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646"/>
  </bookViews>
  <sheets>
    <sheet name="I ЦК" sheetId="1" r:id="rId1"/>
    <sheet name="II ЦК" sheetId="8" r:id="rId2"/>
    <sheet name="III ЦК" sheetId="19" r:id="rId3"/>
    <sheet name="IV ЦК " sheetId="23" r:id="rId4"/>
    <sheet name="V ЦК" sheetId="21" r:id="rId5"/>
    <sheet name="VI ЦК" sheetId="24" r:id="rId6"/>
    <sheet name="Расчет сбытовых надбавок" sheetId="2" r:id="rId7"/>
    <sheet name="АТС" sheetId="7" r:id="rId8"/>
    <sheet name="РСТ РСО-А" sheetId="16" r:id="rId9"/>
    <sheet name="Иные услуги " sheetId="15" r:id="rId10"/>
  </sheets>
  <definedNames>
    <definedName name="_xlnm.Print_Area" localSheetId="0">'I ЦК'!$A$1:$F$30</definedName>
    <definedName name="_xlnm.Print_Area" localSheetId="1">'II ЦК'!$A$1:$E$38</definedName>
    <definedName name="_xlnm.Print_Area" localSheetId="2">'III ЦК'!$A$1:$Y$607</definedName>
    <definedName name="_xlnm.Print_Area" localSheetId="3">'IV ЦК '!$A$1:$Y$611</definedName>
    <definedName name="_xlnm.Print_Area" localSheetId="4">'V ЦК'!$A$1:$Y$909</definedName>
    <definedName name="_xlnm.Print_Area" localSheetId="5">'VI ЦК'!$A$1:$Y$913</definedName>
    <definedName name="_xlnm.Print_Area" localSheetId="6">'Расчет сбытовых надбавок'!$A$1:$G$3034</definedName>
  </definedNames>
  <calcPr calcId="145621" refMode="R1C1" calcOnSave="0"/>
</workbook>
</file>

<file path=xl/calcChain.xml><?xml version="1.0" encoding="utf-8"?>
<calcChain xmlns="http://schemas.openxmlformats.org/spreadsheetml/2006/main">
  <c r="D791" i="2" l="1"/>
  <c r="E791" i="2"/>
  <c r="F791" i="2"/>
  <c r="G791" i="2"/>
  <c r="D792" i="2"/>
  <c r="D3032" i="2" s="1"/>
  <c r="E792" i="2"/>
  <c r="E3032" i="2" s="1"/>
  <c r="F792" i="2"/>
  <c r="F3032" i="2" s="1"/>
  <c r="G792" i="2"/>
  <c r="G3032" i="2" s="1"/>
  <c r="D41" i="2"/>
  <c r="E41" i="2"/>
  <c r="F41" i="2"/>
  <c r="G41" i="2"/>
  <c r="D42" i="2"/>
  <c r="E42" i="2"/>
  <c r="F42" i="2"/>
  <c r="G42" i="2"/>
  <c r="D33" i="2"/>
  <c r="E33" i="2"/>
  <c r="F33" i="2"/>
  <c r="G33" i="2"/>
  <c r="D34" i="2"/>
  <c r="E34" i="2"/>
  <c r="F34" i="2"/>
  <c r="G34" i="2"/>
  <c r="D28" i="2"/>
  <c r="E28" i="2"/>
  <c r="F28" i="2"/>
  <c r="G28" i="2"/>
  <c r="D29" i="2"/>
  <c r="E29" i="2"/>
  <c r="F29" i="2"/>
  <c r="G29" i="2"/>
  <c r="D23" i="2"/>
  <c r="E23" i="2"/>
  <c r="F23" i="2"/>
  <c r="G23" i="2"/>
  <c r="D24" i="2"/>
  <c r="E24" i="2"/>
  <c r="F24" i="2"/>
  <c r="G24" i="2"/>
  <c r="D18" i="2"/>
  <c r="E18" i="2"/>
  <c r="F18" i="2"/>
  <c r="G18" i="2"/>
  <c r="D19" i="2"/>
  <c r="E19" i="2"/>
  <c r="F19" i="2"/>
  <c r="G19" i="2"/>
  <c r="D13" i="2"/>
  <c r="E13" i="2"/>
  <c r="F13" i="2"/>
  <c r="G13" i="2"/>
  <c r="D14" i="2"/>
  <c r="E14" i="2"/>
  <c r="F14" i="2"/>
  <c r="G14" i="2"/>
  <c r="D5" i="2"/>
  <c r="E5" i="2"/>
  <c r="F5" i="2"/>
  <c r="G5" i="2"/>
  <c r="D6" i="2"/>
  <c r="E6" i="2"/>
  <c r="F6" i="2"/>
  <c r="G6" i="2"/>
  <c r="E765" i="2" l="1"/>
  <c r="E769" i="2"/>
  <c r="E773" i="2"/>
  <c r="E777" i="2"/>
  <c r="E764" i="2"/>
  <c r="E768" i="2"/>
  <c r="E772" i="2"/>
  <c r="E776" i="2"/>
  <c r="E780" i="2"/>
  <c r="E763" i="2"/>
  <c r="E771" i="2"/>
  <c r="E779" i="2"/>
  <c r="E781" i="2"/>
  <c r="E785" i="2"/>
  <c r="E767" i="2"/>
  <c r="E778" i="2"/>
  <c r="E782" i="2"/>
  <c r="E766" i="2"/>
  <c r="E774" i="2"/>
  <c r="E784" i="2"/>
  <c r="E775" i="2"/>
  <c r="E783" i="2"/>
  <c r="E770" i="2"/>
  <c r="E786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01" i="2"/>
  <c r="E3005" i="2"/>
  <c r="E2268" i="2"/>
  <c r="E2274" i="2"/>
  <c r="E2278" i="2"/>
  <c r="E2258" i="2"/>
  <c r="E2262" i="2"/>
  <c r="E2266" i="2"/>
  <c r="E1518" i="2"/>
  <c r="E1524" i="2"/>
  <c r="E1528" i="2"/>
  <c r="E1532" i="2"/>
  <c r="E1536" i="2"/>
  <c r="E3022" i="2"/>
  <c r="E3024" i="2"/>
  <c r="E3002" i="2"/>
  <c r="E3004" i="2"/>
  <c r="E3006" i="2"/>
  <c r="E2267" i="2"/>
  <c r="E2269" i="2"/>
  <c r="E2271" i="2"/>
  <c r="E2273" i="2"/>
  <c r="E2275" i="2"/>
  <c r="E2277" i="2"/>
  <c r="E2279" i="2"/>
  <c r="E2257" i="2"/>
  <c r="E2259" i="2"/>
  <c r="E2261" i="2"/>
  <c r="E2263" i="2"/>
  <c r="E2265" i="2"/>
  <c r="E1513" i="2"/>
  <c r="E1515" i="2"/>
  <c r="E1517" i="2"/>
  <c r="E1519" i="2"/>
  <c r="E1521" i="2"/>
  <c r="E1523" i="2"/>
  <c r="E1525" i="2"/>
  <c r="E1527" i="2"/>
  <c r="E1529" i="2"/>
  <c r="E1531" i="2"/>
  <c r="E1533" i="2"/>
  <c r="E1535" i="2"/>
  <c r="E3023" i="2"/>
  <c r="E3003" i="2"/>
  <c r="E3007" i="2"/>
  <c r="E2270" i="2"/>
  <c r="E2272" i="2"/>
  <c r="E2276" i="2"/>
  <c r="E2280" i="2"/>
  <c r="E2260" i="2"/>
  <c r="E2264" i="2"/>
  <c r="E1514" i="2"/>
  <c r="E1516" i="2"/>
  <c r="E1520" i="2"/>
  <c r="E1522" i="2"/>
  <c r="E1526" i="2"/>
  <c r="E1530" i="2"/>
  <c r="E1534" i="2"/>
  <c r="D769" i="2"/>
  <c r="D773" i="2"/>
  <c r="D777" i="2"/>
  <c r="D781" i="2"/>
  <c r="D785" i="2"/>
  <c r="D765" i="2"/>
  <c r="D767" i="2"/>
  <c r="D775" i="2"/>
  <c r="D783" i="2"/>
  <c r="D768" i="2"/>
  <c r="D776" i="2"/>
  <c r="D784" i="2"/>
  <c r="D770" i="2"/>
  <c r="D774" i="2"/>
  <c r="D778" i="2"/>
  <c r="D782" i="2"/>
  <c r="D786" i="2"/>
  <c r="D766" i="2"/>
  <c r="D771" i="2"/>
  <c r="D779" i="2"/>
  <c r="D763" i="2"/>
  <c r="D772" i="2"/>
  <c r="D780" i="2"/>
  <c r="D764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2" i="2"/>
  <c r="D3024" i="2"/>
  <c r="D3002" i="2"/>
  <c r="D3004" i="2"/>
  <c r="D3006" i="2"/>
  <c r="D2267" i="2"/>
  <c r="D2269" i="2"/>
  <c r="D2271" i="2"/>
  <c r="D2273" i="2"/>
  <c r="D2275" i="2"/>
  <c r="D2277" i="2"/>
  <c r="D2279" i="2"/>
  <c r="D2257" i="2"/>
  <c r="D2259" i="2"/>
  <c r="D2261" i="2"/>
  <c r="D2263" i="2"/>
  <c r="D2265" i="2"/>
  <c r="D1513" i="2"/>
  <c r="D1515" i="2"/>
  <c r="D1517" i="2"/>
  <c r="D1519" i="2"/>
  <c r="D1521" i="2"/>
  <c r="D1523" i="2"/>
  <c r="D1525" i="2"/>
  <c r="D1527" i="2"/>
  <c r="D1529" i="2"/>
  <c r="D1531" i="2"/>
  <c r="D1533" i="2"/>
  <c r="D1535" i="2"/>
  <c r="D3001" i="2"/>
  <c r="D2268" i="2"/>
  <c r="D2272" i="2"/>
  <c r="D2274" i="2"/>
  <c r="D2278" i="2"/>
  <c r="D2258" i="2"/>
  <c r="D2262" i="2"/>
  <c r="D2266" i="2"/>
  <c r="D1516" i="2"/>
  <c r="D1518" i="2"/>
  <c r="D1522" i="2"/>
  <c r="D1526" i="2"/>
  <c r="D1532" i="2"/>
  <c r="D1536" i="2"/>
  <c r="D3021" i="2"/>
  <c r="D3023" i="2"/>
  <c r="D3003" i="2"/>
  <c r="D3005" i="2"/>
  <c r="D3007" i="2"/>
  <c r="D2270" i="2"/>
  <c r="D2276" i="2"/>
  <c r="D2280" i="2"/>
  <c r="D2260" i="2"/>
  <c r="D2264" i="2"/>
  <c r="D1514" i="2"/>
  <c r="D1520" i="2"/>
  <c r="D1524" i="2"/>
  <c r="D1528" i="2"/>
  <c r="D1530" i="2"/>
  <c r="D1534" i="2"/>
  <c r="G763" i="2"/>
  <c r="G767" i="2"/>
  <c r="G771" i="2"/>
  <c r="G775" i="2"/>
  <c r="G779" i="2"/>
  <c r="G766" i="2"/>
  <c r="G770" i="2"/>
  <c r="G774" i="2"/>
  <c r="G778" i="2"/>
  <c r="G765" i="2"/>
  <c r="G773" i="2"/>
  <c r="G783" i="2"/>
  <c r="G777" i="2"/>
  <c r="G781" i="2"/>
  <c r="G772" i="2"/>
  <c r="G784" i="2"/>
  <c r="G768" i="2"/>
  <c r="G776" i="2"/>
  <c r="G782" i="2"/>
  <c r="G786" i="2"/>
  <c r="G769" i="2"/>
  <c r="G785" i="2"/>
  <c r="G764" i="2"/>
  <c r="G780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01" i="2"/>
  <c r="G3002" i="2"/>
  <c r="G3003" i="2"/>
  <c r="G3004" i="2"/>
  <c r="G3005" i="2"/>
  <c r="G3006" i="2"/>
  <c r="G3007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57" i="2"/>
  <c r="G2258" i="2"/>
  <c r="G2259" i="2"/>
  <c r="G2260" i="2"/>
  <c r="G2261" i="2"/>
  <c r="G2262" i="2"/>
  <c r="G2263" i="2"/>
  <c r="G2264" i="2"/>
  <c r="G2265" i="2"/>
  <c r="G2266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F766" i="2"/>
  <c r="F770" i="2"/>
  <c r="F774" i="2"/>
  <c r="F778" i="2"/>
  <c r="F765" i="2"/>
  <c r="F769" i="2"/>
  <c r="F773" i="2"/>
  <c r="F777" i="2"/>
  <c r="F768" i="2"/>
  <c r="F776" i="2"/>
  <c r="F782" i="2"/>
  <c r="F786" i="2"/>
  <c r="F772" i="2"/>
  <c r="F784" i="2"/>
  <c r="F767" i="2"/>
  <c r="F763" i="2"/>
  <c r="F771" i="2"/>
  <c r="F779" i="2"/>
  <c r="F781" i="2"/>
  <c r="F785" i="2"/>
  <c r="F764" i="2"/>
  <c r="F780" i="2"/>
  <c r="F775" i="2"/>
  <c r="F783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01" i="2"/>
  <c r="F3002" i="2"/>
  <c r="F3003" i="2"/>
  <c r="F3004" i="2"/>
  <c r="F3005" i="2"/>
  <c r="F3006" i="2"/>
  <c r="F3007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57" i="2"/>
  <c r="F2258" i="2"/>
  <c r="F2259" i="2"/>
  <c r="F2260" i="2"/>
  <c r="F2261" i="2"/>
  <c r="F2262" i="2"/>
  <c r="F2263" i="2"/>
  <c r="F2264" i="2"/>
  <c r="F2265" i="2"/>
  <c r="F2266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39" i="2"/>
  <c r="G740" i="2"/>
  <c r="G741" i="2"/>
  <c r="G742" i="2"/>
  <c r="G743" i="2"/>
  <c r="G744" i="2"/>
  <c r="G745" i="2"/>
  <c r="G746" i="2"/>
  <c r="G747" i="2"/>
  <c r="G748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3031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39" i="2"/>
  <c r="F740" i="2"/>
  <c r="F741" i="2"/>
  <c r="F742" i="2"/>
  <c r="F743" i="2"/>
  <c r="F744" i="2"/>
  <c r="F745" i="2"/>
  <c r="F746" i="2"/>
  <c r="F747" i="2"/>
  <c r="F748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3031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39" i="2"/>
  <c r="E740" i="2"/>
  <c r="E741" i="2"/>
  <c r="E742" i="2"/>
  <c r="E743" i="2"/>
  <c r="E744" i="2"/>
  <c r="E745" i="2"/>
  <c r="E746" i="2"/>
  <c r="E747" i="2"/>
  <c r="E748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3031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39" i="2"/>
  <c r="D740" i="2"/>
  <c r="D741" i="2"/>
  <c r="D742" i="2"/>
  <c r="D743" i="2"/>
  <c r="D744" i="2"/>
  <c r="D745" i="2"/>
  <c r="D746" i="2"/>
  <c r="D747" i="2"/>
  <c r="D748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3031" i="2"/>
  <c r="A65" i="7"/>
  <c r="A89" i="7" s="1"/>
  <c r="A113" i="7" s="1"/>
  <c r="A137" i="7" s="1"/>
  <c r="A161" i="7" s="1"/>
  <c r="A185" i="7" s="1"/>
  <c r="A209" i="7" s="1"/>
  <c r="A233" i="7" s="1"/>
  <c r="A257" i="7" s="1"/>
  <c r="A281" i="7" s="1"/>
  <c r="A305" i="7" s="1"/>
  <c r="A329" i="7" s="1"/>
  <c r="A353" i="7" s="1"/>
  <c r="A377" i="7" s="1"/>
  <c r="A401" i="7" s="1"/>
  <c r="A425" i="7" s="1"/>
  <c r="A449" i="7" s="1"/>
  <c r="A473" i="7" s="1"/>
  <c r="A497" i="7" s="1"/>
  <c r="A521" i="7" s="1"/>
  <c r="A545" i="7" s="1"/>
  <c r="A569" i="7" s="1"/>
  <c r="A593" i="7" s="1"/>
  <c r="A617" i="7" s="1"/>
  <c r="A641" i="7" s="1"/>
  <c r="A665" i="7" s="1"/>
  <c r="A689" i="7" s="1"/>
  <c r="A713" i="7" s="1"/>
  <c r="A737" i="7" s="1"/>
  <c r="A761" i="7" s="1"/>
  <c r="A64" i="7"/>
  <c r="A88" i="7" s="1"/>
  <c r="A112" i="7" s="1"/>
  <c r="A136" i="7" s="1"/>
  <c r="A160" i="7" s="1"/>
  <c r="A184" i="7" s="1"/>
  <c r="A208" i="7" s="1"/>
  <c r="A232" i="7" s="1"/>
  <c r="A256" i="7" s="1"/>
  <c r="A280" i="7" s="1"/>
  <c r="A304" i="7" s="1"/>
  <c r="A328" i="7" s="1"/>
  <c r="A352" i="7" s="1"/>
  <c r="A376" i="7" s="1"/>
  <c r="A400" i="7" s="1"/>
  <c r="A424" i="7" s="1"/>
  <c r="A448" i="7" s="1"/>
  <c r="A472" i="7" s="1"/>
  <c r="A496" i="7" s="1"/>
  <c r="A520" i="7" s="1"/>
  <c r="A544" i="7" s="1"/>
  <c r="A568" i="7" s="1"/>
  <c r="A592" i="7" s="1"/>
  <c r="A616" i="7" s="1"/>
  <c r="A640" i="7" s="1"/>
  <c r="A664" i="7" s="1"/>
  <c r="A688" i="7" s="1"/>
  <c r="A712" i="7" s="1"/>
  <c r="A736" i="7" s="1"/>
  <c r="A760" i="7" s="1"/>
  <c r="A784" i="7" s="1"/>
  <c r="A63" i="7"/>
  <c r="A87" i="7" s="1"/>
  <c r="A111" i="7" s="1"/>
  <c r="A135" i="7" s="1"/>
  <c r="A159" i="7" s="1"/>
  <c r="A183" i="7" s="1"/>
  <c r="A207" i="7" s="1"/>
  <c r="A231" i="7" s="1"/>
  <c r="A255" i="7" s="1"/>
  <c r="A279" i="7" s="1"/>
  <c r="A303" i="7" s="1"/>
  <c r="A327" i="7" s="1"/>
  <c r="A351" i="7" s="1"/>
  <c r="A375" i="7" s="1"/>
  <c r="A399" i="7" s="1"/>
  <c r="A423" i="7" s="1"/>
  <c r="A447" i="7" s="1"/>
  <c r="A471" i="7" s="1"/>
  <c r="A495" i="7" s="1"/>
  <c r="A519" i="7" s="1"/>
  <c r="A543" i="7" s="1"/>
  <c r="A567" i="7" s="1"/>
  <c r="A591" i="7" s="1"/>
  <c r="A615" i="7" s="1"/>
  <c r="A639" i="7" s="1"/>
  <c r="A663" i="7" s="1"/>
  <c r="A687" i="7" s="1"/>
  <c r="A711" i="7" s="1"/>
  <c r="A735" i="7" s="1"/>
  <c r="A759" i="7" s="1"/>
  <c r="A783" i="7" s="1"/>
  <c r="A62" i="7"/>
  <c r="A86" i="7" s="1"/>
  <c r="A110" i="7" s="1"/>
  <c r="A134" i="7" s="1"/>
  <c r="A158" i="7" s="1"/>
  <c r="A182" i="7" s="1"/>
  <c r="A206" i="7" s="1"/>
  <c r="A230" i="7" s="1"/>
  <c r="A254" i="7" s="1"/>
  <c r="A278" i="7" s="1"/>
  <c r="A302" i="7" s="1"/>
  <c r="A326" i="7" s="1"/>
  <c r="A350" i="7" s="1"/>
  <c r="A374" i="7" s="1"/>
  <c r="A398" i="7" s="1"/>
  <c r="A422" i="7" s="1"/>
  <c r="A446" i="7" s="1"/>
  <c r="A470" i="7" s="1"/>
  <c r="A494" i="7" s="1"/>
  <c r="A518" i="7" s="1"/>
  <c r="A542" i="7" s="1"/>
  <c r="A566" i="7" s="1"/>
  <c r="A590" i="7" s="1"/>
  <c r="A614" i="7" s="1"/>
  <c r="A638" i="7" s="1"/>
  <c r="A662" i="7" s="1"/>
  <c r="A686" i="7" s="1"/>
  <c r="A710" i="7" s="1"/>
  <c r="A734" i="7" s="1"/>
  <c r="A758" i="7" s="1"/>
  <c r="A782" i="7" s="1"/>
  <c r="A61" i="7"/>
  <c r="A85" i="7" s="1"/>
  <c r="A109" i="7" s="1"/>
  <c r="A133" i="7" s="1"/>
  <c r="A157" i="7" s="1"/>
  <c r="A181" i="7" s="1"/>
  <c r="A205" i="7" s="1"/>
  <c r="A229" i="7" s="1"/>
  <c r="A253" i="7" s="1"/>
  <c r="A277" i="7" s="1"/>
  <c r="A301" i="7" s="1"/>
  <c r="A325" i="7" s="1"/>
  <c r="A349" i="7" s="1"/>
  <c r="A373" i="7" s="1"/>
  <c r="A397" i="7" s="1"/>
  <c r="A421" i="7" s="1"/>
  <c r="A445" i="7" s="1"/>
  <c r="A469" i="7" s="1"/>
  <c r="A493" i="7" s="1"/>
  <c r="A517" i="7" s="1"/>
  <c r="A541" i="7" s="1"/>
  <c r="A565" i="7" s="1"/>
  <c r="A589" i="7" s="1"/>
  <c r="A613" i="7" s="1"/>
  <c r="A637" i="7" s="1"/>
  <c r="A661" i="7" s="1"/>
  <c r="A685" i="7" s="1"/>
  <c r="A709" i="7" s="1"/>
  <c r="A733" i="7" s="1"/>
  <c r="A757" i="7" s="1"/>
  <c r="A781" i="7" s="1"/>
  <c r="A60" i="7"/>
  <c r="A84" i="7" s="1"/>
  <c r="A108" i="7" s="1"/>
  <c r="A132" i="7" s="1"/>
  <c r="A156" i="7" s="1"/>
  <c r="A180" i="7" s="1"/>
  <c r="A204" i="7" s="1"/>
  <c r="A228" i="7" s="1"/>
  <c r="A252" i="7" s="1"/>
  <c r="A276" i="7" s="1"/>
  <c r="A300" i="7" s="1"/>
  <c r="A324" i="7" s="1"/>
  <c r="A348" i="7" s="1"/>
  <c r="A372" i="7" s="1"/>
  <c r="A396" i="7" s="1"/>
  <c r="A420" i="7" s="1"/>
  <c r="A444" i="7" s="1"/>
  <c r="A468" i="7" s="1"/>
  <c r="A492" i="7" s="1"/>
  <c r="A516" i="7" s="1"/>
  <c r="A540" i="7" s="1"/>
  <c r="A564" i="7" s="1"/>
  <c r="A588" i="7" s="1"/>
  <c r="A612" i="7" s="1"/>
  <c r="A636" i="7" s="1"/>
  <c r="A660" i="7" s="1"/>
  <c r="A684" i="7" s="1"/>
  <c r="A708" i="7" s="1"/>
  <c r="A732" i="7" s="1"/>
  <c r="A756" i="7" s="1"/>
  <c r="A780" i="7" s="1"/>
  <c r="A59" i="7"/>
  <c r="A83" i="7" s="1"/>
  <c r="A107" i="7" s="1"/>
  <c r="A131" i="7" s="1"/>
  <c r="A155" i="7" s="1"/>
  <c r="A179" i="7" s="1"/>
  <c r="A203" i="7" s="1"/>
  <c r="A227" i="7" s="1"/>
  <c r="A251" i="7" s="1"/>
  <c r="A275" i="7" s="1"/>
  <c r="A299" i="7" s="1"/>
  <c r="A323" i="7" s="1"/>
  <c r="A347" i="7" s="1"/>
  <c r="A371" i="7" s="1"/>
  <c r="A395" i="7" s="1"/>
  <c r="A419" i="7" s="1"/>
  <c r="A443" i="7" s="1"/>
  <c r="A467" i="7" s="1"/>
  <c r="A491" i="7" s="1"/>
  <c r="A515" i="7" s="1"/>
  <c r="A539" i="7" s="1"/>
  <c r="A563" i="7" s="1"/>
  <c r="A587" i="7" s="1"/>
  <c r="A611" i="7" s="1"/>
  <c r="A635" i="7" s="1"/>
  <c r="A659" i="7" s="1"/>
  <c r="A683" i="7" s="1"/>
  <c r="A707" i="7" s="1"/>
  <c r="A731" i="7" s="1"/>
  <c r="A755" i="7" s="1"/>
  <c r="A779" i="7" s="1"/>
  <c r="A58" i="7"/>
  <c r="A82" i="7" s="1"/>
  <c r="A106" i="7" s="1"/>
  <c r="A130" i="7" s="1"/>
  <c r="A154" i="7" s="1"/>
  <c r="A178" i="7" s="1"/>
  <c r="A202" i="7" s="1"/>
  <c r="A226" i="7" s="1"/>
  <c r="A250" i="7" s="1"/>
  <c r="A274" i="7" s="1"/>
  <c r="A298" i="7" s="1"/>
  <c r="A322" i="7" s="1"/>
  <c r="A346" i="7" s="1"/>
  <c r="A370" i="7" s="1"/>
  <c r="A394" i="7" s="1"/>
  <c r="A418" i="7" s="1"/>
  <c r="A442" i="7" s="1"/>
  <c r="A466" i="7" s="1"/>
  <c r="A490" i="7" s="1"/>
  <c r="A514" i="7" s="1"/>
  <c r="A538" i="7" s="1"/>
  <c r="A562" i="7" s="1"/>
  <c r="A586" i="7" s="1"/>
  <c r="A610" i="7" s="1"/>
  <c r="A634" i="7" s="1"/>
  <c r="A658" i="7" s="1"/>
  <c r="A682" i="7" s="1"/>
  <c r="A706" i="7" s="1"/>
  <c r="A730" i="7" s="1"/>
  <c r="A754" i="7" s="1"/>
  <c r="A778" i="7" s="1"/>
  <c r="A57" i="7"/>
  <c r="A81" i="7" s="1"/>
  <c r="A105" i="7" s="1"/>
  <c r="A129" i="7" s="1"/>
  <c r="A153" i="7" s="1"/>
  <c r="A177" i="7" s="1"/>
  <c r="A201" i="7" s="1"/>
  <c r="A225" i="7" s="1"/>
  <c r="A249" i="7" s="1"/>
  <c r="A273" i="7" s="1"/>
  <c r="A297" i="7" s="1"/>
  <c r="A321" i="7" s="1"/>
  <c r="A345" i="7" s="1"/>
  <c r="A369" i="7" s="1"/>
  <c r="A393" i="7" s="1"/>
  <c r="A417" i="7" s="1"/>
  <c r="A441" i="7" s="1"/>
  <c r="A465" i="7" s="1"/>
  <c r="A489" i="7" s="1"/>
  <c r="A513" i="7" s="1"/>
  <c r="A537" i="7" s="1"/>
  <c r="A561" i="7" s="1"/>
  <c r="A585" i="7" s="1"/>
  <c r="A609" i="7" s="1"/>
  <c r="A633" i="7" s="1"/>
  <c r="A657" i="7" s="1"/>
  <c r="A681" i="7" s="1"/>
  <c r="A705" i="7" s="1"/>
  <c r="A729" i="7" s="1"/>
  <c r="A753" i="7" s="1"/>
  <c r="A777" i="7" s="1"/>
  <c r="A56" i="7"/>
  <c r="A80" i="7" s="1"/>
  <c r="A104" i="7" s="1"/>
  <c r="A128" i="7" s="1"/>
  <c r="A152" i="7" s="1"/>
  <c r="A176" i="7" s="1"/>
  <c r="A200" i="7" s="1"/>
  <c r="A224" i="7" s="1"/>
  <c r="A248" i="7" s="1"/>
  <c r="A272" i="7" s="1"/>
  <c r="A296" i="7" s="1"/>
  <c r="A320" i="7" s="1"/>
  <c r="A344" i="7" s="1"/>
  <c r="A368" i="7" s="1"/>
  <c r="A392" i="7" s="1"/>
  <c r="A416" i="7" s="1"/>
  <c r="A440" i="7" s="1"/>
  <c r="A464" i="7" s="1"/>
  <c r="A488" i="7" s="1"/>
  <c r="A512" i="7" s="1"/>
  <c r="A536" i="7" s="1"/>
  <c r="A560" i="7" s="1"/>
  <c r="A584" i="7" s="1"/>
  <c r="A608" i="7" s="1"/>
  <c r="A632" i="7" s="1"/>
  <c r="A656" i="7" s="1"/>
  <c r="A680" i="7" s="1"/>
  <c r="A704" i="7" s="1"/>
  <c r="A728" i="7" s="1"/>
  <c r="A752" i="7" s="1"/>
  <c r="A776" i="7" s="1"/>
  <c r="A55" i="7"/>
  <c r="A79" i="7" s="1"/>
  <c r="A103" i="7" s="1"/>
  <c r="A127" i="7" s="1"/>
  <c r="A151" i="7" s="1"/>
  <c r="A175" i="7" s="1"/>
  <c r="A199" i="7" s="1"/>
  <c r="A223" i="7" s="1"/>
  <c r="A247" i="7" s="1"/>
  <c r="A271" i="7" s="1"/>
  <c r="A295" i="7" s="1"/>
  <c r="A319" i="7" s="1"/>
  <c r="A343" i="7" s="1"/>
  <c r="A367" i="7" s="1"/>
  <c r="A391" i="7" s="1"/>
  <c r="A415" i="7" s="1"/>
  <c r="A439" i="7" s="1"/>
  <c r="A463" i="7" s="1"/>
  <c r="A487" i="7" s="1"/>
  <c r="A511" i="7" s="1"/>
  <c r="A535" i="7" s="1"/>
  <c r="A559" i="7" s="1"/>
  <c r="A583" i="7" s="1"/>
  <c r="A607" i="7" s="1"/>
  <c r="A631" i="7" s="1"/>
  <c r="A655" i="7" s="1"/>
  <c r="A679" i="7" s="1"/>
  <c r="A703" i="7" s="1"/>
  <c r="A727" i="7" s="1"/>
  <c r="A751" i="7" s="1"/>
  <c r="A775" i="7" s="1"/>
  <c r="A54" i="7"/>
  <c r="A78" i="7" s="1"/>
  <c r="A102" i="7" s="1"/>
  <c r="A126" i="7" s="1"/>
  <c r="A150" i="7" s="1"/>
  <c r="A174" i="7" s="1"/>
  <c r="A198" i="7" s="1"/>
  <c r="A222" i="7" s="1"/>
  <c r="A246" i="7" s="1"/>
  <c r="A270" i="7" s="1"/>
  <c r="A294" i="7" s="1"/>
  <c r="A318" i="7" s="1"/>
  <c r="A342" i="7" s="1"/>
  <c r="A366" i="7" s="1"/>
  <c r="A390" i="7" s="1"/>
  <c r="A414" i="7" s="1"/>
  <c r="A438" i="7" s="1"/>
  <c r="A462" i="7" s="1"/>
  <c r="A486" i="7" s="1"/>
  <c r="A510" i="7" s="1"/>
  <c r="A534" i="7" s="1"/>
  <c r="A558" i="7" s="1"/>
  <c r="A582" i="7" s="1"/>
  <c r="A606" i="7" s="1"/>
  <c r="A630" i="7" s="1"/>
  <c r="A654" i="7" s="1"/>
  <c r="A678" i="7" s="1"/>
  <c r="A702" i="7" s="1"/>
  <c r="A726" i="7" s="1"/>
  <c r="A750" i="7" s="1"/>
  <c r="A774" i="7" s="1"/>
  <c r="A53" i="7"/>
  <c r="A77" i="7" s="1"/>
  <c r="A101" i="7" s="1"/>
  <c r="A125" i="7" s="1"/>
  <c r="A149" i="7" s="1"/>
  <c r="A173" i="7" s="1"/>
  <c r="A197" i="7" s="1"/>
  <c r="A221" i="7" s="1"/>
  <c r="A245" i="7" s="1"/>
  <c r="A269" i="7" s="1"/>
  <c r="A293" i="7" s="1"/>
  <c r="A317" i="7" s="1"/>
  <c r="A341" i="7" s="1"/>
  <c r="A365" i="7" s="1"/>
  <c r="A389" i="7" s="1"/>
  <c r="A413" i="7" s="1"/>
  <c r="A437" i="7" s="1"/>
  <c r="A461" i="7" s="1"/>
  <c r="A485" i="7" s="1"/>
  <c r="A509" i="7" s="1"/>
  <c r="A533" i="7" s="1"/>
  <c r="A557" i="7" s="1"/>
  <c r="A581" i="7" s="1"/>
  <c r="A605" i="7" s="1"/>
  <c r="A629" i="7" s="1"/>
  <c r="A653" i="7" s="1"/>
  <c r="A677" i="7" s="1"/>
  <c r="A701" i="7" s="1"/>
  <c r="A725" i="7" s="1"/>
  <c r="A749" i="7" s="1"/>
  <c r="A773" i="7" s="1"/>
  <c r="A52" i="7"/>
  <c r="A76" i="7" s="1"/>
  <c r="A100" i="7" s="1"/>
  <c r="A124" i="7" s="1"/>
  <c r="A148" i="7" s="1"/>
  <c r="A172" i="7" s="1"/>
  <c r="A196" i="7" s="1"/>
  <c r="A220" i="7" s="1"/>
  <c r="A244" i="7" s="1"/>
  <c r="A268" i="7" s="1"/>
  <c r="A292" i="7" s="1"/>
  <c r="A316" i="7" s="1"/>
  <c r="A340" i="7" s="1"/>
  <c r="A364" i="7" s="1"/>
  <c r="A388" i="7" s="1"/>
  <c r="A412" i="7" s="1"/>
  <c r="A436" i="7" s="1"/>
  <c r="A460" i="7" s="1"/>
  <c r="A484" i="7" s="1"/>
  <c r="A508" i="7" s="1"/>
  <c r="A532" i="7" s="1"/>
  <c r="A556" i="7" s="1"/>
  <c r="A580" i="7" s="1"/>
  <c r="A604" i="7" s="1"/>
  <c r="A628" i="7" s="1"/>
  <c r="A652" i="7" s="1"/>
  <c r="A676" i="7" s="1"/>
  <c r="A700" i="7" s="1"/>
  <c r="A724" i="7" s="1"/>
  <c r="A748" i="7" s="1"/>
  <c r="A772" i="7" s="1"/>
  <c r="A51" i="7"/>
  <c r="A75" i="7" s="1"/>
  <c r="A99" i="7" s="1"/>
  <c r="A123" i="7" s="1"/>
  <c r="A147" i="7" s="1"/>
  <c r="A171" i="7" s="1"/>
  <c r="A195" i="7" s="1"/>
  <c r="A219" i="7" s="1"/>
  <c r="A243" i="7" s="1"/>
  <c r="A267" i="7" s="1"/>
  <c r="A291" i="7" s="1"/>
  <c r="A315" i="7" s="1"/>
  <c r="A339" i="7" s="1"/>
  <c r="A363" i="7" s="1"/>
  <c r="A387" i="7" s="1"/>
  <c r="A411" i="7" s="1"/>
  <c r="A435" i="7" s="1"/>
  <c r="A459" i="7" s="1"/>
  <c r="A483" i="7" s="1"/>
  <c r="A507" i="7" s="1"/>
  <c r="A531" i="7" s="1"/>
  <c r="A555" i="7" s="1"/>
  <c r="A579" i="7" s="1"/>
  <c r="A603" i="7" s="1"/>
  <c r="A627" i="7" s="1"/>
  <c r="A651" i="7" s="1"/>
  <c r="A675" i="7" s="1"/>
  <c r="A699" i="7" s="1"/>
  <c r="A723" i="7" s="1"/>
  <c r="A747" i="7" s="1"/>
  <c r="A771" i="7" s="1"/>
  <c r="A50" i="7"/>
  <c r="A74" i="7" s="1"/>
  <c r="A98" i="7" s="1"/>
  <c r="A122" i="7" s="1"/>
  <c r="A146" i="7" s="1"/>
  <c r="A170" i="7" s="1"/>
  <c r="A194" i="7" s="1"/>
  <c r="A218" i="7" s="1"/>
  <c r="A242" i="7" s="1"/>
  <c r="A266" i="7" s="1"/>
  <c r="A290" i="7" s="1"/>
  <c r="A314" i="7" s="1"/>
  <c r="A338" i="7" s="1"/>
  <c r="A362" i="7" s="1"/>
  <c r="A386" i="7" s="1"/>
  <c r="A410" i="7" s="1"/>
  <c r="A434" i="7" s="1"/>
  <c r="A458" i="7" s="1"/>
  <c r="A482" i="7" s="1"/>
  <c r="A506" i="7" s="1"/>
  <c r="A530" i="7" s="1"/>
  <c r="A554" i="7" s="1"/>
  <c r="A578" i="7" s="1"/>
  <c r="A602" i="7" s="1"/>
  <c r="A626" i="7" s="1"/>
  <c r="A650" i="7" s="1"/>
  <c r="A674" i="7" s="1"/>
  <c r="A698" i="7" s="1"/>
  <c r="A722" i="7" s="1"/>
  <c r="A746" i="7" s="1"/>
  <c r="A770" i="7" s="1"/>
  <c r="A49" i="7"/>
  <c r="A73" i="7" s="1"/>
  <c r="A97" i="7" s="1"/>
  <c r="A121" i="7" s="1"/>
  <c r="A145" i="7" s="1"/>
  <c r="A169" i="7" s="1"/>
  <c r="A193" i="7" s="1"/>
  <c r="A217" i="7" s="1"/>
  <c r="A241" i="7" s="1"/>
  <c r="A265" i="7" s="1"/>
  <c r="A289" i="7" s="1"/>
  <c r="A313" i="7" s="1"/>
  <c r="A337" i="7" s="1"/>
  <c r="A361" i="7" s="1"/>
  <c r="A385" i="7" s="1"/>
  <c r="A409" i="7" s="1"/>
  <c r="A433" i="7" s="1"/>
  <c r="A457" i="7" s="1"/>
  <c r="A481" i="7" s="1"/>
  <c r="A505" i="7" s="1"/>
  <c r="A529" i="7" s="1"/>
  <c r="A553" i="7" s="1"/>
  <c r="A577" i="7" s="1"/>
  <c r="A601" i="7" s="1"/>
  <c r="A625" i="7" s="1"/>
  <c r="A649" i="7" s="1"/>
  <c r="A673" i="7" s="1"/>
  <c r="A697" i="7" s="1"/>
  <c r="A721" i="7" s="1"/>
  <c r="A745" i="7" s="1"/>
  <c r="A769" i="7" s="1"/>
  <c r="A48" i="7"/>
  <c r="A72" i="7" s="1"/>
  <c r="A96" i="7" s="1"/>
  <c r="A120" i="7" s="1"/>
  <c r="A144" i="7" s="1"/>
  <c r="A168" i="7" s="1"/>
  <c r="A192" i="7" s="1"/>
  <c r="A216" i="7" s="1"/>
  <c r="A240" i="7" s="1"/>
  <c r="A264" i="7" s="1"/>
  <c r="A288" i="7" s="1"/>
  <c r="A312" i="7" s="1"/>
  <c r="A336" i="7" s="1"/>
  <c r="A360" i="7" s="1"/>
  <c r="A384" i="7" s="1"/>
  <c r="A408" i="7" s="1"/>
  <c r="A432" i="7" s="1"/>
  <c r="A456" i="7" s="1"/>
  <c r="A480" i="7" s="1"/>
  <c r="A504" i="7" s="1"/>
  <c r="A528" i="7" s="1"/>
  <c r="A552" i="7" s="1"/>
  <c r="A576" i="7" s="1"/>
  <c r="A600" i="7" s="1"/>
  <c r="A624" i="7" s="1"/>
  <c r="A648" i="7" s="1"/>
  <c r="A672" i="7" s="1"/>
  <c r="A696" i="7" s="1"/>
  <c r="A720" i="7" s="1"/>
  <c r="A744" i="7" s="1"/>
  <c r="A768" i="7" s="1"/>
  <c r="A47" i="7"/>
  <c r="A71" i="7" s="1"/>
  <c r="A95" i="7" s="1"/>
  <c r="A119" i="7" s="1"/>
  <c r="A143" i="7" s="1"/>
  <c r="A167" i="7" s="1"/>
  <c r="A191" i="7" s="1"/>
  <c r="A215" i="7" s="1"/>
  <c r="A239" i="7" s="1"/>
  <c r="A263" i="7" s="1"/>
  <c r="A287" i="7" s="1"/>
  <c r="A311" i="7" s="1"/>
  <c r="A335" i="7" s="1"/>
  <c r="A359" i="7" s="1"/>
  <c r="A383" i="7" s="1"/>
  <c r="A407" i="7" s="1"/>
  <c r="A431" i="7" s="1"/>
  <c r="A455" i="7" s="1"/>
  <c r="A479" i="7" s="1"/>
  <c r="A503" i="7" s="1"/>
  <c r="A527" i="7" s="1"/>
  <c r="A551" i="7" s="1"/>
  <c r="A575" i="7" s="1"/>
  <c r="A599" i="7" s="1"/>
  <c r="A623" i="7" s="1"/>
  <c r="A647" i="7" s="1"/>
  <c r="A671" i="7" s="1"/>
  <c r="A695" i="7" s="1"/>
  <c r="A719" i="7" s="1"/>
  <c r="A743" i="7" s="1"/>
  <c r="A767" i="7" s="1"/>
  <c r="A46" i="7"/>
  <c r="A70" i="7" s="1"/>
  <c r="A94" i="7" s="1"/>
  <c r="A118" i="7" s="1"/>
  <c r="A142" i="7" s="1"/>
  <c r="A166" i="7" s="1"/>
  <c r="A190" i="7" s="1"/>
  <c r="A214" i="7" s="1"/>
  <c r="A238" i="7" s="1"/>
  <c r="A262" i="7" s="1"/>
  <c r="A286" i="7" s="1"/>
  <c r="A310" i="7" s="1"/>
  <c r="A334" i="7" s="1"/>
  <c r="A358" i="7" s="1"/>
  <c r="A382" i="7" s="1"/>
  <c r="A406" i="7" s="1"/>
  <c r="A430" i="7" s="1"/>
  <c r="A454" i="7" s="1"/>
  <c r="A478" i="7" s="1"/>
  <c r="A502" i="7" s="1"/>
  <c r="A526" i="7" s="1"/>
  <c r="A550" i="7" s="1"/>
  <c r="A574" i="7" s="1"/>
  <c r="A598" i="7" s="1"/>
  <c r="A622" i="7" s="1"/>
  <c r="A646" i="7" s="1"/>
  <c r="A670" i="7" s="1"/>
  <c r="A694" i="7" s="1"/>
  <c r="A718" i="7" s="1"/>
  <c r="A742" i="7" s="1"/>
  <c r="A766" i="7" s="1"/>
  <c r="A45" i="7"/>
  <c r="A69" i="7" s="1"/>
  <c r="A93" i="7" s="1"/>
  <c r="A117" i="7" s="1"/>
  <c r="A141" i="7" s="1"/>
  <c r="A165" i="7" s="1"/>
  <c r="A189" i="7" s="1"/>
  <c r="A213" i="7" s="1"/>
  <c r="A237" i="7" s="1"/>
  <c r="A261" i="7" s="1"/>
  <c r="A285" i="7" s="1"/>
  <c r="A309" i="7" s="1"/>
  <c r="A333" i="7" s="1"/>
  <c r="A357" i="7" s="1"/>
  <c r="A381" i="7" s="1"/>
  <c r="A405" i="7" s="1"/>
  <c r="A429" i="7" s="1"/>
  <c r="A453" i="7" s="1"/>
  <c r="A477" i="7" s="1"/>
  <c r="A501" i="7" s="1"/>
  <c r="A525" i="7" s="1"/>
  <c r="A549" i="7" s="1"/>
  <c r="A573" i="7" s="1"/>
  <c r="A597" i="7" s="1"/>
  <c r="A621" i="7" s="1"/>
  <c r="A645" i="7" s="1"/>
  <c r="A669" i="7" s="1"/>
  <c r="A693" i="7" s="1"/>
  <c r="A717" i="7" s="1"/>
  <c r="A741" i="7" s="1"/>
  <c r="A765" i="7" s="1"/>
  <c r="A44" i="7"/>
  <c r="A68" i="7" s="1"/>
  <c r="A92" i="7" s="1"/>
  <c r="A116" i="7" s="1"/>
  <c r="A140" i="7" s="1"/>
  <c r="A164" i="7" s="1"/>
  <c r="A188" i="7" s="1"/>
  <c r="A212" i="7" s="1"/>
  <c r="A236" i="7" s="1"/>
  <c r="A260" i="7" s="1"/>
  <c r="A284" i="7" s="1"/>
  <c r="A308" i="7" s="1"/>
  <c r="A332" i="7" s="1"/>
  <c r="A356" i="7" s="1"/>
  <c r="A380" i="7" s="1"/>
  <c r="A404" i="7" s="1"/>
  <c r="A428" i="7" s="1"/>
  <c r="A452" i="7" s="1"/>
  <c r="A476" i="7" s="1"/>
  <c r="A500" i="7" s="1"/>
  <c r="A524" i="7" s="1"/>
  <c r="A548" i="7" s="1"/>
  <c r="A572" i="7" s="1"/>
  <c r="A596" i="7" s="1"/>
  <c r="A620" i="7" s="1"/>
  <c r="A644" i="7" s="1"/>
  <c r="A668" i="7" s="1"/>
  <c r="A692" i="7" s="1"/>
  <c r="A716" i="7" s="1"/>
  <c r="A740" i="7" s="1"/>
  <c r="A764" i="7" s="1"/>
  <c r="A43" i="7"/>
  <c r="A67" i="7" s="1"/>
  <c r="A91" i="7" s="1"/>
  <c r="A115" i="7" s="1"/>
  <c r="A139" i="7" s="1"/>
  <c r="A163" i="7" s="1"/>
  <c r="A187" i="7" s="1"/>
  <c r="A211" i="7" s="1"/>
  <c r="A235" i="7" s="1"/>
  <c r="A259" i="7" s="1"/>
  <c r="A283" i="7" s="1"/>
  <c r="A307" i="7" s="1"/>
  <c r="A331" i="7" s="1"/>
  <c r="A355" i="7" s="1"/>
  <c r="A379" i="7" s="1"/>
  <c r="A403" i="7" s="1"/>
  <c r="A427" i="7" s="1"/>
  <c r="A451" i="7" s="1"/>
  <c r="A475" i="7" s="1"/>
  <c r="A499" i="7" s="1"/>
  <c r="A523" i="7" s="1"/>
  <c r="A547" i="7" s="1"/>
  <c r="A571" i="7" s="1"/>
  <c r="A595" i="7" s="1"/>
  <c r="A619" i="7" s="1"/>
  <c r="A643" i="7" s="1"/>
  <c r="A667" i="7" s="1"/>
  <c r="A691" i="7" s="1"/>
  <c r="A715" i="7" s="1"/>
  <c r="A739" i="7" s="1"/>
  <c r="A763" i="7" s="1"/>
  <c r="A42" i="7"/>
  <c r="A66" i="7" s="1"/>
  <c r="A90" i="7" s="1"/>
  <c r="A114" i="7" s="1"/>
  <c r="A138" i="7" s="1"/>
  <c r="A162" i="7" s="1"/>
  <c r="A186" i="7" s="1"/>
  <c r="A210" i="7" s="1"/>
  <c r="A234" i="7" s="1"/>
  <c r="A258" i="7" s="1"/>
  <c r="A282" i="7" s="1"/>
  <c r="A306" i="7" s="1"/>
  <c r="A330" i="7" s="1"/>
  <c r="A354" i="7" s="1"/>
  <c r="A378" i="7" s="1"/>
  <c r="A402" i="7" s="1"/>
  <c r="A426" i="7" s="1"/>
  <c r="A450" i="7" s="1"/>
  <c r="A474" i="7" s="1"/>
  <c r="A498" i="7" s="1"/>
  <c r="A522" i="7" s="1"/>
  <c r="A546" i="7" s="1"/>
  <c r="A570" i="7" s="1"/>
  <c r="A594" i="7" s="1"/>
  <c r="A618" i="7" s="1"/>
  <c r="A642" i="7" s="1"/>
  <c r="A666" i="7" s="1"/>
  <c r="A690" i="7" s="1"/>
  <c r="A714" i="7" s="1"/>
  <c r="A738" i="7" s="1"/>
  <c r="A762" i="7" s="1"/>
  <c r="D793" i="2" l="1"/>
  <c r="C5" i="15" l="1"/>
  <c r="R913" i="24" l="1"/>
  <c r="P913" i="24"/>
  <c r="N913" i="24"/>
  <c r="L913" i="24"/>
  <c r="A15" i="24"/>
  <c r="A52" i="24" s="1"/>
  <c r="A2" i="24"/>
  <c r="D2881" i="2"/>
  <c r="E2881" i="2"/>
  <c r="F2881" i="2"/>
  <c r="G2881" i="2"/>
  <c r="D2882" i="2"/>
  <c r="E2882" i="2"/>
  <c r="F2882" i="2"/>
  <c r="G2882" i="2"/>
  <c r="D2883" i="2"/>
  <c r="E2883" i="2"/>
  <c r="F2883" i="2"/>
  <c r="G2883" i="2"/>
  <c r="D2884" i="2"/>
  <c r="E2884" i="2"/>
  <c r="F2884" i="2"/>
  <c r="G2884" i="2"/>
  <c r="D2885" i="2"/>
  <c r="E2885" i="2"/>
  <c r="F2885" i="2"/>
  <c r="G2885" i="2"/>
  <c r="D2886" i="2"/>
  <c r="E2886" i="2"/>
  <c r="F2886" i="2"/>
  <c r="G2886" i="2"/>
  <c r="D2887" i="2"/>
  <c r="E2887" i="2"/>
  <c r="F2887" i="2"/>
  <c r="G2887" i="2"/>
  <c r="D2888" i="2"/>
  <c r="E2888" i="2"/>
  <c r="F2888" i="2"/>
  <c r="G2888" i="2"/>
  <c r="D2889" i="2"/>
  <c r="E2889" i="2"/>
  <c r="F2889" i="2"/>
  <c r="G2889" i="2"/>
  <c r="D2890" i="2"/>
  <c r="E2890" i="2"/>
  <c r="F2890" i="2"/>
  <c r="G2890" i="2"/>
  <c r="D2891" i="2"/>
  <c r="E2891" i="2"/>
  <c r="F2891" i="2"/>
  <c r="G2891" i="2"/>
  <c r="D2892" i="2"/>
  <c r="E2892" i="2"/>
  <c r="F2892" i="2"/>
  <c r="G2892" i="2"/>
  <c r="D2893" i="2"/>
  <c r="E2893" i="2"/>
  <c r="F2893" i="2"/>
  <c r="G2893" i="2"/>
  <c r="D2894" i="2"/>
  <c r="E2894" i="2"/>
  <c r="F2894" i="2"/>
  <c r="G2894" i="2"/>
  <c r="D2895" i="2"/>
  <c r="E2895" i="2"/>
  <c r="F2895" i="2"/>
  <c r="G2895" i="2"/>
  <c r="D2896" i="2"/>
  <c r="E2896" i="2"/>
  <c r="F2896" i="2"/>
  <c r="G2896" i="2"/>
  <c r="D2897" i="2"/>
  <c r="E2897" i="2"/>
  <c r="F2897" i="2"/>
  <c r="G2897" i="2"/>
  <c r="D2898" i="2"/>
  <c r="E2898" i="2"/>
  <c r="F2898" i="2"/>
  <c r="G2898" i="2"/>
  <c r="D2899" i="2"/>
  <c r="E2899" i="2"/>
  <c r="F2899" i="2"/>
  <c r="G2899" i="2"/>
  <c r="D2900" i="2"/>
  <c r="E2900" i="2"/>
  <c r="F2900" i="2"/>
  <c r="G2900" i="2"/>
  <c r="D2901" i="2"/>
  <c r="E2901" i="2"/>
  <c r="F2901" i="2"/>
  <c r="G2901" i="2"/>
  <c r="D2902" i="2"/>
  <c r="E2902" i="2"/>
  <c r="F2902" i="2"/>
  <c r="G2902" i="2"/>
  <c r="D2903" i="2"/>
  <c r="E2903" i="2"/>
  <c r="F2903" i="2"/>
  <c r="G2903" i="2"/>
  <c r="D2904" i="2"/>
  <c r="E2904" i="2"/>
  <c r="F2904" i="2"/>
  <c r="G2904" i="2"/>
  <c r="D2905" i="2"/>
  <c r="E2905" i="2"/>
  <c r="F2905" i="2"/>
  <c r="G2905" i="2"/>
  <c r="D2906" i="2"/>
  <c r="E2906" i="2"/>
  <c r="F2906" i="2"/>
  <c r="G2906" i="2"/>
  <c r="D2907" i="2"/>
  <c r="E2907" i="2"/>
  <c r="F2907" i="2"/>
  <c r="G2907" i="2"/>
  <c r="D2908" i="2"/>
  <c r="E2908" i="2"/>
  <c r="F2908" i="2"/>
  <c r="G2908" i="2"/>
  <c r="D2909" i="2"/>
  <c r="E2909" i="2"/>
  <c r="F2909" i="2"/>
  <c r="G2909" i="2"/>
  <c r="D2910" i="2"/>
  <c r="E2910" i="2"/>
  <c r="F2910" i="2"/>
  <c r="G2910" i="2"/>
  <c r="D2911" i="2"/>
  <c r="E2911" i="2"/>
  <c r="F2911" i="2"/>
  <c r="G2911" i="2"/>
  <c r="D2912" i="2"/>
  <c r="E2912" i="2"/>
  <c r="F2912" i="2"/>
  <c r="G2912" i="2"/>
  <c r="D2913" i="2"/>
  <c r="E2913" i="2"/>
  <c r="F2913" i="2"/>
  <c r="G2913" i="2"/>
  <c r="D2914" i="2"/>
  <c r="E2914" i="2"/>
  <c r="F2914" i="2"/>
  <c r="G2914" i="2"/>
  <c r="D2915" i="2"/>
  <c r="E2915" i="2"/>
  <c r="F2915" i="2"/>
  <c r="G2915" i="2"/>
  <c r="D2916" i="2"/>
  <c r="E2916" i="2"/>
  <c r="F2916" i="2"/>
  <c r="G2916" i="2"/>
  <c r="D2917" i="2"/>
  <c r="E2917" i="2"/>
  <c r="F2917" i="2"/>
  <c r="G2917" i="2"/>
  <c r="D2918" i="2"/>
  <c r="E2918" i="2"/>
  <c r="F2918" i="2"/>
  <c r="G2918" i="2"/>
  <c r="D2919" i="2"/>
  <c r="E2919" i="2"/>
  <c r="F2919" i="2"/>
  <c r="G2919" i="2"/>
  <c r="D2920" i="2"/>
  <c r="E2920" i="2"/>
  <c r="F2920" i="2"/>
  <c r="G2920" i="2"/>
  <c r="D2921" i="2"/>
  <c r="E2921" i="2"/>
  <c r="F2921" i="2"/>
  <c r="G2921" i="2"/>
  <c r="D2922" i="2"/>
  <c r="E2922" i="2"/>
  <c r="F2922" i="2"/>
  <c r="G2922" i="2"/>
  <c r="D2923" i="2"/>
  <c r="E2923" i="2"/>
  <c r="F2923" i="2"/>
  <c r="G2923" i="2"/>
  <c r="D2924" i="2"/>
  <c r="E2924" i="2"/>
  <c r="F2924" i="2"/>
  <c r="G2924" i="2"/>
  <c r="D2925" i="2"/>
  <c r="E2925" i="2"/>
  <c r="F2925" i="2"/>
  <c r="G2925" i="2"/>
  <c r="D2926" i="2"/>
  <c r="E2926" i="2"/>
  <c r="F2926" i="2"/>
  <c r="G2926" i="2"/>
  <c r="D2927" i="2"/>
  <c r="E2927" i="2"/>
  <c r="F2927" i="2"/>
  <c r="G2927" i="2"/>
  <c r="D2928" i="2"/>
  <c r="E2928" i="2"/>
  <c r="F2928" i="2"/>
  <c r="G2928" i="2"/>
  <c r="D2929" i="2"/>
  <c r="E2929" i="2"/>
  <c r="F2929" i="2"/>
  <c r="G2929" i="2"/>
  <c r="D2930" i="2"/>
  <c r="E2930" i="2"/>
  <c r="F2930" i="2"/>
  <c r="G2930" i="2"/>
  <c r="D2931" i="2"/>
  <c r="E2931" i="2"/>
  <c r="F2931" i="2"/>
  <c r="G2931" i="2"/>
  <c r="D2932" i="2"/>
  <c r="E2932" i="2"/>
  <c r="F2932" i="2"/>
  <c r="G2932" i="2"/>
  <c r="D2933" i="2"/>
  <c r="E2933" i="2"/>
  <c r="F2933" i="2"/>
  <c r="G2933" i="2"/>
  <c r="D2934" i="2"/>
  <c r="E2934" i="2"/>
  <c r="F2934" i="2"/>
  <c r="G2934" i="2"/>
  <c r="D2935" i="2"/>
  <c r="E2935" i="2"/>
  <c r="F2935" i="2"/>
  <c r="G2935" i="2"/>
  <c r="D2936" i="2"/>
  <c r="E2936" i="2"/>
  <c r="F2936" i="2"/>
  <c r="G2936" i="2"/>
  <c r="D2937" i="2"/>
  <c r="E2937" i="2"/>
  <c r="F2937" i="2"/>
  <c r="G2937" i="2"/>
  <c r="D2938" i="2"/>
  <c r="E2938" i="2"/>
  <c r="F2938" i="2"/>
  <c r="G2938" i="2"/>
  <c r="D2939" i="2"/>
  <c r="E2939" i="2"/>
  <c r="F2939" i="2"/>
  <c r="G2939" i="2"/>
  <c r="D2940" i="2"/>
  <c r="E2940" i="2"/>
  <c r="F2940" i="2"/>
  <c r="G2940" i="2"/>
  <c r="D2941" i="2"/>
  <c r="E2941" i="2"/>
  <c r="F2941" i="2"/>
  <c r="G2941" i="2"/>
  <c r="D2942" i="2"/>
  <c r="E2942" i="2"/>
  <c r="F2942" i="2"/>
  <c r="G2942" i="2"/>
  <c r="D2943" i="2"/>
  <c r="E2943" i="2"/>
  <c r="F2943" i="2"/>
  <c r="G2943" i="2"/>
  <c r="D2944" i="2"/>
  <c r="E2944" i="2"/>
  <c r="F2944" i="2"/>
  <c r="G2944" i="2"/>
  <c r="D2945" i="2"/>
  <c r="E2945" i="2"/>
  <c r="F2945" i="2"/>
  <c r="G2945" i="2"/>
  <c r="D2946" i="2"/>
  <c r="E2946" i="2"/>
  <c r="F2946" i="2"/>
  <c r="G2946" i="2"/>
  <c r="D2947" i="2"/>
  <c r="E2947" i="2"/>
  <c r="F2947" i="2"/>
  <c r="G2947" i="2"/>
  <c r="D2948" i="2"/>
  <c r="E2948" i="2"/>
  <c r="F2948" i="2"/>
  <c r="G2948" i="2"/>
  <c r="D2949" i="2"/>
  <c r="E2949" i="2"/>
  <c r="F2949" i="2"/>
  <c r="G2949" i="2"/>
  <c r="D2950" i="2"/>
  <c r="E2950" i="2"/>
  <c r="F2950" i="2"/>
  <c r="G2950" i="2"/>
  <c r="D2951" i="2"/>
  <c r="E2951" i="2"/>
  <c r="F2951" i="2"/>
  <c r="G2951" i="2"/>
  <c r="D2952" i="2"/>
  <c r="E2952" i="2"/>
  <c r="F2952" i="2"/>
  <c r="G2952" i="2"/>
  <c r="D2953" i="2"/>
  <c r="E2953" i="2"/>
  <c r="F2953" i="2"/>
  <c r="G2953" i="2"/>
  <c r="D2954" i="2"/>
  <c r="E2954" i="2"/>
  <c r="F2954" i="2"/>
  <c r="G2954" i="2"/>
  <c r="D2955" i="2"/>
  <c r="E2955" i="2"/>
  <c r="F2955" i="2"/>
  <c r="G2955" i="2"/>
  <c r="D2956" i="2"/>
  <c r="E2956" i="2"/>
  <c r="F2956" i="2"/>
  <c r="G2956" i="2"/>
  <c r="D2957" i="2"/>
  <c r="E2957" i="2"/>
  <c r="F2957" i="2"/>
  <c r="G2957" i="2"/>
  <c r="D2958" i="2"/>
  <c r="E2958" i="2"/>
  <c r="F2958" i="2"/>
  <c r="G2958" i="2"/>
  <c r="D2959" i="2"/>
  <c r="E2959" i="2"/>
  <c r="F2959" i="2"/>
  <c r="G2959" i="2"/>
  <c r="D2960" i="2"/>
  <c r="E2960" i="2"/>
  <c r="F2960" i="2"/>
  <c r="G2960" i="2"/>
  <c r="D2961" i="2"/>
  <c r="E2961" i="2"/>
  <c r="F2961" i="2"/>
  <c r="G2961" i="2"/>
  <c r="D2962" i="2"/>
  <c r="E2962" i="2"/>
  <c r="F2962" i="2"/>
  <c r="G2962" i="2"/>
  <c r="D2963" i="2"/>
  <c r="E2963" i="2"/>
  <c r="F2963" i="2"/>
  <c r="G2963" i="2"/>
  <c r="D2964" i="2"/>
  <c r="E2964" i="2"/>
  <c r="F2964" i="2"/>
  <c r="G2964" i="2"/>
  <c r="D2965" i="2"/>
  <c r="E2965" i="2"/>
  <c r="F2965" i="2"/>
  <c r="G2965" i="2"/>
  <c r="D2966" i="2"/>
  <c r="E2966" i="2"/>
  <c r="F2966" i="2"/>
  <c r="G2966" i="2"/>
  <c r="D2967" i="2"/>
  <c r="E2967" i="2"/>
  <c r="F2967" i="2"/>
  <c r="G2967" i="2"/>
  <c r="D2968" i="2"/>
  <c r="E2968" i="2"/>
  <c r="F2968" i="2"/>
  <c r="G2968" i="2"/>
  <c r="D2969" i="2"/>
  <c r="E2969" i="2"/>
  <c r="F2969" i="2"/>
  <c r="G2969" i="2"/>
  <c r="D2970" i="2"/>
  <c r="E2970" i="2"/>
  <c r="F2970" i="2"/>
  <c r="G2970" i="2"/>
  <c r="D2971" i="2"/>
  <c r="E2971" i="2"/>
  <c r="F2971" i="2"/>
  <c r="G2971" i="2"/>
  <c r="D2972" i="2"/>
  <c r="E2972" i="2"/>
  <c r="F2972" i="2"/>
  <c r="G2972" i="2"/>
  <c r="D2973" i="2"/>
  <c r="E2973" i="2"/>
  <c r="F2973" i="2"/>
  <c r="G2973" i="2"/>
  <c r="D2974" i="2"/>
  <c r="E2974" i="2"/>
  <c r="F2974" i="2"/>
  <c r="G2974" i="2"/>
  <c r="D2975" i="2"/>
  <c r="E2975" i="2"/>
  <c r="F2975" i="2"/>
  <c r="G2975" i="2"/>
  <c r="D2976" i="2"/>
  <c r="E2976" i="2"/>
  <c r="F2976" i="2"/>
  <c r="G2976" i="2"/>
  <c r="D2204" i="2"/>
  <c r="E2204" i="2"/>
  <c r="F2204" i="2"/>
  <c r="G2204" i="2"/>
  <c r="D2205" i="2"/>
  <c r="E2205" i="2"/>
  <c r="F2205" i="2"/>
  <c r="G2205" i="2"/>
  <c r="D2206" i="2"/>
  <c r="E2206" i="2"/>
  <c r="F2206" i="2"/>
  <c r="G2206" i="2"/>
  <c r="D2207" i="2"/>
  <c r="E2207" i="2"/>
  <c r="F2207" i="2"/>
  <c r="G2207" i="2"/>
  <c r="D2208" i="2"/>
  <c r="E2208" i="2"/>
  <c r="F2208" i="2"/>
  <c r="G2208" i="2"/>
  <c r="D2209" i="2"/>
  <c r="E2209" i="2"/>
  <c r="F2209" i="2"/>
  <c r="G2209" i="2"/>
  <c r="D2210" i="2"/>
  <c r="E2210" i="2"/>
  <c r="F2210" i="2"/>
  <c r="G2210" i="2"/>
  <c r="D2211" i="2"/>
  <c r="E2211" i="2"/>
  <c r="F2211" i="2"/>
  <c r="G2211" i="2"/>
  <c r="D2212" i="2"/>
  <c r="E2212" i="2"/>
  <c r="F2212" i="2"/>
  <c r="G2212" i="2"/>
  <c r="D2213" i="2"/>
  <c r="E2213" i="2"/>
  <c r="F2213" i="2"/>
  <c r="G2213" i="2"/>
  <c r="D2214" i="2"/>
  <c r="E2214" i="2"/>
  <c r="F2214" i="2"/>
  <c r="G2214" i="2"/>
  <c r="D2215" i="2"/>
  <c r="E2215" i="2"/>
  <c r="F2215" i="2"/>
  <c r="G2215" i="2"/>
  <c r="D2216" i="2"/>
  <c r="E2216" i="2"/>
  <c r="F2216" i="2"/>
  <c r="G2216" i="2"/>
  <c r="D2217" i="2"/>
  <c r="E2217" i="2"/>
  <c r="F2217" i="2"/>
  <c r="G2217" i="2"/>
  <c r="D2218" i="2"/>
  <c r="E2218" i="2"/>
  <c r="F2218" i="2"/>
  <c r="G2218" i="2"/>
  <c r="D2219" i="2"/>
  <c r="E2219" i="2"/>
  <c r="F2219" i="2"/>
  <c r="G2219" i="2"/>
  <c r="D2220" i="2"/>
  <c r="E2220" i="2"/>
  <c r="F2220" i="2"/>
  <c r="G2220" i="2"/>
  <c r="D2221" i="2"/>
  <c r="E2221" i="2"/>
  <c r="F2221" i="2"/>
  <c r="G2221" i="2"/>
  <c r="D2222" i="2"/>
  <c r="E2222" i="2"/>
  <c r="F2222" i="2"/>
  <c r="G2222" i="2"/>
  <c r="D2223" i="2"/>
  <c r="E2223" i="2"/>
  <c r="F2223" i="2"/>
  <c r="G2223" i="2"/>
  <c r="D2224" i="2"/>
  <c r="E2224" i="2"/>
  <c r="F2224" i="2"/>
  <c r="G2224" i="2"/>
  <c r="D2225" i="2"/>
  <c r="E2225" i="2"/>
  <c r="F2225" i="2"/>
  <c r="G2225" i="2"/>
  <c r="D2226" i="2"/>
  <c r="E2226" i="2"/>
  <c r="F2226" i="2"/>
  <c r="G2226" i="2"/>
  <c r="D2227" i="2"/>
  <c r="E2227" i="2"/>
  <c r="F2227" i="2"/>
  <c r="G2227" i="2"/>
  <c r="D2228" i="2"/>
  <c r="E2228" i="2"/>
  <c r="F2228" i="2"/>
  <c r="G2228" i="2"/>
  <c r="D2229" i="2"/>
  <c r="E2229" i="2"/>
  <c r="F2229" i="2"/>
  <c r="G2229" i="2"/>
  <c r="D2230" i="2"/>
  <c r="E2230" i="2"/>
  <c r="F2230" i="2"/>
  <c r="G2230" i="2"/>
  <c r="D2231" i="2"/>
  <c r="E2231" i="2"/>
  <c r="F2231" i="2"/>
  <c r="G2231" i="2"/>
  <c r="D2232" i="2"/>
  <c r="E2232" i="2"/>
  <c r="F2232" i="2"/>
  <c r="G2232" i="2"/>
  <c r="D2137" i="2"/>
  <c r="E2137" i="2"/>
  <c r="F2137" i="2"/>
  <c r="G2137" i="2"/>
  <c r="D2138" i="2"/>
  <c r="E2138" i="2"/>
  <c r="F2138" i="2"/>
  <c r="G2138" i="2"/>
  <c r="D2139" i="2"/>
  <c r="E2139" i="2"/>
  <c r="F2139" i="2"/>
  <c r="G2139" i="2"/>
  <c r="D2140" i="2"/>
  <c r="E2140" i="2"/>
  <c r="F2140" i="2"/>
  <c r="G2140" i="2"/>
  <c r="D2141" i="2"/>
  <c r="E2141" i="2"/>
  <c r="F2141" i="2"/>
  <c r="G2141" i="2"/>
  <c r="D2142" i="2"/>
  <c r="E2142" i="2"/>
  <c r="F2142" i="2"/>
  <c r="G2142" i="2"/>
  <c r="D2143" i="2"/>
  <c r="E2143" i="2"/>
  <c r="F2143" i="2"/>
  <c r="G2143" i="2"/>
  <c r="D2144" i="2"/>
  <c r="E2144" i="2"/>
  <c r="F2144" i="2"/>
  <c r="G2144" i="2"/>
  <c r="D2145" i="2"/>
  <c r="E2145" i="2"/>
  <c r="F2145" i="2"/>
  <c r="G2145" i="2"/>
  <c r="D2146" i="2"/>
  <c r="E2146" i="2"/>
  <c r="F2146" i="2"/>
  <c r="G2146" i="2"/>
  <c r="D2147" i="2"/>
  <c r="E2147" i="2"/>
  <c r="F2147" i="2"/>
  <c r="G2147" i="2"/>
  <c r="D2148" i="2"/>
  <c r="E2148" i="2"/>
  <c r="F2148" i="2"/>
  <c r="G2148" i="2"/>
  <c r="D2149" i="2"/>
  <c r="E2149" i="2"/>
  <c r="F2149" i="2"/>
  <c r="G2149" i="2"/>
  <c r="D2150" i="2"/>
  <c r="E2150" i="2"/>
  <c r="F2150" i="2"/>
  <c r="G2150" i="2"/>
  <c r="D2151" i="2"/>
  <c r="E2151" i="2"/>
  <c r="F2151" i="2"/>
  <c r="G2151" i="2"/>
  <c r="D2152" i="2"/>
  <c r="E2152" i="2"/>
  <c r="F2152" i="2"/>
  <c r="G2152" i="2"/>
  <c r="D2153" i="2"/>
  <c r="E2153" i="2"/>
  <c r="F2153" i="2"/>
  <c r="G2153" i="2"/>
  <c r="D2154" i="2"/>
  <c r="E2154" i="2"/>
  <c r="F2154" i="2"/>
  <c r="G2154" i="2"/>
  <c r="D2155" i="2"/>
  <c r="E2155" i="2"/>
  <c r="F2155" i="2"/>
  <c r="G2155" i="2"/>
  <c r="D2156" i="2"/>
  <c r="E2156" i="2"/>
  <c r="F2156" i="2"/>
  <c r="G2156" i="2"/>
  <c r="D2157" i="2"/>
  <c r="E2157" i="2"/>
  <c r="F2157" i="2"/>
  <c r="G2157" i="2"/>
  <c r="D2158" i="2"/>
  <c r="E2158" i="2"/>
  <c r="F2158" i="2"/>
  <c r="G2158" i="2"/>
  <c r="D2159" i="2"/>
  <c r="E2159" i="2"/>
  <c r="F2159" i="2"/>
  <c r="G2159" i="2"/>
  <c r="D2160" i="2"/>
  <c r="E2160" i="2"/>
  <c r="F2160" i="2"/>
  <c r="G2160" i="2"/>
  <c r="D2161" i="2"/>
  <c r="E2161" i="2"/>
  <c r="F2161" i="2"/>
  <c r="G2161" i="2"/>
  <c r="D2162" i="2"/>
  <c r="E2162" i="2"/>
  <c r="F2162" i="2"/>
  <c r="G2162" i="2"/>
  <c r="D2163" i="2"/>
  <c r="E2163" i="2"/>
  <c r="F2163" i="2"/>
  <c r="G2163" i="2"/>
  <c r="D2164" i="2"/>
  <c r="E2164" i="2"/>
  <c r="F2164" i="2"/>
  <c r="G2164" i="2"/>
  <c r="D2165" i="2"/>
  <c r="E2165" i="2"/>
  <c r="F2165" i="2"/>
  <c r="G2165" i="2"/>
  <c r="D2166" i="2"/>
  <c r="E2166" i="2"/>
  <c r="F2166" i="2"/>
  <c r="G2166" i="2"/>
  <c r="D2167" i="2"/>
  <c r="E2167" i="2"/>
  <c r="F2167" i="2"/>
  <c r="G2167" i="2"/>
  <c r="D2168" i="2"/>
  <c r="E2168" i="2"/>
  <c r="F2168" i="2"/>
  <c r="G2168" i="2"/>
  <c r="D2169" i="2"/>
  <c r="E2169" i="2"/>
  <c r="F2169" i="2"/>
  <c r="G2169" i="2"/>
  <c r="D2170" i="2"/>
  <c r="E2170" i="2"/>
  <c r="F2170" i="2"/>
  <c r="G2170" i="2"/>
  <c r="D2171" i="2"/>
  <c r="E2171" i="2"/>
  <c r="F2171" i="2"/>
  <c r="G2171" i="2"/>
  <c r="D2172" i="2"/>
  <c r="E2172" i="2"/>
  <c r="F2172" i="2"/>
  <c r="G2172" i="2"/>
  <c r="D2173" i="2"/>
  <c r="E2173" i="2"/>
  <c r="F2173" i="2"/>
  <c r="G2173" i="2"/>
  <c r="D2174" i="2"/>
  <c r="E2174" i="2"/>
  <c r="F2174" i="2"/>
  <c r="G2174" i="2"/>
  <c r="D2175" i="2"/>
  <c r="E2175" i="2"/>
  <c r="F2175" i="2"/>
  <c r="G2175" i="2"/>
  <c r="D2176" i="2"/>
  <c r="E2176" i="2"/>
  <c r="F2176" i="2"/>
  <c r="G2176" i="2"/>
  <c r="D2177" i="2"/>
  <c r="E2177" i="2"/>
  <c r="F2177" i="2"/>
  <c r="G2177" i="2"/>
  <c r="D2178" i="2"/>
  <c r="E2178" i="2"/>
  <c r="F2178" i="2"/>
  <c r="G2178" i="2"/>
  <c r="D2179" i="2"/>
  <c r="E2179" i="2"/>
  <c r="F2179" i="2"/>
  <c r="G2179" i="2"/>
  <c r="D2180" i="2"/>
  <c r="E2180" i="2"/>
  <c r="F2180" i="2"/>
  <c r="G2180" i="2"/>
  <c r="D2181" i="2"/>
  <c r="E2181" i="2"/>
  <c r="F2181" i="2"/>
  <c r="G2181" i="2"/>
  <c r="D2182" i="2"/>
  <c r="E2182" i="2"/>
  <c r="F2182" i="2"/>
  <c r="G2182" i="2"/>
  <c r="D2183" i="2"/>
  <c r="E2183" i="2"/>
  <c r="F2183" i="2"/>
  <c r="G2183" i="2"/>
  <c r="D2184" i="2"/>
  <c r="E2184" i="2"/>
  <c r="F2184" i="2"/>
  <c r="G2184" i="2"/>
  <c r="D2185" i="2"/>
  <c r="E2185" i="2"/>
  <c r="F2185" i="2"/>
  <c r="G2185" i="2"/>
  <c r="D2186" i="2"/>
  <c r="E2186" i="2"/>
  <c r="F2186" i="2"/>
  <c r="G2186" i="2"/>
  <c r="D2187" i="2"/>
  <c r="E2187" i="2"/>
  <c r="F2187" i="2"/>
  <c r="G2187" i="2"/>
  <c r="D2188" i="2"/>
  <c r="E2188" i="2"/>
  <c r="F2188" i="2"/>
  <c r="G2188" i="2"/>
  <c r="D2189" i="2"/>
  <c r="E2189" i="2"/>
  <c r="F2189" i="2"/>
  <c r="G2189" i="2"/>
  <c r="D2190" i="2"/>
  <c r="E2190" i="2"/>
  <c r="F2190" i="2"/>
  <c r="G2190" i="2"/>
  <c r="D2191" i="2"/>
  <c r="E2191" i="2"/>
  <c r="F2191" i="2"/>
  <c r="G2191" i="2"/>
  <c r="D2192" i="2"/>
  <c r="E2192" i="2"/>
  <c r="F2192" i="2"/>
  <c r="G2192" i="2"/>
  <c r="D2193" i="2"/>
  <c r="E2193" i="2"/>
  <c r="F2193" i="2"/>
  <c r="G2193" i="2"/>
  <c r="D2194" i="2"/>
  <c r="E2194" i="2"/>
  <c r="F2194" i="2"/>
  <c r="G2194" i="2"/>
  <c r="D2195" i="2"/>
  <c r="E2195" i="2"/>
  <c r="F2195" i="2"/>
  <c r="G2195" i="2"/>
  <c r="D2196" i="2"/>
  <c r="E2196" i="2"/>
  <c r="F2196" i="2"/>
  <c r="G2196" i="2"/>
  <c r="D2197" i="2"/>
  <c r="E2197" i="2"/>
  <c r="F2197" i="2"/>
  <c r="G2197" i="2"/>
  <c r="D2198" i="2"/>
  <c r="E2198" i="2"/>
  <c r="F2198" i="2"/>
  <c r="G2198" i="2"/>
  <c r="D2199" i="2"/>
  <c r="E2199" i="2"/>
  <c r="F2199" i="2"/>
  <c r="G2199" i="2"/>
  <c r="D2200" i="2"/>
  <c r="E2200" i="2"/>
  <c r="F2200" i="2"/>
  <c r="G2200" i="2"/>
  <c r="D2201" i="2"/>
  <c r="E2201" i="2"/>
  <c r="F2201" i="2"/>
  <c r="G2201" i="2"/>
  <c r="D2202" i="2"/>
  <c r="E2202" i="2"/>
  <c r="F2202" i="2"/>
  <c r="G2202" i="2"/>
  <c r="D2203" i="2"/>
  <c r="E2203" i="2"/>
  <c r="F2203" i="2"/>
  <c r="G2203" i="2"/>
  <c r="D1369" i="2"/>
  <c r="E1369" i="2"/>
  <c r="F1369" i="2"/>
  <c r="G1369" i="2"/>
  <c r="D1370" i="2"/>
  <c r="E1370" i="2"/>
  <c r="F1370" i="2"/>
  <c r="G1370" i="2"/>
  <c r="D1371" i="2"/>
  <c r="E1371" i="2"/>
  <c r="F1371" i="2"/>
  <c r="G1371" i="2"/>
  <c r="D1372" i="2"/>
  <c r="E1372" i="2"/>
  <c r="F1372" i="2"/>
  <c r="G1372" i="2"/>
  <c r="D1373" i="2"/>
  <c r="E1373" i="2"/>
  <c r="F1373" i="2"/>
  <c r="G1373" i="2"/>
  <c r="D1374" i="2"/>
  <c r="E1374" i="2"/>
  <c r="F1374" i="2"/>
  <c r="G1374" i="2"/>
  <c r="D1375" i="2"/>
  <c r="E1375" i="2"/>
  <c r="F1375" i="2"/>
  <c r="G1375" i="2"/>
  <c r="D1376" i="2"/>
  <c r="E1376" i="2"/>
  <c r="F1376" i="2"/>
  <c r="G1376" i="2"/>
  <c r="D1377" i="2"/>
  <c r="E1377" i="2"/>
  <c r="F1377" i="2"/>
  <c r="G1377" i="2"/>
  <c r="D1378" i="2"/>
  <c r="E1378" i="2"/>
  <c r="F1378" i="2"/>
  <c r="G1378" i="2"/>
  <c r="D1379" i="2"/>
  <c r="E1379" i="2"/>
  <c r="F1379" i="2"/>
  <c r="G1379" i="2"/>
  <c r="D1380" i="2"/>
  <c r="E1380" i="2"/>
  <c r="F1380" i="2"/>
  <c r="G1380" i="2"/>
  <c r="D1381" i="2"/>
  <c r="E1381" i="2"/>
  <c r="F1381" i="2"/>
  <c r="G1381" i="2"/>
  <c r="D1382" i="2"/>
  <c r="E1382" i="2"/>
  <c r="F1382" i="2"/>
  <c r="G1382" i="2"/>
  <c r="D1383" i="2"/>
  <c r="E1383" i="2"/>
  <c r="F1383" i="2"/>
  <c r="G1383" i="2"/>
  <c r="D1384" i="2"/>
  <c r="E1384" i="2"/>
  <c r="F1384" i="2"/>
  <c r="G1384" i="2"/>
  <c r="D1385" i="2"/>
  <c r="E1385" i="2"/>
  <c r="F1385" i="2"/>
  <c r="G1385" i="2"/>
  <c r="D1386" i="2"/>
  <c r="E1386" i="2"/>
  <c r="F1386" i="2"/>
  <c r="G1386" i="2"/>
  <c r="D1387" i="2"/>
  <c r="E1387" i="2"/>
  <c r="F1387" i="2"/>
  <c r="G1387" i="2"/>
  <c r="D1388" i="2"/>
  <c r="E1388" i="2"/>
  <c r="F1388" i="2"/>
  <c r="G1388" i="2"/>
  <c r="D1389" i="2"/>
  <c r="E1389" i="2"/>
  <c r="F1389" i="2"/>
  <c r="G1389" i="2"/>
  <c r="D1390" i="2"/>
  <c r="E1390" i="2"/>
  <c r="F1390" i="2"/>
  <c r="G1390" i="2"/>
  <c r="D1391" i="2"/>
  <c r="E1391" i="2"/>
  <c r="F1391" i="2"/>
  <c r="G1391" i="2"/>
  <c r="D1392" i="2"/>
  <c r="E1392" i="2"/>
  <c r="F1392" i="2"/>
  <c r="G1392" i="2"/>
  <c r="D1393" i="2"/>
  <c r="E1393" i="2"/>
  <c r="F1393" i="2"/>
  <c r="G1393" i="2"/>
  <c r="D1394" i="2"/>
  <c r="E1394" i="2"/>
  <c r="F1394" i="2"/>
  <c r="G1394" i="2"/>
  <c r="D1395" i="2"/>
  <c r="E1395" i="2"/>
  <c r="F1395" i="2"/>
  <c r="G1395" i="2"/>
  <c r="D1396" i="2"/>
  <c r="E1396" i="2"/>
  <c r="F1396" i="2"/>
  <c r="G1396" i="2"/>
  <c r="D1397" i="2"/>
  <c r="E1397" i="2"/>
  <c r="F1397" i="2"/>
  <c r="G1397" i="2"/>
  <c r="D1398" i="2"/>
  <c r="E1398" i="2"/>
  <c r="F1398" i="2"/>
  <c r="G1398" i="2"/>
  <c r="D1399" i="2"/>
  <c r="E1399" i="2"/>
  <c r="F1399" i="2"/>
  <c r="G1399" i="2"/>
  <c r="D1400" i="2"/>
  <c r="E1400" i="2"/>
  <c r="F1400" i="2"/>
  <c r="G1400" i="2"/>
  <c r="D1401" i="2"/>
  <c r="E1401" i="2"/>
  <c r="F1401" i="2"/>
  <c r="G1401" i="2"/>
  <c r="D1402" i="2"/>
  <c r="E1402" i="2"/>
  <c r="F1402" i="2"/>
  <c r="G1402" i="2"/>
  <c r="D1403" i="2"/>
  <c r="E1403" i="2"/>
  <c r="F1403" i="2"/>
  <c r="G1403" i="2"/>
  <c r="D1404" i="2"/>
  <c r="E1404" i="2"/>
  <c r="F1404" i="2"/>
  <c r="G1404" i="2"/>
  <c r="D1405" i="2"/>
  <c r="E1405" i="2"/>
  <c r="F1405" i="2"/>
  <c r="G1405" i="2"/>
  <c r="D1406" i="2"/>
  <c r="E1406" i="2"/>
  <c r="F1406" i="2"/>
  <c r="G1406" i="2"/>
  <c r="D1407" i="2"/>
  <c r="E1407" i="2"/>
  <c r="F1407" i="2"/>
  <c r="G1407" i="2"/>
  <c r="D1408" i="2"/>
  <c r="E1408" i="2"/>
  <c r="F1408" i="2"/>
  <c r="G1408" i="2"/>
  <c r="D1409" i="2"/>
  <c r="E1409" i="2"/>
  <c r="F1409" i="2"/>
  <c r="G1409" i="2"/>
  <c r="D1410" i="2"/>
  <c r="E1410" i="2"/>
  <c r="F1410" i="2"/>
  <c r="G1410" i="2"/>
  <c r="D1411" i="2"/>
  <c r="E1411" i="2"/>
  <c r="F1411" i="2"/>
  <c r="G1411" i="2"/>
  <c r="D1412" i="2"/>
  <c r="E1412" i="2"/>
  <c r="F1412" i="2"/>
  <c r="G1412" i="2"/>
  <c r="D1413" i="2"/>
  <c r="E1413" i="2"/>
  <c r="F1413" i="2"/>
  <c r="G1413" i="2"/>
  <c r="D1414" i="2"/>
  <c r="E1414" i="2"/>
  <c r="F1414" i="2"/>
  <c r="G1414" i="2"/>
  <c r="D1415" i="2"/>
  <c r="E1415" i="2"/>
  <c r="F1415" i="2"/>
  <c r="G1415" i="2"/>
  <c r="D1416" i="2"/>
  <c r="E1416" i="2"/>
  <c r="F1416" i="2"/>
  <c r="G1416" i="2"/>
  <c r="D1417" i="2"/>
  <c r="E1417" i="2"/>
  <c r="F1417" i="2"/>
  <c r="G1417" i="2"/>
  <c r="D1418" i="2"/>
  <c r="E1418" i="2"/>
  <c r="F1418" i="2"/>
  <c r="G1418" i="2"/>
  <c r="D1419" i="2"/>
  <c r="E1419" i="2"/>
  <c r="F1419" i="2"/>
  <c r="G1419" i="2"/>
  <c r="D1420" i="2"/>
  <c r="E1420" i="2"/>
  <c r="F1420" i="2"/>
  <c r="G1420" i="2"/>
  <c r="D1421" i="2"/>
  <c r="E1421" i="2"/>
  <c r="F1421" i="2"/>
  <c r="G1421" i="2"/>
  <c r="D1422" i="2"/>
  <c r="E1422" i="2"/>
  <c r="F1422" i="2"/>
  <c r="G1422" i="2"/>
  <c r="D1423" i="2"/>
  <c r="E1423" i="2"/>
  <c r="F1423" i="2"/>
  <c r="G1423" i="2"/>
  <c r="D1424" i="2"/>
  <c r="E1424" i="2"/>
  <c r="F1424" i="2"/>
  <c r="G1424" i="2"/>
  <c r="D1425" i="2"/>
  <c r="E1425" i="2"/>
  <c r="F1425" i="2"/>
  <c r="G1425" i="2"/>
  <c r="D1426" i="2"/>
  <c r="E1426" i="2"/>
  <c r="F1426" i="2"/>
  <c r="G1426" i="2"/>
  <c r="D1427" i="2"/>
  <c r="E1427" i="2"/>
  <c r="F1427" i="2"/>
  <c r="G1427" i="2"/>
  <c r="D1428" i="2"/>
  <c r="E1428" i="2"/>
  <c r="F1428" i="2"/>
  <c r="G1428" i="2"/>
  <c r="D1429" i="2"/>
  <c r="E1429" i="2"/>
  <c r="F1429" i="2"/>
  <c r="G1429" i="2"/>
  <c r="D1430" i="2"/>
  <c r="E1430" i="2"/>
  <c r="F1430" i="2"/>
  <c r="G1430" i="2"/>
  <c r="D1431" i="2"/>
  <c r="E1431" i="2"/>
  <c r="F1431" i="2"/>
  <c r="G1431" i="2"/>
  <c r="D1432" i="2"/>
  <c r="E1432" i="2"/>
  <c r="F1432" i="2"/>
  <c r="G1432" i="2"/>
  <c r="D1433" i="2"/>
  <c r="E1433" i="2"/>
  <c r="F1433" i="2"/>
  <c r="G1433" i="2"/>
  <c r="D1434" i="2"/>
  <c r="E1434" i="2"/>
  <c r="F1434" i="2"/>
  <c r="G1434" i="2"/>
  <c r="D1435" i="2"/>
  <c r="E1435" i="2"/>
  <c r="F1435" i="2"/>
  <c r="G1435" i="2"/>
  <c r="D1436" i="2"/>
  <c r="E1436" i="2"/>
  <c r="F1436" i="2"/>
  <c r="G1436" i="2"/>
  <c r="D1437" i="2"/>
  <c r="E1437" i="2"/>
  <c r="F1437" i="2"/>
  <c r="G1437" i="2"/>
  <c r="D1438" i="2"/>
  <c r="E1438" i="2"/>
  <c r="F1438" i="2"/>
  <c r="G1438" i="2"/>
  <c r="D1439" i="2"/>
  <c r="E1439" i="2"/>
  <c r="F1439" i="2"/>
  <c r="G1439" i="2"/>
  <c r="D1440" i="2"/>
  <c r="E1440" i="2"/>
  <c r="F1440" i="2"/>
  <c r="G1440" i="2"/>
  <c r="D1441" i="2"/>
  <c r="E1441" i="2"/>
  <c r="F1441" i="2"/>
  <c r="G1441" i="2"/>
  <c r="D1442" i="2"/>
  <c r="E1442" i="2"/>
  <c r="F1442" i="2"/>
  <c r="G1442" i="2"/>
  <c r="D1443" i="2"/>
  <c r="E1443" i="2"/>
  <c r="F1443" i="2"/>
  <c r="G1443" i="2"/>
  <c r="D1444" i="2"/>
  <c r="E1444" i="2"/>
  <c r="F1444" i="2"/>
  <c r="G1444" i="2"/>
  <c r="D1445" i="2"/>
  <c r="E1445" i="2"/>
  <c r="F1445" i="2"/>
  <c r="G1445" i="2"/>
  <c r="D1446" i="2"/>
  <c r="E1446" i="2"/>
  <c r="F1446" i="2"/>
  <c r="G1446" i="2"/>
  <c r="D1447" i="2"/>
  <c r="E1447" i="2"/>
  <c r="F1447" i="2"/>
  <c r="G1447" i="2"/>
  <c r="D1448" i="2"/>
  <c r="E1448" i="2"/>
  <c r="F1448" i="2"/>
  <c r="G1448" i="2"/>
  <c r="D1449" i="2"/>
  <c r="E1449" i="2"/>
  <c r="F1449" i="2"/>
  <c r="G1449" i="2"/>
  <c r="D1450" i="2"/>
  <c r="E1450" i="2"/>
  <c r="F1450" i="2"/>
  <c r="G1450" i="2"/>
  <c r="D1451" i="2"/>
  <c r="E1451" i="2"/>
  <c r="F1451" i="2"/>
  <c r="G1451" i="2"/>
  <c r="D1452" i="2"/>
  <c r="E1452" i="2"/>
  <c r="F1452" i="2"/>
  <c r="G1452" i="2"/>
  <c r="D1453" i="2"/>
  <c r="E1453" i="2"/>
  <c r="F1453" i="2"/>
  <c r="G1453" i="2"/>
  <c r="D1454" i="2"/>
  <c r="E1454" i="2"/>
  <c r="F1454" i="2"/>
  <c r="G1454" i="2"/>
  <c r="D1455" i="2"/>
  <c r="E1455" i="2"/>
  <c r="F1455" i="2"/>
  <c r="G1455" i="2"/>
  <c r="D1456" i="2"/>
  <c r="E1456" i="2"/>
  <c r="F1456" i="2"/>
  <c r="G1456" i="2"/>
  <c r="D1457" i="2"/>
  <c r="E1457" i="2"/>
  <c r="F1457" i="2"/>
  <c r="G1457" i="2"/>
  <c r="D1458" i="2"/>
  <c r="E1458" i="2"/>
  <c r="F1458" i="2"/>
  <c r="G1458" i="2"/>
  <c r="D1459" i="2"/>
  <c r="E1459" i="2"/>
  <c r="F1459" i="2"/>
  <c r="G1459" i="2"/>
  <c r="D1460" i="2"/>
  <c r="E1460" i="2"/>
  <c r="F1460" i="2"/>
  <c r="G1460" i="2"/>
  <c r="D1461" i="2"/>
  <c r="E1461" i="2"/>
  <c r="F1461" i="2"/>
  <c r="G1461" i="2"/>
  <c r="D1462" i="2"/>
  <c r="E1462" i="2"/>
  <c r="F1462" i="2"/>
  <c r="G1462" i="2"/>
  <c r="D1463" i="2"/>
  <c r="E1463" i="2"/>
  <c r="F1463" i="2"/>
  <c r="G1463" i="2"/>
  <c r="D1464" i="2"/>
  <c r="E1464" i="2"/>
  <c r="F1464" i="2"/>
  <c r="G1464" i="2"/>
  <c r="D1465" i="2"/>
  <c r="E1465" i="2"/>
  <c r="F1465" i="2"/>
  <c r="G1465" i="2"/>
  <c r="D1466" i="2"/>
  <c r="E1466" i="2"/>
  <c r="F1466" i="2"/>
  <c r="G1466" i="2"/>
  <c r="D1467" i="2"/>
  <c r="E1467" i="2"/>
  <c r="F1467" i="2"/>
  <c r="G1467" i="2"/>
  <c r="D1468" i="2"/>
  <c r="E1468" i="2"/>
  <c r="F1468" i="2"/>
  <c r="G1468" i="2"/>
  <c r="D1469" i="2"/>
  <c r="E1469" i="2"/>
  <c r="F1469" i="2"/>
  <c r="G1469" i="2"/>
  <c r="D1470" i="2"/>
  <c r="E1470" i="2"/>
  <c r="F1470" i="2"/>
  <c r="G1470" i="2"/>
  <c r="D1471" i="2"/>
  <c r="E1471" i="2"/>
  <c r="F1471" i="2"/>
  <c r="G1471" i="2"/>
  <c r="D1472" i="2"/>
  <c r="E1472" i="2"/>
  <c r="F1472" i="2"/>
  <c r="G1472" i="2"/>
  <c r="D1473" i="2"/>
  <c r="E1473" i="2"/>
  <c r="F1473" i="2"/>
  <c r="G1473" i="2"/>
  <c r="D1474" i="2"/>
  <c r="E1474" i="2"/>
  <c r="F1474" i="2"/>
  <c r="G1474" i="2"/>
  <c r="D1475" i="2"/>
  <c r="E1475" i="2"/>
  <c r="F1475" i="2"/>
  <c r="G1475" i="2"/>
  <c r="D1476" i="2"/>
  <c r="E1476" i="2"/>
  <c r="F1476" i="2"/>
  <c r="G1476" i="2"/>
  <c r="D1477" i="2"/>
  <c r="E1477" i="2"/>
  <c r="F1477" i="2"/>
  <c r="G1477" i="2"/>
  <c r="D1478" i="2"/>
  <c r="E1478" i="2"/>
  <c r="F1478" i="2"/>
  <c r="G1478" i="2"/>
  <c r="D1479" i="2"/>
  <c r="E1479" i="2"/>
  <c r="F1479" i="2"/>
  <c r="G1479" i="2"/>
  <c r="D1480" i="2"/>
  <c r="E1480" i="2"/>
  <c r="F1480" i="2"/>
  <c r="G1480" i="2"/>
  <c r="D1481" i="2"/>
  <c r="E1481" i="2"/>
  <c r="F1481" i="2"/>
  <c r="G1481" i="2"/>
  <c r="D1482" i="2"/>
  <c r="E1482" i="2"/>
  <c r="F1482" i="2"/>
  <c r="G1482" i="2"/>
  <c r="D1483" i="2"/>
  <c r="E1483" i="2"/>
  <c r="F1483" i="2"/>
  <c r="G1483" i="2"/>
  <c r="D1484" i="2"/>
  <c r="E1484" i="2"/>
  <c r="F1484" i="2"/>
  <c r="G1484" i="2"/>
  <c r="D1485" i="2"/>
  <c r="E1485" i="2"/>
  <c r="F1485" i="2"/>
  <c r="G1485" i="2"/>
  <c r="D1486" i="2"/>
  <c r="E1486" i="2"/>
  <c r="F1486" i="2"/>
  <c r="G1486" i="2"/>
  <c r="D1487" i="2"/>
  <c r="E1487" i="2"/>
  <c r="F1487" i="2"/>
  <c r="G1487" i="2"/>
  <c r="D1488" i="2"/>
  <c r="E1488" i="2"/>
  <c r="F1488" i="2"/>
  <c r="G1488" i="2"/>
  <c r="T611" i="23"/>
  <c r="R611" i="23"/>
  <c r="P611" i="23"/>
  <c r="N611" i="23"/>
  <c r="A15" i="23"/>
  <c r="A52" i="23" s="1"/>
  <c r="D717" i="2"/>
  <c r="E717" i="2"/>
  <c r="F717" i="2"/>
  <c r="G717" i="2"/>
  <c r="D718" i="2"/>
  <c r="E718" i="2"/>
  <c r="F718" i="2"/>
  <c r="G718" i="2"/>
  <c r="D719" i="2"/>
  <c r="E719" i="2"/>
  <c r="F719" i="2"/>
  <c r="G719" i="2"/>
  <c r="D720" i="2"/>
  <c r="E720" i="2"/>
  <c r="F720" i="2"/>
  <c r="G720" i="2"/>
  <c r="D721" i="2"/>
  <c r="E721" i="2"/>
  <c r="F721" i="2"/>
  <c r="G721" i="2"/>
  <c r="D722" i="2"/>
  <c r="E722" i="2"/>
  <c r="F722" i="2"/>
  <c r="G722" i="2"/>
  <c r="D723" i="2"/>
  <c r="E723" i="2"/>
  <c r="F723" i="2"/>
  <c r="G723" i="2"/>
  <c r="D724" i="2"/>
  <c r="E724" i="2"/>
  <c r="F724" i="2"/>
  <c r="G724" i="2"/>
  <c r="D725" i="2"/>
  <c r="E725" i="2"/>
  <c r="F725" i="2"/>
  <c r="G725" i="2"/>
  <c r="D726" i="2"/>
  <c r="E726" i="2"/>
  <c r="F726" i="2"/>
  <c r="G726" i="2"/>
  <c r="D727" i="2"/>
  <c r="E727" i="2"/>
  <c r="F727" i="2"/>
  <c r="G727" i="2"/>
  <c r="D728" i="2"/>
  <c r="E728" i="2"/>
  <c r="F728" i="2"/>
  <c r="G728" i="2"/>
  <c r="D729" i="2"/>
  <c r="E729" i="2"/>
  <c r="F729" i="2"/>
  <c r="G729" i="2"/>
  <c r="D730" i="2"/>
  <c r="E730" i="2"/>
  <c r="F730" i="2"/>
  <c r="G730" i="2"/>
  <c r="D731" i="2"/>
  <c r="E731" i="2"/>
  <c r="F731" i="2"/>
  <c r="G731" i="2"/>
  <c r="D732" i="2"/>
  <c r="E732" i="2"/>
  <c r="F732" i="2"/>
  <c r="G732" i="2"/>
  <c r="D733" i="2"/>
  <c r="E733" i="2"/>
  <c r="F733" i="2"/>
  <c r="G733" i="2"/>
  <c r="D734" i="2"/>
  <c r="E734" i="2"/>
  <c r="F734" i="2"/>
  <c r="G734" i="2"/>
  <c r="D735" i="2"/>
  <c r="E735" i="2"/>
  <c r="F735" i="2"/>
  <c r="G735" i="2"/>
  <c r="D736" i="2"/>
  <c r="E736" i="2"/>
  <c r="F736" i="2"/>
  <c r="G736" i="2"/>
  <c r="D737" i="2"/>
  <c r="E737" i="2"/>
  <c r="F737" i="2"/>
  <c r="G737" i="2"/>
  <c r="D738" i="2"/>
  <c r="E738" i="2"/>
  <c r="F738" i="2"/>
  <c r="G738" i="2"/>
  <c r="D711" i="2"/>
  <c r="E711" i="2"/>
  <c r="F711" i="2"/>
  <c r="G711" i="2"/>
  <c r="D712" i="2"/>
  <c r="E712" i="2"/>
  <c r="F712" i="2"/>
  <c r="G712" i="2"/>
  <c r="D713" i="2"/>
  <c r="E713" i="2"/>
  <c r="F713" i="2"/>
  <c r="G713" i="2"/>
  <c r="D714" i="2"/>
  <c r="E714" i="2"/>
  <c r="F714" i="2"/>
  <c r="G714" i="2"/>
  <c r="D715" i="2"/>
  <c r="E715" i="2"/>
  <c r="F715" i="2"/>
  <c r="G715" i="2"/>
  <c r="D716" i="2"/>
  <c r="E716" i="2"/>
  <c r="F716" i="2"/>
  <c r="G716" i="2"/>
  <c r="D694" i="2"/>
  <c r="E694" i="2"/>
  <c r="F694" i="2"/>
  <c r="G694" i="2"/>
  <c r="D695" i="2"/>
  <c r="E695" i="2"/>
  <c r="F695" i="2"/>
  <c r="G695" i="2"/>
  <c r="D696" i="2"/>
  <c r="E696" i="2"/>
  <c r="F696" i="2"/>
  <c r="G696" i="2"/>
  <c r="D697" i="2"/>
  <c r="E697" i="2"/>
  <c r="F697" i="2"/>
  <c r="G697" i="2"/>
  <c r="D698" i="2"/>
  <c r="E698" i="2"/>
  <c r="F698" i="2"/>
  <c r="G698" i="2"/>
  <c r="D699" i="2"/>
  <c r="E699" i="2"/>
  <c r="F699" i="2"/>
  <c r="G699" i="2"/>
  <c r="D700" i="2"/>
  <c r="E700" i="2"/>
  <c r="F700" i="2"/>
  <c r="G700" i="2"/>
  <c r="D701" i="2"/>
  <c r="E701" i="2"/>
  <c r="F701" i="2"/>
  <c r="G701" i="2"/>
  <c r="D702" i="2"/>
  <c r="E702" i="2"/>
  <c r="F702" i="2"/>
  <c r="G702" i="2"/>
  <c r="D703" i="2"/>
  <c r="E703" i="2"/>
  <c r="F703" i="2"/>
  <c r="G703" i="2"/>
  <c r="D704" i="2"/>
  <c r="E704" i="2"/>
  <c r="F704" i="2"/>
  <c r="G704" i="2"/>
  <c r="D705" i="2"/>
  <c r="E705" i="2"/>
  <c r="F705" i="2"/>
  <c r="G705" i="2"/>
  <c r="D706" i="2"/>
  <c r="E706" i="2"/>
  <c r="F706" i="2"/>
  <c r="G706" i="2"/>
  <c r="D707" i="2"/>
  <c r="E707" i="2"/>
  <c r="F707" i="2"/>
  <c r="G707" i="2"/>
  <c r="D708" i="2"/>
  <c r="E708" i="2"/>
  <c r="F708" i="2"/>
  <c r="G708" i="2"/>
  <c r="D709" i="2"/>
  <c r="E709" i="2"/>
  <c r="F709" i="2"/>
  <c r="G709" i="2"/>
  <c r="D710" i="2"/>
  <c r="E710" i="2"/>
  <c r="F710" i="2"/>
  <c r="G710" i="2"/>
  <c r="F17" i="1"/>
  <c r="F18" i="1"/>
  <c r="F19" i="1"/>
  <c r="A15" i="21"/>
  <c r="A52" i="21" s="1"/>
  <c r="A2" i="21"/>
  <c r="B43" i="2"/>
  <c r="B1560" i="2" s="1"/>
  <c r="B1584" i="2" s="1"/>
  <c r="B1608" i="2" s="1"/>
  <c r="B1632" i="2" s="1"/>
  <c r="B1656" i="2" s="1"/>
  <c r="B1680" i="2" s="1"/>
  <c r="B1704" i="2" s="1"/>
  <c r="B1728" i="2" s="1"/>
  <c r="B1752" i="2" s="1"/>
  <c r="B1776" i="2" s="1"/>
  <c r="B1800" i="2" s="1"/>
  <c r="B1824" i="2" s="1"/>
  <c r="B1848" i="2" s="1"/>
  <c r="B1872" i="2" s="1"/>
  <c r="B1896" i="2" s="1"/>
  <c r="B1920" i="2" s="1"/>
  <c r="B1944" i="2" s="1"/>
  <c r="B1968" i="2" s="1"/>
  <c r="B1992" i="2" s="1"/>
  <c r="B2016" i="2" s="1"/>
  <c r="B2040" i="2" s="1"/>
  <c r="B2064" i="2" s="1"/>
  <c r="B2088" i="2" s="1"/>
  <c r="B2112" i="2" s="1"/>
  <c r="B2136" i="2" s="1"/>
  <c r="B2160" i="2" s="1"/>
  <c r="B2184" i="2" s="1"/>
  <c r="B2208" i="2" s="1"/>
  <c r="B2232" i="2" s="1"/>
  <c r="B2256" i="2" s="1"/>
  <c r="B2280" i="2" s="1"/>
  <c r="A15" i="19"/>
  <c r="A2" i="8"/>
  <c r="D15" i="2"/>
  <c r="E15" i="2" s="1"/>
  <c r="D20" i="2"/>
  <c r="E20" i="2" s="1"/>
  <c r="D25" i="2"/>
  <c r="E25" i="2" s="1"/>
  <c r="D30" i="2"/>
  <c r="E30" i="2" s="1"/>
  <c r="D35" i="2"/>
  <c r="E35" i="2" s="1"/>
  <c r="D43" i="2"/>
  <c r="E43" i="2"/>
  <c r="F43" i="2"/>
  <c r="G43" i="2"/>
  <c r="D44" i="2"/>
  <c r="E44" i="2"/>
  <c r="F44" i="2"/>
  <c r="G44" i="2"/>
  <c r="D45" i="2"/>
  <c r="E45" i="2"/>
  <c r="F45" i="2"/>
  <c r="G45" i="2"/>
  <c r="D46" i="2"/>
  <c r="E46" i="2"/>
  <c r="F46" i="2"/>
  <c r="G46" i="2"/>
  <c r="D47" i="2"/>
  <c r="E47" i="2"/>
  <c r="F47" i="2"/>
  <c r="G47" i="2"/>
  <c r="D48" i="2"/>
  <c r="E48" i="2"/>
  <c r="F48" i="2"/>
  <c r="G48" i="2"/>
  <c r="D49" i="2"/>
  <c r="E49" i="2"/>
  <c r="F49" i="2"/>
  <c r="G49" i="2"/>
  <c r="D50" i="2"/>
  <c r="E50" i="2"/>
  <c r="F50" i="2"/>
  <c r="G50" i="2"/>
  <c r="D51" i="2"/>
  <c r="E51" i="2"/>
  <c r="F51" i="2"/>
  <c r="G51" i="2"/>
  <c r="D52" i="2"/>
  <c r="E52" i="2"/>
  <c r="F52" i="2"/>
  <c r="G52" i="2"/>
  <c r="D53" i="2"/>
  <c r="E53" i="2"/>
  <c r="F53" i="2"/>
  <c r="G53" i="2"/>
  <c r="D54" i="2"/>
  <c r="E54" i="2"/>
  <c r="F54" i="2"/>
  <c r="G54" i="2"/>
  <c r="D55" i="2"/>
  <c r="E55" i="2"/>
  <c r="F55" i="2"/>
  <c r="G55" i="2"/>
  <c r="D56" i="2"/>
  <c r="E56" i="2"/>
  <c r="F56" i="2"/>
  <c r="G56" i="2"/>
  <c r="D57" i="2"/>
  <c r="E57" i="2"/>
  <c r="F57" i="2"/>
  <c r="G57" i="2"/>
  <c r="D58" i="2"/>
  <c r="E58" i="2"/>
  <c r="F58" i="2"/>
  <c r="G58" i="2"/>
  <c r="D59" i="2"/>
  <c r="E59" i="2"/>
  <c r="F59" i="2"/>
  <c r="G59" i="2"/>
  <c r="D60" i="2"/>
  <c r="E60" i="2"/>
  <c r="F60" i="2"/>
  <c r="G60" i="2"/>
  <c r="D61" i="2"/>
  <c r="E61" i="2"/>
  <c r="F61" i="2"/>
  <c r="G61" i="2"/>
  <c r="D62" i="2"/>
  <c r="E62" i="2"/>
  <c r="F62" i="2"/>
  <c r="G62" i="2"/>
  <c r="D63" i="2"/>
  <c r="E63" i="2"/>
  <c r="F63" i="2"/>
  <c r="G63" i="2"/>
  <c r="D64" i="2"/>
  <c r="E64" i="2"/>
  <c r="F64" i="2"/>
  <c r="G64" i="2"/>
  <c r="D65" i="2"/>
  <c r="E65" i="2"/>
  <c r="F65" i="2"/>
  <c r="G65" i="2"/>
  <c r="D66" i="2"/>
  <c r="E66" i="2"/>
  <c r="F66" i="2"/>
  <c r="G66" i="2"/>
  <c r="D67" i="2"/>
  <c r="E67" i="2"/>
  <c r="F67" i="2"/>
  <c r="G67" i="2"/>
  <c r="D68" i="2"/>
  <c r="E68" i="2"/>
  <c r="F68" i="2"/>
  <c r="G68" i="2"/>
  <c r="D69" i="2"/>
  <c r="E69" i="2"/>
  <c r="F69" i="2"/>
  <c r="G69" i="2"/>
  <c r="D70" i="2"/>
  <c r="E70" i="2"/>
  <c r="F70" i="2"/>
  <c r="G70" i="2"/>
  <c r="D71" i="2"/>
  <c r="E71" i="2"/>
  <c r="F71" i="2"/>
  <c r="G71" i="2"/>
  <c r="D72" i="2"/>
  <c r="E72" i="2"/>
  <c r="F72" i="2"/>
  <c r="G72" i="2"/>
  <c r="D73" i="2"/>
  <c r="E73" i="2"/>
  <c r="F73" i="2"/>
  <c r="G73" i="2"/>
  <c r="D74" i="2"/>
  <c r="E74" i="2"/>
  <c r="F74" i="2"/>
  <c r="G74" i="2"/>
  <c r="D75" i="2"/>
  <c r="E75" i="2"/>
  <c r="F75" i="2"/>
  <c r="G75" i="2"/>
  <c r="D76" i="2"/>
  <c r="E76" i="2"/>
  <c r="F76" i="2"/>
  <c r="G76" i="2"/>
  <c r="D77" i="2"/>
  <c r="E77" i="2"/>
  <c r="F77" i="2"/>
  <c r="G77" i="2"/>
  <c r="D78" i="2"/>
  <c r="E78" i="2"/>
  <c r="F78" i="2"/>
  <c r="G78" i="2"/>
  <c r="D79" i="2"/>
  <c r="E79" i="2"/>
  <c r="F79" i="2"/>
  <c r="G79" i="2"/>
  <c r="D80" i="2"/>
  <c r="E80" i="2"/>
  <c r="F80" i="2"/>
  <c r="G80" i="2"/>
  <c r="D81" i="2"/>
  <c r="E81" i="2"/>
  <c r="F81" i="2"/>
  <c r="G81" i="2"/>
  <c r="D82" i="2"/>
  <c r="E82" i="2"/>
  <c r="F82" i="2"/>
  <c r="G82" i="2"/>
  <c r="D83" i="2"/>
  <c r="E83" i="2"/>
  <c r="F83" i="2"/>
  <c r="G83" i="2"/>
  <c r="D84" i="2"/>
  <c r="E84" i="2"/>
  <c r="F84" i="2"/>
  <c r="G84" i="2"/>
  <c r="D85" i="2"/>
  <c r="E85" i="2"/>
  <c r="F85" i="2"/>
  <c r="G85" i="2"/>
  <c r="D86" i="2"/>
  <c r="E86" i="2"/>
  <c r="F86" i="2"/>
  <c r="G86" i="2"/>
  <c r="D87" i="2"/>
  <c r="E87" i="2"/>
  <c r="F87" i="2"/>
  <c r="G87" i="2"/>
  <c r="D88" i="2"/>
  <c r="E88" i="2"/>
  <c r="F88" i="2"/>
  <c r="G88" i="2"/>
  <c r="D89" i="2"/>
  <c r="E89" i="2"/>
  <c r="F89" i="2"/>
  <c r="G89" i="2"/>
  <c r="D90" i="2"/>
  <c r="E90" i="2"/>
  <c r="F90" i="2"/>
  <c r="G90" i="2"/>
  <c r="D91" i="2"/>
  <c r="E91" i="2"/>
  <c r="F91" i="2"/>
  <c r="G91" i="2"/>
  <c r="D92" i="2"/>
  <c r="E92" i="2"/>
  <c r="F92" i="2"/>
  <c r="G92" i="2"/>
  <c r="D93" i="2"/>
  <c r="E93" i="2"/>
  <c r="F93" i="2"/>
  <c r="G93" i="2"/>
  <c r="D94" i="2"/>
  <c r="E94" i="2"/>
  <c r="F94" i="2"/>
  <c r="G94" i="2"/>
  <c r="D95" i="2"/>
  <c r="E95" i="2"/>
  <c r="F95" i="2"/>
  <c r="G95" i="2"/>
  <c r="D96" i="2"/>
  <c r="E96" i="2"/>
  <c r="F96" i="2"/>
  <c r="G96" i="2"/>
  <c r="D97" i="2"/>
  <c r="E97" i="2"/>
  <c r="F97" i="2"/>
  <c r="G97" i="2"/>
  <c r="D98" i="2"/>
  <c r="E98" i="2"/>
  <c r="F98" i="2"/>
  <c r="G98" i="2"/>
  <c r="D99" i="2"/>
  <c r="E99" i="2"/>
  <c r="F99" i="2"/>
  <c r="G99" i="2"/>
  <c r="D100" i="2"/>
  <c r="E100" i="2"/>
  <c r="F100" i="2"/>
  <c r="G100" i="2"/>
  <c r="D101" i="2"/>
  <c r="E101" i="2"/>
  <c r="F101" i="2"/>
  <c r="G101" i="2"/>
  <c r="D102" i="2"/>
  <c r="E102" i="2"/>
  <c r="F102" i="2"/>
  <c r="G102" i="2"/>
  <c r="D103" i="2"/>
  <c r="E103" i="2"/>
  <c r="F103" i="2"/>
  <c r="G103" i="2"/>
  <c r="D104" i="2"/>
  <c r="E104" i="2"/>
  <c r="F104" i="2"/>
  <c r="G104" i="2"/>
  <c r="D105" i="2"/>
  <c r="E105" i="2"/>
  <c r="F105" i="2"/>
  <c r="G105" i="2"/>
  <c r="D106" i="2"/>
  <c r="E106" i="2"/>
  <c r="F106" i="2"/>
  <c r="G106" i="2"/>
  <c r="D107" i="2"/>
  <c r="E107" i="2"/>
  <c r="F107" i="2"/>
  <c r="G107" i="2"/>
  <c r="D108" i="2"/>
  <c r="E108" i="2"/>
  <c r="F108" i="2"/>
  <c r="G108" i="2"/>
  <c r="D109" i="2"/>
  <c r="E109" i="2"/>
  <c r="F109" i="2"/>
  <c r="G109" i="2"/>
  <c r="D110" i="2"/>
  <c r="E110" i="2"/>
  <c r="F110" i="2"/>
  <c r="G110" i="2"/>
  <c r="D111" i="2"/>
  <c r="E111" i="2"/>
  <c r="F111" i="2"/>
  <c r="G111" i="2"/>
  <c r="D112" i="2"/>
  <c r="E112" i="2"/>
  <c r="F112" i="2"/>
  <c r="G112" i="2"/>
  <c r="D113" i="2"/>
  <c r="E113" i="2"/>
  <c r="F113" i="2"/>
  <c r="G113" i="2"/>
  <c r="D114" i="2"/>
  <c r="E114" i="2"/>
  <c r="F114" i="2"/>
  <c r="G114" i="2"/>
  <c r="D115" i="2"/>
  <c r="E115" i="2"/>
  <c r="F115" i="2"/>
  <c r="G115" i="2"/>
  <c r="D116" i="2"/>
  <c r="E116" i="2"/>
  <c r="F116" i="2"/>
  <c r="G116" i="2"/>
  <c r="D117" i="2"/>
  <c r="E117" i="2"/>
  <c r="F117" i="2"/>
  <c r="G117" i="2"/>
  <c r="D118" i="2"/>
  <c r="E118" i="2"/>
  <c r="F118" i="2"/>
  <c r="G118" i="2"/>
  <c r="D119" i="2"/>
  <c r="E119" i="2"/>
  <c r="F119" i="2"/>
  <c r="G119" i="2"/>
  <c r="D120" i="2"/>
  <c r="E120" i="2"/>
  <c r="F120" i="2"/>
  <c r="G120" i="2"/>
  <c r="D121" i="2"/>
  <c r="E121" i="2"/>
  <c r="F121" i="2"/>
  <c r="G121" i="2"/>
  <c r="D122" i="2"/>
  <c r="E122" i="2"/>
  <c r="F122" i="2"/>
  <c r="G122" i="2"/>
  <c r="D123" i="2"/>
  <c r="E123" i="2"/>
  <c r="F123" i="2"/>
  <c r="G123" i="2"/>
  <c r="D124" i="2"/>
  <c r="E124" i="2"/>
  <c r="F124" i="2"/>
  <c r="G124" i="2"/>
  <c r="D125" i="2"/>
  <c r="E125" i="2"/>
  <c r="F125" i="2"/>
  <c r="G125" i="2"/>
  <c r="D126" i="2"/>
  <c r="E126" i="2"/>
  <c r="F126" i="2"/>
  <c r="G126" i="2"/>
  <c r="D127" i="2"/>
  <c r="E127" i="2"/>
  <c r="F127" i="2"/>
  <c r="G127" i="2"/>
  <c r="D128" i="2"/>
  <c r="E128" i="2"/>
  <c r="F128" i="2"/>
  <c r="G128" i="2"/>
  <c r="D129" i="2"/>
  <c r="E129" i="2"/>
  <c r="F129" i="2"/>
  <c r="G129" i="2"/>
  <c r="D130" i="2"/>
  <c r="E130" i="2"/>
  <c r="F130" i="2"/>
  <c r="G130" i="2"/>
  <c r="D131" i="2"/>
  <c r="E131" i="2"/>
  <c r="F131" i="2"/>
  <c r="G131" i="2"/>
  <c r="D132" i="2"/>
  <c r="E132" i="2"/>
  <c r="F132" i="2"/>
  <c r="G132" i="2"/>
  <c r="D133" i="2"/>
  <c r="E133" i="2"/>
  <c r="F133" i="2"/>
  <c r="G133" i="2"/>
  <c r="D134" i="2"/>
  <c r="E134" i="2"/>
  <c r="F134" i="2"/>
  <c r="G134" i="2"/>
  <c r="D135" i="2"/>
  <c r="E135" i="2"/>
  <c r="F135" i="2"/>
  <c r="G135" i="2"/>
  <c r="D136" i="2"/>
  <c r="E136" i="2"/>
  <c r="F136" i="2"/>
  <c r="G136" i="2"/>
  <c r="D137" i="2"/>
  <c r="E137" i="2"/>
  <c r="F137" i="2"/>
  <c r="G137" i="2"/>
  <c r="D138" i="2"/>
  <c r="E138" i="2"/>
  <c r="F138" i="2"/>
  <c r="G138" i="2"/>
  <c r="D139" i="2"/>
  <c r="E139" i="2"/>
  <c r="F139" i="2"/>
  <c r="G139" i="2"/>
  <c r="D140" i="2"/>
  <c r="E140" i="2"/>
  <c r="F140" i="2"/>
  <c r="G140" i="2"/>
  <c r="D141" i="2"/>
  <c r="E141" i="2"/>
  <c r="F141" i="2"/>
  <c r="G141" i="2"/>
  <c r="D142" i="2"/>
  <c r="E142" i="2"/>
  <c r="F142" i="2"/>
  <c r="G142" i="2"/>
  <c r="D143" i="2"/>
  <c r="E143" i="2"/>
  <c r="F143" i="2"/>
  <c r="G143" i="2"/>
  <c r="D144" i="2"/>
  <c r="E144" i="2"/>
  <c r="F144" i="2"/>
  <c r="G144" i="2"/>
  <c r="D145" i="2"/>
  <c r="E145" i="2"/>
  <c r="F145" i="2"/>
  <c r="G145" i="2"/>
  <c r="D146" i="2"/>
  <c r="E146" i="2"/>
  <c r="F146" i="2"/>
  <c r="G146" i="2"/>
  <c r="D147" i="2"/>
  <c r="E147" i="2"/>
  <c r="F147" i="2"/>
  <c r="G147" i="2"/>
  <c r="D148" i="2"/>
  <c r="E148" i="2"/>
  <c r="F148" i="2"/>
  <c r="G148" i="2"/>
  <c r="D149" i="2"/>
  <c r="E149" i="2"/>
  <c r="F149" i="2"/>
  <c r="G149" i="2"/>
  <c r="D150" i="2"/>
  <c r="E150" i="2"/>
  <c r="F150" i="2"/>
  <c r="G150" i="2"/>
  <c r="D151" i="2"/>
  <c r="E151" i="2"/>
  <c r="F151" i="2"/>
  <c r="G151" i="2"/>
  <c r="D152" i="2"/>
  <c r="E152" i="2"/>
  <c r="F152" i="2"/>
  <c r="G152" i="2"/>
  <c r="D153" i="2"/>
  <c r="E153" i="2"/>
  <c r="F153" i="2"/>
  <c r="G153" i="2"/>
  <c r="D154" i="2"/>
  <c r="E154" i="2"/>
  <c r="F154" i="2"/>
  <c r="G154" i="2"/>
  <c r="D155" i="2"/>
  <c r="E155" i="2"/>
  <c r="F155" i="2"/>
  <c r="G155" i="2"/>
  <c r="D156" i="2"/>
  <c r="E156" i="2"/>
  <c r="F156" i="2"/>
  <c r="G156" i="2"/>
  <c r="D157" i="2"/>
  <c r="E157" i="2"/>
  <c r="F157" i="2"/>
  <c r="G157" i="2"/>
  <c r="D158" i="2"/>
  <c r="E158" i="2"/>
  <c r="F158" i="2"/>
  <c r="G158" i="2"/>
  <c r="D159" i="2"/>
  <c r="E159" i="2"/>
  <c r="F159" i="2"/>
  <c r="G159" i="2"/>
  <c r="D160" i="2"/>
  <c r="E160" i="2"/>
  <c r="F160" i="2"/>
  <c r="G160" i="2"/>
  <c r="D161" i="2"/>
  <c r="E161" i="2"/>
  <c r="F161" i="2"/>
  <c r="G161" i="2"/>
  <c r="D162" i="2"/>
  <c r="E162" i="2"/>
  <c r="F162" i="2"/>
  <c r="G162" i="2"/>
  <c r="D163" i="2"/>
  <c r="E163" i="2"/>
  <c r="F163" i="2"/>
  <c r="G163" i="2"/>
  <c r="D164" i="2"/>
  <c r="E164" i="2"/>
  <c r="F164" i="2"/>
  <c r="G164" i="2"/>
  <c r="D165" i="2"/>
  <c r="E165" i="2"/>
  <c r="F165" i="2"/>
  <c r="G165" i="2"/>
  <c r="D166" i="2"/>
  <c r="E166" i="2"/>
  <c r="F166" i="2"/>
  <c r="G166" i="2"/>
  <c r="D167" i="2"/>
  <c r="E167" i="2"/>
  <c r="F167" i="2"/>
  <c r="G167" i="2"/>
  <c r="D168" i="2"/>
  <c r="E168" i="2"/>
  <c r="F168" i="2"/>
  <c r="G168" i="2"/>
  <c r="D169" i="2"/>
  <c r="E169" i="2"/>
  <c r="F169" i="2"/>
  <c r="G169" i="2"/>
  <c r="D170" i="2"/>
  <c r="E170" i="2"/>
  <c r="F170" i="2"/>
  <c r="G170" i="2"/>
  <c r="D171" i="2"/>
  <c r="E171" i="2"/>
  <c r="F171" i="2"/>
  <c r="G171" i="2"/>
  <c r="D172" i="2"/>
  <c r="E172" i="2"/>
  <c r="F172" i="2"/>
  <c r="G172" i="2"/>
  <c r="D173" i="2"/>
  <c r="E173" i="2"/>
  <c r="F173" i="2"/>
  <c r="G173" i="2"/>
  <c r="D174" i="2"/>
  <c r="E174" i="2"/>
  <c r="F174" i="2"/>
  <c r="G174" i="2"/>
  <c r="D175" i="2"/>
  <c r="E175" i="2"/>
  <c r="F175" i="2"/>
  <c r="G175" i="2"/>
  <c r="D176" i="2"/>
  <c r="E176" i="2"/>
  <c r="F176" i="2"/>
  <c r="G176" i="2"/>
  <c r="D177" i="2"/>
  <c r="E177" i="2"/>
  <c r="F177" i="2"/>
  <c r="G177" i="2"/>
  <c r="D178" i="2"/>
  <c r="E178" i="2"/>
  <c r="F178" i="2"/>
  <c r="G178" i="2"/>
  <c r="D179" i="2"/>
  <c r="E179" i="2"/>
  <c r="F179" i="2"/>
  <c r="G179" i="2"/>
  <c r="D180" i="2"/>
  <c r="E180" i="2"/>
  <c r="F180" i="2"/>
  <c r="G180" i="2"/>
  <c r="D181" i="2"/>
  <c r="E181" i="2"/>
  <c r="F181" i="2"/>
  <c r="G181" i="2"/>
  <c r="D182" i="2"/>
  <c r="E182" i="2"/>
  <c r="F182" i="2"/>
  <c r="G182" i="2"/>
  <c r="D183" i="2"/>
  <c r="E183" i="2"/>
  <c r="F183" i="2"/>
  <c r="G183" i="2"/>
  <c r="D184" i="2"/>
  <c r="E184" i="2"/>
  <c r="F184" i="2"/>
  <c r="G184" i="2"/>
  <c r="D185" i="2"/>
  <c r="E185" i="2"/>
  <c r="F185" i="2"/>
  <c r="G185" i="2"/>
  <c r="D186" i="2"/>
  <c r="E186" i="2"/>
  <c r="F186" i="2"/>
  <c r="G186" i="2"/>
  <c r="D187" i="2"/>
  <c r="E187" i="2"/>
  <c r="F187" i="2"/>
  <c r="G187" i="2"/>
  <c r="D188" i="2"/>
  <c r="E188" i="2"/>
  <c r="F188" i="2"/>
  <c r="G188" i="2"/>
  <c r="D189" i="2"/>
  <c r="E189" i="2"/>
  <c r="F189" i="2"/>
  <c r="G189" i="2"/>
  <c r="D190" i="2"/>
  <c r="E190" i="2"/>
  <c r="F190" i="2"/>
  <c r="G190" i="2"/>
  <c r="D191" i="2"/>
  <c r="E191" i="2"/>
  <c r="F191" i="2"/>
  <c r="G191" i="2"/>
  <c r="D192" i="2"/>
  <c r="E192" i="2"/>
  <c r="F192" i="2"/>
  <c r="G192" i="2"/>
  <c r="D193" i="2"/>
  <c r="E193" i="2"/>
  <c r="F193" i="2"/>
  <c r="G193" i="2"/>
  <c r="D194" i="2"/>
  <c r="E194" i="2"/>
  <c r="F194" i="2"/>
  <c r="G194" i="2"/>
  <c r="D195" i="2"/>
  <c r="E195" i="2"/>
  <c r="F195" i="2"/>
  <c r="G195" i="2"/>
  <c r="D196" i="2"/>
  <c r="E196" i="2"/>
  <c r="F196" i="2"/>
  <c r="G196" i="2"/>
  <c r="D197" i="2"/>
  <c r="E197" i="2"/>
  <c r="F197" i="2"/>
  <c r="G197" i="2"/>
  <c r="D198" i="2"/>
  <c r="E198" i="2"/>
  <c r="F198" i="2"/>
  <c r="G198" i="2"/>
  <c r="D199" i="2"/>
  <c r="E199" i="2"/>
  <c r="F199" i="2"/>
  <c r="G199" i="2"/>
  <c r="D200" i="2"/>
  <c r="E200" i="2"/>
  <c r="F200" i="2"/>
  <c r="G200" i="2"/>
  <c r="D201" i="2"/>
  <c r="E201" i="2"/>
  <c r="F201" i="2"/>
  <c r="G201" i="2"/>
  <c r="D202" i="2"/>
  <c r="E202" i="2"/>
  <c r="F202" i="2"/>
  <c r="G202" i="2"/>
  <c r="D203" i="2"/>
  <c r="E203" i="2"/>
  <c r="F203" i="2"/>
  <c r="G203" i="2"/>
  <c r="D204" i="2"/>
  <c r="E204" i="2"/>
  <c r="F204" i="2"/>
  <c r="G204" i="2"/>
  <c r="D205" i="2"/>
  <c r="E205" i="2"/>
  <c r="F205" i="2"/>
  <c r="G205" i="2"/>
  <c r="D206" i="2"/>
  <c r="E206" i="2"/>
  <c r="F206" i="2"/>
  <c r="G206" i="2"/>
  <c r="D207" i="2"/>
  <c r="E207" i="2"/>
  <c r="F207" i="2"/>
  <c r="G207" i="2"/>
  <c r="D208" i="2"/>
  <c r="E208" i="2"/>
  <c r="F208" i="2"/>
  <c r="G208" i="2"/>
  <c r="D209" i="2"/>
  <c r="E209" i="2"/>
  <c r="F209" i="2"/>
  <c r="G209" i="2"/>
  <c r="D210" i="2"/>
  <c r="E210" i="2"/>
  <c r="F210" i="2"/>
  <c r="G210" i="2"/>
  <c r="D211" i="2"/>
  <c r="E211" i="2"/>
  <c r="F211" i="2"/>
  <c r="G211" i="2"/>
  <c r="D212" i="2"/>
  <c r="E212" i="2"/>
  <c r="F212" i="2"/>
  <c r="G212" i="2"/>
  <c r="D213" i="2"/>
  <c r="E213" i="2"/>
  <c r="F213" i="2"/>
  <c r="G213" i="2"/>
  <c r="D214" i="2"/>
  <c r="E214" i="2"/>
  <c r="F214" i="2"/>
  <c r="G214" i="2"/>
  <c r="D215" i="2"/>
  <c r="E215" i="2"/>
  <c r="F215" i="2"/>
  <c r="G215" i="2"/>
  <c r="D216" i="2"/>
  <c r="E216" i="2"/>
  <c r="F216" i="2"/>
  <c r="G216" i="2"/>
  <c r="D217" i="2"/>
  <c r="E217" i="2"/>
  <c r="F217" i="2"/>
  <c r="G217" i="2"/>
  <c r="D218" i="2"/>
  <c r="E218" i="2"/>
  <c r="F218" i="2"/>
  <c r="G218" i="2"/>
  <c r="D219" i="2"/>
  <c r="E219" i="2"/>
  <c r="F219" i="2"/>
  <c r="G219" i="2"/>
  <c r="D220" i="2"/>
  <c r="E220" i="2"/>
  <c r="F220" i="2"/>
  <c r="G220" i="2"/>
  <c r="D221" i="2"/>
  <c r="E221" i="2"/>
  <c r="F221" i="2"/>
  <c r="G221" i="2"/>
  <c r="D222" i="2"/>
  <c r="E222" i="2"/>
  <c r="F222" i="2"/>
  <c r="G222" i="2"/>
  <c r="D223" i="2"/>
  <c r="E223" i="2"/>
  <c r="F223" i="2"/>
  <c r="G223" i="2"/>
  <c r="D224" i="2"/>
  <c r="E224" i="2"/>
  <c r="F224" i="2"/>
  <c r="G224" i="2"/>
  <c r="D225" i="2"/>
  <c r="E225" i="2"/>
  <c r="F225" i="2"/>
  <c r="G225" i="2"/>
  <c r="D226" i="2"/>
  <c r="E226" i="2"/>
  <c r="F226" i="2"/>
  <c r="G226" i="2"/>
  <c r="D227" i="2"/>
  <c r="E227" i="2"/>
  <c r="F227" i="2"/>
  <c r="G227" i="2"/>
  <c r="D228" i="2"/>
  <c r="E228" i="2"/>
  <c r="F228" i="2"/>
  <c r="G228" i="2"/>
  <c r="D229" i="2"/>
  <c r="E229" i="2"/>
  <c r="F229" i="2"/>
  <c r="G229" i="2"/>
  <c r="D230" i="2"/>
  <c r="E230" i="2"/>
  <c r="F230" i="2"/>
  <c r="G230" i="2"/>
  <c r="D231" i="2"/>
  <c r="E231" i="2"/>
  <c r="F231" i="2"/>
  <c r="G231" i="2"/>
  <c r="D232" i="2"/>
  <c r="E232" i="2"/>
  <c r="F232" i="2"/>
  <c r="G232" i="2"/>
  <c r="D233" i="2"/>
  <c r="E233" i="2"/>
  <c r="F233" i="2"/>
  <c r="G233" i="2"/>
  <c r="D234" i="2"/>
  <c r="E234" i="2"/>
  <c r="F234" i="2"/>
  <c r="G234" i="2"/>
  <c r="D235" i="2"/>
  <c r="E235" i="2"/>
  <c r="F235" i="2"/>
  <c r="G235" i="2"/>
  <c r="D236" i="2"/>
  <c r="E236" i="2"/>
  <c r="F236" i="2"/>
  <c r="G236" i="2"/>
  <c r="D237" i="2"/>
  <c r="E237" i="2"/>
  <c r="F237" i="2"/>
  <c r="G237" i="2"/>
  <c r="D238" i="2"/>
  <c r="E238" i="2"/>
  <c r="F238" i="2"/>
  <c r="G238" i="2"/>
  <c r="D239" i="2"/>
  <c r="E239" i="2"/>
  <c r="F239" i="2"/>
  <c r="G239" i="2"/>
  <c r="D240" i="2"/>
  <c r="E240" i="2"/>
  <c r="F240" i="2"/>
  <c r="G240" i="2"/>
  <c r="D241" i="2"/>
  <c r="E241" i="2"/>
  <c r="F241" i="2"/>
  <c r="G241" i="2"/>
  <c r="D242" i="2"/>
  <c r="E242" i="2"/>
  <c r="F242" i="2"/>
  <c r="G242" i="2"/>
  <c r="D243" i="2"/>
  <c r="E243" i="2"/>
  <c r="F243" i="2"/>
  <c r="G243" i="2"/>
  <c r="D244" i="2"/>
  <c r="E244" i="2"/>
  <c r="F244" i="2"/>
  <c r="G244" i="2"/>
  <c r="D245" i="2"/>
  <c r="E245" i="2"/>
  <c r="F245" i="2"/>
  <c r="G245" i="2"/>
  <c r="D246" i="2"/>
  <c r="E246" i="2"/>
  <c r="F246" i="2"/>
  <c r="G246" i="2"/>
  <c r="D247" i="2"/>
  <c r="E247" i="2"/>
  <c r="F247" i="2"/>
  <c r="G247" i="2"/>
  <c r="D248" i="2"/>
  <c r="E248" i="2"/>
  <c r="F248" i="2"/>
  <c r="G248" i="2"/>
  <c r="D249" i="2"/>
  <c r="E249" i="2"/>
  <c r="F249" i="2"/>
  <c r="G249" i="2"/>
  <c r="D250" i="2"/>
  <c r="E250" i="2"/>
  <c r="F250" i="2"/>
  <c r="G250" i="2"/>
  <c r="D251" i="2"/>
  <c r="E251" i="2"/>
  <c r="F251" i="2"/>
  <c r="G251" i="2"/>
  <c r="D252" i="2"/>
  <c r="E252" i="2"/>
  <c r="F252" i="2"/>
  <c r="G252" i="2"/>
  <c r="D253" i="2"/>
  <c r="E253" i="2"/>
  <c r="F253" i="2"/>
  <c r="G253" i="2"/>
  <c r="D254" i="2"/>
  <c r="E254" i="2"/>
  <c r="F254" i="2"/>
  <c r="G254" i="2"/>
  <c r="D255" i="2"/>
  <c r="E255" i="2"/>
  <c r="F255" i="2"/>
  <c r="G255" i="2"/>
  <c r="D256" i="2"/>
  <c r="E256" i="2"/>
  <c r="F256" i="2"/>
  <c r="G256" i="2"/>
  <c r="D257" i="2"/>
  <c r="E257" i="2"/>
  <c r="F257" i="2"/>
  <c r="G257" i="2"/>
  <c r="D258" i="2"/>
  <c r="E258" i="2"/>
  <c r="F258" i="2"/>
  <c r="G258" i="2"/>
  <c r="D259" i="2"/>
  <c r="E259" i="2"/>
  <c r="F259" i="2"/>
  <c r="G259" i="2"/>
  <c r="D260" i="2"/>
  <c r="E260" i="2"/>
  <c r="F260" i="2"/>
  <c r="G260" i="2"/>
  <c r="D261" i="2"/>
  <c r="E261" i="2"/>
  <c r="F261" i="2"/>
  <c r="G261" i="2"/>
  <c r="D262" i="2"/>
  <c r="E262" i="2"/>
  <c r="F262" i="2"/>
  <c r="G262" i="2"/>
  <c r="D263" i="2"/>
  <c r="E263" i="2"/>
  <c r="F263" i="2"/>
  <c r="G263" i="2"/>
  <c r="D264" i="2"/>
  <c r="E264" i="2"/>
  <c r="F264" i="2"/>
  <c r="G264" i="2"/>
  <c r="D265" i="2"/>
  <c r="E265" i="2"/>
  <c r="F265" i="2"/>
  <c r="G265" i="2"/>
  <c r="D266" i="2"/>
  <c r="E266" i="2"/>
  <c r="F266" i="2"/>
  <c r="G266" i="2"/>
  <c r="D267" i="2"/>
  <c r="E267" i="2"/>
  <c r="F267" i="2"/>
  <c r="G267" i="2"/>
  <c r="D268" i="2"/>
  <c r="E268" i="2"/>
  <c r="F268" i="2"/>
  <c r="G268" i="2"/>
  <c r="D269" i="2"/>
  <c r="E269" i="2"/>
  <c r="F269" i="2"/>
  <c r="G269" i="2"/>
  <c r="D270" i="2"/>
  <c r="E270" i="2"/>
  <c r="F270" i="2"/>
  <c r="G270" i="2"/>
  <c r="D271" i="2"/>
  <c r="E271" i="2"/>
  <c r="F271" i="2"/>
  <c r="G271" i="2"/>
  <c r="D272" i="2"/>
  <c r="E272" i="2"/>
  <c r="F272" i="2"/>
  <c r="G272" i="2"/>
  <c r="D273" i="2"/>
  <c r="E273" i="2"/>
  <c r="F273" i="2"/>
  <c r="G273" i="2"/>
  <c r="D274" i="2"/>
  <c r="E274" i="2"/>
  <c r="F274" i="2"/>
  <c r="G274" i="2"/>
  <c r="D275" i="2"/>
  <c r="E275" i="2"/>
  <c r="F275" i="2"/>
  <c r="G275" i="2"/>
  <c r="D276" i="2"/>
  <c r="E276" i="2"/>
  <c r="F276" i="2"/>
  <c r="G276" i="2"/>
  <c r="D277" i="2"/>
  <c r="E277" i="2"/>
  <c r="F277" i="2"/>
  <c r="G277" i="2"/>
  <c r="D278" i="2"/>
  <c r="E278" i="2"/>
  <c r="F278" i="2"/>
  <c r="G278" i="2"/>
  <c r="D279" i="2"/>
  <c r="E279" i="2"/>
  <c r="F279" i="2"/>
  <c r="G279" i="2"/>
  <c r="D280" i="2"/>
  <c r="E280" i="2"/>
  <c r="F280" i="2"/>
  <c r="G280" i="2"/>
  <c r="D281" i="2"/>
  <c r="E281" i="2"/>
  <c r="F281" i="2"/>
  <c r="G281" i="2"/>
  <c r="D282" i="2"/>
  <c r="E282" i="2"/>
  <c r="F282" i="2"/>
  <c r="G282" i="2"/>
  <c r="D283" i="2"/>
  <c r="E283" i="2"/>
  <c r="F283" i="2"/>
  <c r="G283" i="2"/>
  <c r="D284" i="2"/>
  <c r="E284" i="2"/>
  <c r="F284" i="2"/>
  <c r="G284" i="2"/>
  <c r="D285" i="2"/>
  <c r="E285" i="2"/>
  <c r="F285" i="2"/>
  <c r="G285" i="2"/>
  <c r="D286" i="2"/>
  <c r="E286" i="2"/>
  <c r="F286" i="2"/>
  <c r="G286" i="2"/>
  <c r="D287" i="2"/>
  <c r="E287" i="2"/>
  <c r="F287" i="2"/>
  <c r="G287" i="2"/>
  <c r="D288" i="2"/>
  <c r="E288" i="2"/>
  <c r="F288" i="2"/>
  <c r="G288" i="2"/>
  <c r="D289" i="2"/>
  <c r="E289" i="2"/>
  <c r="F289" i="2"/>
  <c r="G289" i="2"/>
  <c r="D290" i="2"/>
  <c r="E290" i="2"/>
  <c r="F290" i="2"/>
  <c r="G290" i="2"/>
  <c r="D291" i="2"/>
  <c r="E291" i="2"/>
  <c r="F291" i="2"/>
  <c r="G291" i="2"/>
  <c r="D292" i="2"/>
  <c r="E292" i="2"/>
  <c r="F292" i="2"/>
  <c r="G292" i="2"/>
  <c r="D293" i="2"/>
  <c r="E293" i="2"/>
  <c r="F293" i="2"/>
  <c r="G293" i="2"/>
  <c r="D294" i="2"/>
  <c r="E294" i="2"/>
  <c r="F294" i="2"/>
  <c r="G294" i="2"/>
  <c r="D295" i="2"/>
  <c r="E295" i="2"/>
  <c r="F295" i="2"/>
  <c r="G295" i="2"/>
  <c r="D296" i="2"/>
  <c r="E296" i="2"/>
  <c r="F296" i="2"/>
  <c r="G296" i="2"/>
  <c r="D297" i="2"/>
  <c r="E297" i="2"/>
  <c r="F297" i="2"/>
  <c r="G297" i="2"/>
  <c r="D298" i="2"/>
  <c r="E298" i="2"/>
  <c r="F298" i="2"/>
  <c r="G298" i="2"/>
  <c r="D299" i="2"/>
  <c r="E299" i="2"/>
  <c r="F299" i="2"/>
  <c r="G299" i="2"/>
  <c r="D300" i="2"/>
  <c r="E300" i="2"/>
  <c r="F300" i="2"/>
  <c r="G300" i="2"/>
  <c r="D301" i="2"/>
  <c r="E301" i="2"/>
  <c r="F301" i="2"/>
  <c r="G301" i="2"/>
  <c r="D302" i="2"/>
  <c r="E302" i="2"/>
  <c r="F302" i="2"/>
  <c r="G302" i="2"/>
  <c r="D303" i="2"/>
  <c r="E303" i="2"/>
  <c r="F303" i="2"/>
  <c r="G303" i="2"/>
  <c r="D304" i="2"/>
  <c r="E304" i="2"/>
  <c r="F304" i="2"/>
  <c r="G304" i="2"/>
  <c r="D305" i="2"/>
  <c r="E305" i="2"/>
  <c r="F305" i="2"/>
  <c r="G305" i="2"/>
  <c r="D306" i="2"/>
  <c r="E306" i="2"/>
  <c r="F306" i="2"/>
  <c r="G306" i="2"/>
  <c r="D307" i="2"/>
  <c r="E307" i="2"/>
  <c r="F307" i="2"/>
  <c r="G307" i="2"/>
  <c r="D308" i="2"/>
  <c r="E308" i="2"/>
  <c r="F308" i="2"/>
  <c r="G308" i="2"/>
  <c r="D309" i="2"/>
  <c r="E309" i="2"/>
  <c r="F309" i="2"/>
  <c r="G309" i="2"/>
  <c r="D310" i="2"/>
  <c r="E310" i="2"/>
  <c r="F310" i="2"/>
  <c r="G310" i="2"/>
  <c r="D311" i="2"/>
  <c r="E311" i="2"/>
  <c r="F311" i="2"/>
  <c r="G311" i="2"/>
  <c r="D312" i="2"/>
  <c r="E312" i="2"/>
  <c r="F312" i="2"/>
  <c r="G312" i="2"/>
  <c r="D313" i="2"/>
  <c r="E313" i="2"/>
  <c r="F313" i="2"/>
  <c r="G313" i="2"/>
  <c r="D314" i="2"/>
  <c r="E314" i="2"/>
  <c r="F314" i="2"/>
  <c r="G314" i="2"/>
  <c r="D315" i="2"/>
  <c r="E315" i="2"/>
  <c r="F315" i="2"/>
  <c r="G315" i="2"/>
  <c r="D316" i="2"/>
  <c r="E316" i="2"/>
  <c r="F316" i="2"/>
  <c r="G316" i="2"/>
  <c r="D317" i="2"/>
  <c r="E317" i="2"/>
  <c r="F317" i="2"/>
  <c r="G317" i="2"/>
  <c r="D318" i="2"/>
  <c r="E318" i="2"/>
  <c r="F318" i="2"/>
  <c r="G318" i="2"/>
  <c r="D319" i="2"/>
  <c r="E319" i="2"/>
  <c r="F319" i="2"/>
  <c r="G319" i="2"/>
  <c r="D320" i="2"/>
  <c r="E320" i="2"/>
  <c r="F320" i="2"/>
  <c r="G320" i="2"/>
  <c r="D321" i="2"/>
  <c r="E321" i="2"/>
  <c r="F321" i="2"/>
  <c r="G321" i="2"/>
  <c r="D322" i="2"/>
  <c r="E322" i="2"/>
  <c r="F322" i="2"/>
  <c r="G322" i="2"/>
  <c r="D323" i="2"/>
  <c r="E323" i="2"/>
  <c r="F323" i="2"/>
  <c r="G323" i="2"/>
  <c r="D324" i="2"/>
  <c r="E324" i="2"/>
  <c r="F324" i="2"/>
  <c r="G324" i="2"/>
  <c r="D325" i="2"/>
  <c r="E325" i="2"/>
  <c r="F325" i="2"/>
  <c r="G325" i="2"/>
  <c r="D326" i="2"/>
  <c r="E326" i="2"/>
  <c r="F326" i="2"/>
  <c r="G326" i="2"/>
  <c r="D327" i="2"/>
  <c r="E327" i="2"/>
  <c r="F327" i="2"/>
  <c r="G327" i="2"/>
  <c r="D328" i="2"/>
  <c r="E328" i="2"/>
  <c r="F328" i="2"/>
  <c r="G328" i="2"/>
  <c r="D329" i="2"/>
  <c r="E329" i="2"/>
  <c r="F329" i="2"/>
  <c r="G329" i="2"/>
  <c r="D330" i="2"/>
  <c r="E330" i="2"/>
  <c r="F330" i="2"/>
  <c r="G330" i="2"/>
  <c r="D331" i="2"/>
  <c r="E331" i="2"/>
  <c r="F331" i="2"/>
  <c r="G331" i="2"/>
  <c r="D332" i="2"/>
  <c r="E332" i="2"/>
  <c r="F332" i="2"/>
  <c r="G332" i="2"/>
  <c r="D333" i="2"/>
  <c r="E333" i="2"/>
  <c r="F333" i="2"/>
  <c r="G333" i="2"/>
  <c r="D334" i="2"/>
  <c r="E334" i="2"/>
  <c r="F334" i="2"/>
  <c r="G334" i="2"/>
  <c r="D335" i="2"/>
  <c r="E335" i="2"/>
  <c r="F335" i="2"/>
  <c r="G335" i="2"/>
  <c r="D336" i="2"/>
  <c r="E336" i="2"/>
  <c r="F336" i="2"/>
  <c r="G336" i="2"/>
  <c r="D337" i="2"/>
  <c r="E337" i="2"/>
  <c r="F337" i="2"/>
  <c r="G337" i="2"/>
  <c r="D338" i="2"/>
  <c r="E338" i="2"/>
  <c r="F338" i="2"/>
  <c r="G338" i="2"/>
  <c r="D339" i="2"/>
  <c r="E339" i="2"/>
  <c r="F339" i="2"/>
  <c r="G339" i="2"/>
  <c r="D340" i="2"/>
  <c r="E340" i="2"/>
  <c r="F340" i="2"/>
  <c r="G340" i="2"/>
  <c r="D341" i="2"/>
  <c r="E341" i="2"/>
  <c r="F341" i="2"/>
  <c r="G341" i="2"/>
  <c r="D342" i="2"/>
  <c r="E342" i="2"/>
  <c r="F342" i="2"/>
  <c r="G342" i="2"/>
  <c r="D343" i="2"/>
  <c r="E343" i="2"/>
  <c r="F343" i="2"/>
  <c r="G343" i="2"/>
  <c r="D344" i="2"/>
  <c r="E344" i="2"/>
  <c r="F344" i="2"/>
  <c r="G344" i="2"/>
  <c r="D345" i="2"/>
  <c r="E345" i="2"/>
  <c r="F345" i="2"/>
  <c r="G345" i="2"/>
  <c r="D346" i="2"/>
  <c r="E346" i="2"/>
  <c r="F346" i="2"/>
  <c r="G346" i="2"/>
  <c r="D347" i="2"/>
  <c r="E347" i="2"/>
  <c r="F347" i="2"/>
  <c r="G347" i="2"/>
  <c r="D348" i="2"/>
  <c r="E348" i="2"/>
  <c r="F348" i="2"/>
  <c r="G348" i="2"/>
  <c r="D349" i="2"/>
  <c r="E349" i="2"/>
  <c r="F349" i="2"/>
  <c r="G349" i="2"/>
  <c r="D350" i="2"/>
  <c r="E350" i="2"/>
  <c r="F350" i="2"/>
  <c r="G350" i="2"/>
  <c r="D351" i="2"/>
  <c r="E351" i="2"/>
  <c r="F351" i="2"/>
  <c r="G351" i="2"/>
  <c r="D352" i="2"/>
  <c r="E352" i="2"/>
  <c r="F352" i="2"/>
  <c r="G352" i="2"/>
  <c r="D353" i="2"/>
  <c r="E353" i="2"/>
  <c r="F353" i="2"/>
  <c r="G353" i="2"/>
  <c r="D354" i="2"/>
  <c r="E354" i="2"/>
  <c r="F354" i="2"/>
  <c r="G354" i="2"/>
  <c r="D355" i="2"/>
  <c r="E355" i="2"/>
  <c r="F355" i="2"/>
  <c r="G355" i="2"/>
  <c r="D356" i="2"/>
  <c r="E356" i="2"/>
  <c r="F356" i="2"/>
  <c r="G356" i="2"/>
  <c r="D357" i="2"/>
  <c r="E357" i="2"/>
  <c r="F357" i="2"/>
  <c r="G357" i="2"/>
  <c r="D358" i="2"/>
  <c r="E358" i="2"/>
  <c r="F358" i="2"/>
  <c r="G358" i="2"/>
  <c r="D359" i="2"/>
  <c r="E359" i="2"/>
  <c r="F359" i="2"/>
  <c r="G359" i="2"/>
  <c r="D360" i="2"/>
  <c r="E360" i="2"/>
  <c r="F360" i="2"/>
  <c r="G360" i="2"/>
  <c r="D361" i="2"/>
  <c r="E361" i="2"/>
  <c r="F361" i="2"/>
  <c r="G361" i="2"/>
  <c r="D362" i="2"/>
  <c r="E362" i="2"/>
  <c r="F362" i="2"/>
  <c r="G362" i="2"/>
  <c r="D363" i="2"/>
  <c r="E363" i="2"/>
  <c r="F363" i="2"/>
  <c r="G363" i="2"/>
  <c r="D364" i="2"/>
  <c r="E364" i="2"/>
  <c r="F364" i="2"/>
  <c r="G364" i="2"/>
  <c r="D365" i="2"/>
  <c r="E365" i="2"/>
  <c r="F365" i="2"/>
  <c r="G365" i="2"/>
  <c r="D366" i="2"/>
  <c r="E366" i="2"/>
  <c r="F366" i="2"/>
  <c r="G366" i="2"/>
  <c r="D367" i="2"/>
  <c r="E367" i="2"/>
  <c r="F367" i="2"/>
  <c r="G367" i="2"/>
  <c r="D368" i="2"/>
  <c r="E368" i="2"/>
  <c r="F368" i="2"/>
  <c r="G368" i="2"/>
  <c r="D369" i="2"/>
  <c r="E369" i="2"/>
  <c r="F369" i="2"/>
  <c r="G369" i="2"/>
  <c r="D370" i="2"/>
  <c r="E370" i="2"/>
  <c r="F370" i="2"/>
  <c r="G370" i="2"/>
  <c r="D371" i="2"/>
  <c r="E371" i="2"/>
  <c r="F371" i="2"/>
  <c r="G371" i="2"/>
  <c r="D372" i="2"/>
  <c r="E372" i="2"/>
  <c r="F372" i="2"/>
  <c r="G372" i="2"/>
  <c r="D373" i="2"/>
  <c r="E373" i="2"/>
  <c r="F373" i="2"/>
  <c r="G373" i="2"/>
  <c r="D374" i="2"/>
  <c r="E374" i="2"/>
  <c r="F374" i="2"/>
  <c r="G374" i="2"/>
  <c r="D375" i="2"/>
  <c r="E375" i="2"/>
  <c r="F375" i="2"/>
  <c r="G375" i="2"/>
  <c r="D376" i="2"/>
  <c r="E376" i="2"/>
  <c r="F376" i="2"/>
  <c r="G376" i="2"/>
  <c r="D377" i="2"/>
  <c r="E377" i="2"/>
  <c r="F377" i="2"/>
  <c r="G377" i="2"/>
  <c r="D378" i="2"/>
  <c r="E378" i="2"/>
  <c r="F378" i="2"/>
  <c r="G378" i="2"/>
  <c r="D379" i="2"/>
  <c r="E379" i="2"/>
  <c r="F379" i="2"/>
  <c r="G379" i="2"/>
  <c r="D380" i="2"/>
  <c r="E380" i="2"/>
  <c r="F380" i="2"/>
  <c r="G380" i="2"/>
  <c r="D381" i="2"/>
  <c r="E381" i="2"/>
  <c r="F381" i="2"/>
  <c r="G381" i="2"/>
  <c r="D382" i="2"/>
  <c r="E382" i="2"/>
  <c r="F382" i="2"/>
  <c r="G382" i="2"/>
  <c r="D383" i="2"/>
  <c r="E383" i="2"/>
  <c r="F383" i="2"/>
  <c r="G383" i="2"/>
  <c r="D384" i="2"/>
  <c r="E384" i="2"/>
  <c r="F384" i="2"/>
  <c r="G384" i="2"/>
  <c r="D385" i="2"/>
  <c r="E385" i="2"/>
  <c r="F385" i="2"/>
  <c r="G385" i="2"/>
  <c r="D386" i="2"/>
  <c r="E386" i="2"/>
  <c r="F386" i="2"/>
  <c r="G386" i="2"/>
  <c r="D387" i="2"/>
  <c r="E387" i="2"/>
  <c r="F387" i="2"/>
  <c r="G387" i="2"/>
  <c r="D388" i="2"/>
  <c r="E388" i="2"/>
  <c r="F388" i="2"/>
  <c r="G388" i="2"/>
  <c r="D389" i="2"/>
  <c r="E389" i="2"/>
  <c r="F389" i="2"/>
  <c r="G389" i="2"/>
  <c r="D390" i="2"/>
  <c r="E390" i="2"/>
  <c r="F390" i="2"/>
  <c r="G390" i="2"/>
  <c r="D391" i="2"/>
  <c r="E391" i="2"/>
  <c r="F391" i="2"/>
  <c r="G391" i="2"/>
  <c r="D392" i="2"/>
  <c r="E392" i="2"/>
  <c r="F392" i="2"/>
  <c r="G392" i="2"/>
  <c r="D393" i="2"/>
  <c r="E393" i="2"/>
  <c r="F393" i="2"/>
  <c r="G393" i="2"/>
  <c r="D394" i="2"/>
  <c r="E394" i="2"/>
  <c r="F394" i="2"/>
  <c r="G394" i="2"/>
  <c r="D395" i="2"/>
  <c r="E395" i="2"/>
  <c r="F395" i="2"/>
  <c r="G395" i="2"/>
  <c r="D396" i="2"/>
  <c r="E396" i="2"/>
  <c r="F396" i="2"/>
  <c r="G396" i="2"/>
  <c r="D397" i="2"/>
  <c r="E397" i="2"/>
  <c r="F397" i="2"/>
  <c r="G397" i="2"/>
  <c r="D398" i="2"/>
  <c r="E398" i="2"/>
  <c r="F398" i="2"/>
  <c r="G398" i="2"/>
  <c r="D399" i="2"/>
  <c r="E399" i="2"/>
  <c r="F399" i="2"/>
  <c r="G399" i="2"/>
  <c r="D400" i="2"/>
  <c r="E400" i="2"/>
  <c r="F400" i="2"/>
  <c r="G400" i="2"/>
  <c r="D401" i="2"/>
  <c r="E401" i="2"/>
  <c r="F401" i="2"/>
  <c r="G401" i="2"/>
  <c r="D402" i="2"/>
  <c r="E402" i="2"/>
  <c r="F402" i="2"/>
  <c r="G402" i="2"/>
  <c r="D403" i="2"/>
  <c r="E403" i="2"/>
  <c r="F403" i="2"/>
  <c r="G403" i="2"/>
  <c r="D404" i="2"/>
  <c r="E404" i="2"/>
  <c r="F404" i="2"/>
  <c r="G404" i="2"/>
  <c r="D405" i="2"/>
  <c r="E405" i="2"/>
  <c r="F405" i="2"/>
  <c r="G405" i="2"/>
  <c r="D406" i="2"/>
  <c r="E406" i="2"/>
  <c r="F406" i="2"/>
  <c r="G406" i="2"/>
  <c r="D407" i="2"/>
  <c r="E407" i="2"/>
  <c r="F407" i="2"/>
  <c r="G407" i="2"/>
  <c r="D408" i="2"/>
  <c r="E408" i="2"/>
  <c r="F408" i="2"/>
  <c r="G408" i="2"/>
  <c r="D409" i="2"/>
  <c r="E409" i="2"/>
  <c r="F409" i="2"/>
  <c r="G409" i="2"/>
  <c r="D410" i="2"/>
  <c r="E410" i="2"/>
  <c r="F410" i="2"/>
  <c r="G410" i="2"/>
  <c r="D411" i="2"/>
  <c r="E411" i="2"/>
  <c r="F411" i="2"/>
  <c r="G411" i="2"/>
  <c r="D412" i="2"/>
  <c r="E412" i="2"/>
  <c r="F412" i="2"/>
  <c r="G412" i="2"/>
  <c r="D413" i="2"/>
  <c r="E413" i="2"/>
  <c r="F413" i="2"/>
  <c r="G413" i="2"/>
  <c r="D414" i="2"/>
  <c r="E414" i="2"/>
  <c r="F414" i="2"/>
  <c r="G414" i="2"/>
  <c r="D415" i="2"/>
  <c r="E415" i="2"/>
  <c r="F415" i="2"/>
  <c r="G415" i="2"/>
  <c r="D416" i="2"/>
  <c r="E416" i="2"/>
  <c r="F416" i="2"/>
  <c r="G416" i="2"/>
  <c r="D417" i="2"/>
  <c r="E417" i="2"/>
  <c r="F417" i="2"/>
  <c r="G417" i="2"/>
  <c r="D418" i="2"/>
  <c r="E418" i="2"/>
  <c r="F418" i="2"/>
  <c r="G418" i="2"/>
  <c r="D419" i="2"/>
  <c r="E419" i="2"/>
  <c r="F419" i="2"/>
  <c r="G419" i="2"/>
  <c r="D420" i="2"/>
  <c r="E420" i="2"/>
  <c r="F420" i="2"/>
  <c r="G420" i="2"/>
  <c r="D421" i="2"/>
  <c r="E421" i="2"/>
  <c r="F421" i="2"/>
  <c r="G421" i="2"/>
  <c r="D422" i="2"/>
  <c r="E422" i="2"/>
  <c r="F422" i="2"/>
  <c r="G422" i="2"/>
  <c r="D423" i="2"/>
  <c r="E423" i="2"/>
  <c r="F423" i="2"/>
  <c r="G423" i="2"/>
  <c r="D424" i="2"/>
  <c r="E424" i="2"/>
  <c r="F424" i="2"/>
  <c r="G424" i="2"/>
  <c r="D425" i="2"/>
  <c r="E425" i="2"/>
  <c r="F425" i="2"/>
  <c r="G425" i="2"/>
  <c r="D426" i="2"/>
  <c r="E426" i="2"/>
  <c r="F426" i="2"/>
  <c r="G426" i="2"/>
  <c r="D427" i="2"/>
  <c r="E427" i="2"/>
  <c r="F427" i="2"/>
  <c r="G427" i="2"/>
  <c r="D428" i="2"/>
  <c r="E428" i="2"/>
  <c r="F428" i="2"/>
  <c r="G428" i="2"/>
  <c r="D429" i="2"/>
  <c r="E429" i="2"/>
  <c r="F429" i="2"/>
  <c r="G429" i="2"/>
  <c r="D430" i="2"/>
  <c r="E430" i="2"/>
  <c r="F430" i="2"/>
  <c r="G430" i="2"/>
  <c r="D431" i="2"/>
  <c r="E431" i="2"/>
  <c r="F431" i="2"/>
  <c r="G431" i="2"/>
  <c r="D432" i="2"/>
  <c r="E432" i="2"/>
  <c r="F432" i="2"/>
  <c r="G432" i="2"/>
  <c r="D433" i="2"/>
  <c r="E433" i="2"/>
  <c r="F433" i="2"/>
  <c r="G433" i="2"/>
  <c r="D434" i="2"/>
  <c r="E434" i="2"/>
  <c r="F434" i="2"/>
  <c r="G434" i="2"/>
  <c r="D435" i="2"/>
  <c r="E435" i="2"/>
  <c r="F435" i="2"/>
  <c r="G435" i="2"/>
  <c r="D436" i="2"/>
  <c r="E436" i="2"/>
  <c r="F436" i="2"/>
  <c r="G436" i="2"/>
  <c r="D437" i="2"/>
  <c r="E437" i="2"/>
  <c r="F437" i="2"/>
  <c r="G437" i="2"/>
  <c r="D438" i="2"/>
  <c r="E438" i="2"/>
  <c r="F438" i="2"/>
  <c r="G438" i="2"/>
  <c r="D439" i="2"/>
  <c r="E439" i="2"/>
  <c r="F439" i="2"/>
  <c r="G439" i="2"/>
  <c r="D440" i="2"/>
  <c r="E440" i="2"/>
  <c r="F440" i="2"/>
  <c r="G440" i="2"/>
  <c r="D441" i="2"/>
  <c r="E441" i="2"/>
  <c r="F441" i="2"/>
  <c r="G441" i="2"/>
  <c r="D442" i="2"/>
  <c r="E442" i="2"/>
  <c r="F442" i="2"/>
  <c r="G442" i="2"/>
  <c r="D443" i="2"/>
  <c r="E443" i="2"/>
  <c r="F443" i="2"/>
  <c r="G443" i="2"/>
  <c r="D444" i="2"/>
  <c r="E444" i="2"/>
  <c r="F444" i="2"/>
  <c r="G444" i="2"/>
  <c r="D445" i="2"/>
  <c r="E445" i="2"/>
  <c r="F445" i="2"/>
  <c r="G445" i="2"/>
  <c r="D446" i="2"/>
  <c r="E446" i="2"/>
  <c r="F446" i="2"/>
  <c r="G446" i="2"/>
  <c r="D447" i="2"/>
  <c r="E447" i="2"/>
  <c r="F447" i="2"/>
  <c r="G447" i="2"/>
  <c r="D448" i="2"/>
  <c r="E448" i="2"/>
  <c r="F448" i="2"/>
  <c r="G448" i="2"/>
  <c r="D449" i="2"/>
  <c r="E449" i="2"/>
  <c r="F449" i="2"/>
  <c r="G449" i="2"/>
  <c r="D450" i="2"/>
  <c r="E450" i="2"/>
  <c r="F450" i="2"/>
  <c r="G450" i="2"/>
  <c r="D451" i="2"/>
  <c r="E451" i="2"/>
  <c r="F451" i="2"/>
  <c r="G451" i="2"/>
  <c r="D452" i="2"/>
  <c r="E452" i="2"/>
  <c r="F452" i="2"/>
  <c r="G452" i="2"/>
  <c r="D453" i="2"/>
  <c r="E453" i="2"/>
  <c r="F453" i="2"/>
  <c r="G453" i="2"/>
  <c r="D454" i="2"/>
  <c r="E454" i="2"/>
  <c r="F454" i="2"/>
  <c r="G454" i="2"/>
  <c r="D455" i="2"/>
  <c r="E455" i="2"/>
  <c r="F455" i="2"/>
  <c r="G455" i="2"/>
  <c r="D456" i="2"/>
  <c r="E456" i="2"/>
  <c r="F456" i="2"/>
  <c r="G456" i="2"/>
  <c r="D457" i="2"/>
  <c r="E457" i="2"/>
  <c r="F457" i="2"/>
  <c r="G457" i="2"/>
  <c r="D458" i="2"/>
  <c r="E458" i="2"/>
  <c r="F458" i="2"/>
  <c r="G458" i="2"/>
  <c r="D459" i="2"/>
  <c r="E459" i="2"/>
  <c r="F459" i="2"/>
  <c r="G459" i="2"/>
  <c r="D460" i="2"/>
  <c r="E460" i="2"/>
  <c r="F460" i="2"/>
  <c r="G460" i="2"/>
  <c r="D461" i="2"/>
  <c r="E461" i="2"/>
  <c r="F461" i="2"/>
  <c r="G461" i="2"/>
  <c r="D462" i="2"/>
  <c r="E462" i="2"/>
  <c r="F462" i="2"/>
  <c r="G462" i="2"/>
  <c r="D463" i="2"/>
  <c r="E463" i="2"/>
  <c r="F463" i="2"/>
  <c r="G463" i="2"/>
  <c r="D464" i="2"/>
  <c r="E464" i="2"/>
  <c r="F464" i="2"/>
  <c r="G464" i="2"/>
  <c r="D465" i="2"/>
  <c r="E465" i="2"/>
  <c r="F465" i="2"/>
  <c r="G465" i="2"/>
  <c r="D466" i="2"/>
  <c r="E466" i="2"/>
  <c r="F466" i="2"/>
  <c r="G466" i="2"/>
  <c r="D467" i="2"/>
  <c r="E467" i="2"/>
  <c r="F467" i="2"/>
  <c r="G467" i="2"/>
  <c r="D468" i="2"/>
  <c r="E468" i="2"/>
  <c r="F468" i="2"/>
  <c r="G468" i="2"/>
  <c r="D469" i="2"/>
  <c r="E469" i="2"/>
  <c r="F469" i="2"/>
  <c r="G469" i="2"/>
  <c r="D470" i="2"/>
  <c r="E470" i="2"/>
  <c r="F470" i="2"/>
  <c r="G470" i="2"/>
  <c r="D471" i="2"/>
  <c r="E471" i="2"/>
  <c r="F471" i="2"/>
  <c r="G471" i="2"/>
  <c r="D472" i="2"/>
  <c r="E472" i="2"/>
  <c r="F472" i="2"/>
  <c r="G472" i="2"/>
  <c r="D473" i="2"/>
  <c r="E473" i="2"/>
  <c r="F473" i="2"/>
  <c r="G473" i="2"/>
  <c r="D474" i="2"/>
  <c r="E474" i="2"/>
  <c r="F474" i="2"/>
  <c r="G474" i="2"/>
  <c r="D475" i="2"/>
  <c r="E475" i="2"/>
  <c r="F475" i="2"/>
  <c r="G475" i="2"/>
  <c r="D476" i="2"/>
  <c r="E476" i="2"/>
  <c r="F476" i="2"/>
  <c r="G476" i="2"/>
  <c r="D477" i="2"/>
  <c r="E477" i="2"/>
  <c r="F477" i="2"/>
  <c r="G477" i="2"/>
  <c r="D478" i="2"/>
  <c r="E478" i="2"/>
  <c r="F478" i="2"/>
  <c r="G478" i="2"/>
  <c r="D479" i="2"/>
  <c r="E479" i="2"/>
  <c r="F479" i="2"/>
  <c r="G479" i="2"/>
  <c r="D480" i="2"/>
  <c r="E480" i="2"/>
  <c r="F480" i="2"/>
  <c r="G480" i="2"/>
  <c r="D481" i="2"/>
  <c r="E481" i="2"/>
  <c r="F481" i="2"/>
  <c r="G481" i="2"/>
  <c r="D482" i="2"/>
  <c r="E482" i="2"/>
  <c r="F482" i="2"/>
  <c r="G482" i="2"/>
  <c r="D483" i="2"/>
  <c r="E483" i="2"/>
  <c r="F483" i="2"/>
  <c r="G483" i="2"/>
  <c r="D484" i="2"/>
  <c r="E484" i="2"/>
  <c r="F484" i="2"/>
  <c r="G484" i="2"/>
  <c r="D485" i="2"/>
  <c r="E485" i="2"/>
  <c r="F485" i="2"/>
  <c r="G485" i="2"/>
  <c r="D486" i="2"/>
  <c r="E486" i="2"/>
  <c r="F486" i="2"/>
  <c r="G486" i="2"/>
  <c r="D487" i="2"/>
  <c r="E487" i="2"/>
  <c r="F487" i="2"/>
  <c r="G487" i="2"/>
  <c r="D488" i="2"/>
  <c r="E488" i="2"/>
  <c r="F488" i="2"/>
  <c r="G488" i="2"/>
  <c r="D489" i="2"/>
  <c r="E489" i="2"/>
  <c r="F489" i="2"/>
  <c r="G489" i="2"/>
  <c r="D490" i="2"/>
  <c r="E490" i="2"/>
  <c r="F490" i="2"/>
  <c r="G490" i="2"/>
  <c r="D491" i="2"/>
  <c r="E491" i="2"/>
  <c r="F491" i="2"/>
  <c r="G491" i="2"/>
  <c r="D492" i="2"/>
  <c r="E492" i="2"/>
  <c r="F492" i="2"/>
  <c r="G492" i="2"/>
  <c r="D493" i="2"/>
  <c r="E493" i="2"/>
  <c r="F493" i="2"/>
  <c r="G493" i="2"/>
  <c r="D494" i="2"/>
  <c r="E494" i="2"/>
  <c r="F494" i="2"/>
  <c r="G494" i="2"/>
  <c r="D495" i="2"/>
  <c r="E495" i="2"/>
  <c r="F495" i="2"/>
  <c r="G495" i="2"/>
  <c r="D496" i="2"/>
  <c r="E496" i="2"/>
  <c r="F496" i="2"/>
  <c r="G496" i="2"/>
  <c r="D497" i="2"/>
  <c r="E497" i="2"/>
  <c r="F497" i="2"/>
  <c r="G497" i="2"/>
  <c r="D498" i="2"/>
  <c r="E498" i="2"/>
  <c r="F498" i="2"/>
  <c r="G498" i="2"/>
  <c r="D499" i="2"/>
  <c r="E499" i="2"/>
  <c r="F499" i="2"/>
  <c r="G499" i="2"/>
  <c r="D500" i="2"/>
  <c r="E500" i="2"/>
  <c r="F500" i="2"/>
  <c r="G500" i="2"/>
  <c r="D501" i="2"/>
  <c r="E501" i="2"/>
  <c r="F501" i="2"/>
  <c r="G501" i="2"/>
  <c r="D502" i="2"/>
  <c r="E502" i="2"/>
  <c r="F502" i="2"/>
  <c r="G502" i="2"/>
  <c r="D503" i="2"/>
  <c r="E503" i="2"/>
  <c r="F503" i="2"/>
  <c r="G503" i="2"/>
  <c r="D504" i="2"/>
  <c r="E504" i="2"/>
  <c r="F504" i="2"/>
  <c r="G504" i="2"/>
  <c r="D505" i="2"/>
  <c r="E505" i="2"/>
  <c r="F505" i="2"/>
  <c r="G505" i="2"/>
  <c r="D506" i="2"/>
  <c r="E506" i="2"/>
  <c r="F506" i="2"/>
  <c r="G506" i="2"/>
  <c r="D507" i="2"/>
  <c r="E507" i="2"/>
  <c r="F507" i="2"/>
  <c r="G507" i="2"/>
  <c r="D508" i="2"/>
  <c r="E508" i="2"/>
  <c r="F508" i="2"/>
  <c r="G508" i="2"/>
  <c r="D509" i="2"/>
  <c r="E509" i="2"/>
  <c r="F509" i="2"/>
  <c r="G509" i="2"/>
  <c r="D510" i="2"/>
  <c r="E510" i="2"/>
  <c r="F510" i="2"/>
  <c r="G510" i="2"/>
  <c r="D511" i="2"/>
  <c r="E511" i="2"/>
  <c r="F511" i="2"/>
  <c r="G511" i="2"/>
  <c r="D512" i="2"/>
  <c r="E512" i="2"/>
  <c r="F512" i="2"/>
  <c r="G512" i="2"/>
  <c r="D513" i="2"/>
  <c r="E513" i="2"/>
  <c r="F513" i="2"/>
  <c r="G513" i="2"/>
  <c r="D514" i="2"/>
  <c r="E514" i="2"/>
  <c r="F514" i="2"/>
  <c r="G514" i="2"/>
  <c r="D515" i="2"/>
  <c r="E515" i="2"/>
  <c r="F515" i="2"/>
  <c r="G515" i="2"/>
  <c r="D516" i="2"/>
  <c r="E516" i="2"/>
  <c r="F516" i="2"/>
  <c r="G516" i="2"/>
  <c r="D517" i="2"/>
  <c r="E517" i="2"/>
  <c r="F517" i="2"/>
  <c r="G517" i="2"/>
  <c r="D518" i="2"/>
  <c r="E518" i="2"/>
  <c r="F518" i="2"/>
  <c r="G518" i="2"/>
  <c r="D519" i="2"/>
  <c r="E519" i="2"/>
  <c r="F519" i="2"/>
  <c r="G519" i="2"/>
  <c r="D520" i="2"/>
  <c r="E520" i="2"/>
  <c r="F520" i="2"/>
  <c r="G520" i="2"/>
  <c r="D521" i="2"/>
  <c r="E521" i="2"/>
  <c r="F521" i="2"/>
  <c r="G521" i="2"/>
  <c r="D522" i="2"/>
  <c r="E522" i="2"/>
  <c r="F522" i="2"/>
  <c r="G522" i="2"/>
  <c r="D523" i="2"/>
  <c r="E523" i="2"/>
  <c r="F523" i="2"/>
  <c r="G523" i="2"/>
  <c r="D524" i="2"/>
  <c r="E524" i="2"/>
  <c r="F524" i="2"/>
  <c r="G524" i="2"/>
  <c r="D525" i="2"/>
  <c r="E525" i="2"/>
  <c r="F525" i="2"/>
  <c r="G525" i="2"/>
  <c r="D526" i="2"/>
  <c r="E526" i="2"/>
  <c r="F526" i="2"/>
  <c r="G526" i="2"/>
  <c r="D527" i="2"/>
  <c r="E527" i="2"/>
  <c r="F527" i="2"/>
  <c r="G527" i="2"/>
  <c r="D528" i="2"/>
  <c r="E528" i="2"/>
  <c r="F528" i="2"/>
  <c r="G528" i="2"/>
  <c r="D529" i="2"/>
  <c r="E529" i="2"/>
  <c r="F529" i="2"/>
  <c r="G529" i="2"/>
  <c r="D530" i="2"/>
  <c r="E530" i="2"/>
  <c r="F530" i="2"/>
  <c r="G530" i="2"/>
  <c r="D531" i="2"/>
  <c r="E531" i="2"/>
  <c r="F531" i="2"/>
  <c r="G531" i="2"/>
  <c r="D532" i="2"/>
  <c r="E532" i="2"/>
  <c r="F532" i="2"/>
  <c r="G532" i="2"/>
  <c r="D533" i="2"/>
  <c r="E533" i="2"/>
  <c r="F533" i="2"/>
  <c r="G533" i="2"/>
  <c r="D534" i="2"/>
  <c r="E534" i="2"/>
  <c r="F534" i="2"/>
  <c r="G534" i="2"/>
  <c r="D535" i="2"/>
  <c r="E535" i="2"/>
  <c r="F535" i="2"/>
  <c r="G535" i="2"/>
  <c r="D536" i="2"/>
  <c r="E536" i="2"/>
  <c r="F536" i="2"/>
  <c r="G536" i="2"/>
  <c r="D537" i="2"/>
  <c r="E537" i="2"/>
  <c r="F537" i="2"/>
  <c r="G537" i="2"/>
  <c r="D538" i="2"/>
  <c r="E538" i="2"/>
  <c r="F538" i="2"/>
  <c r="G538" i="2"/>
  <c r="D539" i="2"/>
  <c r="E539" i="2"/>
  <c r="F539" i="2"/>
  <c r="G539" i="2"/>
  <c r="D540" i="2"/>
  <c r="E540" i="2"/>
  <c r="F540" i="2"/>
  <c r="G540" i="2"/>
  <c r="D541" i="2"/>
  <c r="E541" i="2"/>
  <c r="F541" i="2"/>
  <c r="G541" i="2"/>
  <c r="D542" i="2"/>
  <c r="E542" i="2"/>
  <c r="F542" i="2"/>
  <c r="G542" i="2"/>
  <c r="D543" i="2"/>
  <c r="E543" i="2"/>
  <c r="F543" i="2"/>
  <c r="G543" i="2"/>
  <c r="D544" i="2"/>
  <c r="E544" i="2"/>
  <c r="F544" i="2"/>
  <c r="G544" i="2"/>
  <c r="D545" i="2"/>
  <c r="E545" i="2"/>
  <c r="F545" i="2"/>
  <c r="G545" i="2"/>
  <c r="D546" i="2"/>
  <c r="E546" i="2"/>
  <c r="F546" i="2"/>
  <c r="G546" i="2"/>
  <c r="D547" i="2"/>
  <c r="E547" i="2"/>
  <c r="F547" i="2"/>
  <c r="G547" i="2"/>
  <c r="D548" i="2"/>
  <c r="E548" i="2"/>
  <c r="F548" i="2"/>
  <c r="G548" i="2"/>
  <c r="D549" i="2"/>
  <c r="E549" i="2"/>
  <c r="F549" i="2"/>
  <c r="G549" i="2"/>
  <c r="D550" i="2"/>
  <c r="E550" i="2"/>
  <c r="F550" i="2"/>
  <c r="G550" i="2"/>
  <c r="D551" i="2"/>
  <c r="E551" i="2"/>
  <c r="F551" i="2"/>
  <c r="G551" i="2"/>
  <c r="D552" i="2"/>
  <c r="E552" i="2"/>
  <c r="F552" i="2"/>
  <c r="G552" i="2"/>
  <c r="D553" i="2"/>
  <c r="E553" i="2"/>
  <c r="F553" i="2"/>
  <c r="G553" i="2"/>
  <c r="D554" i="2"/>
  <c r="E554" i="2"/>
  <c r="F554" i="2"/>
  <c r="G554" i="2"/>
  <c r="D555" i="2"/>
  <c r="E555" i="2"/>
  <c r="F555" i="2"/>
  <c r="G555" i="2"/>
  <c r="D556" i="2"/>
  <c r="E556" i="2"/>
  <c r="F556" i="2"/>
  <c r="G556" i="2"/>
  <c r="D557" i="2"/>
  <c r="E557" i="2"/>
  <c r="F557" i="2"/>
  <c r="G557" i="2"/>
  <c r="D558" i="2"/>
  <c r="E558" i="2"/>
  <c r="F558" i="2"/>
  <c r="G558" i="2"/>
  <c r="D559" i="2"/>
  <c r="E559" i="2"/>
  <c r="F559" i="2"/>
  <c r="G559" i="2"/>
  <c r="D560" i="2"/>
  <c r="E560" i="2"/>
  <c r="F560" i="2"/>
  <c r="G560" i="2"/>
  <c r="D561" i="2"/>
  <c r="E561" i="2"/>
  <c r="F561" i="2"/>
  <c r="G561" i="2"/>
  <c r="D562" i="2"/>
  <c r="E562" i="2"/>
  <c r="F562" i="2"/>
  <c r="G562" i="2"/>
  <c r="D563" i="2"/>
  <c r="E563" i="2"/>
  <c r="F563" i="2"/>
  <c r="G563" i="2"/>
  <c r="D564" i="2"/>
  <c r="E564" i="2"/>
  <c r="F564" i="2"/>
  <c r="G564" i="2"/>
  <c r="D565" i="2"/>
  <c r="E565" i="2"/>
  <c r="F565" i="2"/>
  <c r="G565" i="2"/>
  <c r="D566" i="2"/>
  <c r="E566" i="2"/>
  <c r="F566" i="2"/>
  <c r="G566" i="2"/>
  <c r="D567" i="2"/>
  <c r="E567" i="2"/>
  <c r="F567" i="2"/>
  <c r="G567" i="2"/>
  <c r="D568" i="2"/>
  <c r="E568" i="2"/>
  <c r="F568" i="2"/>
  <c r="G568" i="2"/>
  <c r="D569" i="2"/>
  <c r="E569" i="2"/>
  <c r="F569" i="2"/>
  <c r="G569" i="2"/>
  <c r="D570" i="2"/>
  <c r="E570" i="2"/>
  <c r="F570" i="2"/>
  <c r="G570" i="2"/>
  <c r="D571" i="2"/>
  <c r="E571" i="2"/>
  <c r="F571" i="2"/>
  <c r="G571" i="2"/>
  <c r="D572" i="2"/>
  <c r="E572" i="2"/>
  <c r="F572" i="2"/>
  <c r="G572" i="2"/>
  <c r="D573" i="2"/>
  <c r="E573" i="2"/>
  <c r="F573" i="2"/>
  <c r="G573" i="2"/>
  <c r="D574" i="2"/>
  <c r="E574" i="2"/>
  <c r="F574" i="2"/>
  <c r="G574" i="2"/>
  <c r="D575" i="2"/>
  <c r="E575" i="2"/>
  <c r="F575" i="2"/>
  <c r="G575" i="2"/>
  <c r="D576" i="2"/>
  <c r="E576" i="2"/>
  <c r="F576" i="2"/>
  <c r="G576" i="2"/>
  <c r="D577" i="2"/>
  <c r="E577" i="2"/>
  <c r="F577" i="2"/>
  <c r="G577" i="2"/>
  <c r="D578" i="2"/>
  <c r="E578" i="2"/>
  <c r="F578" i="2"/>
  <c r="G578" i="2"/>
  <c r="D579" i="2"/>
  <c r="E579" i="2"/>
  <c r="F579" i="2"/>
  <c r="G579" i="2"/>
  <c r="D580" i="2"/>
  <c r="E580" i="2"/>
  <c r="F580" i="2"/>
  <c r="G580" i="2"/>
  <c r="D581" i="2"/>
  <c r="E581" i="2"/>
  <c r="F581" i="2"/>
  <c r="G581" i="2"/>
  <c r="D582" i="2"/>
  <c r="E582" i="2"/>
  <c r="F582" i="2"/>
  <c r="G582" i="2"/>
  <c r="D583" i="2"/>
  <c r="E583" i="2"/>
  <c r="F583" i="2"/>
  <c r="G583" i="2"/>
  <c r="D584" i="2"/>
  <c r="E584" i="2"/>
  <c r="F584" i="2"/>
  <c r="G584" i="2"/>
  <c r="D585" i="2"/>
  <c r="E585" i="2"/>
  <c r="F585" i="2"/>
  <c r="G585" i="2"/>
  <c r="D586" i="2"/>
  <c r="E586" i="2"/>
  <c r="F586" i="2"/>
  <c r="G586" i="2"/>
  <c r="D587" i="2"/>
  <c r="E587" i="2"/>
  <c r="F587" i="2"/>
  <c r="G587" i="2"/>
  <c r="D588" i="2"/>
  <c r="E588" i="2"/>
  <c r="F588" i="2"/>
  <c r="G588" i="2"/>
  <c r="D589" i="2"/>
  <c r="E589" i="2"/>
  <c r="F589" i="2"/>
  <c r="G589" i="2"/>
  <c r="D590" i="2"/>
  <c r="E590" i="2"/>
  <c r="F590" i="2"/>
  <c r="G590" i="2"/>
  <c r="D591" i="2"/>
  <c r="E591" i="2"/>
  <c r="F591" i="2"/>
  <c r="G591" i="2"/>
  <c r="D592" i="2"/>
  <c r="E592" i="2"/>
  <c r="F592" i="2"/>
  <c r="G592" i="2"/>
  <c r="D593" i="2"/>
  <c r="E593" i="2"/>
  <c r="F593" i="2"/>
  <c r="G593" i="2"/>
  <c r="D594" i="2"/>
  <c r="E594" i="2"/>
  <c r="F594" i="2"/>
  <c r="G594" i="2"/>
  <c r="D595" i="2"/>
  <c r="E595" i="2"/>
  <c r="F595" i="2"/>
  <c r="G595" i="2"/>
  <c r="D596" i="2"/>
  <c r="E596" i="2"/>
  <c r="F596" i="2"/>
  <c r="G596" i="2"/>
  <c r="D597" i="2"/>
  <c r="E597" i="2"/>
  <c r="F597" i="2"/>
  <c r="G597" i="2"/>
  <c r="D598" i="2"/>
  <c r="E598" i="2"/>
  <c r="F598" i="2"/>
  <c r="G598" i="2"/>
  <c r="D599" i="2"/>
  <c r="E599" i="2"/>
  <c r="F599" i="2"/>
  <c r="G599" i="2"/>
  <c r="D600" i="2"/>
  <c r="E600" i="2"/>
  <c r="F600" i="2"/>
  <c r="G600" i="2"/>
  <c r="D601" i="2"/>
  <c r="E601" i="2"/>
  <c r="F601" i="2"/>
  <c r="G601" i="2"/>
  <c r="D602" i="2"/>
  <c r="E602" i="2"/>
  <c r="F602" i="2"/>
  <c r="G602" i="2"/>
  <c r="D603" i="2"/>
  <c r="E603" i="2"/>
  <c r="F603" i="2"/>
  <c r="G603" i="2"/>
  <c r="D604" i="2"/>
  <c r="E604" i="2"/>
  <c r="F604" i="2"/>
  <c r="G604" i="2"/>
  <c r="D605" i="2"/>
  <c r="E605" i="2"/>
  <c r="F605" i="2"/>
  <c r="G605" i="2"/>
  <c r="D606" i="2"/>
  <c r="E606" i="2"/>
  <c r="F606" i="2"/>
  <c r="G606" i="2"/>
  <c r="D607" i="2"/>
  <c r="E607" i="2"/>
  <c r="F607" i="2"/>
  <c r="G607" i="2"/>
  <c r="D608" i="2"/>
  <c r="E608" i="2"/>
  <c r="F608" i="2"/>
  <c r="G608" i="2"/>
  <c r="D609" i="2"/>
  <c r="E609" i="2"/>
  <c r="F609" i="2"/>
  <c r="G609" i="2"/>
  <c r="D610" i="2"/>
  <c r="E610" i="2"/>
  <c r="F610" i="2"/>
  <c r="G610" i="2"/>
  <c r="D611" i="2"/>
  <c r="E611" i="2"/>
  <c r="F611" i="2"/>
  <c r="G611" i="2"/>
  <c r="D612" i="2"/>
  <c r="E612" i="2"/>
  <c r="F612" i="2"/>
  <c r="G612" i="2"/>
  <c r="D613" i="2"/>
  <c r="E613" i="2"/>
  <c r="F613" i="2"/>
  <c r="G613" i="2"/>
  <c r="D614" i="2"/>
  <c r="E614" i="2"/>
  <c r="F614" i="2"/>
  <c r="G614" i="2"/>
  <c r="D615" i="2"/>
  <c r="E615" i="2"/>
  <c r="F615" i="2"/>
  <c r="G615" i="2"/>
  <c r="D616" i="2"/>
  <c r="E616" i="2"/>
  <c r="F616" i="2"/>
  <c r="G616" i="2"/>
  <c r="D617" i="2"/>
  <c r="E617" i="2"/>
  <c r="F617" i="2"/>
  <c r="G617" i="2"/>
  <c r="D618" i="2"/>
  <c r="E618" i="2"/>
  <c r="F618" i="2"/>
  <c r="G618" i="2"/>
  <c r="D619" i="2"/>
  <c r="E619" i="2"/>
  <c r="F619" i="2"/>
  <c r="G619" i="2"/>
  <c r="D620" i="2"/>
  <c r="E620" i="2"/>
  <c r="F620" i="2"/>
  <c r="G620" i="2"/>
  <c r="D621" i="2"/>
  <c r="E621" i="2"/>
  <c r="F621" i="2"/>
  <c r="G621" i="2"/>
  <c r="D622" i="2"/>
  <c r="E622" i="2"/>
  <c r="F622" i="2"/>
  <c r="G622" i="2"/>
  <c r="D623" i="2"/>
  <c r="E623" i="2"/>
  <c r="F623" i="2"/>
  <c r="G623" i="2"/>
  <c r="D624" i="2"/>
  <c r="E624" i="2"/>
  <c r="F624" i="2"/>
  <c r="G624" i="2"/>
  <c r="D625" i="2"/>
  <c r="E625" i="2"/>
  <c r="F625" i="2"/>
  <c r="G625" i="2"/>
  <c r="D626" i="2"/>
  <c r="E626" i="2"/>
  <c r="F626" i="2"/>
  <c r="G626" i="2"/>
  <c r="D627" i="2"/>
  <c r="E627" i="2"/>
  <c r="F627" i="2"/>
  <c r="G627" i="2"/>
  <c r="D628" i="2"/>
  <c r="E628" i="2"/>
  <c r="F628" i="2"/>
  <c r="G628" i="2"/>
  <c r="D629" i="2"/>
  <c r="E629" i="2"/>
  <c r="F629" i="2"/>
  <c r="G629" i="2"/>
  <c r="D630" i="2"/>
  <c r="E630" i="2"/>
  <c r="F630" i="2"/>
  <c r="G630" i="2"/>
  <c r="D631" i="2"/>
  <c r="E631" i="2"/>
  <c r="F631" i="2"/>
  <c r="G631" i="2"/>
  <c r="D632" i="2"/>
  <c r="E632" i="2"/>
  <c r="F632" i="2"/>
  <c r="G632" i="2"/>
  <c r="D633" i="2"/>
  <c r="E633" i="2"/>
  <c r="F633" i="2"/>
  <c r="G633" i="2"/>
  <c r="D634" i="2"/>
  <c r="E634" i="2"/>
  <c r="F634" i="2"/>
  <c r="G634" i="2"/>
  <c r="D635" i="2"/>
  <c r="E635" i="2"/>
  <c r="F635" i="2"/>
  <c r="G635" i="2"/>
  <c r="D636" i="2"/>
  <c r="E636" i="2"/>
  <c r="F636" i="2"/>
  <c r="G636" i="2"/>
  <c r="D637" i="2"/>
  <c r="E637" i="2"/>
  <c r="F637" i="2"/>
  <c r="G637" i="2"/>
  <c r="D638" i="2"/>
  <c r="E638" i="2"/>
  <c r="F638" i="2"/>
  <c r="G638" i="2"/>
  <c r="D639" i="2"/>
  <c r="E639" i="2"/>
  <c r="F639" i="2"/>
  <c r="G639" i="2"/>
  <c r="D640" i="2"/>
  <c r="E640" i="2"/>
  <c r="F640" i="2"/>
  <c r="G640" i="2"/>
  <c r="D641" i="2"/>
  <c r="E641" i="2"/>
  <c r="F641" i="2"/>
  <c r="G641" i="2"/>
  <c r="D642" i="2"/>
  <c r="E642" i="2"/>
  <c r="F642" i="2"/>
  <c r="G642" i="2"/>
  <c r="D643" i="2"/>
  <c r="E643" i="2"/>
  <c r="F643" i="2"/>
  <c r="G643" i="2"/>
  <c r="D644" i="2"/>
  <c r="E644" i="2"/>
  <c r="F644" i="2"/>
  <c r="G644" i="2"/>
  <c r="D645" i="2"/>
  <c r="E645" i="2"/>
  <c r="F645" i="2"/>
  <c r="G645" i="2"/>
  <c r="D646" i="2"/>
  <c r="E646" i="2"/>
  <c r="F646" i="2"/>
  <c r="G646" i="2"/>
  <c r="D647" i="2"/>
  <c r="E647" i="2"/>
  <c r="F647" i="2"/>
  <c r="G647" i="2"/>
  <c r="D648" i="2"/>
  <c r="E648" i="2"/>
  <c r="F648" i="2"/>
  <c r="G648" i="2"/>
  <c r="D649" i="2"/>
  <c r="E649" i="2"/>
  <c r="F649" i="2"/>
  <c r="G649" i="2"/>
  <c r="D650" i="2"/>
  <c r="E650" i="2"/>
  <c r="F650" i="2"/>
  <c r="G650" i="2"/>
  <c r="D651" i="2"/>
  <c r="E651" i="2"/>
  <c r="F651" i="2"/>
  <c r="G651" i="2"/>
  <c r="D652" i="2"/>
  <c r="E652" i="2"/>
  <c r="F652" i="2"/>
  <c r="G652" i="2"/>
  <c r="D653" i="2"/>
  <c r="E653" i="2"/>
  <c r="F653" i="2"/>
  <c r="G653" i="2"/>
  <c r="D654" i="2"/>
  <c r="E654" i="2"/>
  <c r="F654" i="2"/>
  <c r="G654" i="2"/>
  <c r="D655" i="2"/>
  <c r="E655" i="2"/>
  <c r="F655" i="2"/>
  <c r="G655" i="2"/>
  <c r="D656" i="2"/>
  <c r="E656" i="2"/>
  <c r="F656" i="2"/>
  <c r="G656" i="2"/>
  <c r="D657" i="2"/>
  <c r="E657" i="2"/>
  <c r="F657" i="2"/>
  <c r="G657" i="2"/>
  <c r="D658" i="2"/>
  <c r="E658" i="2"/>
  <c r="F658" i="2"/>
  <c r="G658" i="2"/>
  <c r="D659" i="2"/>
  <c r="E659" i="2"/>
  <c r="F659" i="2"/>
  <c r="G659" i="2"/>
  <c r="D660" i="2"/>
  <c r="E660" i="2"/>
  <c r="F660" i="2"/>
  <c r="G660" i="2"/>
  <c r="D661" i="2"/>
  <c r="E661" i="2"/>
  <c r="F661" i="2"/>
  <c r="G661" i="2"/>
  <c r="D662" i="2"/>
  <c r="E662" i="2"/>
  <c r="F662" i="2"/>
  <c r="G662" i="2"/>
  <c r="D663" i="2"/>
  <c r="E663" i="2"/>
  <c r="F663" i="2"/>
  <c r="G663" i="2"/>
  <c r="D664" i="2"/>
  <c r="E664" i="2"/>
  <c r="F664" i="2"/>
  <c r="G664" i="2"/>
  <c r="D665" i="2"/>
  <c r="E665" i="2"/>
  <c r="F665" i="2"/>
  <c r="G665" i="2"/>
  <c r="D666" i="2"/>
  <c r="E666" i="2"/>
  <c r="F666" i="2"/>
  <c r="G666" i="2"/>
  <c r="D667" i="2"/>
  <c r="E667" i="2"/>
  <c r="F667" i="2"/>
  <c r="G667" i="2"/>
  <c r="D668" i="2"/>
  <c r="E668" i="2"/>
  <c r="F668" i="2"/>
  <c r="G668" i="2"/>
  <c r="D669" i="2"/>
  <c r="E669" i="2"/>
  <c r="F669" i="2"/>
  <c r="G669" i="2"/>
  <c r="D670" i="2"/>
  <c r="E670" i="2"/>
  <c r="F670" i="2"/>
  <c r="G670" i="2"/>
  <c r="D671" i="2"/>
  <c r="E671" i="2"/>
  <c r="F671" i="2"/>
  <c r="G671" i="2"/>
  <c r="D672" i="2"/>
  <c r="E672" i="2"/>
  <c r="F672" i="2"/>
  <c r="G672" i="2"/>
  <c r="D673" i="2"/>
  <c r="E673" i="2"/>
  <c r="F673" i="2"/>
  <c r="G673" i="2"/>
  <c r="D674" i="2"/>
  <c r="E674" i="2"/>
  <c r="F674" i="2"/>
  <c r="G674" i="2"/>
  <c r="D675" i="2"/>
  <c r="E675" i="2"/>
  <c r="F675" i="2"/>
  <c r="G675" i="2"/>
  <c r="D676" i="2"/>
  <c r="E676" i="2"/>
  <c r="F676" i="2"/>
  <c r="G676" i="2"/>
  <c r="D677" i="2"/>
  <c r="E677" i="2"/>
  <c r="F677" i="2"/>
  <c r="G677" i="2"/>
  <c r="D678" i="2"/>
  <c r="E678" i="2"/>
  <c r="F678" i="2"/>
  <c r="G678" i="2"/>
  <c r="D679" i="2"/>
  <c r="E679" i="2"/>
  <c r="F679" i="2"/>
  <c r="G679" i="2"/>
  <c r="D680" i="2"/>
  <c r="E680" i="2"/>
  <c r="F680" i="2"/>
  <c r="G680" i="2"/>
  <c r="D681" i="2"/>
  <c r="E681" i="2"/>
  <c r="F681" i="2"/>
  <c r="G681" i="2"/>
  <c r="D682" i="2"/>
  <c r="E682" i="2"/>
  <c r="F682" i="2"/>
  <c r="G682" i="2"/>
  <c r="D683" i="2"/>
  <c r="E683" i="2"/>
  <c r="F683" i="2"/>
  <c r="G683" i="2"/>
  <c r="D684" i="2"/>
  <c r="E684" i="2"/>
  <c r="F684" i="2"/>
  <c r="G684" i="2"/>
  <c r="D685" i="2"/>
  <c r="E685" i="2"/>
  <c r="F685" i="2"/>
  <c r="G685" i="2"/>
  <c r="D686" i="2"/>
  <c r="E686" i="2"/>
  <c r="F686" i="2"/>
  <c r="G686" i="2"/>
  <c r="D687" i="2"/>
  <c r="E687" i="2"/>
  <c r="F687" i="2"/>
  <c r="G687" i="2"/>
  <c r="D688" i="2"/>
  <c r="E688" i="2"/>
  <c r="F688" i="2"/>
  <c r="G688" i="2"/>
  <c r="D689" i="2"/>
  <c r="E689" i="2"/>
  <c r="F689" i="2"/>
  <c r="G689" i="2"/>
  <c r="D690" i="2"/>
  <c r="E690" i="2"/>
  <c r="F690" i="2"/>
  <c r="G690" i="2"/>
  <c r="D691" i="2"/>
  <c r="E691" i="2"/>
  <c r="F691" i="2"/>
  <c r="G691" i="2"/>
  <c r="D692" i="2"/>
  <c r="E692" i="2"/>
  <c r="F692" i="2"/>
  <c r="G692" i="2"/>
  <c r="D693" i="2"/>
  <c r="E693" i="2"/>
  <c r="F693" i="2"/>
  <c r="G693" i="2"/>
  <c r="E793" i="2"/>
  <c r="F793" i="2"/>
  <c r="G793" i="2"/>
  <c r="D794" i="2"/>
  <c r="E794" i="2"/>
  <c r="F794" i="2"/>
  <c r="G794" i="2"/>
  <c r="D795" i="2"/>
  <c r="E795" i="2"/>
  <c r="F795" i="2"/>
  <c r="G795" i="2"/>
  <c r="D796" i="2"/>
  <c r="E796" i="2"/>
  <c r="F796" i="2"/>
  <c r="G796" i="2"/>
  <c r="D797" i="2"/>
  <c r="E797" i="2"/>
  <c r="F797" i="2"/>
  <c r="G797" i="2"/>
  <c r="D798" i="2"/>
  <c r="E798" i="2"/>
  <c r="F798" i="2"/>
  <c r="G798" i="2"/>
  <c r="D799" i="2"/>
  <c r="E799" i="2"/>
  <c r="F799" i="2"/>
  <c r="G799" i="2"/>
  <c r="D800" i="2"/>
  <c r="E800" i="2"/>
  <c r="F800" i="2"/>
  <c r="G800" i="2"/>
  <c r="D801" i="2"/>
  <c r="E801" i="2"/>
  <c r="F801" i="2"/>
  <c r="G801" i="2"/>
  <c r="D802" i="2"/>
  <c r="E802" i="2"/>
  <c r="F802" i="2"/>
  <c r="G802" i="2"/>
  <c r="D803" i="2"/>
  <c r="E803" i="2"/>
  <c r="F803" i="2"/>
  <c r="G803" i="2"/>
  <c r="D804" i="2"/>
  <c r="E804" i="2"/>
  <c r="F804" i="2"/>
  <c r="G804" i="2"/>
  <c r="D805" i="2"/>
  <c r="E805" i="2"/>
  <c r="F805" i="2"/>
  <c r="G805" i="2"/>
  <c r="D806" i="2"/>
  <c r="E806" i="2"/>
  <c r="F806" i="2"/>
  <c r="G806" i="2"/>
  <c r="D807" i="2"/>
  <c r="E807" i="2"/>
  <c r="F807" i="2"/>
  <c r="G807" i="2"/>
  <c r="D808" i="2"/>
  <c r="E808" i="2"/>
  <c r="F808" i="2"/>
  <c r="G808" i="2"/>
  <c r="D809" i="2"/>
  <c r="E809" i="2"/>
  <c r="F809" i="2"/>
  <c r="G809" i="2"/>
  <c r="D810" i="2"/>
  <c r="E810" i="2"/>
  <c r="F810" i="2"/>
  <c r="G810" i="2"/>
  <c r="D811" i="2"/>
  <c r="E811" i="2"/>
  <c r="F811" i="2"/>
  <c r="G811" i="2"/>
  <c r="D812" i="2"/>
  <c r="E812" i="2"/>
  <c r="F812" i="2"/>
  <c r="G812" i="2"/>
  <c r="D813" i="2"/>
  <c r="E813" i="2"/>
  <c r="F813" i="2"/>
  <c r="G813" i="2"/>
  <c r="D814" i="2"/>
  <c r="E814" i="2"/>
  <c r="F814" i="2"/>
  <c r="G814" i="2"/>
  <c r="D815" i="2"/>
  <c r="E815" i="2"/>
  <c r="F815" i="2"/>
  <c r="G815" i="2"/>
  <c r="D816" i="2"/>
  <c r="E816" i="2"/>
  <c r="F816" i="2"/>
  <c r="G816" i="2"/>
  <c r="D817" i="2"/>
  <c r="E817" i="2"/>
  <c r="F817" i="2"/>
  <c r="G817" i="2"/>
  <c r="D818" i="2"/>
  <c r="E818" i="2"/>
  <c r="F818" i="2"/>
  <c r="G818" i="2"/>
  <c r="D819" i="2"/>
  <c r="E819" i="2"/>
  <c r="F819" i="2"/>
  <c r="G819" i="2"/>
  <c r="D820" i="2"/>
  <c r="E820" i="2"/>
  <c r="F820" i="2"/>
  <c r="G820" i="2"/>
  <c r="D821" i="2"/>
  <c r="E821" i="2"/>
  <c r="F821" i="2"/>
  <c r="G821" i="2"/>
  <c r="D822" i="2"/>
  <c r="E822" i="2"/>
  <c r="F822" i="2"/>
  <c r="G822" i="2"/>
  <c r="D823" i="2"/>
  <c r="E823" i="2"/>
  <c r="F823" i="2"/>
  <c r="G823" i="2"/>
  <c r="D824" i="2"/>
  <c r="E824" i="2"/>
  <c r="F824" i="2"/>
  <c r="G824" i="2"/>
  <c r="D825" i="2"/>
  <c r="E825" i="2"/>
  <c r="F825" i="2"/>
  <c r="G825" i="2"/>
  <c r="D826" i="2"/>
  <c r="E826" i="2"/>
  <c r="F826" i="2"/>
  <c r="G826" i="2"/>
  <c r="D827" i="2"/>
  <c r="E827" i="2"/>
  <c r="F827" i="2"/>
  <c r="G827" i="2"/>
  <c r="D828" i="2"/>
  <c r="E828" i="2"/>
  <c r="F828" i="2"/>
  <c r="G828" i="2"/>
  <c r="D829" i="2"/>
  <c r="E829" i="2"/>
  <c r="F829" i="2"/>
  <c r="G829" i="2"/>
  <c r="D830" i="2"/>
  <c r="E830" i="2"/>
  <c r="F830" i="2"/>
  <c r="G830" i="2"/>
  <c r="D831" i="2"/>
  <c r="E831" i="2"/>
  <c r="F831" i="2"/>
  <c r="G831" i="2"/>
  <c r="D832" i="2"/>
  <c r="E832" i="2"/>
  <c r="F832" i="2"/>
  <c r="G832" i="2"/>
  <c r="D833" i="2"/>
  <c r="E833" i="2"/>
  <c r="F833" i="2"/>
  <c r="G833" i="2"/>
  <c r="D834" i="2"/>
  <c r="E834" i="2"/>
  <c r="F834" i="2"/>
  <c r="G834" i="2"/>
  <c r="D835" i="2"/>
  <c r="E835" i="2"/>
  <c r="F835" i="2"/>
  <c r="G835" i="2"/>
  <c r="D836" i="2"/>
  <c r="E836" i="2"/>
  <c r="F836" i="2"/>
  <c r="G836" i="2"/>
  <c r="D837" i="2"/>
  <c r="E837" i="2"/>
  <c r="F837" i="2"/>
  <c r="G837" i="2"/>
  <c r="D838" i="2"/>
  <c r="E838" i="2"/>
  <c r="F838" i="2"/>
  <c r="G838" i="2"/>
  <c r="D839" i="2"/>
  <c r="E839" i="2"/>
  <c r="F839" i="2"/>
  <c r="G839" i="2"/>
  <c r="D840" i="2"/>
  <c r="E840" i="2"/>
  <c r="F840" i="2"/>
  <c r="G840" i="2"/>
  <c r="D841" i="2"/>
  <c r="E841" i="2"/>
  <c r="F841" i="2"/>
  <c r="G841" i="2"/>
  <c r="D842" i="2"/>
  <c r="E842" i="2"/>
  <c r="F842" i="2"/>
  <c r="G842" i="2"/>
  <c r="D843" i="2"/>
  <c r="E843" i="2"/>
  <c r="F843" i="2"/>
  <c r="G843" i="2"/>
  <c r="D844" i="2"/>
  <c r="E844" i="2"/>
  <c r="F844" i="2"/>
  <c r="G844" i="2"/>
  <c r="D845" i="2"/>
  <c r="E845" i="2"/>
  <c r="F845" i="2"/>
  <c r="G845" i="2"/>
  <c r="D846" i="2"/>
  <c r="E846" i="2"/>
  <c r="F846" i="2"/>
  <c r="G846" i="2"/>
  <c r="D847" i="2"/>
  <c r="E847" i="2"/>
  <c r="F847" i="2"/>
  <c r="G847" i="2"/>
  <c r="D848" i="2"/>
  <c r="E848" i="2"/>
  <c r="F848" i="2"/>
  <c r="G848" i="2"/>
  <c r="D849" i="2"/>
  <c r="E849" i="2"/>
  <c r="F849" i="2"/>
  <c r="G849" i="2"/>
  <c r="D850" i="2"/>
  <c r="E850" i="2"/>
  <c r="F850" i="2"/>
  <c r="G850" i="2"/>
  <c r="D851" i="2"/>
  <c r="E851" i="2"/>
  <c r="F851" i="2"/>
  <c r="G851" i="2"/>
  <c r="D852" i="2"/>
  <c r="E852" i="2"/>
  <c r="F852" i="2"/>
  <c r="G852" i="2"/>
  <c r="D853" i="2"/>
  <c r="E853" i="2"/>
  <c r="F853" i="2"/>
  <c r="G853" i="2"/>
  <c r="D854" i="2"/>
  <c r="E854" i="2"/>
  <c r="F854" i="2"/>
  <c r="G854" i="2"/>
  <c r="D855" i="2"/>
  <c r="E855" i="2"/>
  <c r="F855" i="2"/>
  <c r="G855" i="2"/>
  <c r="D856" i="2"/>
  <c r="E856" i="2"/>
  <c r="F856" i="2"/>
  <c r="G856" i="2"/>
  <c r="D857" i="2"/>
  <c r="E857" i="2"/>
  <c r="F857" i="2"/>
  <c r="G857" i="2"/>
  <c r="D858" i="2"/>
  <c r="E858" i="2"/>
  <c r="F858" i="2"/>
  <c r="G858" i="2"/>
  <c r="D859" i="2"/>
  <c r="E859" i="2"/>
  <c r="F859" i="2"/>
  <c r="G859" i="2"/>
  <c r="D860" i="2"/>
  <c r="E860" i="2"/>
  <c r="F860" i="2"/>
  <c r="G860" i="2"/>
  <c r="D861" i="2"/>
  <c r="E861" i="2"/>
  <c r="F861" i="2"/>
  <c r="G861" i="2"/>
  <c r="D862" i="2"/>
  <c r="E862" i="2"/>
  <c r="F862" i="2"/>
  <c r="G862" i="2"/>
  <c r="D863" i="2"/>
  <c r="E863" i="2"/>
  <c r="F863" i="2"/>
  <c r="G863" i="2"/>
  <c r="D864" i="2"/>
  <c r="E864" i="2"/>
  <c r="F864" i="2"/>
  <c r="G864" i="2"/>
  <c r="D865" i="2"/>
  <c r="E865" i="2"/>
  <c r="F865" i="2"/>
  <c r="G865" i="2"/>
  <c r="D866" i="2"/>
  <c r="E866" i="2"/>
  <c r="F866" i="2"/>
  <c r="G866" i="2"/>
  <c r="D867" i="2"/>
  <c r="E867" i="2"/>
  <c r="F867" i="2"/>
  <c r="G867" i="2"/>
  <c r="D868" i="2"/>
  <c r="E868" i="2"/>
  <c r="F868" i="2"/>
  <c r="G868" i="2"/>
  <c r="D869" i="2"/>
  <c r="E869" i="2"/>
  <c r="F869" i="2"/>
  <c r="G869" i="2"/>
  <c r="D870" i="2"/>
  <c r="E870" i="2"/>
  <c r="F870" i="2"/>
  <c r="G870" i="2"/>
  <c r="D871" i="2"/>
  <c r="E871" i="2"/>
  <c r="F871" i="2"/>
  <c r="G871" i="2"/>
  <c r="D872" i="2"/>
  <c r="E872" i="2"/>
  <c r="F872" i="2"/>
  <c r="G872" i="2"/>
  <c r="D873" i="2"/>
  <c r="E873" i="2"/>
  <c r="F873" i="2"/>
  <c r="G873" i="2"/>
  <c r="D874" i="2"/>
  <c r="E874" i="2"/>
  <c r="F874" i="2"/>
  <c r="G874" i="2"/>
  <c r="D875" i="2"/>
  <c r="E875" i="2"/>
  <c r="F875" i="2"/>
  <c r="G875" i="2"/>
  <c r="D876" i="2"/>
  <c r="E876" i="2"/>
  <c r="F876" i="2"/>
  <c r="G876" i="2"/>
  <c r="D877" i="2"/>
  <c r="E877" i="2"/>
  <c r="F877" i="2"/>
  <c r="G877" i="2"/>
  <c r="D878" i="2"/>
  <c r="E878" i="2"/>
  <c r="F878" i="2"/>
  <c r="G878" i="2"/>
  <c r="D879" i="2"/>
  <c r="E879" i="2"/>
  <c r="F879" i="2"/>
  <c r="G879" i="2"/>
  <c r="D880" i="2"/>
  <c r="E880" i="2"/>
  <c r="F880" i="2"/>
  <c r="G880" i="2"/>
  <c r="D881" i="2"/>
  <c r="E881" i="2"/>
  <c r="F881" i="2"/>
  <c r="G881" i="2"/>
  <c r="D882" i="2"/>
  <c r="E882" i="2"/>
  <c r="F882" i="2"/>
  <c r="G882" i="2"/>
  <c r="D883" i="2"/>
  <c r="E883" i="2"/>
  <c r="F883" i="2"/>
  <c r="G883" i="2"/>
  <c r="D884" i="2"/>
  <c r="E884" i="2"/>
  <c r="F884" i="2"/>
  <c r="G884" i="2"/>
  <c r="D885" i="2"/>
  <c r="E885" i="2"/>
  <c r="F885" i="2"/>
  <c r="G885" i="2"/>
  <c r="D886" i="2"/>
  <c r="E886" i="2"/>
  <c r="F886" i="2"/>
  <c r="G886" i="2"/>
  <c r="D887" i="2"/>
  <c r="E887" i="2"/>
  <c r="F887" i="2"/>
  <c r="G887" i="2"/>
  <c r="D888" i="2"/>
  <c r="E888" i="2"/>
  <c r="F888" i="2"/>
  <c r="G888" i="2"/>
  <c r="D889" i="2"/>
  <c r="E889" i="2"/>
  <c r="F889" i="2"/>
  <c r="G889" i="2"/>
  <c r="D890" i="2"/>
  <c r="E890" i="2"/>
  <c r="F890" i="2"/>
  <c r="G890" i="2"/>
  <c r="D891" i="2"/>
  <c r="E891" i="2"/>
  <c r="F891" i="2"/>
  <c r="G891" i="2"/>
  <c r="D892" i="2"/>
  <c r="E892" i="2"/>
  <c r="F892" i="2"/>
  <c r="G892" i="2"/>
  <c r="D893" i="2"/>
  <c r="E893" i="2"/>
  <c r="F893" i="2"/>
  <c r="G893" i="2"/>
  <c r="D894" i="2"/>
  <c r="E894" i="2"/>
  <c r="F894" i="2"/>
  <c r="G894" i="2"/>
  <c r="D895" i="2"/>
  <c r="E895" i="2"/>
  <c r="F895" i="2"/>
  <c r="G895" i="2"/>
  <c r="D896" i="2"/>
  <c r="E896" i="2"/>
  <c r="F896" i="2"/>
  <c r="G896" i="2"/>
  <c r="D897" i="2"/>
  <c r="E897" i="2"/>
  <c r="F897" i="2"/>
  <c r="G897" i="2"/>
  <c r="D898" i="2"/>
  <c r="E898" i="2"/>
  <c r="F898" i="2"/>
  <c r="G898" i="2"/>
  <c r="D899" i="2"/>
  <c r="E899" i="2"/>
  <c r="F899" i="2"/>
  <c r="G899" i="2"/>
  <c r="D900" i="2"/>
  <c r="E900" i="2"/>
  <c r="F900" i="2"/>
  <c r="G900" i="2"/>
  <c r="D901" i="2"/>
  <c r="E901" i="2"/>
  <c r="F901" i="2"/>
  <c r="G901" i="2"/>
  <c r="D902" i="2"/>
  <c r="E902" i="2"/>
  <c r="F902" i="2"/>
  <c r="G902" i="2"/>
  <c r="D903" i="2"/>
  <c r="E903" i="2"/>
  <c r="F903" i="2"/>
  <c r="G903" i="2"/>
  <c r="D904" i="2"/>
  <c r="E904" i="2"/>
  <c r="F904" i="2"/>
  <c r="G904" i="2"/>
  <c r="D905" i="2"/>
  <c r="E905" i="2"/>
  <c r="F905" i="2"/>
  <c r="G905" i="2"/>
  <c r="D906" i="2"/>
  <c r="E906" i="2"/>
  <c r="F906" i="2"/>
  <c r="G906" i="2"/>
  <c r="D907" i="2"/>
  <c r="E907" i="2"/>
  <c r="F907" i="2"/>
  <c r="G907" i="2"/>
  <c r="D908" i="2"/>
  <c r="E908" i="2"/>
  <c r="F908" i="2"/>
  <c r="G908" i="2"/>
  <c r="D909" i="2"/>
  <c r="E909" i="2"/>
  <c r="F909" i="2"/>
  <c r="G909" i="2"/>
  <c r="D910" i="2"/>
  <c r="E910" i="2"/>
  <c r="F910" i="2"/>
  <c r="G910" i="2"/>
  <c r="D911" i="2"/>
  <c r="E911" i="2"/>
  <c r="F911" i="2"/>
  <c r="G911" i="2"/>
  <c r="D912" i="2"/>
  <c r="E912" i="2"/>
  <c r="F912" i="2"/>
  <c r="G912" i="2"/>
  <c r="D913" i="2"/>
  <c r="E913" i="2"/>
  <c r="F913" i="2"/>
  <c r="G913" i="2"/>
  <c r="D914" i="2"/>
  <c r="E914" i="2"/>
  <c r="F914" i="2"/>
  <c r="G914" i="2"/>
  <c r="D915" i="2"/>
  <c r="E915" i="2"/>
  <c r="F915" i="2"/>
  <c r="G915" i="2"/>
  <c r="D916" i="2"/>
  <c r="E916" i="2"/>
  <c r="F916" i="2"/>
  <c r="G916" i="2"/>
  <c r="D917" i="2"/>
  <c r="E917" i="2"/>
  <c r="F917" i="2"/>
  <c r="G917" i="2"/>
  <c r="D918" i="2"/>
  <c r="E918" i="2"/>
  <c r="F918" i="2"/>
  <c r="G918" i="2"/>
  <c r="D919" i="2"/>
  <c r="E919" i="2"/>
  <c r="F919" i="2"/>
  <c r="G919" i="2"/>
  <c r="D920" i="2"/>
  <c r="E920" i="2"/>
  <c r="F920" i="2"/>
  <c r="G920" i="2"/>
  <c r="D921" i="2"/>
  <c r="E921" i="2"/>
  <c r="F921" i="2"/>
  <c r="G921" i="2"/>
  <c r="D922" i="2"/>
  <c r="E922" i="2"/>
  <c r="F922" i="2"/>
  <c r="G922" i="2"/>
  <c r="D923" i="2"/>
  <c r="E923" i="2"/>
  <c r="F923" i="2"/>
  <c r="G923" i="2"/>
  <c r="D924" i="2"/>
  <c r="E924" i="2"/>
  <c r="F924" i="2"/>
  <c r="G924" i="2"/>
  <c r="D925" i="2"/>
  <c r="E925" i="2"/>
  <c r="F925" i="2"/>
  <c r="G925" i="2"/>
  <c r="D926" i="2"/>
  <c r="E926" i="2"/>
  <c r="F926" i="2"/>
  <c r="G926" i="2"/>
  <c r="D927" i="2"/>
  <c r="E927" i="2"/>
  <c r="F927" i="2"/>
  <c r="G927" i="2"/>
  <c r="D928" i="2"/>
  <c r="E928" i="2"/>
  <c r="F928" i="2"/>
  <c r="G928" i="2"/>
  <c r="D929" i="2"/>
  <c r="E929" i="2"/>
  <c r="F929" i="2"/>
  <c r="G929" i="2"/>
  <c r="D930" i="2"/>
  <c r="E930" i="2"/>
  <c r="F930" i="2"/>
  <c r="G930" i="2"/>
  <c r="D931" i="2"/>
  <c r="E931" i="2"/>
  <c r="F931" i="2"/>
  <c r="G931" i="2"/>
  <c r="D932" i="2"/>
  <c r="E932" i="2"/>
  <c r="F932" i="2"/>
  <c r="G932" i="2"/>
  <c r="D933" i="2"/>
  <c r="E933" i="2"/>
  <c r="F933" i="2"/>
  <c r="G933" i="2"/>
  <c r="D934" i="2"/>
  <c r="E934" i="2"/>
  <c r="F934" i="2"/>
  <c r="G934" i="2"/>
  <c r="D935" i="2"/>
  <c r="E935" i="2"/>
  <c r="F935" i="2"/>
  <c r="G935" i="2"/>
  <c r="D936" i="2"/>
  <c r="E936" i="2"/>
  <c r="F936" i="2"/>
  <c r="G936" i="2"/>
  <c r="D937" i="2"/>
  <c r="E937" i="2"/>
  <c r="F937" i="2"/>
  <c r="G937" i="2"/>
  <c r="D938" i="2"/>
  <c r="E938" i="2"/>
  <c r="F938" i="2"/>
  <c r="G938" i="2"/>
  <c r="D939" i="2"/>
  <c r="E939" i="2"/>
  <c r="F939" i="2"/>
  <c r="G939" i="2"/>
  <c r="D940" i="2"/>
  <c r="E940" i="2"/>
  <c r="F940" i="2"/>
  <c r="G940" i="2"/>
  <c r="D941" i="2"/>
  <c r="E941" i="2"/>
  <c r="F941" i="2"/>
  <c r="G941" i="2"/>
  <c r="D942" i="2"/>
  <c r="E942" i="2"/>
  <c r="F942" i="2"/>
  <c r="G942" i="2"/>
  <c r="D943" i="2"/>
  <c r="E943" i="2"/>
  <c r="F943" i="2"/>
  <c r="G943" i="2"/>
  <c r="D944" i="2"/>
  <c r="E944" i="2"/>
  <c r="F944" i="2"/>
  <c r="G944" i="2"/>
  <c r="D945" i="2"/>
  <c r="E945" i="2"/>
  <c r="F945" i="2"/>
  <c r="G945" i="2"/>
  <c r="D946" i="2"/>
  <c r="E946" i="2"/>
  <c r="F946" i="2"/>
  <c r="G946" i="2"/>
  <c r="D947" i="2"/>
  <c r="E947" i="2"/>
  <c r="F947" i="2"/>
  <c r="G947" i="2"/>
  <c r="D948" i="2"/>
  <c r="E948" i="2"/>
  <c r="F948" i="2"/>
  <c r="G948" i="2"/>
  <c r="D949" i="2"/>
  <c r="E949" i="2"/>
  <c r="F949" i="2"/>
  <c r="G949" i="2"/>
  <c r="D950" i="2"/>
  <c r="E950" i="2"/>
  <c r="F950" i="2"/>
  <c r="G950" i="2"/>
  <c r="D951" i="2"/>
  <c r="E951" i="2"/>
  <c r="F951" i="2"/>
  <c r="G951" i="2"/>
  <c r="D952" i="2"/>
  <c r="E952" i="2"/>
  <c r="F952" i="2"/>
  <c r="G952" i="2"/>
  <c r="D953" i="2"/>
  <c r="E953" i="2"/>
  <c r="F953" i="2"/>
  <c r="G953" i="2"/>
  <c r="D954" i="2"/>
  <c r="E954" i="2"/>
  <c r="F954" i="2"/>
  <c r="G954" i="2"/>
  <c r="D955" i="2"/>
  <c r="E955" i="2"/>
  <c r="F955" i="2"/>
  <c r="G955" i="2"/>
  <c r="D956" i="2"/>
  <c r="E956" i="2"/>
  <c r="F956" i="2"/>
  <c r="G956" i="2"/>
  <c r="D957" i="2"/>
  <c r="E957" i="2"/>
  <c r="F957" i="2"/>
  <c r="G957" i="2"/>
  <c r="D958" i="2"/>
  <c r="E958" i="2"/>
  <c r="F958" i="2"/>
  <c r="G958" i="2"/>
  <c r="D959" i="2"/>
  <c r="E959" i="2"/>
  <c r="F959" i="2"/>
  <c r="G959" i="2"/>
  <c r="D960" i="2"/>
  <c r="E960" i="2"/>
  <c r="F960" i="2"/>
  <c r="G960" i="2"/>
  <c r="D961" i="2"/>
  <c r="E961" i="2"/>
  <c r="F961" i="2"/>
  <c r="G961" i="2"/>
  <c r="D962" i="2"/>
  <c r="E962" i="2"/>
  <c r="F962" i="2"/>
  <c r="G962" i="2"/>
  <c r="D963" i="2"/>
  <c r="E963" i="2"/>
  <c r="F963" i="2"/>
  <c r="G963" i="2"/>
  <c r="D964" i="2"/>
  <c r="E964" i="2"/>
  <c r="F964" i="2"/>
  <c r="G964" i="2"/>
  <c r="D965" i="2"/>
  <c r="E965" i="2"/>
  <c r="F965" i="2"/>
  <c r="G965" i="2"/>
  <c r="D966" i="2"/>
  <c r="E966" i="2"/>
  <c r="F966" i="2"/>
  <c r="G966" i="2"/>
  <c r="D967" i="2"/>
  <c r="E967" i="2"/>
  <c r="F967" i="2"/>
  <c r="G967" i="2"/>
  <c r="D968" i="2"/>
  <c r="E968" i="2"/>
  <c r="F968" i="2"/>
  <c r="G968" i="2"/>
  <c r="D969" i="2"/>
  <c r="E969" i="2"/>
  <c r="F969" i="2"/>
  <c r="G969" i="2"/>
  <c r="D970" i="2"/>
  <c r="E970" i="2"/>
  <c r="F970" i="2"/>
  <c r="G970" i="2"/>
  <c r="D971" i="2"/>
  <c r="E971" i="2"/>
  <c r="F971" i="2"/>
  <c r="G971" i="2"/>
  <c r="D972" i="2"/>
  <c r="E972" i="2"/>
  <c r="F972" i="2"/>
  <c r="G972" i="2"/>
  <c r="D973" i="2"/>
  <c r="E973" i="2"/>
  <c r="F973" i="2"/>
  <c r="G973" i="2"/>
  <c r="D974" i="2"/>
  <c r="E974" i="2"/>
  <c r="F974" i="2"/>
  <c r="G974" i="2"/>
  <c r="D975" i="2"/>
  <c r="E975" i="2"/>
  <c r="F975" i="2"/>
  <c r="G975" i="2"/>
  <c r="D976" i="2"/>
  <c r="E976" i="2"/>
  <c r="F976" i="2"/>
  <c r="G976" i="2"/>
  <c r="D977" i="2"/>
  <c r="E977" i="2"/>
  <c r="F977" i="2"/>
  <c r="G977" i="2"/>
  <c r="D978" i="2"/>
  <c r="E978" i="2"/>
  <c r="F978" i="2"/>
  <c r="G978" i="2"/>
  <c r="D979" i="2"/>
  <c r="E979" i="2"/>
  <c r="F979" i="2"/>
  <c r="G979" i="2"/>
  <c r="D980" i="2"/>
  <c r="E980" i="2"/>
  <c r="F980" i="2"/>
  <c r="G980" i="2"/>
  <c r="D981" i="2"/>
  <c r="E981" i="2"/>
  <c r="F981" i="2"/>
  <c r="G981" i="2"/>
  <c r="D982" i="2"/>
  <c r="E982" i="2"/>
  <c r="F982" i="2"/>
  <c r="G982" i="2"/>
  <c r="D983" i="2"/>
  <c r="E983" i="2"/>
  <c r="F983" i="2"/>
  <c r="G983" i="2"/>
  <c r="D984" i="2"/>
  <c r="E984" i="2"/>
  <c r="F984" i="2"/>
  <c r="G984" i="2"/>
  <c r="D985" i="2"/>
  <c r="E985" i="2"/>
  <c r="F985" i="2"/>
  <c r="G985" i="2"/>
  <c r="D986" i="2"/>
  <c r="E986" i="2"/>
  <c r="F986" i="2"/>
  <c r="G986" i="2"/>
  <c r="D987" i="2"/>
  <c r="E987" i="2"/>
  <c r="F987" i="2"/>
  <c r="G987" i="2"/>
  <c r="D988" i="2"/>
  <c r="E988" i="2"/>
  <c r="F988" i="2"/>
  <c r="G988" i="2"/>
  <c r="D989" i="2"/>
  <c r="E989" i="2"/>
  <c r="F989" i="2"/>
  <c r="G989" i="2"/>
  <c r="D990" i="2"/>
  <c r="E990" i="2"/>
  <c r="F990" i="2"/>
  <c r="G990" i="2"/>
  <c r="D991" i="2"/>
  <c r="E991" i="2"/>
  <c r="F991" i="2"/>
  <c r="G991" i="2"/>
  <c r="D992" i="2"/>
  <c r="E992" i="2"/>
  <c r="F992" i="2"/>
  <c r="G992" i="2"/>
  <c r="D993" i="2"/>
  <c r="E993" i="2"/>
  <c r="F993" i="2"/>
  <c r="G993" i="2"/>
  <c r="D994" i="2"/>
  <c r="E994" i="2"/>
  <c r="F994" i="2"/>
  <c r="G994" i="2"/>
  <c r="D995" i="2"/>
  <c r="E995" i="2"/>
  <c r="F995" i="2"/>
  <c r="G995" i="2"/>
  <c r="D996" i="2"/>
  <c r="E996" i="2"/>
  <c r="F996" i="2"/>
  <c r="G996" i="2"/>
  <c r="D997" i="2"/>
  <c r="E997" i="2"/>
  <c r="F997" i="2"/>
  <c r="G997" i="2"/>
  <c r="D998" i="2"/>
  <c r="E998" i="2"/>
  <c r="F998" i="2"/>
  <c r="G998" i="2"/>
  <c r="D999" i="2"/>
  <c r="E999" i="2"/>
  <c r="F999" i="2"/>
  <c r="G999" i="2"/>
  <c r="D1000" i="2"/>
  <c r="E1000" i="2"/>
  <c r="F1000" i="2"/>
  <c r="G1000" i="2"/>
  <c r="D1001" i="2"/>
  <c r="E1001" i="2"/>
  <c r="F1001" i="2"/>
  <c r="G1001" i="2"/>
  <c r="D1002" i="2"/>
  <c r="E1002" i="2"/>
  <c r="F1002" i="2"/>
  <c r="G1002" i="2"/>
  <c r="D1003" i="2"/>
  <c r="E1003" i="2"/>
  <c r="F1003" i="2"/>
  <c r="G1003" i="2"/>
  <c r="D1004" i="2"/>
  <c r="E1004" i="2"/>
  <c r="F1004" i="2"/>
  <c r="G1004" i="2"/>
  <c r="D1005" i="2"/>
  <c r="E1005" i="2"/>
  <c r="F1005" i="2"/>
  <c r="G1005" i="2"/>
  <c r="D1006" i="2"/>
  <c r="E1006" i="2"/>
  <c r="F1006" i="2"/>
  <c r="G1006" i="2"/>
  <c r="D1007" i="2"/>
  <c r="E1007" i="2"/>
  <c r="F1007" i="2"/>
  <c r="G1007" i="2"/>
  <c r="D1008" i="2"/>
  <c r="E1008" i="2"/>
  <c r="F1008" i="2"/>
  <c r="G1008" i="2"/>
  <c r="D1009" i="2"/>
  <c r="E1009" i="2"/>
  <c r="F1009" i="2"/>
  <c r="G1009" i="2"/>
  <c r="D1010" i="2"/>
  <c r="E1010" i="2"/>
  <c r="F1010" i="2"/>
  <c r="G1010" i="2"/>
  <c r="D1011" i="2"/>
  <c r="E1011" i="2"/>
  <c r="F1011" i="2"/>
  <c r="G1011" i="2"/>
  <c r="D1012" i="2"/>
  <c r="E1012" i="2"/>
  <c r="F1012" i="2"/>
  <c r="G1012" i="2"/>
  <c r="D1013" i="2"/>
  <c r="E1013" i="2"/>
  <c r="F1013" i="2"/>
  <c r="G1013" i="2"/>
  <c r="D1014" i="2"/>
  <c r="E1014" i="2"/>
  <c r="F1014" i="2"/>
  <c r="G1014" i="2"/>
  <c r="D1015" i="2"/>
  <c r="E1015" i="2"/>
  <c r="F1015" i="2"/>
  <c r="G1015" i="2"/>
  <c r="D1016" i="2"/>
  <c r="E1016" i="2"/>
  <c r="F1016" i="2"/>
  <c r="G1016" i="2"/>
  <c r="D1017" i="2"/>
  <c r="E1017" i="2"/>
  <c r="F1017" i="2"/>
  <c r="G1017" i="2"/>
  <c r="D1018" i="2"/>
  <c r="E1018" i="2"/>
  <c r="F1018" i="2"/>
  <c r="G1018" i="2"/>
  <c r="D1019" i="2"/>
  <c r="E1019" i="2"/>
  <c r="F1019" i="2"/>
  <c r="G1019" i="2"/>
  <c r="D1020" i="2"/>
  <c r="E1020" i="2"/>
  <c r="F1020" i="2"/>
  <c r="G1020" i="2"/>
  <c r="D1021" i="2"/>
  <c r="E1021" i="2"/>
  <c r="F1021" i="2"/>
  <c r="G1021" i="2"/>
  <c r="D1022" i="2"/>
  <c r="E1022" i="2"/>
  <c r="F1022" i="2"/>
  <c r="G1022" i="2"/>
  <c r="D1023" i="2"/>
  <c r="E1023" i="2"/>
  <c r="F1023" i="2"/>
  <c r="G1023" i="2"/>
  <c r="D1024" i="2"/>
  <c r="E1024" i="2"/>
  <c r="F1024" i="2"/>
  <c r="G1024" i="2"/>
  <c r="D1025" i="2"/>
  <c r="E1025" i="2"/>
  <c r="F1025" i="2"/>
  <c r="G1025" i="2"/>
  <c r="D1026" i="2"/>
  <c r="E1026" i="2"/>
  <c r="F1026" i="2"/>
  <c r="G1026" i="2"/>
  <c r="D1027" i="2"/>
  <c r="E1027" i="2"/>
  <c r="F1027" i="2"/>
  <c r="G1027" i="2"/>
  <c r="D1028" i="2"/>
  <c r="E1028" i="2"/>
  <c r="F1028" i="2"/>
  <c r="G1028" i="2"/>
  <c r="D1029" i="2"/>
  <c r="E1029" i="2"/>
  <c r="F1029" i="2"/>
  <c r="G1029" i="2"/>
  <c r="D1030" i="2"/>
  <c r="E1030" i="2"/>
  <c r="F1030" i="2"/>
  <c r="G1030" i="2"/>
  <c r="D1031" i="2"/>
  <c r="E1031" i="2"/>
  <c r="F1031" i="2"/>
  <c r="G1031" i="2"/>
  <c r="D1032" i="2"/>
  <c r="E1032" i="2"/>
  <c r="F1032" i="2"/>
  <c r="G1032" i="2"/>
  <c r="D1033" i="2"/>
  <c r="E1033" i="2"/>
  <c r="F1033" i="2"/>
  <c r="G1033" i="2"/>
  <c r="D1034" i="2"/>
  <c r="E1034" i="2"/>
  <c r="F1034" i="2"/>
  <c r="G1034" i="2"/>
  <c r="D1035" i="2"/>
  <c r="E1035" i="2"/>
  <c r="F1035" i="2"/>
  <c r="G1035" i="2"/>
  <c r="D1036" i="2"/>
  <c r="E1036" i="2"/>
  <c r="F1036" i="2"/>
  <c r="G1036" i="2"/>
  <c r="D1037" i="2"/>
  <c r="E1037" i="2"/>
  <c r="F1037" i="2"/>
  <c r="G1037" i="2"/>
  <c r="D1038" i="2"/>
  <c r="E1038" i="2"/>
  <c r="F1038" i="2"/>
  <c r="G1038" i="2"/>
  <c r="D1039" i="2"/>
  <c r="E1039" i="2"/>
  <c r="F1039" i="2"/>
  <c r="G1039" i="2"/>
  <c r="D1040" i="2"/>
  <c r="E1040" i="2"/>
  <c r="F1040" i="2"/>
  <c r="G1040" i="2"/>
  <c r="D1041" i="2"/>
  <c r="E1041" i="2"/>
  <c r="F1041" i="2"/>
  <c r="G1041" i="2"/>
  <c r="D1042" i="2"/>
  <c r="E1042" i="2"/>
  <c r="F1042" i="2"/>
  <c r="G1042" i="2"/>
  <c r="D1043" i="2"/>
  <c r="E1043" i="2"/>
  <c r="F1043" i="2"/>
  <c r="G1043" i="2"/>
  <c r="D1044" i="2"/>
  <c r="E1044" i="2"/>
  <c r="F1044" i="2"/>
  <c r="G1044" i="2"/>
  <c r="D1045" i="2"/>
  <c r="E1045" i="2"/>
  <c r="F1045" i="2"/>
  <c r="G1045" i="2"/>
  <c r="D1046" i="2"/>
  <c r="E1046" i="2"/>
  <c r="F1046" i="2"/>
  <c r="G1046" i="2"/>
  <c r="D1047" i="2"/>
  <c r="E1047" i="2"/>
  <c r="F1047" i="2"/>
  <c r="G1047" i="2"/>
  <c r="D1048" i="2"/>
  <c r="E1048" i="2"/>
  <c r="F1048" i="2"/>
  <c r="G1048" i="2"/>
  <c r="D1049" i="2"/>
  <c r="E1049" i="2"/>
  <c r="F1049" i="2"/>
  <c r="G1049" i="2"/>
  <c r="D1050" i="2"/>
  <c r="E1050" i="2"/>
  <c r="F1050" i="2"/>
  <c r="G1050" i="2"/>
  <c r="D1051" i="2"/>
  <c r="E1051" i="2"/>
  <c r="F1051" i="2"/>
  <c r="G1051" i="2"/>
  <c r="D1052" i="2"/>
  <c r="E1052" i="2"/>
  <c r="F1052" i="2"/>
  <c r="G1052" i="2"/>
  <c r="D1053" i="2"/>
  <c r="E1053" i="2"/>
  <c r="F1053" i="2"/>
  <c r="G1053" i="2"/>
  <c r="D1054" i="2"/>
  <c r="E1054" i="2"/>
  <c r="F1054" i="2"/>
  <c r="G1054" i="2"/>
  <c r="D1055" i="2"/>
  <c r="E1055" i="2"/>
  <c r="F1055" i="2"/>
  <c r="G1055" i="2"/>
  <c r="D1056" i="2"/>
  <c r="E1056" i="2"/>
  <c r="F1056" i="2"/>
  <c r="G1056" i="2"/>
  <c r="D1057" i="2"/>
  <c r="E1057" i="2"/>
  <c r="F1057" i="2"/>
  <c r="G1057" i="2"/>
  <c r="D1058" i="2"/>
  <c r="E1058" i="2"/>
  <c r="F1058" i="2"/>
  <c r="G1058" i="2"/>
  <c r="D1059" i="2"/>
  <c r="E1059" i="2"/>
  <c r="F1059" i="2"/>
  <c r="G1059" i="2"/>
  <c r="D1060" i="2"/>
  <c r="E1060" i="2"/>
  <c r="F1060" i="2"/>
  <c r="G1060" i="2"/>
  <c r="D1061" i="2"/>
  <c r="E1061" i="2"/>
  <c r="F1061" i="2"/>
  <c r="G1061" i="2"/>
  <c r="D1062" i="2"/>
  <c r="E1062" i="2"/>
  <c r="F1062" i="2"/>
  <c r="G1062" i="2"/>
  <c r="D1063" i="2"/>
  <c r="E1063" i="2"/>
  <c r="F1063" i="2"/>
  <c r="G1063" i="2"/>
  <c r="D1064" i="2"/>
  <c r="E1064" i="2"/>
  <c r="F1064" i="2"/>
  <c r="G1064" i="2"/>
  <c r="D1065" i="2"/>
  <c r="E1065" i="2"/>
  <c r="F1065" i="2"/>
  <c r="G1065" i="2"/>
  <c r="D1066" i="2"/>
  <c r="E1066" i="2"/>
  <c r="F1066" i="2"/>
  <c r="G1066" i="2"/>
  <c r="D1067" i="2"/>
  <c r="E1067" i="2"/>
  <c r="F1067" i="2"/>
  <c r="G1067" i="2"/>
  <c r="D1068" i="2"/>
  <c r="E1068" i="2"/>
  <c r="F1068" i="2"/>
  <c r="G1068" i="2"/>
  <c r="D1069" i="2"/>
  <c r="E1069" i="2"/>
  <c r="F1069" i="2"/>
  <c r="G1069" i="2"/>
  <c r="D1070" i="2"/>
  <c r="E1070" i="2"/>
  <c r="F1070" i="2"/>
  <c r="G1070" i="2"/>
  <c r="D1071" i="2"/>
  <c r="E1071" i="2"/>
  <c r="F1071" i="2"/>
  <c r="G1071" i="2"/>
  <c r="D1072" i="2"/>
  <c r="E1072" i="2"/>
  <c r="F1072" i="2"/>
  <c r="G1072" i="2"/>
  <c r="D1073" i="2"/>
  <c r="E1073" i="2"/>
  <c r="F1073" i="2"/>
  <c r="G1073" i="2"/>
  <c r="D1074" i="2"/>
  <c r="E1074" i="2"/>
  <c r="F1074" i="2"/>
  <c r="G1074" i="2"/>
  <c r="D1075" i="2"/>
  <c r="E1075" i="2"/>
  <c r="F1075" i="2"/>
  <c r="G1075" i="2"/>
  <c r="D1076" i="2"/>
  <c r="E1076" i="2"/>
  <c r="F1076" i="2"/>
  <c r="G1076" i="2"/>
  <c r="D1077" i="2"/>
  <c r="E1077" i="2"/>
  <c r="F1077" i="2"/>
  <c r="G1077" i="2"/>
  <c r="D1078" i="2"/>
  <c r="E1078" i="2"/>
  <c r="F1078" i="2"/>
  <c r="G1078" i="2"/>
  <c r="D1079" i="2"/>
  <c r="E1079" i="2"/>
  <c r="F1079" i="2"/>
  <c r="G1079" i="2"/>
  <c r="D1080" i="2"/>
  <c r="E1080" i="2"/>
  <c r="F1080" i="2"/>
  <c r="G1080" i="2"/>
  <c r="D1081" i="2"/>
  <c r="E1081" i="2"/>
  <c r="F1081" i="2"/>
  <c r="G1081" i="2"/>
  <c r="D1082" i="2"/>
  <c r="E1082" i="2"/>
  <c r="F1082" i="2"/>
  <c r="G1082" i="2"/>
  <c r="D1083" i="2"/>
  <c r="E1083" i="2"/>
  <c r="F1083" i="2"/>
  <c r="G1083" i="2"/>
  <c r="D1084" i="2"/>
  <c r="E1084" i="2"/>
  <c r="F1084" i="2"/>
  <c r="G1084" i="2"/>
  <c r="D1085" i="2"/>
  <c r="E1085" i="2"/>
  <c r="F1085" i="2"/>
  <c r="G1085" i="2"/>
  <c r="D1086" i="2"/>
  <c r="E1086" i="2"/>
  <c r="F1086" i="2"/>
  <c r="G1086" i="2"/>
  <c r="D1087" i="2"/>
  <c r="E1087" i="2"/>
  <c r="F1087" i="2"/>
  <c r="G1087" i="2"/>
  <c r="D1088" i="2"/>
  <c r="E1088" i="2"/>
  <c r="F1088" i="2"/>
  <c r="G1088" i="2"/>
  <c r="D1089" i="2"/>
  <c r="E1089" i="2"/>
  <c r="F1089" i="2"/>
  <c r="G1089" i="2"/>
  <c r="D1090" i="2"/>
  <c r="E1090" i="2"/>
  <c r="F1090" i="2"/>
  <c r="G1090" i="2"/>
  <c r="D1091" i="2"/>
  <c r="E1091" i="2"/>
  <c r="F1091" i="2"/>
  <c r="G1091" i="2"/>
  <c r="D1092" i="2"/>
  <c r="E1092" i="2"/>
  <c r="F1092" i="2"/>
  <c r="G1092" i="2"/>
  <c r="D1093" i="2"/>
  <c r="E1093" i="2"/>
  <c r="F1093" i="2"/>
  <c r="G1093" i="2"/>
  <c r="D1094" i="2"/>
  <c r="E1094" i="2"/>
  <c r="F1094" i="2"/>
  <c r="G1094" i="2"/>
  <c r="D1095" i="2"/>
  <c r="E1095" i="2"/>
  <c r="F1095" i="2"/>
  <c r="G1095" i="2"/>
  <c r="D1096" i="2"/>
  <c r="E1096" i="2"/>
  <c r="F1096" i="2"/>
  <c r="G1096" i="2"/>
  <c r="D1097" i="2"/>
  <c r="E1097" i="2"/>
  <c r="F1097" i="2"/>
  <c r="G1097" i="2"/>
  <c r="D1098" i="2"/>
  <c r="E1098" i="2"/>
  <c r="F1098" i="2"/>
  <c r="G1098" i="2"/>
  <c r="D1099" i="2"/>
  <c r="E1099" i="2"/>
  <c r="F1099" i="2"/>
  <c r="G1099" i="2"/>
  <c r="D1100" i="2"/>
  <c r="E1100" i="2"/>
  <c r="F1100" i="2"/>
  <c r="G1100" i="2"/>
  <c r="D1101" i="2"/>
  <c r="E1101" i="2"/>
  <c r="F1101" i="2"/>
  <c r="G1101" i="2"/>
  <c r="D1102" i="2"/>
  <c r="E1102" i="2"/>
  <c r="F1102" i="2"/>
  <c r="G1102" i="2"/>
  <c r="D1103" i="2"/>
  <c r="E1103" i="2"/>
  <c r="F1103" i="2"/>
  <c r="G1103" i="2"/>
  <c r="D1104" i="2"/>
  <c r="E1104" i="2"/>
  <c r="F1104" i="2"/>
  <c r="G1104" i="2"/>
  <c r="D1105" i="2"/>
  <c r="E1105" i="2"/>
  <c r="F1105" i="2"/>
  <c r="G1105" i="2"/>
  <c r="D1106" i="2"/>
  <c r="E1106" i="2"/>
  <c r="F1106" i="2"/>
  <c r="G1106" i="2"/>
  <c r="D1107" i="2"/>
  <c r="E1107" i="2"/>
  <c r="F1107" i="2"/>
  <c r="G1107" i="2"/>
  <c r="D1108" i="2"/>
  <c r="E1108" i="2"/>
  <c r="F1108" i="2"/>
  <c r="G1108" i="2"/>
  <c r="D1109" i="2"/>
  <c r="E1109" i="2"/>
  <c r="F1109" i="2"/>
  <c r="G1109" i="2"/>
  <c r="D1110" i="2"/>
  <c r="E1110" i="2"/>
  <c r="F1110" i="2"/>
  <c r="G1110" i="2"/>
  <c r="D1111" i="2"/>
  <c r="E1111" i="2"/>
  <c r="F1111" i="2"/>
  <c r="G1111" i="2"/>
  <c r="D1112" i="2"/>
  <c r="E1112" i="2"/>
  <c r="F1112" i="2"/>
  <c r="G1112" i="2"/>
  <c r="D1113" i="2"/>
  <c r="E1113" i="2"/>
  <c r="F1113" i="2"/>
  <c r="G1113" i="2"/>
  <c r="D1114" i="2"/>
  <c r="E1114" i="2"/>
  <c r="F1114" i="2"/>
  <c r="G1114" i="2"/>
  <c r="D1115" i="2"/>
  <c r="E1115" i="2"/>
  <c r="F1115" i="2"/>
  <c r="G1115" i="2"/>
  <c r="D1116" i="2"/>
  <c r="E1116" i="2"/>
  <c r="F1116" i="2"/>
  <c r="G1116" i="2"/>
  <c r="D1117" i="2"/>
  <c r="E1117" i="2"/>
  <c r="F1117" i="2"/>
  <c r="G1117" i="2"/>
  <c r="D1118" i="2"/>
  <c r="E1118" i="2"/>
  <c r="F1118" i="2"/>
  <c r="G1118" i="2"/>
  <c r="D1119" i="2"/>
  <c r="E1119" i="2"/>
  <c r="F1119" i="2"/>
  <c r="G1119" i="2"/>
  <c r="D1120" i="2"/>
  <c r="E1120" i="2"/>
  <c r="F1120" i="2"/>
  <c r="G1120" i="2"/>
  <c r="D1121" i="2"/>
  <c r="E1121" i="2"/>
  <c r="F1121" i="2"/>
  <c r="G1121" i="2"/>
  <c r="D1122" i="2"/>
  <c r="E1122" i="2"/>
  <c r="F1122" i="2"/>
  <c r="G1122" i="2"/>
  <c r="D1123" i="2"/>
  <c r="E1123" i="2"/>
  <c r="F1123" i="2"/>
  <c r="G1123" i="2"/>
  <c r="D1124" i="2"/>
  <c r="E1124" i="2"/>
  <c r="F1124" i="2"/>
  <c r="G1124" i="2"/>
  <c r="D1125" i="2"/>
  <c r="E1125" i="2"/>
  <c r="F1125" i="2"/>
  <c r="G1125" i="2"/>
  <c r="D1126" i="2"/>
  <c r="E1126" i="2"/>
  <c r="F1126" i="2"/>
  <c r="G1126" i="2"/>
  <c r="D1127" i="2"/>
  <c r="E1127" i="2"/>
  <c r="F1127" i="2"/>
  <c r="G1127" i="2"/>
  <c r="D1128" i="2"/>
  <c r="E1128" i="2"/>
  <c r="F1128" i="2"/>
  <c r="G1128" i="2"/>
  <c r="D1129" i="2"/>
  <c r="E1129" i="2"/>
  <c r="F1129" i="2"/>
  <c r="G1129" i="2"/>
  <c r="D1130" i="2"/>
  <c r="E1130" i="2"/>
  <c r="F1130" i="2"/>
  <c r="G1130" i="2"/>
  <c r="D1131" i="2"/>
  <c r="E1131" i="2"/>
  <c r="F1131" i="2"/>
  <c r="G1131" i="2"/>
  <c r="D1132" i="2"/>
  <c r="E1132" i="2"/>
  <c r="F1132" i="2"/>
  <c r="G1132" i="2"/>
  <c r="D1133" i="2"/>
  <c r="E1133" i="2"/>
  <c r="F1133" i="2"/>
  <c r="G1133" i="2"/>
  <c r="D1134" i="2"/>
  <c r="E1134" i="2"/>
  <c r="F1134" i="2"/>
  <c r="G1134" i="2"/>
  <c r="D1135" i="2"/>
  <c r="E1135" i="2"/>
  <c r="F1135" i="2"/>
  <c r="G1135" i="2"/>
  <c r="D1136" i="2"/>
  <c r="E1136" i="2"/>
  <c r="F1136" i="2"/>
  <c r="G1136" i="2"/>
  <c r="D1137" i="2"/>
  <c r="E1137" i="2"/>
  <c r="F1137" i="2"/>
  <c r="G1137" i="2"/>
  <c r="D1138" i="2"/>
  <c r="E1138" i="2"/>
  <c r="F1138" i="2"/>
  <c r="G1138" i="2"/>
  <c r="D1139" i="2"/>
  <c r="E1139" i="2"/>
  <c r="F1139" i="2"/>
  <c r="G1139" i="2"/>
  <c r="D1140" i="2"/>
  <c r="E1140" i="2"/>
  <c r="F1140" i="2"/>
  <c r="G1140" i="2"/>
  <c r="D1141" i="2"/>
  <c r="E1141" i="2"/>
  <c r="F1141" i="2"/>
  <c r="G1141" i="2"/>
  <c r="D1142" i="2"/>
  <c r="E1142" i="2"/>
  <c r="F1142" i="2"/>
  <c r="G1142" i="2"/>
  <c r="D1143" i="2"/>
  <c r="E1143" i="2"/>
  <c r="F1143" i="2"/>
  <c r="G1143" i="2"/>
  <c r="D1144" i="2"/>
  <c r="E1144" i="2"/>
  <c r="F1144" i="2"/>
  <c r="G1144" i="2"/>
  <c r="D1145" i="2"/>
  <c r="E1145" i="2"/>
  <c r="F1145" i="2"/>
  <c r="G1145" i="2"/>
  <c r="D1146" i="2"/>
  <c r="E1146" i="2"/>
  <c r="F1146" i="2"/>
  <c r="G1146" i="2"/>
  <c r="D1147" i="2"/>
  <c r="E1147" i="2"/>
  <c r="F1147" i="2"/>
  <c r="G1147" i="2"/>
  <c r="D1148" i="2"/>
  <c r="E1148" i="2"/>
  <c r="F1148" i="2"/>
  <c r="G1148" i="2"/>
  <c r="D1149" i="2"/>
  <c r="E1149" i="2"/>
  <c r="F1149" i="2"/>
  <c r="G1149" i="2"/>
  <c r="D1150" i="2"/>
  <c r="E1150" i="2"/>
  <c r="F1150" i="2"/>
  <c r="G1150" i="2"/>
  <c r="D1151" i="2"/>
  <c r="E1151" i="2"/>
  <c r="F1151" i="2"/>
  <c r="G1151" i="2"/>
  <c r="D1152" i="2"/>
  <c r="E1152" i="2"/>
  <c r="F1152" i="2"/>
  <c r="G1152" i="2"/>
  <c r="D1153" i="2"/>
  <c r="E1153" i="2"/>
  <c r="F1153" i="2"/>
  <c r="G1153" i="2"/>
  <c r="D1154" i="2"/>
  <c r="E1154" i="2"/>
  <c r="F1154" i="2"/>
  <c r="G1154" i="2"/>
  <c r="D1155" i="2"/>
  <c r="E1155" i="2"/>
  <c r="F1155" i="2"/>
  <c r="G1155" i="2"/>
  <c r="D1156" i="2"/>
  <c r="E1156" i="2"/>
  <c r="F1156" i="2"/>
  <c r="G1156" i="2"/>
  <c r="D1157" i="2"/>
  <c r="E1157" i="2"/>
  <c r="F1157" i="2"/>
  <c r="G1157" i="2"/>
  <c r="D1158" i="2"/>
  <c r="E1158" i="2"/>
  <c r="F1158" i="2"/>
  <c r="G1158" i="2"/>
  <c r="D1159" i="2"/>
  <c r="E1159" i="2"/>
  <c r="F1159" i="2"/>
  <c r="G1159" i="2"/>
  <c r="D1160" i="2"/>
  <c r="E1160" i="2"/>
  <c r="F1160" i="2"/>
  <c r="G1160" i="2"/>
  <c r="D1161" i="2"/>
  <c r="E1161" i="2"/>
  <c r="F1161" i="2"/>
  <c r="G1161" i="2"/>
  <c r="D1162" i="2"/>
  <c r="E1162" i="2"/>
  <c r="F1162" i="2"/>
  <c r="G1162" i="2"/>
  <c r="D1163" i="2"/>
  <c r="E1163" i="2"/>
  <c r="F1163" i="2"/>
  <c r="G1163" i="2"/>
  <c r="D1164" i="2"/>
  <c r="E1164" i="2"/>
  <c r="F1164" i="2"/>
  <c r="G1164" i="2"/>
  <c r="D1165" i="2"/>
  <c r="E1165" i="2"/>
  <c r="F1165" i="2"/>
  <c r="G1165" i="2"/>
  <c r="D1166" i="2"/>
  <c r="E1166" i="2"/>
  <c r="F1166" i="2"/>
  <c r="G1166" i="2"/>
  <c r="D1167" i="2"/>
  <c r="E1167" i="2"/>
  <c r="F1167" i="2"/>
  <c r="G1167" i="2"/>
  <c r="D1168" i="2"/>
  <c r="E1168" i="2"/>
  <c r="F1168" i="2"/>
  <c r="G1168" i="2"/>
  <c r="D1169" i="2"/>
  <c r="E1169" i="2"/>
  <c r="F1169" i="2"/>
  <c r="G1169" i="2"/>
  <c r="D1170" i="2"/>
  <c r="E1170" i="2"/>
  <c r="F1170" i="2"/>
  <c r="G1170" i="2"/>
  <c r="D1171" i="2"/>
  <c r="E1171" i="2"/>
  <c r="F1171" i="2"/>
  <c r="G1171" i="2"/>
  <c r="D1172" i="2"/>
  <c r="E1172" i="2"/>
  <c r="F1172" i="2"/>
  <c r="G1172" i="2"/>
  <c r="D1173" i="2"/>
  <c r="E1173" i="2"/>
  <c r="F1173" i="2"/>
  <c r="G1173" i="2"/>
  <c r="D1174" i="2"/>
  <c r="E1174" i="2"/>
  <c r="F1174" i="2"/>
  <c r="G1174" i="2"/>
  <c r="D1175" i="2"/>
  <c r="E1175" i="2"/>
  <c r="F1175" i="2"/>
  <c r="G1175" i="2"/>
  <c r="D1176" i="2"/>
  <c r="E1176" i="2"/>
  <c r="F1176" i="2"/>
  <c r="G1176" i="2"/>
  <c r="D1177" i="2"/>
  <c r="E1177" i="2"/>
  <c r="F1177" i="2"/>
  <c r="G1177" i="2"/>
  <c r="D1178" i="2"/>
  <c r="E1178" i="2"/>
  <c r="F1178" i="2"/>
  <c r="G1178" i="2"/>
  <c r="D1179" i="2"/>
  <c r="E1179" i="2"/>
  <c r="F1179" i="2"/>
  <c r="G1179" i="2"/>
  <c r="D1180" i="2"/>
  <c r="E1180" i="2"/>
  <c r="F1180" i="2"/>
  <c r="G1180" i="2"/>
  <c r="D1181" i="2"/>
  <c r="E1181" i="2"/>
  <c r="F1181" i="2"/>
  <c r="G1181" i="2"/>
  <c r="D1182" i="2"/>
  <c r="E1182" i="2"/>
  <c r="F1182" i="2"/>
  <c r="G1182" i="2"/>
  <c r="D1183" i="2"/>
  <c r="E1183" i="2"/>
  <c r="F1183" i="2"/>
  <c r="G1183" i="2"/>
  <c r="D1184" i="2"/>
  <c r="E1184" i="2"/>
  <c r="F1184" i="2"/>
  <c r="G1184" i="2"/>
  <c r="D1185" i="2"/>
  <c r="E1185" i="2"/>
  <c r="F1185" i="2"/>
  <c r="G1185" i="2"/>
  <c r="D1186" i="2"/>
  <c r="E1186" i="2"/>
  <c r="F1186" i="2"/>
  <c r="G1186" i="2"/>
  <c r="D1187" i="2"/>
  <c r="E1187" i="2"/>
  <c r="F1187" i="2"/>
  <c r="G1187" i="2"/>
  <c r="D1188" i="2"/>
  <c r="E1188" i="2"/>
  <c r="F1188" i="2"/>
  <c r="G1188" i="2"/>
  <c r="D1189" i="2"/>
  <c r="E1189" i="2"/>
  <c r="F1189" i="2"/>
  <c r="G1189" i="2"/>
  <c r="D1190" i="2"/>
  <c r="E1190" i="2"/>
  <c r="F1190" i="2"/>
  <c r="G1190" i="2"/>
  <c r="D1191" i="2"/>
  <c r="E1191" i="2"/>
  <c r="F1191" i="2"/>
  <c r="G1191" i="2"/>
  <c r="D1192" i="2"/>
  <c r="E1192" i="2"/>
  <c r="F1192" i="2"/>
  <c r="G1192" i="2"/>
  <c r="D1193" i="2"/>
  <c r="E1193" i="2"/>
  <c r="F1193" i="2"/>
  <c r="G1193" i="2"/>
  <c r="D1194" i="2"/>
  <c r="E1194" i="2"/>
  <c r="F1194" i="2"/>
  <c r="G1194" i="2"/>
  <c r="D1195" i="2"/>
  <c r="E1195" i="2"/>
  <c r="F1195" i="2"/>
  <c r="G1195" i="2"/>
  <c r="D1196" i="2"/>
  <c r="E1196" i="2"/>
  <c r="F1196" i="2"/>
  <c r="G1196" i="2"/>
  <c r="D1197" i="2"/>
  <c r="E1197" i="2"/>
  <c r="F1197" i="2"/>
  <c r="G1197" i="2"/>
  <c r="D1198" i="2"/>
  <c r="E1198" i="2"/>
  <c r="F1198" i="2"/>
  <c r="G1198" i="2"/>
  <c r="D1199" i="2"/>
  <c r="E1199" i="2"/>
  <c r="F1199" i="2"/>
  <c r="G1199" i="2"/>
  <c r="D1200" i="2"/>
  <c r="E1200" i="2"/>
  <c r="F1200" i="2"/>
  <c r="G1200" i="2"/>
  <c r="D1201" i="2"/>
  <c r="E1201" i="2"/>
  <c r="F1201" i="2"/>
  <c r="G1201" i="2"/>
  <c r="D1202" i="2"/>
  <c r="E1202" i="2"/>
  <c r="F1202" i="2"/>
  <c r="G1202" i="2"/>
  <c r="D1203" i="2"/>
  <c r="E1203" i="2"/>
  <c r="F1203" i="2"/>
  <c r="G1203" i="2"/>
  <c r="D1204" i="2"/>
  <c r="E1204" i="2"/>
  <c r="F1204" i="2"/>
  <c r="G1204" i="2"/>
  <c r="D1205" i="2"/>
  <c r="E1205" i="2"/>
  <c r="F1205" i="2"/>
  <c r="G1205" i="2"/>
  <c r="D1206" i="2"/>
  <c r="E1206" i="2"/>
  <c r="F1206" i="2"/>
  <c r="G1206" i="2"/>
  <c r="D1207" i="2"/>
  <c r="E1207" i="2"/>
  <c r="F1207" i="2"/>
  <c r="G1207" i="2"/>
  <c r="D1208" i="2"/>
  <c r="E1208" i="2"/>
  <c r="F1208" i="2"/>
  <c r="G1208" i="2"/>
  <c r="D1209" i="2"/>
  <c r="E1209" i="2"/>
  <c r="F1209" i="2"/>
  <c r="G1209" i="2"/>
  <c r="D1210" i="2"/>
  <c r="E1210" i="2"/>
  <c r="F1210" i="2"/>
  <c r="G1210" i="2"/>
  <c r="D1211" i="2"/>
  <c r="E1211" i="2"/>
  <c r="F1211" i="2"/>
  <c r="G1211" i="2"/>
  <c r="D1212" i="2"/>
  <c r="E1212" i="2"/>
  <c r="F1212" i="2"/>
  <c r="G1212" i="2"/>
  <c r="D1213" i="2"/>
  <c r="E1213" i="2"/>
  <c r="F1213" i="2"/>
  <c r="G1213" i="2"/>
  <c r="D1214" i="2"/>
  <c r="E1214" i="2"/>
  <c r="F1214" i="2"/>
  <c r="G1214" i="2"/>
  <c r="D1215" i="2"/>
  <c r="E1215" i="2"/>
  <c r="F1215" i="2"/>
  <c r="G1215" i="2"/>
  <c r="D1216" i="2"/>
  <c r="E1216" i="2"/>
  <c r="F1216" i="2"/>
  <c r="G1216" i="2"/>
  <c r="D1217" i="2"/>
  <c r="E1217" i="2"/>
  <c r="F1217" i="2"/>
  <c r="G1217" i="2"/>
  <c r="D1218" i="2"/>
  <c r="E1218" i="2"/>
  <c r="F1218" i="2"/>
  <c r="G1218" i="2"/>
  <c r="D1219" i="2"/>
  <c r="E1219" i="2"/>
  <c r="F1219" i="2"/>
  <c r="G1219" i="2"/>
  <c r="D1220" i="2"/>
  <c r="E1220" i="2"/>
  <c r="F1220" i="2"/>
  <c r="G1220" i="2"/>
  <c r="D1221" i="2"/>
  <c r="E1221" i="2"/>
  <c r="F1221" i="2"/>
  <c r="G1221" i="2"/>
  <c r="D1222" i="2"/>
  <c r="E1222" i="2"/>
  <c r="F1222" i="2"/>
  <c r="G1222" i="2"/>
  <c r="D1223" i="2"/>
  <c r="E1223" i="2"/>
  <c r="F1223" i="2"/>
  <c r="G1223" i="2"/>
  <c r="D1224" i="2"/>
  <c r="E1224" i="2"/>
  <c r="F1224" i="2"/>
  <c r="G1224" i="2"/>
  <c r="D1225" i="2"/>
  <c r="E1225" i="2"/>
  <c r="F1225" i="2"/>
  <c r="G1225" i="2"/>
  <c r="D1226" i="2"/>
  <c r="E1226" i="2"/>
  <c r="F1226" i="2"/>
  <c r="G1226" i="2"/>
  <c r="D1227" i="2"/>
  <c r="E1227" i="2"/>
  <c r="F1227" i="2"/>
  <c r="G1227" i="2"/>
  <c r="D1228" i="2"/>
  <c r="E1228" i="2"/>
  <c r="F1228" i="2"/>
  <c r="G1228" i="2"/>
  <c r="D1229" i="2"/>
  <c r="E1229" i="2"/>
  <c r="F1229" i="2"/>
  <c r="G1229" i="2"/>
  <c r="D1230" i="2"/>
  <c r="E1230" i="2"/>
  <c r="F1230" i="2"/>
  <c r="G1230" i="2"/>
  <c r="D1231" i="2"/>
  <c r="E1231" i="2"/>
  <c r="F1231" i="2"/>
  <c r="G1231" i="2"/>
  <c r="D1232" i="2"/>
  <c r="E1232" i="2"/>
  <c r="F1232" i="2"/>
  <c r="G1232" i="2"/>
  <c r="D1233" i="2"/>
  <c r="E1233" i="2"/>
  <c r="F1233" i="2"/>
  <c r="G1233" i="2"/>
  <c r="D1234" i="2"/>
  <c r="E1234" i="2"/>
  <c r="F1234" i="2"/>
  <c r="G1234" i="2"/>
  <c r="D1235" i="2"/>
  <c r="E1235" i="2"/>
  <c r="F1235" i="2"/>
  <c r="G1235" i="2"/>
  <c r="D1236" i="2"/>
  <c r="E1236" i="2"/>
  <c r="F1236" i="2"/>
  <c r="G1236" i="2"/>
  <c r="D1237" i="2"/>
  <c r="E1237" i="2"/>
  <c r="F1237" i="2"/>
  <c r="G1237" i="2"/>
  <c r="D1238" i="2"/>
  <c r="E1238" i="2"/>
  <c r="F1238" i="2"/>
  <c r="G1238" i="2"/>
  <c r="D1239" i="2"/>
  <c r="E1239" i="2"/>
  <c r="F1239" i="2"/>
  <c r="G1239" i="2"/>
  <c r="D1240" i="2"/>
  <c r="E1240" i="2"/>
  <c r="F1240" i="2"/>
  <c r="G1240" i="2"/>
  <c r="D1241" i="2"/>
  <c r="E1241" i="2"/>
  <c r="F1241" i="2"/>
  <c r="G1241" i="2"/>
  <c r="D1242" i="2"/>
  <c r="E1242" i="2"/>
  <c r="F1242" i="2"/>
  <c r="G1242" i="2"/>
  <c r="D1243" i="2"/>
  <c r="E1243" i="2"/>
  <c r="F1243" i="2"/>
  <c r="G1243" i="2"/>
  <c r="D1244" i="2"/>
  <c r="E1244" i="2"/>
  <c r="F1244" i="2"/>
  <c r="G1244" i="2"/>
  <c r="D1245" i="2"/>
  <c r="E1245" i="2"/>
  <c r="F1245" i="2"/>
  <c r="G1245" i="2"/>
  <c r="D1246" i="2"/>
  <c r="E1246" i="2"/>
  <c r="F1246" i="2"/>
  <c r="G1246" i="2"/>
  <c r="D1247" i="2"/>
  <c r="E1247" i="2"/>
  <c r="F1247" i="2"/>
  <c r="G1247" i="2"/>
  <c r="D1248" i="2"/>
  <c r="E1248" i="2"/>
  <c r="F1248" i="2"/>
  <c r="G1248" i="2"/>
  <c r="D1249" i="2"/>
  <c r="E1249" i="2"/>
  <c r="F1249" i="2"/>
  <c r="G1249" i="2"/>
  <c r="D1250" i="2"/>
  <c r="E1250" i="2"/>
  <c r="F1250" i="2"/>
  <c r="G1250" i="2"/>
  <c r="D1251" i="2"/>
  <c r="E1251" i="2"/>
  <c r="F1251" i="2"/>
  <c r="G1251" i="2"/>
  <c r="D1252" i="2"/>
  <c r="E1252" i="2"/>
  <c r="F1252" i="2"/>
  <c r="G1252" i="2"/>
  <c r="D1253" i="2"/>
  <c r="E1253" i="2"/>
  <c r="F1253" i="2"/>
  <c r="G1253" i="2"/>
  <c r="D1254" i="2"/>
  <c r="E1254" i="2"/>
  <c r="F1254" i="2"/>
  <c r="G1254" i="2"/>
  <c r="D1255" i="2"/>
  <c r="E1255" i="2"/>
  <c r="F1255" i="2"/>
  <c r="G1255" i="2"/>
  <c r="D1256" i="2"/>
  <c r="E1256" i="2"/>
  <c r="F1256" i="2"/>
  <c r="G1256" i="2"/>
  <c r="D1257" i="2"/>
  <c r="E1257" i="2"/>
  <c r="F1257" i="2"/>
  <c r="G1257" i="2"/>
  <c r="D1258" i="2"/>
  <c r="E1258" i="2"/>
  <c r="F1258" i="2"/>
  <c r="G1258" i="2"/>
  <c r="D1259" i="2"/>
  <c r="E1259" i="2"/>
  <c r="F1259" i="2"/>
  <c r="G1259" i="2"/>
  <c r="D1260" i="2"/>
  <c r="E1260" i="2"/>
  <c r="F1260" i="2"/>
  <c r="G1260" i="2"/>
  <c r="D1261" i="2"/>
  <c r="E1261" i="2"/>
  <c r="F1261" i="2"/>
  <c r="G1261" i="2"/>
  <c r="D1262" i="2"/>
  <c r="E1262" i="2"/>
  <c r="F1262" i="2"/>
  <c r="G1262" i="2"/>
  <c r="D1263" i="2"/>
  <c r="E1263" i="2"/>
  <c r="F1263" i="2"/>
  <c r="G1263" i="2"/>
  <c r="D1264" i="2"/>
  <c r="E1264" i="2"/>
  <c r="F1264" i="2"/>
  <c r="G1264" i="2"/>
  <c r="D1265" i="2"/>
  <c r="E1265" i="2"/>
  <c r="F1265" i="2"/>
  <c r="G1265" i="2"/>
  <c r="D1266" i="2"/>
  <c r="E1266" i="2"/>
  <c r="F1266" i="2"/>
  <c r="G1266" i="2"/>
  <c r="D1267" i="2"/>
  <c r="E1267" i="2"/>
  <c r="F1267" i="2"/>
  <c r="G1267" i="2"/>
  <c r="D1268" i="2"/>
  <c r="E1268" i="2"/>
  <c r="F1268" i="2"/>
  <c r="G1268" i="2"/>
  <c r="D1269" i="2"/>
  <c r="E1269" i="2"/>
  <c r="F1269" i="2"/>
  <c r="G1269" i="2"/>
  <c r="D1270" i="2"/>
  <c r="E1270" i="2"/>
  <c r="F1270" i="2"/>
  <c r="G1270" i="2"/>
  <c r="D1271" i="2"/>
  <c r="E1271" i="2"/>
  <c r="F1271" i="2"/>
  <c r="G1271" i="2"/>
  <c r="D1272" i="2"/>
  <c r="E1272" i="2"/>
  <c r="F1272" i="2"/>
  <c r="G1272" i="2"/>
  <c r="D1273" i="2"/>
  <c r="E1273" i="2"/>
  <c r="F1273" i="2"/>
  <c r="G1273" i="2"/>
  <c r="D1274" i="2"/>
  <c r="E1274" i="2"/>
  <c r="F1274" i="2"/>
  <c r="G1274" i="2"/>
  <c r="D1275" i="2"/>
  <c r="E1275" i="2"/>
  <c r="F1275" i="2"/>
  <c r="G1275" i="2"/>
  <c r="D1276" i="2"/>
  <c r="E1276" i="2"/>
  <c r="F1276" i="2"/>
  <c r="G1276" i="2"/>
  <c r="D1277" i="2"/>
  <c r="E1277" i="2"/>
  <c r="F1277" i="2"/>
  <c r="G1277" i="2"/>
  <c r="D1278" i="2"/>
  <c r="E1278" i="2"/>
  <c r="F1278" i="2"/>
  <c r="G1278" i="2"/>
  <c r="D1279" i="2"/>
  <c r="E1279" i="2"/>
  <c r="F1279" i="2"/>
  <c r="G1279" i="2"/>
  <c r="D1280" i="2"/>
  <c r="E1280" i="2"/>
  <c r="F1280" i="2"/>
  <c r="G1280" i="2"/>
  <c r="D1281" i="2"/>
  <c r="E1281" i="2"/>
  <c r="F1281" i="2"/>
  <c r="G1281" i="2"/>
  <c r="D1282" i="2"/>
  <c r="E1282" i="2"/>
  <c r="F1282" i="2"/>
  <c r="G1282" i="2"/>
  <c r="D1283" i="2"/>
  <c r="E1283" i="2"/>
  <c r="F1283" i="2"/>
  <c r="G1283" i="2"/>
  <c r="D1284" i="2"/>
  <c r="E1284" i="2"/>
  <c r="F1284" i="2"/>
  <c r="G1284" i="2"/>
  <c r="D1285" i="2"/>
  <c r="E1285" i="2"/>
  <c r="F1285" i="2"/>
  <c r="G1285" i="2"/>
  <c r="D1286" i="2"/>
  <c r="E1286" i="2"/>
  <c r="F1286" i="2"/>
  <c r="G1286" i="2"/>
  <c r="D1287" i="2"/>
  <c r="E1287" i="2"/>
  <c r="F1287" i="2"/>
  <c r="G1287" i="2"/>
  <c r="D1288" i="2"/>
  <c r="E1288" i="2"/>
  <c r="F1288" i="2"/>
  <c r="G1288" i="2"/>
  <c r="D1289" i="2"/>
  <c r="E1289" i="2"/>
  <c r="F1289" i="2"/>
  <c r="G1289" i="2"/>
  <c r="D1290" i="2"/>
  <c r="E1290" i="2"/>
  <c r="F1290" i="2"/>
  <c r="G1290" i="2"/>
  <c r="D1291" i="2"/>
  <c r="E1291" i="2"/>
  <c r="F1291" i="2"/>
  <c r="G1291" i="2"/>
  <c r="D1292" i="2"/>
  <c r="E1292" i="2"/>
  <c r="F1292" i="2"/>
  <c r="G1292" i="2"/>
  <c r="D1293" i="2"/>
  <c r="E1293" i="2"/>
  <c r="F1293" i="2"/>
  <c r="G1293" i="2"/>
  <c r="D1294" i="2"/>
  <c r="E1294" i="2"/>
  <c r="F1294" i="2"/>
  <c r="G1294" i="2"/>
  <c r="D1295" i="2"/>
  <c r="E1295" i="2"/>
  <c r="F1295" i="2"/>
  <c r="G1295" i="2"/>
  <c r="D1296" i="2"/>
  <c r="E1296" i="2"/>
  <c r="F1296" i="2"/>
  <c r="G1296" i="2"/>
  <c r="D1297" i="2"/>
  <c r="E1297" i="2"/>
  <c r="F1297" i="2"/>
  <c r="G1297" i="2"/>
  <c r="D1298" i="2"/>
  <c r="E1298" i="2"/>
  <c r="F1298" i="2"/>
  <c r="G1298" i="2"/>
  <c r="D1299" i="2"/>
  <c r="E1299" i="2"/>
  <c r="F1299" i="2"/>
  <c r="G1299" i="2"/>
  <c r="D1300" i="2"/>
  <c r="E1300" i="2"/>
  <c r="F1300" i="2"/>
  <c r="G1300" i="2"/>
  <c r="D1301" i="2"/>
  <c r="E1301" i="2"/>
  <c r="F1301" i="2"/>
  <c r="G1301" i="2"/>
  <c r="D1302" i="2"/>
  <c r="E1302" i="2"/>
  <c r="F1302" i="2"/>
  <c r="G1302" i="2"/>
  <c r="D1303" i="2"/>
  <c r="E1303" i="2"/>
  <c r="F1303" i="2"/>
  <c r="G1303" i="2"/>
  <c r="D1304" i="2"/>
  <c r="E1304" i="2"/>
  <c r="F1304" i="2"/>
  <c r="G1304" i="2"/>
  <c r="D1305" i="2"/>
  <c r="E1305" i="2"/>
  <c r="F1305" i="2"/>
  <c r="G1305" i="2"/>
  <c r="D1306" i="2"/>
  <c r="E1306" i="2"/>
  <c r="F1306" i="2"/>
  <c r="G1306" i="2"/>
  <c r="D1307" i="2"/>
  <c r="E1307" i="2"/>
  <c r="F1307" i="2"/>
  <c r="G1307" i="2"/>
  <c r="D1308" i="2"/>
  <c r="E1308" i="2"/>
  <c r="F1308" i="2"/>
  <c r="G1308" i="2"/>
  <c r="D1309" i="2"/>
  <c r="E1309" i="2"/>
  <c r="F1309" i="2"/>
  <c r="G1309" i="2"/>
  <c r="D1310" i="2"/>
  <c r="E1310" i="2"/>
  <c r="F1310" i="2"/>
  <c r="G1310" i="2"/>
  <c r="D1311" i="2"/>
  <c r="E1311" i="2"/>
  <c r="F1311" i="2"/>
  <c r="G1311" i="2"/>
  <c r="D1312" i="2"/>
  <c r="E1312" i="2"/>
  <c r="F1312" i="2"/>
  <c r="G1312" i="2"/>
  <c r="D1313" i="2"/>
  <c r="E1313" i="2"/>
  <c r="F1313" i="2"/>
  <c r="G1313" i="2"/>
  <c r="D1314" i="2"/>
  <c r="E1314" i="2"/>
  <c r="F1314" i="2"/>
  <c r="G1314" i="2"/>
  <c r="D1315" i="2"/>
  <c r="E1315" i="2"/>
  <c r="F1315" i="2"/>
  <c r="G1315" i="2"/>
  <c r="D1316" i="2"/>
  <c r="E1316" i="2"/>
  <c r="F1316" i="2"/>
  <c r="G1316" i="2"/>
  <c r="D1317" i="2"/>
  <c r="E1317" i="2"/>
  <c r="F1317" i="2"/>
  <c r="G1317" i="2"/>
  <c r="D1318" i="2"/>
  <c r="E1318" i="2"/>
  <c r="F1318" i="2"/>
  <c r="G1318" i="2"/>
  <c r="D1319" i="2"/>
  <c r="E1319" i="2"/>
  <c r="F1319" i="2"/>
  <c r="G1319" i="2"/>
  <c r="D1320" i="2"/>
  <c r="E1320" i="2"/>
  <c r="F1320" i="2"/>
  <c r="G1320" i="2"/>
  <c r="D1321" i="2"/>
  <c r="E1321" i="2"/>
  <c r="F1321" i="2"/>
  <c r="G1321" i="2"/>
  <c r="D1322" i="2"/>
  <c r="E1322" i="2"/>
  <c r="F1322" i="2"/>
  <c r="G1322" i="2"/>
  <c r="D1323" i="2"/>
  <c r="E1323" i="2"/>
  <c r="F1323" i="2"/>
  <c r="G1323" i="2"/>
  <c r="D1324" i="2"/>
  <c r="E1324" i="2"/>
  <c r="F1324" i="2"/>
  <c r="G1324" i="2"/>
  <c r="D1325" i="2"/>
  <c r="E1325" i="2"/>
  <c r="F1325" i="2"/>
  <c r="G1325" i="2"/>
  <c r="D1326" i="2"/>
  <c r="E1326" i="2"/>
  <c r="F1326" i="2"/>
  <c r="G1326" i="2"/>
  <c r="D1327" i="2"/>
  <c r="E1327" i="2"/>
  <c r="F1327" i="2"/>
  <c r="G1327" i="2"/>
  <c r="D1328" i="2"/>
  <c r="E1328" i="2"/>
  <c r="F1328" i="2"/>
  <c r="G1328" i="2"/>
  <c r="D1329" i="2"/>
  <c r="E1329" i="2"/>
  <c r="F1329" i="2"/>
  <c r="G1329" i="2"/>
  <c r="D1330" i="2"/>
  <c r="E1330" i="2"/>
  <c r="F1330" i="2"/>
  <c r="G1330" i="2"/>
  <c r="D1331" i="2"/>
  <c r="E1331" i="2"/>
  <c r="F1331" i="2"/>
  <c r="G1331" i="2"/>
  <c r="D1332" i="2"/>
  <c r="E1332" i="2"/>
  <c r="F1332" i="2"/>
  <c r="G1332" i="2"/>
  <c r="D1333" i="2"/>
  <c r="E1333" i="2"/>
  <c r="F1333" i="2"/>
  <c r="G1333" i="2"/>
  <c r="D1334" i="2"/>
  <c r="E1334" i="2"/>
  <c r="F1334" i="2"/>
  <c r="G1334" i="2"/>
  <c r="D1335" i="2"/>
  <c r="E1335" i="2"/>
  <c r="F1335" i="2"/>
  <c r="G1335" i="2"/>
  <c r="D1336" i="2"/>
  <c r="E1336" i="2"/>
  <c r="F1336" i="2"/>
  <c r="G1336" i="2"/>
  <c r="D1337" i="2"/>
  <c r="E1337" i="2"/>
  <c r="F1337" i="2"/>
  <c r="G1337" i="2"/>
  <c r="D1338" i="2"/>
  <c r="E1338" i="2"/>
  <c r="F1338" i="2"/>
  <c r="G1338" i="2"/>
  <c r="D1339" i="2"/>
  <c r="E1339" i="2"/>
  <c r="F1339" i="2"/>
  <c r="G1339" i="2"/>
  <c r="D1340" i="2"/>
  <c r="E1340" i="2"/>
  <c r="F1340" i="2"/>
  <c r="G1340" i="2"/>
  <c r="D1341" i="2"/>
  <c r="E1341" i="2"/>
  <c r="F1341" i="2"/>
  <c r="G1341" i="2"/>
  <c r="D1342" i="2"/>
  <c r="E1342" i="2"/>
  <c r="F1342" i="2"/>
  <c r="G1342" i="2"/>
  <c r="D1343" i="2"/>
  <c r="E1343" i="2"/>
  <c r="F1343" i="2"/>
  <c r="G1343" i="2"/>
  <c r="D1344" i="2"/>
  <c r="E1344" i="2"/>
  <c r="F1344" i="2"/>
  <c r="G1344" i="2"/>
  <c r="D1345" i="2"/>
  <c r="E1345" i="2"/>
  <c r="F1345" i="2"/>
  <c r="G1345" i="2"/>
  <c r="D1346" i="2"/>
  <c r="E1346" i="2"/>
  <c r="F1346" i="2"/>
  <c r="G1346" i="2"/>
  <c r="D1347" i="2"/>
  <c r="E1347" i="2"/>
  <c r="F1347" i="2"/>
  <c r="G1347" i="2"/>
  <c r="D1348" i="2"/>
  <c r="E1348" i="2"/>
  <c r="F1348" i="2"/>
  <c r="G1348" i="2"/>
  <c r="D1349" i="2"/>
  <c r="E1349" i="2"/>
  <c r="F1349" i="2"/>
  <c r="G1349" i="2"/>
  <c r="D1350" i="2"/>
  <c r="E1350" i="2"/>
  <c r="F1350" i="2"/>
  <c r="G1350" i="2"/>
  <c r="D1351" i="2"/>
  <c r="E1351" i="2"/>
  <c r="F1351" i="2"/>
  <c r="G1351" i="2"/>
  <c r="D1352" i="2"/>
  <c r="E1352" i="2"/>
  <c r="F1352" i="2"/>
  <c r="G1352" i="2"/>
  <c r="D1353" i="2"/>
  <c r="E1353" i="2"/>
  <c r="F1353" i="2"/>
  <c r="G1353" i="2"/>
  <c r="D1354" i="2"/>
  <c r="E1354" i="2"/>
  <c r="F1354" i="2"/>
  <c r="G1354" i="2"/>
  <c r="D1355" i="2"/>
  <c r="E1355" i="2"/>
  <c r="F1355" i="2"/>
  <c r="G1355" i="2"/>
  <c r="D1356" i="2"/>
  <c r="E1356" i="2"/>
  <c r="F1356" i="2"/>
  <c r="G1356" i="2"/>
  <c r="D1357" i="2"/>
  <c r="E1357" i="2"/>
  <c r="F1357" i="2"/>
  <c r="G1357" i="2"/>
  <c r="D1358" i="2"/>
  <c r="E1358" i="2"/>
  <c r="F1358" i="2"/>
  <c r="G1358" i="2"/>
  <c r="D1359" i="2"/>
  <c r="E1359" i="2"/>
  <c r="F1359" i="2"/>
  <c r="G1359" i="2"/>
  <c r="D1360" i="2"/>
  <c r="E1360" i="2"/>
  <c r="F1360" i="2"/>
  <c r="G1360" i="2"/>
  <c r="D1361" i="2"/>
  <c r="E1361" i="2"/>
  <c r="F1361" i="2"/>
  <c r="G1361" i="2"/>
  <c r="D1362" i="2"/>
  <c r="E1362" i="2"/>
  <c r="F1362" i="2"/>
  <c r="G1362" i="2"/>
  <c r="D1363" i="2"/>
  <c r="E1363" i="2"/>
  <c r="F1363" i="2"/>
  <c r="G1363" i="2"/>
  <c r="D1364" i="2"/>
  <c r="E1364" i="2"/>
  <c r="F1364" i="2"/>
  <c r="G1364" i="2"/>
  <c r="D1365" i="2"/>
  <c r="E1365" i="2"/>
  <c r="F1365" i="2"/>
  <c r="G1365" i="2"/>
  <c r="D1366" i="2"/>
  <c r="E1366" i="2"/>
  <c r="F1366" i="2"/>
  <c r="G1366" i="2"/>
  <c r="D1367" i="2"/>
  <c r="E1367" i="2"/>
  <c r="F1367" i="2"/>
  <c r="G1367" i="2"/>
  <c r="D1368" i="2"/>
  <c r="E1368" i="2"/>
  <c r="F1368" i="2"/>
  <c r="G1368" i="2"/>
  <c r="D1537" i="2"/>
  <c r="E1537" i="2"/>
  <c r="F1537" i="2"/>
  <c r="G1537" i="2"/>
  <c r="D1538" i="2"/>
  <c r="E1538" i="2"/>
  <c r="F1538" i="2"/>
  <c r="G1538" i="2"/>
  <c r="D1539" i="2"/>
  <c r="E1539" i="2"/>
  <c r="F1539" i="2"/>
  <c r="G1539" i="2"/>
  <c r="D1540" i="2"/>
  <c r="E1540" i="2"/>
  <c r="F1540" i="2"/>
  <c r="G1540" i="2"/>
  <c r="D1541" i="2"/>
  <c r="E1541" i="2"/>
  <c r="F1541" i="2"/>
  <c r="G1541" i="2"/>
  <c r="D1542" i="2"/>
  <c r="E1542" i="2"/>
  <c r="F1542" i="2"/>
  <c r="G1542" i="2"/>
  <c r="D1543" i="2"/>
  <c r="E1543" i="2"/>
  <c r="F1543" i="2"/>
  <c r="G1543" i="2"/>
  <c r="D1544" i="2"/>
  <c r="E1544" i="2"/>
  <c r="F1544" i="2"/>
  <c r="G1544" i="2"/>
  <c r="D1545" i="2"/>
  <c r="E1545" i="2"/>
  <c r="F1545" i="2"/>
  <c r="G1545" i="2"/>
  <c r="D1546" i="2"/>
  <c r="E1546" i="2"/>
  <c r="F1546" i="2"/>
  <c r="G1546" i="2"/>
  <c r="D1547" i="2"/>
  <c r="E1547" i="2"/>
  <c r="F1547" i="2"/>
  <c r="G1547" i="2"/>
  <c r="D1548" i="2"/>
  <c r="E1548" i="2"/>
  <c r="F1548" i="2"/>
  <c r="G1548" i="2"/>
  <c r="D1549" i="2"/>
  <c r="E1549" i="2"/>
  <c r="F1549" i="2"/>
  <c r="G1549" i="2"/>
  <c r="D1550" i="2"/>
  <c r="E1550" i="2"/>
  <c r="F1550" i="2"/>
  <c r="G1550" i="2"/>
  <c r="D1551" i="2"/>
  <c r="E1551" i="2"/>
  <c r="F1551" i="2"/>
  <c r="G1551" i="2"/>
  <c r="D1552" i="2"/>
  <c r="E1552" i="2"/>
  <c r="F1552" i="2"/>
  <c r="G1552" i="2"/>
  <c r="D1553" i="2"/>
  <c r="E1553" i="2"/>
  <c r="F1553" i="2"/>
  <c r="G1553" i="2"/>
  <c r="D1554" i="2"/>
  <c r="E1554" i="2"/>
  <c r="F1554" i="2"/>
  <c r="G1554" i="2"/>
  <c r="D1555" i="2"/>
  <c r="E1555" i="2"/>
  <c r="F1555" i="2"/>
  <c r="G1555" i="2"/>
  <c r="D1556" i="2"/>
  <c r="E1556" i="2"/>
  <c r="F1556" i="2"/>
  <c r="G1556" i="2"/>
  <c r="D1557" i="2"/>
  <c r="E1557" i="2"/>
  <c r="F1557" i="2"/>
  <c r="G1557" i="2"/>
  <c r="D1558" i="2"/>
  <c r="E1558" i="2"/>
  <c r="F1558" i="2"/>
  <c r="G1558" i="2"/>
  <c r="D1559" i="2"/>
  <c r="E1559" i="2"/>
  <c r="F1559" i="2"/>
  <c r="G1559" i="2"/>
  <c r="D1560" i="2"/>
  <c r="E1560" i="2"/>
  <c r="F1560" i="2"/>
  <c r="G1560" i="2"/>
  <c r="D1561" i="2"/>
  <c r="E1561" i="2"/>
  <c r="F1561" i="2"/>
  <c r="G1561" i="2"/>
  <c r="D1562" i="2"/>
  <c r="E1562" i="2"/>
  <c r="F1562" i="2"/>
  <c r="G1562" i="2"/>
  <c r="D1563" i="2"/>
  <c r="E1563" i="2"/>
  <c r="F1563" i="2"/>
  <c r="G1563" i="2"/>
  <c r="D1564" i="2"/>
  <c r="E1564" i="2"/>
  <c r="F1564" i="2"/>
  <c r="G1564" i="2"/>
  <c r="D1565" i="2"/>
  <c r="E1565" i="2"/>
  <c r="F1565" i="2"/>
  <c r="G1565" i="2"/>
  <c r="D1566" i="2"/>
  <c r="E1566" i="2"/>
  <c r="F1566" i="2"/>
  <c r="G1566" i="2"/>
  <c r="D1567" i="2"/>
  <c r="E1567" i="2"/>
  <c r="F1567" i="2"/>
  <c r="G1567" i="2"/>
  <c r="D1568" i="2"/>
  <c r="E1568" i="2"/>
  <c r="F1568" i="2"/>
  <c r="G1568" i="2"/>
  <c r="D1569" i="2"/>
  <c r="E1569" i="2"/>
  <c r="F1569" i="2"/>
  <c r="G1569" i="2"/>
  <c r="D1570" i="2"/>
  <c r="E1570" i="2"/>
  <c r="F1570" i="2"/>
  <c r="G1570" i="2"/>
  <c r="D1571" i="2"/>
  <c r="E1571" i="2"/>
  <c r="F1571" i="2"/>
  <c r="G1571" i="2"/>
  <c r="D1572" i="2"/>
  <c r="E1572" i="2"/>
  <c r="F1572" i="2"/>
  <c r="G1572" i="2"/>
  <c r="D1573" i="2"/>
  <c r="E1573" i="2"/>
  <c r="F1573" i="2"/>
  <c r="G1573" i="2"/>
  <c r="D1574" i="2"/>
  <c r="E1574" i="2"/>
  <c r="F1574" i="2"/>
  <c r="G1574" i="2"/>
  <c r="D1575" i="2"/>
  <c r="E1575" i="2"/>
  <c r="F1575" i="2"/>
  <c r="G1575" i="2"/>
  <c r="D1576" i="2"/>
  <c r="E1576" i="2"/>
  <c r="F1576" i="2"/>
  <c r="G1576" i="2"/>
  <c r="D1577" i="2"/>
  <c r="E1577" i="2"/>
  <c r="F1577" i="2"/>
  <c r="G1577" i="2"/>
  <c r="D1578" i="2"/>
  <c r="E1578" i="2"/>
  <c r="F1578" i="2"/>
  <c r="G1578" i="2"/>
  <c r="D1579" i="2"/>
  <c r="E1579" i="2"/>
  <c r="F1579" i="2"/>
  <c r="G1579" i="2"/>
  <c r="D1580" i="2"/>
  <c r="E1580" i="2"/>
  <c r="F1580" i="2"/>
  <c r="G1580" i="2"/>
  <c r="D1581" i="2"/>
  <c r="E1581" i="2"/>
  <c r="F1581" i="2"/>
  <c r="G1581" i="2"/>
  <c r="D1582" i="2"/>
  <c r="E1582" i="2"/>
  <c r="F1582" i="2"/>
  <c r="G1582" i="2"/>
  <c r="D1583" i="2"/>
  <c r="E1583" i="2"/>
  <c r="F1583" i="2"/>
  <c r="G1583" i="2"/>
  <c r="D1584" i="2"/>
  <c r="E1584" i="2"/>
  <c r="F1584" i="2"/>
  <c r="G1584" i="2"/>
  <c r="D1585" i="2"/>
  <c r="E1585" i="2"/>
  <c r="F1585" i="2"/>
  <c r="G1585" i="2"/>
  <c r="D1586" i="2"/>
  <c r="E1586" i="2"/>
  <c r="F1586" i="2"/>
  <c r="G1586" i="2"/>
  <c r="D1587" i="2"/>
  <c r="E1587" i="2"/>
  <c r="F1587" i="2"/>
  <c r="G1587" i="2"/>
  <c r="D1588" i="2"/>
  <c r="E1588" i="2"/>
  <c r="F1588" i="2"/>
  <c r="G1588" i="2"/>
  <c r="D1589" i="2"/>
  <c r="E1589" i="2"/>
  <c r="F1589" i="2"/>
  <c r="G1589" i="2"/>
  <c r="D1590" i="2"/>
  <c r="E1590" i="2"/>
  <c r="F1590" i="2"/>
  <c r="G1590" i="2"/>
  <c r="D1591" i="2"/>
  <c r="E1591" i="2"/>
  <c r="F1591" i="2"/>
  <c r="G1591" i="2"/>
  <c r="D1592" i="2"/>
  <c r="E1592" i="2"/>
  <c r="F1592" i="2"/>
  <c r="G1592" i="2"/>
  <c r="D1593" i="2"/>
  <c r="E1593" i="2"/>
  <c r="F1593" i="2"/>
  <c r="G1593" i="2"/>
  <c r="D1594" i="2"/>
  <c r="E1594" i="2"/>
  <c r="F1594" i="2"/>
  <c r="G1594" i="2"/>
  <c r="D1595" i="2"/>
  <c r="E1595" i="2"/>
  <c r="F1595" i="2"/>
  <c r="G1595" i="2"/>
  <c r="D1596" i="2"/>
  <c r="E1596" i="2"/>
  <c r="F1596" i="2"/>
  <c r="G1596" i="2"/>
  <c r="D1597" i="2"/>
  <c r="E1597" i="2"/>
  <c r="F1597" i="2"/>
  <c r="G1597" i="2"/>
  <c r="D1598" i="2"/>
  <c r="E1598" i="2"/>
  <c r="F1598" i="2"/>
  <c r="G1598" i="2"/>
  <c r="D1599" i="2"/>
  <c r="E1599" i="2"/>
  <c r="F1599" i="2"/>
  <c r="G1599" i="2"/>
  <c r="D1600" i="2"/>
  <c r="E1600" i="2"/>
  <c r="F1600" i="2"/>
  <c r="G1600" i="2"/>
  <c r="D1601" i="2"/>
  <c r="E1601" i="2"/>
  <c r="F1601" i="2"/>
  <c r="G1601" i="2"/>
  <c r="D1602" i="2"/>
  <c r="E1602" i="2"/>
  <c r="F1602" i="2"/>
  <c r="G1602" i="2"/>
  <c r="D1603" i="2"/>
  <c r="E1603" i="2"/>
  <c r="F1603" i="2"/>
  <c r="G1603" i="2"/>
  <c r="D1604" i="2"/>
  <c r="E1604" i="2"/>
  <c r="F1604" i="2"/>
  <c r="G1604" i="2"/>
  <c r="D1605" i="2"/>
  <c r="E1605" i="2"/>
  <c r="F1605" i="2"/>
  <c r="G1605" i="2"/>
  <c r="D1606" i="2"/>
  <c r="E1606" i="2"/>
  <c r="F1606" i="2"/>
  <c r="G1606" i="2"/>
  <c r="D1607" i="2"/>
  <c r="E1607" i="2"/>
  <c r="F1607" i="2"/>
  <c r="G1607" i="2"/>
  <c r="D1608" i="2"/>
  <c r="E1608" i="2"/>
  <c r="F1608" i="2"/>
  <c r="G1608" i="2"/>
  <c r="D1609" i="2"/>
  <c r="E1609" i="2"/>
  <c r="F1609" i="2"/>
  <c r="G1609" i="2"/>
  <c r="D1610" i="2"/>
  <c r="E1610" i="2"/>
  <c r="F1610" i="2"/>
  <c r="G1610" i="2"/>
  <c r="D1611" i="2"/>
  <c r="E1611" i="2"/>
  <c r="F1611" i="2"/>
  <c r="G1611" i="2"/>
  <c r="D1612" i="2"/>
  <c r="E1612" i="2"/>
  <c r="F1612" i="2"/>
  <c r="G1612" i="2"/>
  <c r="D1613" i="2"/>
  <c r="E1613" i="2"/>
  <c r="F1613" i="2"/>
  <c r="G1613" i="2"/>
  <c r="D1614" i="2"/>
  <c r="E1614" i="2"/>
  <c r="F1614" i="2"/>
  <c r="G1614" i="2"/>
  <c r="D1615" i="2"/>
  <c r="E1615" i="2"/>
  <c r="F1615" i="2"/>
  <c r="G1615" i="2"/>
  <c r="D1616" i="2"/>
  <c r="E1616" i="2"/>
  <c r="F1616" i="2"/>
  <c r="G1616" i="2"/>
  <c r="D1617" i="2"/>
  <c r="E1617" i="2"/>
  <c r="F1617" i="2"/>
  <c r="G1617" i="2"/>
  <c r="D1618" i="2"/>
  <c r="E1618" i="2"/>
  <c r="F1618" i="2"/>
  <c r="G1618" i="2"/>
  <c r="D1619" i="2"/>
  <c r="E1619" i="2"/>
  <c r="F1619" i="2"/>
  <c r="G1619" i="2"/>
  <c r="D1620" i="2"/>
  <c r="E1620" i="2"/>
  <c r="F1620" i="2"/>
  <c r="G1620" i="2"/>
  <c r="D1621" i="2"/>
  <c r="E1621" i="2"/>
  <c r="F1621" i="2"/>
  <c r="G1621" i="2"/>
  <c r="D1622" i="2"/>
  <c r="E1622" i="2"/>
  <c r="F1622" i="2"/>
  <c r="G1622" i="2"/>
  <c r="D1623" i="2"/>
  <c r="E1623" i="2"/>
  <c r="F1623" i="2"/>
  <c r="G1623" i="2"/>
  <c r="D1624" i="2"/>
  <c r="E1624" i="2"/>
  <c r="F1624" i="2"/>
  <c r="G1624" i="2"/>
  <c r="D1625" i="2"/>
  <c r="E1625" i="2"/>
  <c r="F1625" i="2"/>
  <c r="G1625" i="2"/>
  <c r="D1626" i="2"/>
  <c r="E1626" i="2"/>
  <c r="F1626" i="2"/>
  <c r="G1626" i="2"/>
  <c r="D1627" i="2"/>
  <c r="E1627" i="2"/>
  <c r="F1627" i="2"/>
  <c r="G1627" i="2"/>
  <c r="D1628" i="2"/>
  <c r="E1628" i="2"/>
  <c r="F1628" i="2"/>
  <c r="G1628" i="2"/>
  <c r="D1629" i="2"/>
  <c r="E1629" i="2"/>
  <c r="F1629" i="2"/>
  <c r="G1629" i="2"/>
  <c r="D1630" i="2"/>
  <c r="E1630" i="2"/>
  <c r="F1630" i="2"/>
  <c r="G1630" i="2"/>
  <c r="D1631" i="2"/>
  <c r="E1631" i="2"/>
  <c r="F1631" i="2"/>
  <c r="G1631" i="2"/>
  <c r="D1632" i="2"/>
  <c r="E1632" i="2"/>
  <c r="F1632" i="2"/>
  <c r="G1632" i="2"/>
  <c r="D1633" i="2"/>
  <c r="E1633" i="2"/>
  <c r="F1633" i="2"/>
  <c r="G1633" i="2"/>
  <c r="D1634" i="2"/>
  <c r="E1634" i="2"/>
  <c r="F1634" i="2"/>
  <c r="G1634" i="2"/>
  <c r="D1635" i="2"/>
  <c r="E1635" i="2"/>
  <c r="F1635" i="2"/>
  <c r="G1635" i="2"/>
  <c r="D1636" i="2"/>
  <c r="E1636" i="2"/>
  <c r="F1636" i="2"/>
  <c r="G1636" i="2"/>
  <c r="D1637" i="2"/>
  <c r="E1637" i="2"/>
  <c r="F1637" i="2"/>
  <c r="G1637" i="2"/>
  <c r="D1638" i="2"/>
  <c r="E1638" i="2"/>
  <c r="F1638" i="2"/>
  <c r="G1638" i="2"/>
  <c r="D1639" i="2"/>
  <c r="E1639" i="2"/>
  <c r="F1639" i="2"/>
  <c r="G1639" i="2"/>
  <c r="D1640" i="2"/>
  <c r="E1640" i="2"/>
  <c r="F1640" i="2"/>
  <c r="G1640" i="2"/>
  <c r="D1641" i="2"/>
  <c r="E1641" i="2"/>
  <c r="F1641" i="2"/>
  <c r="G1641" i="2"/>
  <c r="D1642" i="2"/>
  <c r="E1642" i="2"/>
  <c r="F1642" i="2"/>
  <c r="G1642" i="2"/>
  <c r="D1643" i="2"/>
  <c r="E1643" i="2"/>
  <c r="F1643" i="2"/>
  <c r="G1643" i="2"/>
  <c r="D1644" i="2"/>
  <c r="E1644" i="2"/>
  <c r="F1644" i="2"/>
  <c r="G1644" i="2"/>
  <c r="D1645" i="2"/>
  <c r="E1645" i="2"/>
  <c r="F1645" i="2"/>
  <c r="G1645" i="2"/>
  <c r="D1646" i="2"/>
  <c r="E1646" i="2"/>
  <c r="F1646" i="2"/>
  <c r="G1646" i="2"/>
  <c r="D1647" i="2"/>
  <c r="E1647" i="2"/>
  <c r="F1647" i="2"/>
  <c r="G1647" i="2"/>
  <c r="D1648" i="2"/>
  <c r="E1648" i="2"/>
  <c r="F1648" i="2"/>
  <c r="G1648" i="2"/>
  <c r="D1649" i="2"/>
  <c r="E1649" i="2"/>
  <c r="F1649" i="2"/>
  <c r="G1649" i="2"/>
  <c r="D1650" i="2"/>
  <c r="E1650" i="2"/>
  <c r="F1650" i="2"/>
  <c r="G1650" i="2"/>
  <c r="D1651" i="2"/>
  <c r="E1651" i="2"/>
  <c r="F1651" i="2"/>
  <c r="G1651" i="2"/>
  <c r="D1652" i="2"/>
  <c r="E1652" i="2"/>
  <c r="F1652" i="2"/>
  <c r="G1652" i="2"/>
  <c r="D1653" i="2"/>
  <c r="E1653" i="2"/>
  <c r="F1653" i="2"/>
  <c r="G1653" i="2"/>
  <c r="D1654" i="2"/>
  <c r="E1654" i="2"/>
  <c r="F1654" i="2"/>
  <c r="G1654" i="2"/>
  <c r="D1655" i="2"/>
  <c r="E1655" i="2"/>
  <c r="F1655" i="2"/>
  <c r="G1655" i="2"/>
  <c r="D1656" i="2"/>
  <c r="E1656" i="2"/>
  <c r="F1656" i="2"/>
  <c r="G1656" i="2"/>
  <c r="D1657" i="2"/>
  <c r="E1657" i="2"/>
  <c r="F1657" i="2"/>
  <c r="G1657" i="2"/>
  <c r="D1658" i="2"/>
  <c r="E1658" i="2"/>
  <c r="F1658" i="2"/>
  <c r="G1658" i="2"/>
  <c r="D1659" i="2"/>
  <c r="E1659" i="2"/>
  <c r="F1659" i="2"/>
  <c r="G1659" i="2"/>
  <c r="D1660" i="2"/>
  <c r="E1660" i="2"/>
  <c r="F1660" i="2"/>
  <c r="G1660" i="2"/>
  <c r="D1661" i="2"/>
  <c r="E1661" i="2"/>
  <c r="F1661" i="2"/>
  <c r="G1661" i="2"/>
  <c r="D1662" i="2"/>
  <c r="E1662" i="2"/>
  <c r="F1662" i="2"/>
  <c r="G1662" i="2"/>
  <c r="D1663" i="2"/>
  <c r="E1663" i="2"/>
  <c r="F1663" i="2"/>
  <c r="G1663" i="2"/>
  <c r="D1664" i="2"/>
  <c r="E1664" i="2"/>
  <c r="F1664" i="2"/>
  <c r="G1664" i="2"/>
  <c r="D1665" i="2"/>
  <c r="E1665" i="2"/>
  <c r="F1665" i="2"/>
  <c r="G1665" i="2"/>
  <c r="D1666" i="2"/>
  <c r="E1666" i="2"/>
  <c r="F1666" i="2"/>
  <c r="G1666" i="2"/>
  <c r="D1667" i="2"/>
  <c r="E1667" i="2"/>
  <c r="F1667" i="2"/>
  <c r="G1667" i="2"/>
  <c r="D1668" i="2"/>
  <c r="E1668" i="2"/>
  <c r="F1668" i="2"/>
  <c r="G1668" i="2"/>
  <c r="D1669" i="2"/>
  <c r="E1669" i="2"/>
  <c r="F1669" i="2"/>
  <c r="G1669" i="2"/>
  <c r="D1670" i="2"/>
  <c r="E1670" i="2"/>
  <c r="F1670" i="2"/>
  <c r="G1670" i="2"/>
  <c r="D1671" i="2"/>
  <c r="E1671" i="2"/>
  <c r="F1671" i="2"/>
  <c r="G1671" i="2"/>
  <c r="D1672" i="2"/>
  <c r="E1672" i="2"/>
  <c r="F1672" i="2"/>
  <c r="G1672" i="2"/>
  <c r="D1673" i="2"/>
  <c r="E1673" i="2"/>
  <c r="F1673" i="2"/>
  <c r="G1673" i="2"/>
  <c r="D1674" i="2"/>
  <c r="E1674" i="2"/>
  <c r="F1674" i="2"/>
  <c r="G1674" i="2"/>
  <c r="D1675" i="2"/>
  <c r="E1675" i="2"/>
  <c r="F1675" i="2"/>
  <c r="G1675" i="2"/>
  <c r="D1676" i="2"/>
  <c r="E1676" i="2"/>
  <c r="F1676" i="2"/>
  <c r="G1676" i="2"/>
  <c r="D1677" i="2"/>
  <c r="E1677" i="2"/>
  <c r="F1677" i="2"/>
  <c r="G1677" i="2"/>
  <c r="D1678" i="2"/>
  <c r="E1678" i="2"/>
  <c r="F1678" i="2"/>
  <c r="G1678" i="2"/>
  <c r="D1679" i="2"/>
  <c r="E1679" i="2"/>
  <c r="F1679" i="2"/>
  <c r="G1679" i="2"/>
  <c r="D1680" i="2"/>
  <c r="E1680" i="2"/>
  <c r="F1680" i="2"/>
  <c r="G1680" i="2"/>
  <c r="D1681" i="2"/>
  <c r="E1681" i="2"/>
  <c r="F1681" i="2"/>
  <c r="G1681" i="2"/>
  <c r="D1682" i="2"/>
  <c r="E1682" i="2"/>
  <c r="F1682" i="2"/>
  <c r="G1682" i="2"/>
  <c r="D1683" i="2"/>
  <c r="E1683" i="2"/>
  <c r="F1683" i="2"/>
  <c r="G1683" i="2"/>
  <c r="D1684" i="2"/>
  <c r="E1684" i="2"/>
  <c r="F1684" i="2"/>
  <c r="G1684" i="2"/>
  <c r="D1685" i="2"/>
  <c r="E1685" i="2"/>
  <c r="F1685" i="2"/>
  <c r="G1685" i="2"/>
  <c r="D1686" i="2"/>
  <c r="E1686" i="2"/>
  <c r="F1686" i="2"/>
  <c r="G1686" i="2"/>
  <c r="D1687" i="2"/>
  <c r="E1687" i="2"/>
  <c r="F1687" i="2"/>
  <c r="G1687" i="2"/>
  <c r="D1688" i="2"/>
  <c r="E1688" i="2"/>
  <c r="F1688" i="2"/>
  <c r="G1688" i="2"/>
  <c r="D1689" i="2"/>
  <c r="E1689" i="2"/>
  <c r="F1689" i="2"/>
  <c r="G1689" i="2"/>
  <c r="D1690" i="2"/>
  <c r="E1690" i="2"/>
  <c r="F1690" i="2"/>
  <c r="G1690" i="2"/>
  <c r="D1691" i="2"/>
  <c r="E1691" i="2"/>
  <c r="F1691" i="2"/>
  <c r="G1691" i="2"/>
  <c r="D1692" i="2"/>
  <c r="E1692" i="2"/>
  <c r="F1692" i="2"/>
  <c r="G1692" i="2"/>
  <c r="D1693" i="2"/>
  <c r="E1693" i="2"/>
  <c r="F1693" i="2"/>
  <c r="G1693" i="2"/>
  <c r="D1694" i="2"/>
  <c r="E1694" i="2"/>
  <c r="F1694" i="2"/>
  <c r="G1694" i="2"/>
  <c r="D1695" i="2"/>
  <c r="E1695" i="2"/>
  <c r="F1695" i="2"/>
  <c r="G1695" i="2"/>
  <c r="D1696" i="2"/>
  <c r="E1696" i="2"/>
  <c r="F1696" i="2"/>
  <c r="G1696" i="2"/>
  <c r="D1697" i="2"/>
  <c r="E1697" i="2"/>
  <c r="F1697" i="2"/>
  <c r="G1697" i="2"/>
  <c r="D1698" i="2"/>
  <c r="E1698" i="2"/>
  <c r="F1698" i="2"/>
  <c r="G1698" i="2"/>
  <c r="D1699" i="2"/>
  <c r="E1699" i="2"/>
  <c r="F1699" i="2"/>
  <c r="G1699" i="2"/>
  <c r="D1700" i="2"/>
  <c r="E1700" i="2"/>
  <c r="F1700" i="2"/>
  <c r="G1700" i="2"/>
  <c r="D1701" i="2"/>
  <c r="E1701" i="2"/>
  <c r="F1701" i="2"/>
  <c r="G1701" i="2"/>
  <c r="D1702" i="2"/>
  <c r="E1702" i="2"/>
  <c r="F1702" i="2"/>
  <c r="G1702" i="2"/>
  <c r="D1703" i="2"/>
  <c r="E1703" i="2"/>
  <c r="F1703" i="2"/>
  <c r="G1703" i="2"/>
  <c r="D1704" i="2"/>
  <c r="E1704" i="2"/>
  <c r="F1704" i="2"/>
  <c r="G1704" i="2"/>
  <c r="D1705" i="2"/>
  <c r="E1705" i="2"/>
  <c r="F1705" i="2"/>
  <c r="G1705" i="2"/>
  <c r="D1706" i="2"/>
  <c r="E1706" i="2"/>
  <c r="F1706" i="2"/>
  <c r="G1706" i="2"/>
  <c r="D1707" i="2"/>
  <c r="E1707" i="2"/>
  <c r="F1707" i="2"/>
  <c r="G1707" i="2"/>
  <c r="D1708" i="2"/>
  <c r="E1708" i="2"/>
  <c r="F1708" i="2"/>
  <c r="G1708" i="2"/>
  <c r="D1709" i="2"/>
  <c r="E1709" i="2"/>
  <c r="F1709" i="2"/>
  <c r="G1709" i="2"/>
  <c r="D1710" i="2"/>
  <c r="E1710" i="2"/>
  <c r="F1710" i="2"/>
  <c r="G1710" i="2"/>
  <c r="D1711" i="2"/>
  <c r="E1711" i="2"/>
  <c r="F1711" i="2"/>
  <c r="G1711" i="2"/>
  <c r="D1712" i="2"/>
  <c r="E1712" i="2"/>
  <c r="F1712" i="2"/>
  <c r="G1712" i="2"/>
  <c r="D1713" i="2"/>
  <c r="E1713" i="2"/>
  <c r="F1713" i="2"/>
  <c r="G1713" i="2"/>
  <c r="D1714" i="2"/>
  <c r="E1714" i="2"/>
  <c r="F1714" i="2"/>
  <c r="G1714" i="2"/>
  <c r="D1715" i="2"/>
  <c r="E1715" i="2"/>
  <c r="F1715" i="2"/>
  <c r="G1715" i="2"/>
  <c r="D1716" i="2"/>
  <c r="E1716" i="2"/>
  <c r="F1716" i="2"/>
  <c r="G1716" i="2"/>
  <c r="D1717" i="2"/>
  <c r="E1717" i="2"/>
  <c r="F1717" i="2"/>
  <c r="G1717" i="2"/>
  <c r="D1718" i="2"/>
  <c r="E1718" i="2"/>
  <c r="F1718" i="2"/>
  <c r="G1718" i="2"/>
  <c r="D1719" i="2"/>
  <c r="E1719" i="2"/>
  <c r="F1719" i="2"/>
  <c r="G1719" i="2"/>
  <c r="D1720" i="2"/>
  <c r="E1720" i="2"/>
  <c r="F1720" i="2"/>
  <c r="G1720" i="2"/>
  <c r="D1721" i="2"/>
  <c r="E1721" i="2"/>
  <c r="F1721" i="2"/>
  <c r="G1721" i="2"/>
  <c r="D1722" i="2"/>
  <c r="E1722" i="2"/>
  <c r="F1722" i="2"/>
  <c r="G1722" i="2"/>
  <c r="D1723" i="2"/>
  <c r="E1723" i="2"/>
  <c r="F1723" i="2"/>
  <c r="G1723" i="2"/>
  <c r="D1724" i="2"/>
  <c r="E1724" i="2"/>
  <c r="F1724" i="2"/>
  <c r="G1724" i="2"/>
  <c r="D1725" i="2"/>
  <c r="E1725" i="2"/>
  <c r="F1725" i="2"/>
  <c r="G1725" i="2"/>
  <c r="D1726" i="2"/>
  <c r="E1726" i="2"/>
  <c r="F1726" i="2"/>
  <c r="G1726" i="2"/>
  <c r="D1727" i="2"/>
  <c r="E1727" i="2"/>
  <c r="F1727" i="2"/>
  <c r="G1727" i="2"/>
  <c r="D1728" i="2"/>
  <c r="E1728" i="2"/>
  <c r="F1728" i="2"/>
  <c r="G1728" i="2"/>
  <c r="D1729" i="2"/>
  <c r="E1729" i="2"/>
  <c r="F1729" i="2"/>
  <c r="G1729" i="2"/>
  <c r="D1730" i="2"/>
  <c r="E1730" i="2"/>
  <c r="F1730" i="2"/>
  <c r="G1730" i="2"/>
  <c r="D1731" i="2"/>
  <c r="E1731" i="2"/>
  <c r="F1731" i="2"/>
  <c r="G1731" i="2"/>
  <c r="D1732" i="2"/>
  <c r="E1732" i="2"/>
  <c r="F1732" i="2"/>
  <c r="G1732" i="2"/>
  <c r="D1733" i="2"/>
  <c r="E1733" i="2"/>
  <c r="F1733" i="2"/>
  <c r="G1733" i="2"/>
  <c r="D1734" i="2"/>
  <c r="E1734" i="2"/>
  <c r="F1734" i="2"/>
  <c r="G1734" i="2"/>
  <c r="D1735" i="2"/>
  <c r="E1735" i="2"/>
  <c r="F1735" i="2"/>
  <c r="G1735" i="2"/>
  <c r="D1736" i="2"/>
  <c r="E1736" i="2"/>
  <c r="F1736" i="2"/>
  <c r="G1736" i="2"/>
  <c r="D1737" i="2"/>
  <c r="E1737" i="2"/>
  <c r="F1737" i="2"/>
  <c r="G1737" i="2"/>
  <c r="D1738" i="2"/>
  <c r="E1738" i="2"/>
  <c r="F1738" i="2"/>
  <c r="G1738" i="2"/>
  <c r="D1739" i="2"/>
  <c r="E1739" i="2"/>
  <c r="F1739" i="2"/>
  <c r="G1739" i="2"/>
  <c r="D1740" i="2"/>
  <c r="E1740" i="2"/>
  <c r="F1740" i="2"/>
  <c r="G1740" i="2"/>
  <c r="D1741" i="2"/>
  <c r="E1741" i="2"/>
  <c r="F1741" i="2"/>
  <c r="G1741" i="2"/>
  <c r="D1742" i="2"/>
  <c r="E1742" i="2"/>
  <c r="F1742" i="2"/>
  <c r="G1742" i="2"/>
  <c r="D1743" i="2"/>
  <c r="E1743" i="2"/>
  <c r="F1743" i="2"/>
  <c r="G1743" i="2"/>
  <c r="D1744" i="2"/>
  <c r="E1744" i="2"/>
  <c r="F1744" i="2"/>
  <c r="G1744" i="2"/>
  <c r="D1745" i="2"/>
  <c r="E1745" i="2"/>
  <c r="F1745" i="2"/>
  <c r="G1745" i="2"/>
  <c r="D1746" i="2"/>
  <c r="E1746" i="2"/>
  <c r="F1746" i="2"/>
  <c r="G1746" i="2"/>
  <c r="D1747" i="2"/>
  <c r="E1747" i="2"/>
  <c r="F1747" i="2"/>
  <c r="G1747" i="2"/>
  <c r="D1748" i="2"/>
  <c r="E1748" i="2"/>
  <c r="F1748" i="2"/>
  <c r="G1748" i="2"/>
  <c r="D1749" i="2"/>
  <c r="E1749" i="2"/>
  <c r="F1749" i="2"/>
  <c r="G1749" i="2"/>
  <c r="D1750" i="2"/>
  <c r="E1750" i="2"/>
  <c r="F1750" i="2"/>
  <c r="G1750" i="2"/>
  <c r="D1751" i="2"/>
  <c r="E1751" i="2"/>
  <c r="F1751" i="2"/>
  <c r="G1751" i="2"/>
  <c r="D1752" i="2"/>
  <c r="E1752" i="2"/>
  <c r="F1752" i="2"/>
  <c r="G1752" i="2"/>
  <c r="D1753" i="2"/>
  <c r="E1753" i="2"/>
  <c r="F1753" i="2"/>
  <c r="G1753" i="2"/>
  <c r="D1754" i="2"/>
  <c r="E1754" i="2"/>
  <c r="F1754" i="2"/>
  <c r="G1754" i="2"/>
  <c r="D1755" i="2"/>
  <c r="E1755" i="2"/>
  <c r="F1755" i="2"/>
  <c r="G1755" i="2"/>
  <c r="D1756" i="2"/>
  <c r="E1756" i="2"/>
  <c r="F1756" i="2"/>
  <c r="G1756" i="2"/>
  <c r="D1757" i="2"/>
  <c r="E1757" i="2"/>
  <c r="F1757" i="2"/>
  <c r="G1757" i="2"/>
  <c r="D1758" i="2"/>
  <c r="E1758" i="2"/>
  <c r="F1758" i="2"/>
  <c r="G1758" i="2"/>
  <c r="D1759" i="2"/>
  <c r="E1759" i="2"/>
  <c r="F1759" i="2"/>
  <c r="G1759" i="2"/>
  <c r="D1760" i="2"/>
  <c r="E1760" i="2"/>
  <c r="F1760" i="2"/>
  <c r="G1760" i="2"/>
  <c r="D1761" i="2"/>
  <c r="E1761" i="2"/>
  <c r="F1761" i="2"/>
  <c r="G1761" i="2"/>
  <c r="D1762" i="2"/>
  <c r="E1762" i="2"/>
  <c r="F1762" i="2"/>
  <c r="G1762" i="2"/>
  <c r="D1763" i="2"/>
  <c r="E1763" i="2"/>
  <c r="F1763" i="2"/>
  <c r="G1763" i="2"/>
  <c r="D1764" i="2"/>
  <c r="E1764" i="2"/>
  <c r="F1764" i="2"/>
  <c r="G1764" i="2"/>
  <c r="D1765" i="2"/>
  <c r="E1765" i="2"/>
  <c r="F1765" i="2"/>
  <c r="G1765" i="2"/>
  <c r="D1766" i="2"/>
  <c r="E1766" i="2"/>
  <c r="F1766" i="2"/>
  <c r="G1766" i="2"/>
  <c r="D1767" i="2"/>
  <c r="E1767" i="2"/>
  <c r="F1767" i="2"/>
  <c r="G1767" i="2"/>
  <c r="D1768" i="2"/>
  <c r="E1768" i="2"/>
  <c r="F1768" i="2"/>
  <c r="G1768" i="2"/>
  <c r="D1769" i="2"/>
  <c r="E1769" i="2"/>
  <c r="F1769" i="2"/>
  <c r="G1769" i="2"/>
  <c r="D1770" i="2"/>
  <c r="E1770" i="2"/>
  <c r="F1770" i="2"/>
  <c r="G1770" i="2"/>
  <c r="D1771" i="2"/>
  <c r="E1771" i="2"/>
  <c r="F1771" i="2"/>
  <c r="G1771" i="2"/>
  <c r="D1772" i="2"/>
  <c r="E1772" i="2"/>
  <c r="F1772" i="2"/>
  <c r="G1772" i="2"/>
  <c r="D1773" i="2"/>
  <c r="E1773" i="2"/>
  <c r="F1773" i="2"/>
  <c r="G1773" i="2"/>
  <c r="D1774" i="2"/>
  <c r="E1774" i="2"/>
  <c r="F1774" i="2"/>
  <c r="G1774" i="2"/>
  <c r="D1775" i="2"/>
  <c r="E1775" i="2"/>
  <c r="F1775" i="2"/>
  <c r="G1775" i="2"/>
  <c r="D1776" i="2"/>
  <c r="E1776" i="2"/>
  <c r="F1776" i="2"/>
  <c r="G1776" i="2"/>
  <c r="D1777" i="2"/>
  <c r="E1777" i="2"/>
  <c r="F1777" i="2"/>
  <c r="G1777" i="2"/>
  <c r="D1778" i="2"/>
  <c r="E1778" i="2"/>
  <c r="F1778" i="2"/>
  <c r="G1778" i="2"/>
  <c r="D1779" i="2"/>
  <c r="E1779" i="2"/>
  <c r="F1779" i="2"/>
  <c r="G1779" i="2"/>
  <c r="D1780" i="2"/>
  <c r="E1780" i="2"/>
  <c r="F1780" i="2"/>
  <c r="G1780" i="2"/>
  <c r="D1781" i="2"/>
  <c r="E1781" i="2"/>
  <c r="F1781" i="2"/>
  <c r="G1781" i="2"/>
  <c r="D1782" i="2"/>
  <c r="E1782" i="2"/>
  <c r="F1782" i="2"/>
  <c r="G1782" i="2"/>
  <c r="D1783" i="2"/>
  <c r="E1783" i="2"/>
  <c r="F1783" i="2"/>
  <c r="G1783" i="2"/>
  <c r="D1784" i="2"/>
  <c r="E1784" i="2"/>
  <c r="F1784" i="2"/>
  <c r="G1784" i="2"/>
  <c r="D1785" i="2"/>
  <c r="E1785" i="2"/>
  <c r="F1785" i="2"/>
  <c r="G1785" i="2"/>
  <c r="D1786" i="2"/>
  <c r="E1786" i="2"/>
  <c r="F1786" i="2"/>
  <c r="G1786" i="2"/>
  <c r="D1787" i="2"/>
  <c r="E1787" i="2"/>
  <c r="F1787" i="2"/>
  <c r="G1787" i="2"/>
  <c r="D1788" i="2"/>
  <c r="E1788" i="2"/>
  <c r="F1788" i="2"/>
  <c r="G1788" i="2"/>
  <c r="D1789" i="2"/>
  <c r="E1789" i="2"/>
  <c r="F1789" i="2"/>
  <c r="G1789" i="2"/>
  <c r="D1790" i="2"/>
  <c r="E1790" i="2"/>
  <c r="F1790" i="2"/>
  <c r="G1790" i="2"/>
  <c r="D1791" i="2"/>
  <c r="E1791" i="2"/>
  <c r="F1791" i="2"/>
  <c r="G1791" i="2"/>
  <c r="D1792" i="2"/>
  <c r="E1792" i="2"/>
  <c r="F1792" i="2"/>
  <c r="G1792" i="2"/>
  <c r="D1793" i="2"/>
  <c r="E1793" i="2"/>
  <c r="F1793" i="2"/>
  <c r="G1793" i="2"/>
  <c r="D1794" i="2"/>
  <c r="E1794" i="2"/>
  <c r="F1794" i="2"/>
  <c r="G1794" i="2"/>
  <c r="D1795" i="2"/>
  <c r="E1795" i="2"/>
  <c r="F1795" i="2"/>
  <c r="G1795" i="2"/>
  <c r="D1796" i="2"/>
  <c r="E1796" i="2"/>
  <c r="F1796" i="2"/>
  <c r="G1796" i="2"/>
  <c r="D1797" i="2"/>
  <c r="E1797" i="2"/>
  <c r="F1797" i="2"/>
  <c r="G1797" i="2"/>
  <c r="D1798" i="2"/>
  <c r="E1798" i="2"/>
  <c r="F1798" i="2"/>
  <c r="G1798" i="2"/>
  <c r="D1799" i="2"/>
  <c r="E1799" i="2"/>
  <c r="F1799" i="2"/>
  <c r="G1799" i="2"/>
  <c r="D1800" i="2"/>
  <c r="E1800" i="2"/>
  <c r="F1800" i="2"/>
  <c r="G1800" i="2"/>
  <c r="D1801" i="2"/>
  <c r="E1801" i="2"/>
  <c r="F1801" i="2"/>
  <c r="G1801" i="2"/>
  <c r="D1802" i="2"/>
  <c r="E1802" i="2"/>
  <c r="F1802" i="2"/>
  <c r="G1802" i="2"/>
  <c r="D1803" i="2"/>
  <c r="E1803" i="2"/>
  <c r="F1803" i="2"/>
  <c r="G1803" i="2"/>
  <c r="D1804" i="2"/>
  <c r="E1804" i="2"/>
  <c r="F1804" i="2"/>
  <c r="G1804" i="2"/>
  <c r="D1805" i="2"/>
  <c r="E1805" i="2"/>
  <c r="F1805" i="2"/>
  <c r="G1805" i="2"/>
  <c r="D1806" i="2"/>
  <c r="E1806" i="2"/>
  <c r="F1806" i="2"/>
  <c r="G1806" i="2"/>
  <c r="D1807" i="2"/>
  <c r="E1807" i="2"/>
  <c r="F1807" i="2"/>
  <c r="G1807" i="2"/>
  <c r="D1808" i="2"/>
  <c r="E1808" i="2"/>
  <c r="F1808" i="2"/>
  <c r="G1808" i="2"/>
  <c r="D1809" i="2"/>
  <c r="E1809" i="2"/>
  <c r="F1809" i="2"/>
  <c r="G1809" i="2"/>
  <c r="D1810" i="2"/>
  <c r="E1810" i="2"/>
  <c r="F1810" i="2"/>
  <c r="G1810" i="2"/>
  <c r="D1811" i="2"/>
  <c r="E1811" i="2"/>
  <c r="F1811" i="2"/>
  <c r="G1811" i="2"/>
  <c r="D1812" i="2"/>
  <c r="E1812" i="2"/>
  <c r="F1812" i="2"/>
  <c r="G1812" i="2"/>
  <c r="D1813" i="2"/>
  <c r="E1813" i="2"/>
  <c r="F1813" i="2"/>
  <c r="G1813" i="2"/>
  <c r="D1814" i="2"/>
  <c r="E1814" i="2"/>
  <c r="F1814" i="2"/>
  <c r="G1814" i="2"/>
  <c r="D1815" i="2"/>
  <c r="E1815" i="2"/>
  <c r="F1815" i="2"/>
  <c r="G1815" i="2"/>
  <c r="D1816" i="2"/>
  <c r="E1816" i="2"/>
  <c r="F1816" i="2"/>
  <c r="G1816" i="2"/>
  <c r="D1817" i="2"/>
  <c r="E1817" i="2"/>
  <c r="F1817" i="2"/>
  <c r="G1817" i="2"/>
  <c r="D1818" i="2"/>
  <c r="E1818" i="2"/>
  <c r="F1818" i="2"/>
  <c r="G1818" i="2"/>
  <c r="D1819" i="2"/>
  <c r="E1819" i="2"/>
  <c r="F1819" i="2"/>
  <c r="G1819" i="2"/>
  <c r="D1820" i="2"/>
  <c r="E1820" i="2"/>
  <c r="F1820" i="2"/>
  <c r="G1820" i="2"/>
  <c r="D1821" i="2"/>
  <c r="E1821" i="2"/>
  <c r="F1821" i="2"/>
  <c r="G1821" i="2"/>
  <c r="D1822" i="2"/>
  <c r="E1822" i="2"/>
  <c r="F1822" i="2"/>
  <c r="G1822" i="2"/>
  <c r="D1823" i="2"/>
  <c r="E1823" i="2"/>
  <c r="F1823" i="2"/>
  <c r="G1823" i="2"/>
  <c r="D1824" i="2"/>
  <c r="E1824" i="2"/>
  <c r="F1824" i="2"/>
  <c r="G1824" i="2"/>
  <c r="D1825" i="2"/>
  <c r="E1825" i="2"/>
  <c r="F1825" i="2"/>
  <c r="G1825" i="2"/>
  <c r="D1826" i="2"/>
  <c r="E1826" i="2"/>
  <c r="F1826" i="2"/>
  <c r="G1826" i="2"/>
  <c r="D1827" i="2"/>
  <c r="E1827" i="2"/>
  <c r="F1827" i="2"/>
  <c r="G1827" i="2"/>
  <c r="D1828" i="2"/>
  <c r="E1828" i="2"/>
  <c r="F1828" i="2"/>
  <c r="G1828" i="2"/>
  <c r="D1829" i="2"/>
  <c r="E1829" i="2"/>
  <c r="F1829" i="2"/>
  <c r="G1829" i="2"/>
  <c r="D1830" i="2"/>
  <c r="E1830" i="2"/>
  <c r="F1830" i="2"/>
  <c r="G1830" i="2"/>
  <c r="D1831" i="2"/>
  <c r="E1831" i="2"/>
  <c r="F1831" i="2"/>
  <c r="G1831" i="2"/>
  <c r="D1832" i="2"/>
  <c r="E1832" i="2"/>
  <c r="F1832" i="2"/>
  <c r="G1832" i="2"/>
  <c r="D1833" i="2"/>
  <c r="E1833" i="2"/>
  <c r="F1833" i="2"/>
  <c r="G1833" i="2"/>
  <c r="D1834" i="2"/>
  <c r="E1834" i="2"/>
  <c r="F1834" i="2"/>
  <c r="G1834" i="2"/>
  <c r="D1835" i="2"/>
  <c r="E1835" i="2"/>
  <c r="F1835" i="2"/>
  <c r="G1835" i="2"/>
  <c r="D1836" i="2"/>
  <c r="E1836" i="2"/>
  <c r="F1836" i="2"/>
  <c r="G1836" i="2"/>
  <c r="D1837" i="2"/>
  <c r="E1837" i="2"/>
  <c r="F1837" i="2"/>
  <c r="G1837" i="2"/>
  <c r="D1838" i="2"/>
  <c r="E1838" i="2"/>
  <c r="F1838" i="2"/>
  <c r="G1838" i="2"/>
  <c r="D1839" i="2"/>
  <c r="E1839" i="2"/>
  <c r="F1839" i="2"/>
  <c r="G1839" i="2"/>
  <c r="D1840" i="2"/>
  <c r="E1840" i="2"/>
  <c r="F1840" i="2"/>
  <c r="G1840" i="2"/>
  <c r="D1841" i="2"/>
  <c r="E1841" i="2"/>
  <c r="F1841" i="2"/>
  <c r="G1841" i="2"/>
  <c r="D1842" i="2"/>
  <c r="E1842" i="2"/>
  <c r="F1842" i="2"/>
  <c r="G1842" i="2"/>
  <c r="D1843" i="2"/>
  <c r="E1843" i="2"/>
  <c r="F1843" i="2"/>
  <c r="G1843" i="2"/>
  <c r="D1844" i="2"/>
  <c r="E1844" i="2"/>
  <c r="F1844" i="2"/>
  <c r="G1844" i="2"/>
  <c r="D1845" i="2"/>
  <c r="E1845" i="2"/>
  <c r="F1845" i="2"/>
  <c r="G1845" i="2"/>
  <c r="D1846" i="2"/>
  <c r="E1846" i="2"/>
  <c r="F1846" i="2"/>
  <c r="G1846" i="2"/>
  <c r="D1847" i="2"/>
  <c r="E1847" i="2"/>
  <c r="F1847" i="2"/>
  <c r="G1847" i="2"/>
  <c r="D1848" i="2"/>
  <c r="E1848" i="2"/>
  <c r="F1848" i="2"/>
  <c r="G1848" i="2"/>
  <c r="D1849" i="2"/>
  <c r="E1849" i="2"/>
  <c r="F1849" i="2"/>
  <c r="G1849" i="2"/>
  <c r="D1850" i="2"/>
  <c r="E1850" i="2"/>
  <c r="F1850" i="2"/>
  <c r="G1850" i="2"/>
  <c r="D1851" i="2"/>
  <c r="E1851" i="2"/>
  <c r="F1851" i="2"/>
  <c r="G1851" i="2"/>
  <c r="D1852" i="2"/>
  <c r="E1852" i="2"/>
  <c r="F1852" i="2"/>
  <c r="G1852" i="2"/>
  <c r="D1853" i="2"/>
  <c r="E1853" i="2"/>
  <c r="F1853" i="2"/>
  <c r="G1853" i="2"/>
  <c r="D1854" i="2"/>
  <c r="E1854" i="2"/>
  <c r="F1854" i="2"/>
  <c r="G1854" i="2"/>
  <c r="D1855" i="2"/>
  <c r="E1855" i="2"/>
  <c r="F1855" i="2"/>
  <c r="G1855" i="2"/>
  <c r="D1856" i="2"/>
  <c r="E1856" i="2"/>
  <c r="F1856" i="2"/>
  <c r="G1856" i="2"/>
  <c r="D1857" i="2"/>
  <c r="E1857" i="2"/>
  <c r="F1857" i="2"/>
  <c r="G1857" i="2"/>
  <c r="D1858" i="2"/>
  <c r="E1858" i="2"/>
  <c r="F1858" i="2"/>
  <c r="G1858" i="2"/>
  <c r="D1859" i="2"/>
  <c r="E1859" i="2"/>
  <c r="F1859" i="2"/>
  <c r="G1859" i="2"/>
  <c r="D1860" i="2"/>
  <c r="E1860" i="2"/>
  <c r="F1860" i="2"/>
  <c r="G1860" i="2"/>
  <c r="D1861" i="2"/>
  <c r="E1861" i="2"/>
  <c r="F1861" i="2"/>
  <c r="G1861" i="2"/>
  <c r="D1862" i="2"/>
  <c r="E1862" i="2"/>
  <c r="F1862" i="2"/>
  <c r="G1862" i="2"/>
  <c r="D1863" i="2"/>
  <c r="E1863" i="2"/>
  <c r="F1863" i="2"/>
  <c r="G1863" i="2"/>
  <c r="D1864" i="2"/>
  <c r="E1864" i="2"/>
  <c r="F1864" i="2"/>
  <c r="G1864" i="2"/>
  <c r="D1865" i="2"/>
  <c r="E1865" i="2"/>
  <c r="F1865" i="2"/>
  <c r="G1865" i="2"/>
  <c r="D1866" i="2"/>
  <c r="E1866" i="2"/>
  <c r="F1866" i="2"/>
  <c r="G1866" i="2"/>
  <c r="D1867" i="2"/>
  <c r="E1867" i="2"/>
  <c r="F1867" i="2"/>
  <c r="G1867" i="2"/>
  <c r="D1868" i="2"/>
  <c r="E1868" i="2"/>
  <c r="F1868" i="2"/>
  <c r="G1868" i="2"/>
  <c r="D1869" i="2"/>
  <c r="E1869" i="2"/>
  <c r="F1869" i="2"/>
  <c r="G1869" i="2"/>
  <c r="D1870" i="2"/>
  <c r="E1870" i="2"/>
  <c r="F1870" i="2"/>
  <c r="G1870" i="2"/>
  <c r="D1871" i="2"/>
  <c r="E1871" i="2"/>
  <c r="F1871" i="2"/>
  <c r="G1871" i="2"/>
  <c r="D1872" i="2"/>
  <c r="E1872" i="2"/>
  <c r="F1872" i="2"/>
  <c r="G1872" i="2"/>
  <c r="D1873" i="2"/>
  <c r="E1873" i="2"/>
  <c r="F1873" i="2"/>
  <c r="G1873" i="2"/>
  <c r="D1874" i="2"/>
  <c r="E1874" i="2"/>
  <c r="F1874" i="2"/>
  <c r="G1874" i="2"/>
  <c r="D1875" i="2"/>
  <c r="E1875" i="2"/>
  <c r="F1875" i="2"/>
  <c r="G1875" i="2"/>
  <c r="D1876" i="2"/>
  <c r="E1876" i="2"/>
  <c r="F1876" i="2"/>
  <c r="G1876" i="2"/>
  <c r="D1877" i="2"/>
  <c r="E1877" i="2"/>
  <c r="F1877" i="2"/>
  <c r="G1877" i="2"/>
  <c r="D1878" i="2"/>
  <c r="E1878" i="2"/>
  <c r="F1878" i="2"/>
  <c r="G1878" i="2"/>
  <c r="D1879" i="2"/>
  <c r="E1879" i="2"/>
  <c r="F1879" i="2"/>
  <c r="G1879" i="2"/>
  <c r="D1880" i="2"/>
  <c r="E1880" i="2"/>
  <c r="F1880" i="2"/>
  <c r="G1880" i="2"/>
  <c r="D1881" i="2"/>
  <c r="E1881" i="2"/>
  <c r="F1881" i="2"/>
  <c r="G1881" i="2"/>
  <c r="D1882" i="2"/>
  <c r="E1882" i="2"/>
  <c r="F1882" i="2"/>
  <c r="G1882" i="2"/>
  <c r="D1883" i="2"/>
  <c r="E1883" i="2"/>
  <c r="F1883" i="2"/>
  <c r="G1883" i="2"/>
  <c r="D1884" i="2"/>
  <c r="E1884" i="2"/>
  <c r="F1884" i="2"/>
  <c r="G1884" i="2"/>
  <c r="D1885" i="2"/>
  <c r="E1885" i="2"/>
  <c r="F1885" i="2"/>
  <c r="G1885" i="2"/>
  <c r="D1886" i="2"/>
  <c r="E1886" i="2"/>
  <c r="F1886" i="2"/>
  <c r="G1886" i="2"/>
  <c r="D1887" i="2"/>
  <c r="E1887" i="2"/>
  <c r="F1887" i="2"/>
  <c r="G1887" i="2"/>
  <c r="D1888" i="2"/>
  <c r="E1888" i="2"/>
  <c r="F1888" i="2"/>
  <c r="G1888" i="2"/>
  <c r="D1889" i="2"/>
  <c r="E1889" i="2"/>
  <c r="F1889" i="2"/>
  <c r="G1889" i="2"/>
  <c r="D1890" i="2"/>
  <c r="E1890" i="2"/>
  <c r="F1890" i="2"/>
  <c r="G1890" i="2"/>
  <c r="D1891" i="2"/>
  <c r="E1891" i="2"/>
  <c r="F1891" i="2"/>
  <c r="G1891" i="2"/>
  <c r="D1892" i="2"/>
  <c r="E1892" i="2"/>
  <c r="F1892" i="2"/>
  <c r="G1892" i="2"/>
  <c r="D1893" i="2"/>
  <c r="E1893" i="2"/>
  <c r="F1893" i="2"/>
  <c r="G1893" i="2"/>
  <c r="D1894" i="2"/>
  <c r="E1894" i="2"/>
  <c r="F1894" i="2"/>
  <c r="G1894" i="2"/>
  <c r="D1895" i="2"/>
  <c r="E1895" i="2"/>
  <c r="F1895" i="2"/>
  <c r="G1895" i="2"/>
  <c r="D1896" i="2"/>
  <c r="E1896" i="2"/>
  <c r="F1896" i="2"/>
  <c r="G1896" i="2"/>
  <c r="D1897" i="2"/>
  <c r="E1897" i="2"/>
  <c r="F1897" i="2"/>
  <c r="G1897" i="2"/>
  <c r="D1898" i="2"/>
  <c r="E1898" i="2"/>
  <c r="F1898" i="2"/>
  <c r="G1898" i="2"/>
  <c r="D1899" i="2"/>
  <c r="E1899" i="2"/>
  <c r="F1899" i="2"/>
  <c r="G1899" i="2"/>
  <c r="D1900" i="2"/>
  <c r="E1900" i="2"/>
  <c r="F1900" i="2"/>
  <c r="G1900" i="2"/>
  <c r="D1901" i="2"/>
  <c r="E1901" i="2"/>
  <c r="F1901" i="2"/>
  <c r="G1901" i="2"/>
  <c r="D1902" i="2"/>
  <c r="E1902" i="2"/>
  <c r="F1902" i="2"/>
  <c r="G1902" i="2"/>
  <c r="D1903" i="2"/>
  <c r="E1903" i="2"/>
  <c r="F1903" i="2"/>
  <c r="G1903" i="2"/>
  <c r="D1904" i="2"/>
  <c r="E1904" i="2"/>
  <c r="F1904" i="2"/>
  <c r="G1904" i="2"/>
  <c r="D1905" i="2"/>
  <c r="E1905" i="2"/>
  <c r="F1905" i="2"/>
  <c r="G1905" i="2"/>
  <c r="D1906" i="2"/>
  <c r="E1906" i="2"/>
  <c r="F1906" i="2"/>
  <c r="G1906" i="2"/>
  <c r="D1907" i="2"/>
  <c r="E1907" i="2"/>
  <c r="F1907" i="2"/>
  <c r="G1907" i="2"/>
  <c r="D1908" i="2"/>
  <c r="E1908" i="2"/>
  <c r="F1908" i="2"/>
  <c r="G1908" i="2"/>
  <c r="D1909" i="2"/>
  <c r="E1909" i="2"/>
  <c r="F1909" i="2"/>
  <c r="G1909" i="2"/>
  <c r="D1910" i="2"/>
  <c r="E1910" i="2"/>
  <c r="F1910" i="2"/>
  <c r="G1910" i="2"/>
  <c r="D1911" i="2"/>
  <c r="E1911" i="2"/>
  <c r="F1911" i="2"/>
  <c r="G1911" i="2"/>
  <c r="D1912" i="2"/>
  <c r="E1912" i="2"/>
  <c r="F1912" i="2"/>
  <c r="G1912" i="2"/>
  <c r="D1913" i="2"/>
  <c r="E1913" i="2"/>
  <c r="F1913" i="2"/>
  <c r="G1913" i="2"/>
  <c r="D1914" i="2"/>
  <c r="E1914" i="2"/>
  <c r="F1914" i="2"/>
  <c r="G1914" i="2"/>
  <c r="D1915" i="2"/>
  <c r="E1915" i="2"/>
  <c r="F1915" i="2"/>
  <c r="G1915" i="2"/>
  <c r="D1916" i="2"/>
  <c r="E1916" i="2"/>
  <c r="F1916" i="2"/>
  <c r="G1916" i="2"/>
  <c r="D1917" i="2"/>
  <c r="E1917" i="2"/>
  <c r="F1917" i="2"/>
  <c r="G1917" i="2"/>
  <c r="D1918" i="2"/>
  <c r="E1918" i="2"/>
  <c r="F1918" i="2"/>
  <c r="G1918" i="2"/>
  <c r="D1919" i="2"/>
  <c r="E1919" i="2"/>
  <c r="F1919" i="2"/>
  <c r="G1919" i="2"/>
  <c r="D1920" i="2"/>
  <c r="E1920" i="2"/>
  <c r="F1920" i="2"/>
  <c r="G1920" i="2"/>
  <c r="D1921" i="2"/>
  <c r="E1921" i="2"/>
  <c r="F1921" i="2"/>
  <c r="G1921" i="2"/>
  <c r="D1922" i="2"/>
  <c r="E1922" i="2"/>
  <c r="F1922" i="2"/>
  <c r="G1922" i="2"/>
  <c r="D1923" i="2"/>
  <c r="E1923" i="2"/>
  <c r="F1923" i="2"/>
  <c r="G1923" i="2"/>
  <c r="D1924" i="2"/>
  <c r="E1924" i="2"/>
  <c r="F1924" i="2"/>
  <c r="G1924" i="2"/>
  <c r="D1925" i="2"/>
  <c r="E1925" i="2"/>
  <c r="F1925" i="2"/>
  <c r="G1925" i="2"/>
  <c r="D1926" i="2"/>
  <c r="E1926" i="2"/>
  <c r="F1926" i="2"/>
  <c r="G1926" i="2"/>
  <c r="D1927" i="2"/>
  <c r="E1927" i="2"/>
  <c r="F1927" i="2"/>
  <c r="G1927" i="2"/>
  <c r="D1928" i="2"/>
  <c r="E1928" i="2"/>
  <c r="F1928" i="2"/>
  <c r="G1928" i="2"/>
  <c r="D1929" i="2"/>
  <c r="E1929" i="2"/>
  <c r="F1929" i="2"/>
  <c r="G1929" i="2"/>
  <c r="D1930" i="2"/>
  <c r="E1930" i="2"/>
  <c r="F1930" i="2"/>
  <c r="G1930" i="2"/>
  <c r="D1931" i="2"/>
  <c r="E1931" i="2"/>
  <c r="F1931" i="2"/>
  <c r="G1931" i="2"/>
  <c r="D1932" i="2"/>
  <c r="E1932" i="2"/>
  <c r="F1932" i="2"/>
  <c r="G1932" i="2"/>
  <c r="D1933" i="2"/>
  <c r="E1933" i="2"/>
  <c r="F1933" i="2"/>
  <c r="G1933" i="2"/>
  <c r="D1934" i="2"/>
  <c r="E1934" i="2"/>
  <c r="F1934" i="2"/>
  <c r="G1934" i="2"/>
  <c r="D1935" i="2"/>
  <c r="E1935" i="2"/>
  <c r="F1935" i="2"/>
  <c r="G1935" i="2"/>
  <c r="D1936" i="2"/>
  <c r="E1936" i="2"/>
  <c r="F1936" i="2"/>
  <c r="G1936" i="2"/>
  <c r="D1937" i="2"/>
  <c r="E1937" i="2"/>
  <c r="F1937" i="2"/>
  <c r="G1937" i="2"/>
  <c r="D1938" i="2"/>
  <c r="E1938" i="2"/>
  <c r="F1938" i="2"/>
  <c r="G1938" i="2"/>
  <c r="D1939" i="2"/>
  <c r="E1939" i="2"/>
  <c r="F1939" i="2"/>
  <c r="G1939" i="2"/>
  <c r="D1940" i="2"/>
  <c r="E1940" i="2"/>
  <c r="F1940" i="2"/>
  <c r="G1940" i="2"/>
  <c r="D1941" i="2"/>
  <c r="E1941" i="2"/>
  <c r="F1941" i="2"/>
  <c r="G1941" i="2"/>
  <c r="D1942" i="2"/>
  <c r="E1942" i="2"/>
  <c r="F1942" i="2"/>
  <c r="G1942" i="2"/>
  <c r="D1943" i="2"/>
  <c r="E1943" i="2"/>
  <c r="F1943" i="2"/>
  <c r="G1943" i="2"/>
  <c r="D1944" i="2"/>
  <c r="E1944" i="2"/>
  <c r="F1944" i="2"/>
  <c r="G1944" i="2"/>
  <c r="D1945" i="2"/>
  <c r="E1945" i="2"/>
  <c r="F1945" i="2"/>
  <c r="G1945" i="2"/>
  <c r="D1946" i="2"/>
  <c r="E1946" i="2"/>
  <c r="F1946" i="2"/>
  <c r="G1946" i="2"/>
  <c r="D1947" i="2"/>
  <c r="E1947" i="2"/>
  <c r="F1947" i="2"/>
  <c r="G1947" i="2"/>
  <c r="D1948" i="2"/>
  <c r="E1948" i="2"/>
  <c r="F1948" i="2"/>
  <c r="G1948" i="2"/>
  <c r="D1949" i="2"/>
  <c r="E1949" i="2"/>
  <c r="F1949" i="2"/>
  <c r="G1949" i="2"/>
  <c r="D1950" i="2"/>
  <c r="E1950" i="2"/>
  <c r="F1950" i="2"/>
  <c r="G1950" i="2"/>
  <c r="D1951" i="2"/>
  <c r="E1951" i="2"/>
  <c r="F1951" i="2"/>
  <c r="G1951" i="2"/>
  <c r="D1952" i="2"/>
  <c r="E1952" i="2"/>
  <c r="F1952" i="2"/>
  <c r="G1952" i="2"/>
  <c r="D1953" i="2"/>
  <c r="E1953" i="2"/>
  <c r="F1953" i="2"/>
  <c r="G1953" i="2"/>
  <c r="D1954" i="2"/>
  <c r="E1954" i="2"/>
  <c r="F1954" i="2"/>
  <c r="G1954" i="2"/>
  <c r="D1955" i="2"/>
  <c r="E1955" i="2"/>
  <c r="F1955" i="2"/>
  <c r="G1955" i="2"/>
  <c r="D1956" i="2"/>
  <c r="E1956" i="2"/>
  <c r="F1956" i="2"/>
  <c r="G1956" i="2"/>
  <c r="D1957" i="2"/>
  <c r="E1957" i="2"/>
  <c r="F1957" i="2"/>
  <c r="G1957" i="2"/>
  <c r="D1958" i="2"/>
  <c r="E1958" i="2"/>
  <c r="F1958" i="2"/>
  <c r="G1958" i="2"/>
  <c r="D1959" i="2"/>
  <c r="E1959" i="2"/>
  <c r="F1959" i="2"/>
  <c r="G1959" i="2"/>
  <c r="D1960" i="2"/>
  <c r="E1960" i="2"/>
  <c r="F1960" i="2"/>
  <c r="G1960" i="2"/>
  <c r="D1961" i="2"/>
  <c r="E1961" i="2"/>
  <c r="F1961" i="2"/>
  <c r="G1961" i="2"/>
  <c r="D1962" i="2"/>
  <c r="E1962" i="2"/>
  <c r="F1962" i="2"/>
  <c r="G1962" i="2"/>
  <c r="D1963" i="2"/>
  <c r="E1963" i="2"/>
  <c r="F1963" i="2"/>
  <c r="G1963" i="2"/>
  <c r="D1964" i="2"/>
  <c r="E1964" i="2"/>
  <c r="F1964" i="2"/>
  <c r="G1964" i="2"/>
  <c r="D1965" i="2"/>
  <c r="E1965" i="2"/>
  <c r="F1965" i="2"/>
  <c r="G1965" i="2"/>
  <c r="D1966" i="2"/>
  <c r="E1966" i="2"/>
  <c r="F1966" i="2"/>
  <c r="G1966" i="2"/>
  <c r="D1967" i="2"/>
  <c r="E1967" i="2"/>
  <c r="F1967" i="2"/>
  <c r="G1967" i="2"/>
  <c r="D1968" i="2"/>
  <c r="E1968" i="2"/>
  <c r="F1968" i="2"/>
  <c r="G1968" i="2"/>
  <c r="D1969" i="2"/>
  <c r="E1969" i="2"/>
  <c r="F1969" i="2"/>
  <c r="G1969" i="2"/>
  <c r="D1970" i="2"/>
  <c r="E1970" i="2"/>
  <c r="F1970" i="2"/>
  <c r="G1970" i="2"/>
  <c r="D1971" i="2"/>
  <c r="E1971" i="2"/>
  <c r="F1971" i="2"/>
  <c r="G1971" i="2"/>
  <c r="D1972" i="2"/>
  <c r="E1972" i="2"/>
  <c r="F1972" i="2"/>
  <c r="G1972" i="2"/>
  <c r="D1973" i="2"/>
  <c r="E1973" i="2"/>
  <c r="F1973" i="2"/>
  <c r="G1973" i="2"/>
  <c r="D1974" i="2"/>
  <c r="E1974" i="2"/>
  <c r="F1974" i="2"/>
  <c r="G1974" i="2"/>
  <c r="D1975" i="2"/>
  <c r="E1975" i="2"/>
  <c r="F1975" i="2"/>
  <c r="G1975" i="2"/>
  <c r="D1976" i="2"/>
  <c r="E1976" i="2"/>
  <c r="F1976" i="2"/>
  <c r="G1976" i="2"/>
  <c r="D1977" i="2"/>
  <c r="E1977" i="2"/>
  <c r="F1977" i="2"/>
  <c r="G1977" i="2"/>
  <c r="D1978" i="2"/>
  <c r="E1978" i="2"/>
  <c r="F1978" i="2"/>
  <c r="G1978" i="2"/>
  <c r="D1979" i="2"/>
  <c r="E1979" i="2"/>
  <c r="F1979" i="2"/>
  <c r="G1979" i="2"/>
  <c r="D1980" i="2"/>
  <c r="E1980" i="2"/>
  <c r="F1980" i="2"/>
  <c r="G1980" i="2"/>
  <c r="D1981" i="2"/>
  <c r="E1981" i="2"/>
  <c r="F1981" i="2"/>
  <c r="G1981" i="2"/>
  <c r="D1982" i="2"/>
  <c r="E1982" i="2"/>
  <c r="F1982" i="2"/>
  <c r="G1982" i="2"/>
  <c r="D1983" i="2"/>
  <c r="E1983" i="2"/>
  <c r="F1983" i="2"/>
  <c r="G1983" i="2"/>
  <c r="D1984" i="2"/>
  <c r="E1984" i="2"/>
  <c r="F1984" i="2"/>
  <c r="G1984" i="2"/>
  <c r="D1985" i="2"/>
  <c r="E1985" i="2"/>
  <c r="F1985" i="2"/>
  <c r="G1985" i="2"/>
  <c r="D1986" i="2"/>
  <c r="E1986" i="2"/>
  <c r="F1986" i="2"/>
  <c r="G1986" i="2"/>
  <c r="D1987" i="2"/>
  <c r="E1987" i="2"/>
  <c r="F1987" i="2"/>
  <c r="G1987" i="2"/>
  <c r="D1988" i="2"/>
  <c r="E1988" i="2"/>
  <c r="F1988" i="2"/>
  <c r="G1988" i="2"/>
  <c r="D1989" i="2"/>
  <c r="E1989" i="2"/>
  <c r="F1989" i="2"/>
  <c r="G1989" i="2"/>
  <c r="D1990" i="2"/>
  <c r="E1990" i="2"/>
  <c r="F1990" i="2"/>
  <c r="G1990" i="2"/>
  <c r="D1991" i="2"/>
  <c r="E1991" i="2"/>
  <c r="F1991" i="2"/>
  <c r="G1991" i="2"/>
  <c r="D1992" i="2"/>
  <c r="E1992" i="2"/>
  <c r="F1992" i="2"/>
  <c r="G1992" i="2"/>
  <c r="D1993" i="2"/>
  <c r="E1993" i="2"/>
  <c r="F1993" i="2"/>
  <c r="G1993" i="2"/>
  <c r="D1994" i="2"/>
  <c r="E1994" i="2"/>
  <c r="F1994" i="2"/>
  <c r="G1994" i="2"/>
  <c r="D1995" i="2"/>
  <c r="E1995" i="2"/>
  <c r="F1995" i="2"/>
  <c r="G1995" i="2"/>
  <c r="D1996" i="2"/>
  <c r="E1996" i="2"/>
  <c r="F1996" i="2"/>
  <c r="G1996" i="2"/>
  <c r="D1997" i="2"/>
  <c r="E1997" i="2"/>
  <c r="F1997" i="2"/>
  <c r="G1997" i="2"/>
  <c r="D1998" i="2"/>
  <c r="E1998" i="2"/>
  <c r="F1998" i="2"/>
  <c r="G1998" i="2"/>
  <c r="D1999" i="2"/>
  <c r="E1999" i="2"/>
  <c r="F1999" i="2"/>
  <c r="G1999" i="2"/>
  <c r="D2000" i="2"/>
  <c r="E2000" i="2"/>
  <c r="F2000" i="2"/>
  <c r="G2000" i="2"/>
  <c r="D2001" i="2"/>
  <c r="E2001" i="2"/>
  <c r="F2001" i="2"/>
  <c r="G2001" i="2"/>
  <c r="D2002" i="2"/>
  <c r="E2002" i="2"/>
  <c r="F2002" i="2"/>
  <c r="G2002" i="2"/>
  <c r="D2003" i="2"/>
  <c r="E2003" i="2"/>
  <c r="F2003" i="2"/>
  <c r="G2003" i="2"/>
  <c r="D2004" i="2"/>
  <c r="E2004" i="2"/>
  <c r="F2004" i="2"/>
  <c r="G2004" i="2"/>
  <c r="D2005" i="2"/>
  <c r="E2005" i="2"/>
  <c r="F2005" i="2"/>
  <c r="G2005" i="2"/>
  <c r="D2006" i="2"/>
  <c r="E2006" i="2"/>
  <c r="F2006" i="2"/>
  <c r="G2006" i="2"/>
  <c r="D2007" i="2"/>
  <c r="E2007" i="2"/>
  <c r="F2007" i="2"/>
  <c r="G2007" i="2"/>
  <c r="D2008" i="2"/>
  <c r="E2008" i="2"/>
  <c r="F2008" i="2"/>
  <c r="G2008" i="2"/>
  <c r="D2009" i="2"/>
  <c r="E2009" i="2"/>
  <c r="F2009" i="2"/>
  <c r="G2009" i="2"/>
  <c r="D2010" i="2"/>
  <c r="E2010" i="2"/>
  <c r="F2010" i="2"/>
  <c r="G2010" i="2"/>
  <c r="D2011" i="2"/>
  <c r="E2011" i="2"/>
  <c r="F2011" i="2"/>
  <c r="G2011" i="2"/>
  <c r="D2012" i="2"/>
  <c r="E2012" i="2"/>
  <c r="F2012" i="2"/>
  <c r="G2012" i="2"/>
  <c r="D2013" i="2"/>
  <c r="E2013" i="2"/>
  <c r="F2013" i="2"/>
  <c r="G2013" i="2"/>
  <c r="D2014" i="2"/>
  <c r="E2014" i="2"/>
  <c r="F2014" i="2"/>
  <c r="G2014" i="2"/>
  <c r="D2015" i="2"/>
  <c r="E2015" i="2"/>
  <c r="F2015" i="2"/>
  <c r="G2015" i="2"/>
  <c r="D2016" i="2"/>
  <c r="E2016" i="2"/>
  <c r="F2016" i="2"/>
  <c r="G2016" i="2"/>
  <c r="D2017" i="2"/>
  <c r="E2017" i="2"/>
  <c r="F2017" i="2"/>
  <c r="G2017" i="2"/>
  <c r="D2018" i="2"/>
  <c r="E2018" i="2"/>
  <c r="F2018" i="2"/>
  <c r="G2018" i="2"/>
  <c r="D2019" i="2"/>
  <c r="E2019" i="2"/>
  <c r="F2019" i="2"/>
  <c r="G2019" i="2"/>
  <c r="D2020" i="2"/>
  <c r="E2020" i="2"/>
  <c r="F2020" i="2"/>
  <c r="G2020" i="2"/>
  <c r="D2021" i="2"/>
  <c r="E2021" i="2"/>
  <c r="F2021" i="2"/>
  <c r="G2021" i="2"/>
  <c r="D2022" i="2"/>
  <c r="E2022" i="2"/>
  <c r="F2022" i="2"/>
  <c r="G2022" i="2"/>
  <c r="D2023" i="2"/>
  <c r="E2023" i="2"/>
  <c r="F2023" i="2"/>
  <c r="G2023" i="2"/>
  <c r="D2024" i="2"/>
  <c r="E2024" i="2"/>
  <c r="F2024" i="2"/>
  <c r="G2024" i="2"/>
  <c r="D2025" i="2"/>
  <c r="E2025" i="2"/>
  <c r="F2025" i="2"/>
  <c r="G2025" i="2"/>
  <c r="D2026" i="2"/>
  <c r="E2026" i="2"/>
  <c r="F2026" i="2"/>
  <c r="G2026" i="2"/>
  <c r="D2027" i="2"/>
  <c r="E2027" i="2"/>
  <c r="F2027" i="2"/>
  <c r="G2027" i="2"/>
  <c r="D2028" i="2"/>
  <c r="E2028" i="2"/>
  <c r="F2028" i="2"/>
  <c r="G2028" i="2"/>
  <c r="D2029" i="2"/>
  <c r="E2029" i="2"/>
  <c r="F2029" i="2"/>
  <c r="G2029" i="2"/>
  <c r="D2030" i="2"/>
  <c r="E2030" i="2"/>
  <c r="F2030" i="2"/>
  <c r="G2030" i="2"/>
  <c r="D2031" i="2"/>
  <c r="E2031" i="2"/>
  <c r="F2031" i="2"/>
  <c r="G2031" i="2"/>
  <c r="D2032" i="2"/>
  <c r="E2032" i="2"/>
  <c r="F2032" i="2"/>
  <c r="G2032" i="2"/>
  <c r="D2033" i="2"/>
  <c r="E2033" i="2"/>
  <c r="F2033" i="2"/>
  <c r="G2033" i="2"/>
  <c r="D2034" i="2"/>
  <c r="E2034" i="2"/>
  <c r="F2034" i="2"/>
  <c r="G2034" i="2"/>
  <c r="D2035" i="2"/>
  <c r="E2035" i="2"/>
  <c r="F2035" i="2"/>
  <c r="G2035" i="2"/>
  <c r="D2036" i="2"/>
  <c r="E2036" i="2"/>
  <c r="F2036" i="2"/>
  <c r="G2036" i="2"/>
  <c r="D2037" i="2"/>
  <c r="E2037" i="2"/>
  <c r="F2037" i="2"/>
  <c r="G2037" i="2"/>
  <c r="D2038" i="2"/>
  <c r="E2038" i="2"/>
  <c r="F2038" i="2"/>
  <c r="G2038" i="2"/>
  <c r="D2039" i="2"/>
  <c r="E2039" i="2"/>
  <c r="F2039" i="2"/>
  <c r="G2039" i="2"/>
  <c r="D2040" i="2"/>
  <c r="E2040" i="2"/>
  <c r="F2040" i="2"/>
  <c r="G2040" i="2"/>
  <c r="D2041" i="2"/>
  <c r="E2041" i="2"/>
  <c r="F2041" i="2"/>
  <c r="G2041" i="2"/>
  <c r="D2042" i="2"/>
  <c r="E2042" i="2"/>
  <c r="F2042" i="2"/>
  <c r="G2042" i="2"/>
  <c r="D2043" i="2"/>
  <c r="E2043" i="2"/>
  <c r="F2043" i="2"/>
  <c r="G2043" i="2"/>
  <c r="D2044" i="2"/>
  <c r="E2044" i="2"/>
  <c r="F2044" i="2"/>
  <c r="G2044" i="2"/>
  <c r="D2045" i="2"/>
  <c r="E2045" i="2"/>
  <c r="F2045" i="2"/>
  <c r="G2045" i="2"/>
  <c r="D2046" i="2"/>
  <c r="E2046" i="2"/>
  <c r="F2046" i="2"/>
  <c r="G2046" i="2"/>
  <c r="D2047" i="2"/>
  <c r="E2047" i="2"/>
  <c r="F2047" i="2"/>
  <c r="G2047" i="2"/>
  <c r="D2048" i="2"/>
  <c r="E2048" i="2"/>
  <c r="F2048" i="2"/>
  <c r="G2048" i="2"/>
  <c r="D2049" i="2"/>
  <c r="E2049" i="2"/>
  <c r="F2049" i="2"/>
  <c r="G2049" i="2"/>
  <c r="D2050" i="2"/>
  <c r="E2050" i="2"/>
  <c r="F2050" i="2"/>
  <c r="G2050" i="2"/>
  <c r="D2051" i="2"/>
  <c r="E2051" i="2"/>
  <c r="F2051" i="2"/>
  <c r="G2051" i="2"/>
  <c r="D2052" i="2"/>
  <c r="E2052" i="2"/>
  <c r="F2052" i="2"/>
  <c r="G2052" i="2"/>
  <c r="D2053" i="2"/>
  <c r="E2053" i="2"/>
  <c r="F2053" i="2"/>
  <c r="G2053" i="2"/>
  <c r="D2054" i="2"/>
  <c r="E2054" i="2"/>
  <c r="F2054" i="2"/>
  <c r="G2054" i="2"/>
  <c r="D2055" i="2"/>
  <c r="E2055" i="2"/>
  <c r="F2055" i="2"/>
  <c r="G2055" i="2"/>
  <c r="D2056" i="2"/>
  <c r="E2056" i="2"/>
  <c r="F2056" i="2"/>
  <c r="G2056" i="2"/>
  <c r="D2057" i="2"/>
  <c r="E2057" i="2"/>
  <c r="F2057" i="2"/>
  <c r="G2057" i="2"/>
  <c r="D2058" i="2"/>
  <c r="E2058" i="2"/>
  <c r="F2058" i="2"/>
  <c r="G2058" i="2"/>
  <c r="D2059" i="2"/>
  <c r="E2059" i="2"/>
  <c r="F2059" i="2"/>
  <c r="G2059" i="2"/>
  <c r="D2060" i="2"/>
  <c r="E2060" i="2"/>
  <c r="F2060" i="2"/>
  <c r="G2060" i="2"/>
  <c r="D2061" i="2"/>
  <c r="E2061" i="2"/>
  <c r="F2061" i="2"/>
  <c r="G2061" i="2"/>
  <c r="D2062" i="2"/>
  <c r="E2062" i="2"/>
  <c r="F2062" i="2"/>
  <c r="G2062" i="2"/>
  <c r="D2063" i="2"/>
  <c r="E2063" i="2"/>
  <c r="F2063" i="2"/>
  <c r="G2063" i="2"/>
  <c r="D2064" i="2"/>
  <c r="E2064" i="2"/>
  <c r="F2064" i="2"/>
  <c r="G2064" i="2"/>
  <c r="D2065" i="2"/>
  <c r="E2065" i="2"/>
  <c r="F2065" i="2"/>
  <c r="G2065" i="2"/>
  <c r="D2066" i="2"/>
  <c r="E2066" i="2"/>
  <c r="F2066" i="2"/>
  <c r="G2066" i="2"/>
  <c r="D2067" i="2"/>
  <c r="E2067" i="2"/>
  <c r="F2067" i="2"/>
  <c r="G2067" i="2"/>
  <c r="D2068" i="2"/>
  <c r="E2068" i="2"/>
  <c r="F2068" i="2"/>
  <c r="G2068" i="2"/>
  <c r="D2069" i="2"/>
  <c r="E2069" i="2"/>
  <c r="F2069" i="2"/>
  <c r="G2069" i="2"/>
  <c r="D2070" i="2"/>
  <c r="E2070" i="2"/>
  <c r="F2070" i="2"/>
  <c r="G2070" i="2"/>
  <c r="D2071" i="2"/>
  <c r="E2071" i="2"/>
  <c r="F2071" i="2"/>
  <c r="G2071" i="2"/>
  <c r="D2072" i="2"/>
  <c r="E2072" i="2"/>
  <c r="F2072" i="2"/>
  <c r="G2072" i="2"/>
  <c r="D2073" i="2"/>
  <c r="E2073" i="2"/>
  <c r="F2073" i="2"/>
  <c r="G2073" i="2"/>
  <c r="D2074" i="2"/>
  <c r="E2074" i="2"/>
  <c r="F2074" i="2"/>
  <c r="G2074" i="2"/>
  <c r="D2075" i="2"/>
  <c r="E2075" i="2"/>
  <c r="F2075" i="2"/>
  <c r="G2075" i="2"/>
  <c r="D2076" i="2"/>
  <c r="E2076" i="2"/>
  <c r="F2076" i="2"/>
  <c r="G2076" i="2"/>
  <c r="D2077" i="2"/>
  <c r="E2077" i="2"/>
  <c r="F2077" i="2"/>
  <c r="G2077" i="2"/>
  <c r="D2078" i="2"/>
  <c r="E2078" i="2"/>
  <c r="F2078" i="2"/>
  <c r="G2078" i="2"/>
  <c r="D2079" i="2"/>
  <c r="E2079" i="2"/>
  <c r="F2079" i="2"/>
  <c r="G2079" i="2"/>
  <c r="D2080" i="2"/>
  <c r="E2080" i="2"/>
  <c r="F2080" i="2"/>
  <c r="G2080" i="2"/>
  <c r="D2081" i="2"/>
  <c r="E2081" i="2"/>
  <c r="F2081" i="2"/>
  <c r="G2081" i="2"/>
  <c r="D2082" i="2"/>
  <c r="E2082" i="2"/>
  <c r="F2082" i="2"/>
  <c r="G2082" i="2"/>
  <c r="D2083" i="2"/>
  <c r="E2083" i="2"/>
  <c r="F2083" i="2"/>
  <c r="G2083" i="2"/>
  <c r="D2084" i="2"/>
  <c r="E2084" i="2"/>
  <c r="F2084" i="2"/>
  <c r="G2084" i="2"/>
  <c r="D2085" i="2"/>
  <c r="E2085" i="2"/>
  <c r="F2085" i="2"/>
  <c r="G2085" i="2"/>
  <c r="D2086" i="2"/>
  <c r="E2086" i="2"/>
  <c r="F2086" i="2"/>
  <c r="G2086" i="2"/>
  <c r="D2087" i="2"/>
  <c r="E2087" i="2"/>
  <c r="F2087" i="2"/>
  <c r="G2087" i="2"/>
  <c r="D2088" i="2"/>
  <c r="E2088" i="2"/>
  <c r="F2088" i="2"/>
  <c r="G2088" i="2"/>
  <c r="D2089" i="2"/>
  <c r="E2089" i="2"/>
  <c r="F2089" i="2"/>
  <c r="G2089" i="2"/>
  <c r="D2090" i="2"/>
  <c r="E2090" i="2"/>
  <c r="F2090" i="2"/>
  <c r="G2090" i="2"/>
  <c r="D2091" i="2"/>
  <c r="E2091" i="2"/>
  <c r="F2091" i="2"/>
  <c r="G2091" i="2"/>
  <c r="D2092" i="2"/>
  <c r="E2092" i="2"/>
  <c r="F2092" i="2"/>
  <c r="G2092" i="2"/>
  <c r="D2093" i="2"/>
  <c r="E2093" i="2"/>
  <c r="F2093" i="2"/>
  <c r="G2093" i="2"/>
  <c r="D2094" i="2"/>
  <c r="E2094" i="2"/>
  <c r="F2094" i="2"/>
  <c r="G2094" i="2"/>
  <c r="D2095" i="2"/>
  <c r="E2095" i="2"/>
  <c r="F2095" i="2"/>
  <c r="G2095" i="2"/>
  <c r="D2096" i="2"/>
  <c r="E2096" i="2"/>
  <c r="F2096" i="2"/>
  <c r="G2096" i="2"/>
  <c r="D2097" i="2"/>
  <c r="E2097" i="2"/>
  <c r="F2097" i="2"/>
  <c r="G2097" i="2"/>
  <c r="D2098" i="2"/>
  <c r="E2098" i="2"/>
  <c r="F2098" i="2"/>
  <c r="G2098" i="2"/>
  <c r="D2099" i="2"/>
  <c r="E2099" i="2"/>
  <c r="F2099" i="2"/>
  <c r="G2099" i="2"/>
  <c r="D2100" i="2"/>
  <c r="E2100" i="2"/>
  <c r="F2100" i="2"/>
  <c r="G2100" i="2"/>
  <c r="D2101" i="2"/>
  <c r="E2101" i="2"/>
  <c r="F2101" i="2"/>
  <c r="G2101" i="2"/>
  <c r="D2102" i="2"/>
  <c r="E2102" i="2"/>
  <c r="F2102" i="2"/>
  <c r="G2102" i="2"/>
  <c r="D2103" i="2"/>
  <c r="E2103" i="2"/>
  <c r="F2103" i="2"/>
  <c r="G2103" i="2"/>
  <c r="D2104" i="2"/>
  <c r="E2104" i="2"/>
  <c r="F2104" i="2"/>
  <c r="G2104" i="2"/>
  <c r="D2105" i="2"/>
  <c r="E2105" i="2"/>
  <c r="F2105" i="2"/>
  <c r="G2105" i="2"/>
  <c r="D2106" i="2"/>
  <c r="E2106" i="2"/>
  <c r="F2106" i="2"/>
  <c r="G2106" i="2"/>
  <c r="D2107" i="2"/>
  <c r="E2107" i="2"/>
  <c r="F2107" i="2"/>
  <c r="G2107" i="2"/>
  <c r="D2108" i="2"/>
  <c r="E2108" i="2"/>
  <c r="F2108" i="2"/>
  <c r="G2108" i="2"/>
  <c r="D2109" i="2"/>
  <c r="E2109" i="2"/>
  <c r="F2109" i="2"/>
  <c r="G2109" i="2"/>
  <c r="D2110" i="2"/>
  <c r="E2110" i="2"/>
  <c r="F2110" i="2"/>
  <c r="G2110" i="2"/>
  <c r="D2111" i="2"/>
  <c r="E2111" i="2"/>
  <c r="F2111" i="2"/>
  <c r="G2111" i="2"/>
  <c r="D2112" i="2"/>
  <c r="E2112" i="2"/>
  <c r="F2112" i="2"/>
  <c r="G2112" i="2"/>
  <c r="D2113" i="2"/>
  <c r="E2113" i="2"/>
  <c r="F2113" i="2"/>
  <c r="G2113" i="2"/>
  <c r="D2114" i="2"/>
  <c r="E2114" i="2"/>
  <c r="F2114" i="2"/>
  <c r="G2114" i="2"/>
  <c r="D2115" i="2"/>
  <c r="E2115" i="2"/>
  <c r="F2115" i="2"/>
  <c r="G2115" i="2"/>
  <c r="D2116" i="2"/>
  <c r="E2116" i="2"/>
  <c r="F2116" i="2"/>
  <c r="G2116" i="2"/>
  <c r="D2117" i="2"/>
  <c r="E2117" i="2"/>
  <c r="F2117" i="2"/>
  <c r="G2117" i="2"/>
  <c r="D2118" i="2"/>
  <c r="E2118" i="2"/>
  <c r="F2118" i="2"/>
  <c r="G2118" i="2"/>
  <c r="D2119" i="2"/>
  <c r="E2119" i="2"/>
  <c r="F2119" i="2"/>
  <c r="G2119" i="2"/>
  <c r="D2120" i="2"/>
  <c r="E2120" i="2"/>
  <c r="F2120" i="2"/>
  <c r="G2120" i="2"/>
  <c r="D2121" i="2"/>
  <c r="E2121" i="2"/>
  <c r="F2121" i="2"/>
  <c r="G2121" i="2"/>
  <c r="D2122" i="2"/>
  <c r="E2122" i="2"/>
  <c r="F2122" i="2"/>
  <c r="G2122" i="2"/>
  <c r="D2123" i="2"/>
  <c r="E2123" i="2"/>
  <c r="F2123" i="2"/>
  <c r="G2123" i="2"/>
  <c r="D2124" i="2"/>
  <c r="E2124" i="2"/>
  <c r="F2124" i="2"/>
  <c r="G2124" i="2"/>
  <c r="D2125" i="2"/>
  <c r="E2125" i="2"/>
  <c r="F2125" i="2"/>
  <c r="G2125" i="2"/>
  <c r="D2126" i="2"/>
  <c r="E2126" i="2"/>
  <c r="F2126" i="2"/>
  <c r="G2126" i="2"/>
  <c r="D2127" i="2"/>
  <c r="E2127" i="2"/>
  <c r="F2127" i="2"/>
  <c r="G2127" i="2"/>
  <c r="D2128" i="2"/>
  <c r="E2128" i="2"/>
  <c r="F2128" i="2"/>
  <c r="G2128" i="2"/>
  <c r="D2129" i="2"/>
  <c r="E2129" i="2"/>
  <c r="F2129" i="2"/>
  <c r="G2129" i="2"/>
  <c r="D2130" i="2"/>
  <c r="E2130" i="2"/>
  <c r="F2130" i="2"/>
  <c r="G2130" i="2"/>
  <c r="D2131" i="2"/>
  <c r="E2131" i="2"/>
  <c r="F2131" i="2"/>
  <c r="G2131" i="2"/>
  <c r="D2132" i="2"/>
  <c r="E2132" i="2"/>
  <c r="F2132" i="2"/>
  <c r="G2132" i="2"/>
  <c r="D2133" i="2"/>
  <c r="E2133" i="2"/>
  <c r="F2133" i="2"/>
  <c r="G2133" i="2"/>
  <c r="D2134" i="2"/>
  <c r="E2134" i="2"/>
  <c r="F2134" i="2"/>
  <c r="G2134" i="2"/>
  <c r="D2135" i="2"/>
  <c r="E2135" i="2"/>
  <c r="F2135" i="2"/>
  <c r="G2135" i="2"/>
  <c r="D2136" i="2"/>
  <c r="E2136" i="2"/>
  <c r="F2136" i="2"/>
  <c r="G2136" i="2"/>
  <c r="D2281" i="2"/>
  <c r="E2281" i="2"/>
  <c r="F2281" i="2"/>
  <c r="G2281" i="2"/>
  <c r="D2282" i="2"/>
  <c r="E2282" i="2"/>
  <c r="F2282" i="2"/>
  <c r="G2282" i="2"/>
  <c r="D2283" i="2"/>
  <c r="E2283" i="2"/>
  <c r="F2283" i="2"/>
  <c r="G2283" i="2"/>
  <c r="D2284" i="2"/>
  <c r="E2284" i="2"/>
  <c r="F2284" i="2"/>
  <c r="G2284" i="2"/>
  <c r="D2285" i="2"/>
  <c r="E2285" i="2"/>
  <c r="F2285" i="2"/>
  <c r="G2285" i="2"/>
  <c r="D2286" i="2"/>
  <c r="E2286" i="2"/>
  <c r="F2286" i="2"/>
  <c r="G2286" i="2"/>
  <c r="D2287" i="2"/>
  <c r="E2287" i="2"/>
  <c r="F2287" i="2"/>
  <c r="G2287" i="2"/>
  <c r="D2288" i="2"/>
  <c r="E2288" i="2"/>
  <c r="F2288" i="2"/>
  <c r="G2288" i="2"/>
  <c r="D2289" i="2"/>
  <c r="E2289" i="2"/>
  <c r="F2289" i="2"/>
  <c r="G2289" i="2"/>
  <c r="D2290" i="2"/>
  <c r="E2290" i="2"/>
  <c r="F2290" i="2"/>
  <c r="G2290" i="2"/>
  <c r="D2291" i="2"/>
  <c r="E2291" i="2"/>
  <c r="F2291" i="2"/>
  <c r="G2291" i="2"/>
  <c r="D2292" i="2"/>
  <c r="E2292" i="2"/>
  <c r="F2292" i="2"/>
  <c r="G2292" i="2"/>
  <c r="D2293" i="2"/>
  <c r="E2293" i="2"/>
  <c r="F2293" i="2"/>
  <c r="G2293" i="2"/>
  <c r="D2294" i="2"/>
  <c r="E2294" i="2"/>
  <c r="F2294" i="2"/>
  <c r="G2294" i="2"/>
  <c r="D2295" i="2"/>
  <c r="E2295" i="2"/>
  <c r="F2295" i="2"/>
  <c r="G2295" i="2"/>
  <c r="D2296" i="2"/>
  <c r="E2296" i="2"/>
  <c r="F2296" i="2"/>
  <c r="G2296" i="2"/>
  <c r="D2297" i="2"/>
  <c r="E2297" i="2"/>
  <c r="F2297" i="2"/>
  <c r="G2297" i="2"/>
  <c r="D2298" i="2"/>
  <c r="E2298" i="2"/>
  <c r="F2298" i="2"/>
  <c r="G2298" i="2"/>
  <c r="D2299" i="2"/>
  <c r="E2299" i="2"/>
  <c r="F2299" i="2"/>
  <c r="G2299" i="2"/>
  <c r="D2300" i="2"/>
  <c r="E2300" i="2"/>
  <c r="F2300" i="2"/>
  <c r="G2300" i="2"/>
  <c r="D2301" i="2"/>
  <c r="E2301" i="2"/>
  <c r="F2301" i="2"/>
  <c r="G2301" i="2"/>
  <c r="D2302" i="2"/>
  <c r="E2302" i="2"/>
  <c r="F2302" i="2"/>
  <c r="G2302" i="2"/>
  <c r="D2303" i="2"/>
  <c r="E2303" i="2"/>
  <c r="F2303" i="2"/>
  <c r="G2303" i="2"/>
  <c r="D2304" i="2"/>
  <c r="E2304" i="2"/>
  <c r="F2304" i="2"/>
  <c r="G2304" i="2"/>
  <c r="D2305" i="2"/>
  <c r="E2305" i="2"/>
  <c r="F2305" i="2"/>
  <c r="G2305" i="2"/>
  <c r="D2306" i="2"/>
  <c r="E2306" i="2"/>
  <c r="F2306" i="2"/>
  <c r="G2306" i="2"/>
  <c r="D2307" i="2"/>
  <c r="E2307" i="2"/>
  <c r="F2307" i="2"/>
  <c r="G2307" i="2"/>
  <c r="D2308" i="2"/>
  <c r="E2308" i="2"/>
  <c r="F2308" i="2"/>
  <c r="G2308" i="2"/>
  <c r="D2309" i="2"/>
  <c r="E2309" i="2"/>
  <c r="F2309" i="2"/>
  <c r="G2309" i="2"/>
  <c r="D2310" i="2"/>
  <c r="E2310" i="2"/>
  <c r="F2310" i="2"/>
  <c r="G2310" i="2"/>
  <c r="D2311" i="2"/>
  <c r="E2311" i="2"/>
  <c r="F2311" i="2"/>
  <c r="G2311" i="2"/>
  <c r="D2312" i="2"/>
  <c r="E2312" i="2"/>
  <c r="F2312" i="2"/>
  <c r="G2312" i="2"/>
  <c r="D2313" i="2"/>
  <c r="E2313" i="2"/>
  <c r="F2313" i="2"/>
  <c r="G2313" i="2"/>
  <c r="D2314" i="2"/>
  <c r="E2314" i="2"/>
  <c r="F2314" i="2"/>
  <c r="G2314" i="2"/>
  <c r="D2315" i="2"/>
  <c r="E2315" i="2"/>
  <c r="F2315" i="2"/>
  <c r="G2315" i="2"/>
  <c r="D2316" i="2"/>
  <c r="E2316" i="2"/>
  <c r="F2316" i="2"/>
  <c r="G2316" i="2"/>
  <c r="D2317" i="2"/>
  <c r="E2317" i="2"/>
  <c r="F2317" i="2"/>
  <c r="G2317" i="2"/>
  <c r="D2318" i="2"/>
  <c r="E2318" i="2"/>
  <c r="F2318" i="2"/>
  <c r="G2318" i="2"/>
  <c r="D2319" i="2"/>
  <c r="E2319" i="2"/>
  <c r="F2319" i="2"/>
  <c r="G2319" i="2"/>
  <c r="D2320" i="2"/>
  <c r="E2320" i="2"/>
  <c r="F2320" i="2"/>
  <c r="G2320" i="2"/>
  <c r="D2321" i="2"/>
  <c r="E2321" i="2"/>
  <c r="F2321" i="2"/>
  <c r="G2321" i="2"/>
  <c r="D2322" i="2"/>
  <c r="E2322" i="2"/>
  <c r="F2322" i="2"/>
  <c r="G2322" i="2"/>
  <c r="D2323" i="2"/>
  <c r="E2323" i="2"/>
  <c r="F2323" i="2"/>
  <c r="G2323" i="2"/>
  <c r="D2324" i="2"/>
  <c r="E2324" i="2"/>
  <c r="F2324" i="2"/>
  <c r="G2324" i="2"/>
  <c r="D2325" i="2"/>
  <c r="E2325" i="2"/>
  <c r="F2325" i="2"/>
  <c r="G2325" i="2"/>
  <c r="D2326" i="2"/>
  <c r="E2326" i="2"/>
  <c r="F2326" i="2"/>
  <c r="G2326" i="2"/>
  <c r="D2327" i="2"/>
  <c r="E2327" i="2"/>
  <c r="F2327" i="2"/>
  <c r="G2327" i="2"/>
  <c r="D2328" i="2"/>
  <c r="E2328" i="2"/>
  <c r="F2328" i="2"/>
  <c r="G2328" i="2"/>
  <c r="D2329" i="2"/>
  <c r="E2329" i="2"/>
  <c r="F2329" i="2"/>
  <c r="G2329" i="2"/>
  <c r="D2330" i="2"/>
  <c r="E2330" i="2"/>
  <c r="F2330" i="2"/>
  <c r="G2330" i="2"/>
  <c r="D2331" i="2"/>
  <c r="E2331" i="2"/>
  <c r="F2331" i="2"/>
  <c r="G2331" i="2"/>
  <c r="D2332" i="2"/>
  <c r="E2332" i="2"/>
  <c r="F2332" i="2"/>
  <c r="G2332" i="2"/>
  <c r="D2333" i="2"/>
  <c r="E2333" i="2"/>
  <c r="F2333" i="2"/>
  <c r="G2333" i="2"/>
  <c r="D2334" i="2"/>
  <c r="E2334" i="2"/>
  <c r="F2334" i="2"/>
  <c r="G2334" i="2"/>
  <c r="D2335" i="2"/>
  <c r="E2335" i="2"/>
  <c r="F2335" i="2"/>
  <c r="G2335" i="2"/>
  <c r="D2336" i="2"/>
  <c r="E2336" i="2"/>
  <c r="F2336" i="2"/>
  <c r="G2336" i="2"/>
  <c r="D2337" i="2"/>
  <c r="E2337" i="2"/>
  <c r="F2337" i="2"/>
  <c r="G2337" i="2"/>
  <c r="D2338" i="2"/>
  <c r="E2338" i="2"/>
  <c r="F2338" i="2"/>
  <c r="G2338" i="2"/>
  <c r="D2339" i="2"/>
  <c r="E2339" i="2"/>
  <c r="F2339" i="2"/>
  <c r="G2339" i="2"/>
  <c r="D2340" i="2"/>
  <c r="E2340" i="2"/>
  <c r="F2340" i="2"/>
  <c r="G2340" i="2"/>
  <c r="D2341" i="2"/>
  <c r="E2341" i="2"/>
  <c r="F2341" i="2"/>
  <c r="G2341" i="2"/>
  <c r="D2342" i="2"/>
  <c r="E2342" i="2"/>
  <c r="F2342" i="2"/>
  <c r="G2342" i="2"/>
  <c r="D2343" i="2"/>
  <c r="E2343" i="2"/>
  <c r="F2343" i="2"/>
  <c r="G2343" i="2"/>
  <c r="D2344" i="2"/>
  <c r="E2344" i="2"/>
  <c r="F2344" i="2"/>
  <c r="G2344" i="2"/>
  <c r="D2345" i="2"/>
  <c r="E2345" i="2"/>
  <c r="F2345" i="2"/>
  <c r="G2345" i="2"/>
  <c r="D2346" i="2"/>
  <c r="E2346" i="2"/>
  <c r="F2346" i="2"/>
  <c r="G2346" i="2"/>
  <c r="D2347" i="2"/>
  <c r="E2347" i="2"/>
  <c r="F2347" i="2"/>
  <c r="G2347" i="2"/>
  <c r="D2348" i="2"/>
  <c r="E2348" i="2"/>
  <c r="F2348" i="2"/>
  <c r="G2348" i="2"/>
  <c r="D2349" i="2"/>
  <c r="E2349" i="2"/>
  <c r="F2349" i="2"/>
  <c r="G2349" i="2"/>
  <c r="D2350" i="2"/>
  <c r="E2350" i="2"/>
  <c r="F2350" i="2"/>
  <c r="G2350" i="2"/>
  <c r="D2351" i="2"/>
  <c r="E2351" i="2"/>
  <c r="F2351" i="2"/>
  <c r="G2351" i="2"/>
  <c r="D2352" i="2"/>
  <c r="E2352" i="2"/>
  <c r="F2352" i="2"/>
  <c r="G2352" i="2"/>
  <c r="D2353" i="2"/>
  <c r="E2353" i="2"/>
  <c r="F2353" i="2"/>
  <c r="G2353" i="2"/>
  <c r="D2354" i="2"/>
  <c r="E2354" i="2"/>
  <c r="F2354" i="2"/>
  <c r="G2354" i="2"/>
  <c r="D2355" i="2"/>
  <c r="E2355" i="2"/>
  <c r="F2355" i="2"/>
  <c r="G2355" i="2"/>
  <c r="D2356" i="2"/>
  <c r="E2356" i="2"/>
  <c r="F2356" i="2"/>
  <c r="G2356" i="2"/>
  <c r="D2357" i="2"/>
  <c r="E2357" i="2"/>
  <c r="F2357" i="2"/>
  <c r="G2357" i="2"/>
  <c r="D2358" i="2"/>
  <c r="E2358" i="2"/>
  <c r="F2358" i="2"/>
  <c r="G2358" i="2"/>
  <c r="D2359" i="2"/>
  <c r="E2359" i="2"/>
  <c r="F2359" i="2"/>
  <c r="G2359" i="2"/>
  <c r="D2360" i="2"/>
  <c r="E2360" i="2"/>
  <c r="F2360" i="2"/>
  <c r="G2360" i="2"/>
  <c r="D2361" i="2"/>
  <c r="E2361" i="2"/>
  <c r="F2361" i="2"/>
  <c r="G2361" i="2"/>
  <c r="D2362" i="2"/>
  <c r="E2362" i="2"/>
  <c r="F2362" i="2"/>
  <c r="G2362" i="2"/>
  <c r="D2363" i="2"/>
  <c r="E2363" i="2"/>
  <c r="F2363" i="2"/>
  <c r="G2363" i="2"/>
  <c r="D2364" i="2"/>
  <c r="E2364" i="2"/>
  <c r="F2364" i="2"/>
  <c r="G2364" i="2"/>
  <c r="D2365" i="2"/>
  <c r="E2365" i="2"/>
  <c r="F2365" i="2"/>
  <c r="G2365" i="2"/>
  <c r="D2366" i="2"/>
  <c r="E2366" i="2"/>
  <c r="F2366" i="2"/>
  <c r="G2366" i="2"/>
  <c r="D2367" i="2"/>
  <c r="E2367" i="2"/>
  <c r="F2367" i="2"/>
  <c r="G2367" i="2"/>
  <c r="D2368" i="2"/>
  <c r="E2368" i="2"/>
  <c r="F2368" i="2"/>
  <c r="G2368" i="2"/>
  <c r="D2369" i="2"/>
  <c r="E2369" i="2"/>
  <c r="F2369" i="2"/>
  <c r="G2369" i="2"/>
  <c r="D2370" i="2"/>
  <c r="E2370" i="2"/>
  <c r="F2370" i="2"/>
  <c r="G2370" i="2"/>
  <c r="D2371" i="2"/>
  <c r="E2371" i="2"/>
  <c r="F2371" i="2"/>
  <c r="G2371" i="2"/>
  <c r="D2372" i="2"/>
  <c r="E2372" i="2"/>
  <c r="F2372" i="2"/>
  <c r="G2372" i="2"/>
  <c r="D2373" i="2"/>
  <c r="E2373" i="2"/>
  <c r="F2373" i="2"/>
  <c r="G2373" i="2"/>
  <c r="D2374" i="2"/>
  <c r="E2374" i="2"/>
  <c r="F2374" i="2"/>
  <c r="G2374" i="2"/>
  <c r="D2375" i="2"/>
  <c r="E2375" i="2"/>
  <c r="F2375" i="2"/>
  <c r="G2375" i="2"/>
  <c r="D2376" i="2"/>
  <c r="E2376" i="2"/>
  <c r="F2376" i="2"/>
  <c r="G2376" i="2"/>
  <c r="D2377" i="2"/>
  <c r="E2377" i="2"/>
  <c r="F2377" i="2"/>
  <c r="G2377" i="2"/>
  <c r="D2378" i="2"/>
  <c r="E2378" i="2"/>
  <c r="F2378" i="2"/>
  <c r="G2378" i="2"/>
  <c r="D2379" i="2"/>
  <c r="E2379" i="2"/>
  <c r="F2379" i="2"/>
  <c r="G2379" i="2"/>
  <c r="D2380" i="2"/>
  <c r="E2380" i="2"/>
  <c r="F2380" i="2"/>
  <c r="G2380" i="2"/>
  <c r="D2381" i="2"/>
  <c r="E2381" i="2"/>
  <c r="F2381" i="2"/>
  <c r="G2381" i="2"/>
  <c r="D2382" i="2"/>
  <c r="E2382" i="2"/>
  <c r="F2382" i="2"/>
  <c r="G2382" i="2"/>
  <c r="D2383" i="2"/>
  <c r="E2383" i="2"/>
  <c r="F2383" i="2"/>
  <c r="G2383" i="2"/>
  <c r="D2384" i="2"/>
  <c r="E2384" i="2"/>
  <c r="F2384" i="2"/>
  <c r="G2384" i="2"/>
  <c r="D2385" i="2"/>
  <c r="E2385" i="2"/>
  <c r="F2385" i="2"/>
  <c r="G2385" i="2"/>
  <c r="D2386" i="2"/>
  <c r="E2386" i="2"/>
  <c r="F2386" i="2"/>
  <c r="G2386" i="2"/>
  <c r="D2387" i="2"/>
  <c r="E2387" i="2"/>
  <c r="F2387" i="2"/>
  <c r="G2387" i="2"/>
  <c r="D2388" i="2"/>
  <c r="E2388" i="2"/>
  <c r="F2388" i="2"/>
  <c r="G2388" i="2"/>
  <c r="D2389" i="2"/>
  <c r="E2389" i="2"/>
  <c r="F2389" i="2"/>
  <c r="G2389" i="2"/>
  <c r="D2390" i="2"/>
  <c r="E2390" i="2"/>
  <c r="F2390" i="2"/>
  <c r="G2390" i="2"/>
  <c r="D2391" i="2"/>
  <c r="E2391" i="2"/>
  <c r="F2391" i="2"/>
  <c r="G2391" i="2"/>
  <c r="D2392" i="2"/>
  <c r="E2392" i="2"/>
  <c r="F2392" i="2"/>
  <c r="G2392" i="2"/>
  <c r="D2393" i="2"/>
  <c r="E2393" i="2"/>
  <c r="F2393" i="2"/>
  <c r="G2393" i="2"/>
  <c r="D2394" i="2"/>
  <c r="E2394" i="2"/>
  <c r="F2394" i="2"/>
  <c r="G2394" i="2"/>
  <c r="D2395" i="2"/>
  <c r="E2395" i="2"/>
  <c r="F2395" i="2"/>
  <c r="G2395" i="2"/>
  <c r="D2396" i="2"/>
  <c r="E2396" i="2"/>
  <c r="F2396" i="2"/>
  <c r="G2396" i="2"/>
  <c r="D2397" i="2"/>
  <c r="E2397" i="2"/>
  <c r="F2397" i="2"/>
  <c r="G2397" i="2"/>
  <c r="D2398" i="2"/>
  <c r="E2398" i="2"/>
  <c r="F2398" i="2"/>
  <c r="G2398" i="2"/>
  <c r="D2399" i="2"/>
  <c r="E2399" i="2"/>
  <c r="F2399" i="2"/>
  <c r="G2399" i="2"/>
  <c r="D2400" i="2"/>
  <c r="E2400" i="2"/>
  <c r="F2400" i="2"/>
  <c r="G2400" i="2"/>
  <c r="D2401" i="2"/>
  <c r="E2401" i="2"/>
  <c r="F2401" i="2"/>
  <c r="G2401" i="2"/>
  <c r="D2402" i="2"/>
  <c r="E2402" i="2"/>
  <c r="F2402" i="2"/>
  <c r="G2402" i="2"/>
  <c r="D2403" i="2"/>
  <c r="E2403" i="2"/>
  <c r="F2403" i="2"/>
  <c r="G2403" i="2"/>
  <c r="D2404" i="2"/>
  <c r="E2404" i="2"/>
  <c r="F2404" i="2"/>
  <c r="G2404" i="2"/>
  <c r="D2405" i="2"/>
  <c r="E2405" i="2"/>
  <c r="F2405" i="2"/>
  <c r="G2405" i="2"/>
  <c r="D2406" i="2"/>
  <c r="E2406" i="2"/>
  <c r="F2406" i="2"/>
  <c r="G2406" i="2"/>
  <c r="D2407" i="2"/>
  <c r="E2407" i="2"/>
  <c r="F2407" i="2"/>
  <c r="G2407" i="2"/>
  <c r="D2408" i="2"/>
  <c r="E2408" i="2"/>
  <c r="F2408" i="2"/>
  <c r="G2408" i="2"/>
  <c r="D2409" i="2"/>
  <c r="E2409" i="2"/>
  <c r="F2409" i="2"/>
  <c r="G2409" i="2"/>
  <c r="D2410" i="2"/>
  <c r="E2410" i="2"/>
  <c r="F2410" i="2"/>
  <c r="G2410" i="2"/>
  <c r="D2411" i="2"/>
  <c r="E2411" i="2"/>
  <c r="F2411" i="2"/>
  <c r="G2411" i="2"/>
  <c r="D2412" i="2"/>
  <c r="E2412" i="2"/>
  <c r="F2412" i="2"/>
  <c r="G2412" i="2"/>
  <c r="D2413" i="2"/>
  <c r="E2413" i="2"/>
  <c r="F2413" i="2"/>
  <c r="G2413" i="2"/>
  <c r="D2414" i="2"/>
  <c r="E2414" i="2"/>
  <c r="F2414" i="2"/>
  <c r="G2414" i="2"/>
  <c r="D2415" i="2"/>
  <c r="E2415" i="2"/>
  <c r="F2415" i="2"/>
  <c r="G2415" i="2"/>
  <c r="D2416" i="2"/>
  <c r="E2416" i="2"/>
  <c r="F2416" i="2"/>
  <c r="G2416" i="2"/>
  <c r="D2417" i="2"/>
  <c r="E2417" i="2"/>
  <c r="F2417" i="2"/>
  <c r="G2417" i="2"/>
  <c r="D2418" i="2"/>
  <c r="E2418" i="2"/>
  <c r="F2418" i="2"/>
  <c r="G2418" i="2"/>
  <c r="D2419" i="2"/>
  <c r="E2419" i="2"/>
  <c r="F2419" i="2"/>
  <c r="G2419" i="2"/>
  <c r="D2420" i="2"/>
  <c r="E2420" i="2"/>
  <c r="F2420" i="2"/>
  <c r="G2420" i="2"/>
  <c r="D2421" i="2"/>
  <c r="E2421" i="2"/>
  <c r="F2421" i="2"/>
  <c r="G2421" i="2"/>
  <c r="D2422" i="2"/>
  <c r="E2422" i="2"/>
  <c r="F2422" i="2"/>
  <c r="G2422" i="2"/>
  <c r="D2423" i="2"/>
  <c r="E2423" i="2"/>
  <c r="F2423" i="2"/>
  <c r="G2423" i="2"/>
  <c r="D2424" i="2"/>
  <c r="E2424" i="2"/>
  <c r="F2424" i="2"/>
  <c r="G2424" i="2"/>
  <c r="D2425" i="2"/>
  <c r="E2425" i="2"/>
  <c r="F2425" i="2"/>
  <c r="G2425" i="2"/>
  <c r="D2426" i="2"/>
  <c r="E2426" i="2"/>
  <c r="F2426" i="2"/>
  <c r="G2426" i="2"/>
  <c r="D2427" i="2"/>
  <c r="E2427" i="2"/>
  <c r="F2427" i="2"/>
  <c r="G2427" i="2"/>
  <c r="D2428" i="2"/>
  <c r="E2428" i="2"/>
  <c r="F2428" i="2"/>
  <c r="G2428" i="2"/>
  <c r="D2429" i="2"/>
  <c r="E2429" i="2"/>
  <c r="F2429" i="2"/>
  <c r="G2429" i="2"/>
  <c r="D2430" i="2"/>
  <c r="E2430" i="2"/>
  <c r="F2430" i="2"/>
  <c r="G2430" i="2"/>
  <c r="D2431" i="2"/>
  <c r="E2431" i="2"/>
  <c r="F2431" i="2"/>
  <c r="G2431" i="2"/>
  <c r="D2432" i="2"/>
  <c r="E2432" i="2"/>
  <c r="F2432" i="2"/>
  <c r="G2432" i="2"/>
  <c r="D2433" i="2"/>
  <c r="E2433" i="2"/>
  <c r="F2433" i="2"/>
  <c r="G2433" i="2"/>
  <c r="D2434" i="2"/>
  <c r="E2434" i="2"/>
  <c r="F2434" i="2"/>
  <c r="G2434" i="2"/>
  <c r="D2435" i="2"/>
  <c r="E2435" i="2"/>
  <c r="F2435" i="2"/>
  <c r="G2435" i="2"/>
  <c r="D2436" i="2"/>
  <c r="E2436" i="2"/>
  <c r="F2436" i="2"/>
  <c r="G2436" i="2"/>
  <c r="D2437" i="2"/>
  <c r="E2437" i="2"/>
  <c r="F2437" i="2"/>
  <c r="G2437" i="2"/>
  <c r="D2438" i="2"/>
  <c r="E2438" i="2"/>
  <c r="F2438" i="2"/>
  <c r="G2438" i="2"/>
  <c r="D2439" i="2"/>
  <c r="E2439" i="2"/>
  <c r="F2439" i="2"/>
  <c r="G2439" i="2"/>
  <c r="D2440" i="2"/>
  <c r="E2440" i="2"/>
  <c r="F2440" i="2"/>
  <c r="G2440" i="2"/>
  <c r="D2441" i="2"/>
  <c r="E2441" i="2"/>
  <c r="F2441" i="2"/>
  <c r="G2441" i="2"/>
  <c r="D2442" i="2"/>
  <c r="E2442" i="2"/>
  <c r="F2442" i="2"/>
  <c r="G2442" i="2"/>
  <c r="D2443" i="2"/>
  <c r="E2443" i="2"/>
  <c r="F2443" i="2"/>
  <c r="G2443" i="2"/>
  <c r="D2444" i="2"/>
  <c r="E2444" i="2"/>
  <c r="F2444" i="2"/>
  <c r="G2444" i="2"/>
  <c r="D2445" i="2"/>
  <c r="E2445" i="2"/>
  <c r="F2445" i="2"/>
  <c r="G2445" i="2"/>
  <c r="D2446" i="2"/>
  <c r="E2446" i="2"/>
  <c r="F2446" i="2"/>
  <c r="G2446" i="2"/>
  <c r="D2447" i="2"/>
  <c r="E2447" i="2"/>
  <c r="F2447" i="2"/>
  <c r="G2447" i="2"/>
  <c r="D2448" i="2"/>
  <c r="E2448" i="2"/>
  <c r="F2448" i="2"/>
  <c r="G2448" i="2"/>
  <c r="D2449" i="2"/>
  <c r="E2449" i="2"/>
  <c r="F2449" i="2"/>
  <c r="G2449" i="2"/>
  <c r="D2450" i="2"/>
  <c r="E2450" i="2"/>
  <c r="F2450" i="2"/>
  <c r="G2450" i="2"/>
  <c r="D2451" i="2"/>
  <c r="E2451" i="2"/>
  <c r="F2451" i="2"/>
  <c r="G2451" i="2"/>
  <c r="D2452" i="2"/>
  <c r="E2452" i="2"/>
  <c r="F2452" i="2"/>
  <c r="G2452" i="2"/>
  <c r="D2453" i="2"/>
  <c r="E2453" i="2"/>
  <c r="F2453" i="2"/>
  <c r="G2453" i="2"/>
  <c r="D2454" i="2"/>
  <c r="E2454" i="2"/>
  <c r="F2454" i="2"/>
  <c r="G2454" i="2"/>
  <c r="D2455" i="2"/>
  <c r="E2455" i="2"/>
  <c r="F2455" i="2"/>
  <c r="G2455" i="2"/>
  <c r="D2456" i="2"/>
  <c r="E2456" i="2"/>
  <c r="F2456" i="2"/>
  <c r="G2456" i="2"/>
  <c r="D2457" i="2"/>
  <c r="E2457" i="2"/>
  <c r="F2457" i="2"/>
  <c r="G2457" i="2"/>
  <c r="D2458" i="2"/>
  <c r="E2458" i="2"/>
  <c r="F2458" i="2"/>
  <c r="G2458" i="2"/>
  <c r="D2459" i="2"/>
  <c r="E2459" i="2"/>
  <c r="F2459" i="2"/>
  <c r="G2459" i="2"/>
  <c r="D2460" i="2"/>
  <c r="E2460" i="2"/>
  <c r="F2460" i="2"/>
  <c r="G2460" i="2"/>
  <c r="D2461" i="2"/>
  <c r="E2461" i="2"/>
  <c r="F2461" i="2"/>
  <c r="G2461" i="2"/>
  <c r="D2462" i="2"/>
  <c r="E2462" i="2"/>
  <c r="F2462" i="2"/>
  <c r="G2462" i="2"/>
  <c r="D2463" i="2"/>
  <c r="E2463" i="2"/>
  <c r="F2463" i="2"/>
  <c r="G2463" i="2"/>
  <c r="D2464" i="2"/>
  <c r="E2464" i="2"/>
  <c r="F2464" i="2"/>
  <c r="G2464" i="2"/>
  <c r="D2465" i="2"/>
  <c r="E2465" i="2"/>
  <c r="F2465" i="2"/>
  <c r="G2465" i="2"/>
  <c r="D2466" i="2"/>
  <c r="E2466" i="2"/>
  <c r="F2466" i="2"/>
  <c r="G2466" i="2"/>
  <c r="D2467" i="2"/>
  <c r="E2467" i="2"/>
  <c r="F2467" i="2"/>
  <c r="G2467" i="2"/>
  <c r="D2468" i="2"/>
  <c r="E2468" i="2"/>
  <c r="F2468" i="2"/>
  <c r="G2468" i="2"/>
  <c r="D2469" i="2"/>
  <c r="E2469" i="2"/>
  <c r="F2469" i="2"/>
  <c r="G2469" i="2"/>
  <c r="D2470" i="2"/>
  <c r="E2470" i="2"/>
  <c r="F2470" i="2"/>
  <c r="G2470" i="2"/>
  <c r="D2471" i="2"/>
  <c r="E2471" i="2"/>
  <c r="F2471" i="2"/>
  <c r="G2471" i="2"/>
  <c r="D2472" i="2"/>
  <c r="E2472" i="2"/>
  <c r="F2472" i="2"/>
  <c r="G2472" i="2"/>
  <c r="D2473" i="2"/>
  <c r="E2473" i="2"/>
  <c r="F2473" i="2"/>
  <c r="G2473" i="2"/>
  <c r="D2474" i="2"/>
  <c r="E2474" i="2"/>
  <c r="F2474" i="2"/>
  <c r="G2474" i="2"/>
  <c r="D2475" i="2"/>
  <c r="E2475" i="2"/>
  <c r="F2475" i="2"/>
  <c r="G2475" i="2"/>
  <c r="D2476" i="2"/>
  <c r="E2476" i="2"/>
  <c r="F2476" i="2"/>
  <c r="G2476" i="2"/>
  <c r="D2477" i="2"/>
  <c r="E2477" i="2"/>
  <c r="F2477" i="2"/>
  <c r="G2477" i="2"/>
  <c r="D2478" i="2"/>
  <c r="E2478" i="2"/>
  <c r="F2478" i="2"/>
  <c r="G2478" i="2"/>
  <c r="D2479" i="2"/>
  <c r="E2479" i="2"/>
  <c r="F2479" i="2"/>
  <c r="G2479" i="2"/>
  <c r="D2480" i="2"/>
  <c r="E2480" i="2"/>
  <c r="F2480" i="2"/>
  <c r="G2480" i="2"/>
  <c r="D2481" i="2"/>
  <c r="E2481" i="2"/>
  <c r="F2481" i="2"/>
  <c r="G2481" i="2"/>
  <c r="D2482" i="2"/>
  <c r="E2482" i="2"/>
  <c r="F2482" i="2"/>
  <c r="G2482" i="2"/>
  <c r="D2483" i="2"/>
  <c r="E2483" i="2"/>
  <c r="F2483" i="2"/>
  <c r="G2483" i="2"/>
  <c r="D2484" i="2"/>
  <c r="E2484" i="2"/>
  <c r="F2484" i="2"/>
  <c r="G2484" i="2"/>
  <c r="D2485" i="2"/>
  <c r="E2485" i="2"/>
  <c r="F2485" i="2"/>
  <c r="G2485" i="2"/>
  <c r="D2486" i="2"/>
  <c r="E2486" i="2"/>
  <c r="F2486" i="2"/>
  <c r="G2486" i="2"/>
  <c r="D2487" i="2"/>
  <c r="E2487" i="2"/>
  <c r="F2487" i="2"/>
  <c r="G2487" i="2"/>
  <c r="D2488" i="2"/>
  <c r="E2488" i="2"/>
  <c r="F2488" i="2"/>
  <c r="G2488" i="2"/>
  <c r="D2489" i="2"/>
  <c r="E2489" i="2"/>
  <c r="F2489" i="2"/>
  <c r="G2489" i="2"/>
  <c r="D2490" i="2"/>
  <c r="E2490" i="2"/>
  <c r="F2490" i="2"/>
  <c r="G2490" i="2"/>
  <c r="D2491" i="2"/>
  <c r="E2491" i="2"/>
  <c r="F2491" i="2"/>
  <c r="G2491" i="2"/>
  <c r="D2492" i="2"/>
  <c r="E2492" i="2"/>
  <c r="F2492" i="2"/>
  <c r="G2492" i="2"/>
  <c r="D2493" i="2"/>
  <c r="E2493" i="2"/>
  <c r="F2493" i="2"/>
  <c r="G2493" i="2"/>
  <c r="D2494" i="2"/>
  <c r="E2494" i="2"/>
  <c r="F2494" i="2"/>
  <c r="G2494" i="2"/>
  <c r="D2495" i="2"/>
  <c r="E2495" i="2"/>
  <c r="F2495" i="2"/>
  <c r="G2495" i="2"/>
  <c r="D2496" i="2"/>
  <c r="E2496" i="2"/>
  <c r="F2496" i="2"/>
  <c r="G2496" i="2"/>
  <c r="D2497" i="2"/>
  <c r="E2497" i="2"/>
  <c r="F2497" i="2"/>
  <c r="G2497" i="2"/>
  <c r="D2498" i="2"/>
  <c r="E2498" i="2"/>
  <c r="F2498" i="2"/>
  <c r="G2498" i="2"/>
  <c r="D2499" i="2"/>
  <c r="E2499" i="2"/>
  <c r="F2499" i="2"/>
  <c r="G2499" i="2"/>
  <c r="D2500" i="2"/>
  <c r="E2500" i="2"/>
  <c r="F2500" i="2"/>
  <c r="G2500" i="2"/>
  <c r="D2501" i="2"/>
  <c r="E2501" i="2"/>
  <c r="F2501" i="2"/>
  <c r="G2501" i="2"/>
  <c r="D2502" i="2"/>
  <c r="E2502" i="2"/>
  <c r="F2502" i="2"/>
  <c r="G2502" i="2"/>
  <c r="D2503" i="2"/>
  <c r="E2503" i="2"/>
  <c r="F2503" i="2"/>
  <c r="G2503" i="2"/>
  <c r="D2504" i="2"/>
  <c r="E2504" i="2"/>
  <c r="F2504" i="2"/>
  <c r="G2504" i="2"/>
  <c r="D2505" i="2"/>
  <c r="E2505" i="2"/>
  <c r="F2505" i="2"/>
  <c r="G2505" i="2"/>
  <c r="D2506" i="2"/>
  <c r="E2506" i="2"/>
  <c r="F2506" i="2"/>
  <c r="G2506" i="2"/>
  <c r="D2507" i="2"/>
  <c r="E2507" i="2"/>
  <c r="F2507" i="2"/>
  <c r="G2507" i="2"/>
  <c r="D2508" i="2"/>
  <c r="E2508" i="2"/>
  <c r="F2508" i="2"/>
  <c r="G2508" i="2"/>
  <c r="D2509" i="2"/>
  <c r="E2509" i="2"/>
  <c r="F2509" i="2"/>
  <c r="G2509" i="2"/>
  <c r="D2510" i="2"/>
  <c r="E2510" i="2"/>
  <c r="F2510" i="2"/>
  <c r="G2510" i="2"/>
  <c r="D2511" i="2"/>
  <c r="E2511" i="2"/>
  <c r="F2511" i="2"/>
  <c r="G2511" i="2"/>
  <c r="D2512" i="2"/>
  <c r="E2512" i="2"/>
  <c r="F2512" i="2"/>
  <c r="G2512" i="2"/>
  <c r="D2513" i="2"/>
  <c r="E2513" i="2"/>
  <c r="F2513" i="2"/>
  <c r="G2513" i="2"/>
  <c r="D2514" i="2"/>
  <c r="E2514" i="2"/>
  <c r="F2514" i="2"/>
  <c r="G2514" i="2"/>
  <c r="D2515" i="2"/>
  <c r="E2515" i="2"/>
  <c r="F2515" i="2"/>
  <c r="G2515" i="2"/>
  <c r="D2516" i="2"/>
  <c r="E2516" i="2"/>
  <c r="F2516" i="2"/>
  <c r="G2516" i="2"/>
  <c r="D2517" i="2"/>
  <c r="E2517" i="2"/>
  <c r="F2517" i="2"/>
  <c r="G2517" i="2"/>
  <c r="D2518" i="2"/>
  <c r="E2518" i="2"/>
  <c r="F2518" i="2"/>
  <c r="G2518" i="2"/>
  <c r="D2519" i="2"/>
  <c r="E2519" i="2"/>
  <c r="F2519" i="2"/>
  <c r="G2519" i="2"/>
  <c r="D2520" i="2"/>
  <c r="E2520" i="2"/>
  <c r="F2520" i="2"/>
  <c r="G2520" i="2"/>
  <c r="D2521" i="2"/>
  <c r="E2521" i="2"/>
  <c r="F2521" i="2"/>
  <c r="G2521" i="2"/>
  <c r="D2522" i="2"/>
  <c r="E2522" i="2"/>
  <c r="F2522" i="2"/>
  <c r="G2522" i="2"/>
  <c r="D2523" i="2"/>
  <c r="E2523" i="2"/>
  <c r="F2523" i="2"/>
  <c r="G2523" i="2"/>
  <c r="D2524" i="2"/>
  <c r="E2524" i="2"/>
  <c r="F2524" i="2"/>
  <c r="G2524" i="2"/>
  <c r="D2525" i="2"/>
  <c r="E2525" i="2"/>
  <c r="F2525" i="2"/>
  <c r="G2525" i="2"/>
  <c r="D2526" i="2"/>
  <c r="E2526" i="2"/>
  <c r="F2526" i="2"/>
  <c r="G2526" i="2"/>
  <c r="D2527" i="2"/>
  <c r="E2527" i="2"/>
  <c r="F2527" i="2"/>
  <c r="G2527" i="2"/>
  <c r="D2528" i="2"/>
  <c r="E2528" i="2"/>
  <c r="F2528" i="2"/>
  <c r="G2528" i="2"/>
  <c r="D2529" i="2"/>
  <c r="E2529" i="2"/>
  <c r="F2529" i="2"/>
  <c r="G2529" i="2"/>
  <c r="D2530" i="2"/>
  <c r="E2530" i="2"/>
  <c r="F2530" i="2"/>
  <c r="G2530" i="2"/>
  <c r="D2531" i="2"/>
  <c r="E2531" i="2"/>
  <c r="F2531" i="2"/>
  <c r="G2531" i="2"/>
  <c r="D2532" i="2"/>
  <c r="E2532" i="2"/>
  <c r="F2532" i="2"/>
  <c r="G2532" i="2"/>
  <c r="D2533" i="2"/>
  <c r="E2533" i="2"/>
  <c r="F2533" i="2"/>
  <c r="G2533" i="2"/>
  <c r="D2534" i="2"/>
  <c r="E2534" i="2"/>
  <c r="F2534" i="2"/>
  <c r="G2534" i="2"/>
  <c r="D2535" i="2"/>
  <c r="E2535" i="2"/>
  <c r="F2535" i="2"/>
  <c r="G2535" i="2"/>
  <c r="D2536" i="2"/>
  <c r="E2536" i="2"/>
  <c r="F2536" i="2"/>
  <c r="G2536" i="2"/>
  <c r="D2537" i="2"/>
  <c r="E2537" i="2"/>
  <c r="F2537" i="2"/>
  <c r="G2537" i="2"/>
  <c r="D2538" i="2"/>
  <c r="E2538" i="2"/>
  <c r="F2538" i="2"/>
  <c r="G2538" i="2"/>
  <c r="D2539" i="2"/>
  <c r="E2539" i="2"/>
  <c r="F2539" i="2"/>
  <c r="G2539" i="2"/>
  <c r="D2540" i="2"/>
  <c r="E2540" i="2"/>
  <c r="F2540" i="2"/>
  <c r="G2540" i="2"/>
  <c r="D2541" i="2"/>
  <c r="E2541" i="2"/>
  <c r="F2541" i="2"/>
  <c r="G2541" i="2"/>
  <c r="D2542" i="2"/>
  <c r="E2542" i="2"/>
  <c r="F2542" i="2"/>
  <c r="G2542" i="2"/>
  <c r="D2543" i="2"/>
  <c r="E2543" i="2"/>
  <c r="F2543" i="2"/>
  <c r="G2543" i="2"/>
  <c r="D2544" i="2"/>
  <c r="E2544" i="2"/>
  <c r="F2544" i="2"/>
  <c r="G2544" i="2"/>
  <c r="D2545" i="2"/>
  <c r="E2545" i="2"/>
  <c r="F2545" i="2"/>
  <c r="G2545" i="2"/>
  <c r="D2546" i="2"/>
  <c r="E2546" i="2"/>
  <c r="F2546" i="2"/>
  <c r="G2546" i="2"/>
  <c r="D2547" i="2"/>
  <c r="E2547" i="2"/>
  <c r="F2547" i="2"/>
  <c r="G2547" i="2"/>
  <c r="D2548" i="2"/>
  <c r="E2548" i="2"/>
  <c r="F2548" i="2"/>
  <c r="G2548" i="2"/>
  <c r="D2549" i="2"/>
  <c r="E2549" i="2"/>
  <c r="F2549" i="2"/>
  <c r="G2549" i="2"/>
  <c r="D2550" i="2"/>
  <c r="E2550" i="2"/>
  <c r="F2550" i="2"/>
  <c r="G2550" i="2"/>
  <c r="D2551" i="2"/>
  <c r="E2551" i="2"/>
  <c r="F2551" i="2"/>
  <c r="G2551" i="2"/>
  <c r="D2552" i="2"/>
  <c r="E2552" i="2"/>
  <c r="F2552" i="2"/>
  <c r="G2552" i="2"/>
  <c r="D2553" i="2"/>
  <c r="E2553" i="2"/>
  <c r="F2553" i="2"/>
  <c r="G2553" i="2"/>
  <c r="D2554" i="2"/>
  <c r="E2554" i="2"/>
  <c r="F2554" i="2"/>
  <c r="G2554" i="2"/>
  <c r="D2555" i="2"/>
  <c r="E2555" i="2"/>
  <c r="F2555" i="2"/>
  <c r="G2555" i="2"/>
  <c r="D2556" i="2"/>
  <c r="E2556" i="2"/>
  <c r="F2556" i="2"/>
  <c r="G2556" i="2"/>
  <c r="D2557" i="2"/>
  <c r="E2557" i="2"/>
  <c r="F2557" i="2"/>
  <c r="G2557" i="2"/>
  <c r="D2558" i="2"/>
  <c r="E2558" i="2"/>
  <c r="F2558" i="2"/>
  <c r="G2558" i="2"/>
  <c r="D2559" i="2"/>
  <c r="E2559" i="2"/>
  <c r="F2559" i="2"/>
  <c r="G2559" i="2"/>
  <c r="D2560" i="2"/>
  <c r="E2560" i="2"/>
  <c r="F2560" i="2"/>
  <c r="G2560" i="2"/>
  <c r="D2561" i="2"/>
  <c r="E2561" i="2"/>
  <c r="F2561" i="2"/>
  <c r="G2561" i="2"/>
  <c r="D2562" i="2"/>
  <c r="E2562" i="2"/>
  <c r="F2562" i="2"/>
  <c r="G2562" i="2"/>
  <c r="D2563" i="2"/>
  <c r="E2563" i="2"/>
  <c r="F2563" i="2"/>
  <c r="G2563" i="2"/>
  <c r="D2564" i="2"/>
  <c r="E2564" i="2"/>
  <c r="F2564" i="2"/>
  <c r="G2564" i="2"/>
  <c r="D2565" i="2"/>
  <c r="E2565" i="2"/>
  <c r="F2565" i="2"/>
  <c r="G2565" i="2"/>
  <c r="D2566" i="2"/>
  <c r="E2566" i="2"/>
  <c r="F2566" i="2"/>
  <c r="G2566" i="2"/>
  <c r="D2567" i="2"/>
  <c r="E2567" i="2"/>
  <c r="F2567" i="2"/>
  <c r="G2567" i="2"/>
  <c r="D2568" i="2"/>
  <c r="E2568" i="2"/>
  <c r="F2568" i="2"/>
  <c r="G2568" i="2"/>
  <c r="D2569" i="2"/>
  <c r="E2569" i="2"/>
  <c r="F2569" i="2"/>
  <c r="G2569" i="2"/>
  <c r="D2570" i="2"/>
  <c r="E2570" i="2"/>
  <c r="F2570" i="2"/>
  <c r="G2570" i="2"/>
  <c r="D2571" i="2"/>
  <c r="E2571" i="2"/>
  <c r="F2571" i="2"/>
  <c r="G2571" i="2"/>
  <c r="D2572" i="2"/>
  <c r="E2572" i="2"/>
  <c r="F2572" i="2"/>
  <c r="G2572" i="2"/>
  <c r="D2573" i="2"/>
  <c r="E2573" i="2"/>
  <c r="F2573" i="2"/>
  <c r="G2573" i="2"/>
  <c r="D2574" i="2"/>
  <c r="E2574" i="2"/>
  <c r="F2574" i="2"/>
  <c r="G2574" i="2"/>
  <c r="D2575" i="2"/>
  <c r="E2575" i="2"/>
  <c r="F2575" i="2"/>
  <c r="G2575" i="2"/>
  <c r="D2576" i="2"/>
  <c r="E2576" i="2"/>
  <c r="F2576" i="2"/>
  <c r="G2576" i="2"/>
  <c r="D2577" i="2"/>
  <c r="E2577" i="2"/>
  <c r="F2577" i="2"/>
  <c r="G2577" i="2"/>
  <c r="D2578" i="2"/>
  <c r="E2578" i="2"/>
  <c r="F2578" i="2"/>
  <c r="G2578" i="2"/>
  <c r="D2579" i="2"/>
  <c r="E2579" i="2"/>
  <c r="F2579" i="2"/>
  <c r="G2579" i="2"/>
  <c r="D2580" i="2"/>
  <c r="E2580" i="2"/>
  <c r="F2580" i="2"/>
  <c r="G2580" i="2"/>
  <c r="D2581" i="2"/>
  <c r="E2581" i="2"/>
  <c r="F2581" i="2"/>
  <c r="G2581" i="2"/>
  <c r="D2582" i="2"/>
  <c r="E2582" i="2"/>
  <c r="F2582" i="2"/>
  <c r="G2582" i="2"/>
  <c r="D2583" i="2"/>
  <c r="E2583" i="2"/>
  <c r="F2583" i="2"/>
  <c r="G2583" i="2"/>
  <c r="D2584" i="2"/>
  <c r="E2584" i="2"/>
  <c r="F2584" i="2"/>
  <c r="G2584" i="2"/>
  <c r="D2585" i="2"/>
  <c r="E2585" i="2"/>
  <c r="F2585" i="2"/>
  <c r="G2585" i="2"/>
  <c r="D2586" i="2"/>
  <c r="E2586" i="2"/>
  <c r="F2586" i="2"/>
  <c r="G2586" i="2"/>
  <c r="D2587" i="2"/>
  <c r="E2587" i="2"/>
  <c r="F2587" i="2"/>
  <c r="G2587" i="2"/>
  <c r="D2588" i="2"/>
  <c r="E2588" i="2"/>
  <c r="F2588" i="2"/>
  <c r="G2588" i="2"/>
  <c r="D2589" i="2"/>
  <c r="E2589" i="2"/>
  <c r="F2589" i="2"/>
  <c r="G2589" i="2"/>
  <c r="D2590" i="2"/>
  <c r="E2590" i="2"/>
  <c r="F2590" i="2"/>
  <c r="G2590" i="2"/>
  <c r="D2591" i="2"/>
  <c r="E2591" i="2"/>
  <c r="F2591" i="2"/>
  <c r="G2591" i="2"/>
  <c r="D2592" i="2"/>
  <c r="E2592" i="2"/>
  <c r="F2592" i="2"/>
  <c r="G2592" i="2"/>
  <c r="D2593" i="2"/>
  <c r="E2593" i="2"/>
  <c r="F2593" i="2"/>
  <c r="G2593" i="2"/>
  <c r="D2594" i="2"/>
  <c r="E2594" i="2"/>
  <c r="F2594" i="2"/>
  <c r="G2594" i="2"/>
  <c r="D2595" i="2"/>
  <c r="E2595" i="2"/>
  <c r="F2595" i="2"/>
  <c r="G2595" i="2"/>
  <c r="D2596" i="2"/>
  <c r="E2596" i="2"/>
  <c r="F2596" i="2"/>
  <c r="G2596" i="2"/>
  <c r="D2597" i="2"/>
  <c r="E2597" i="2"/>
  <c r="F2597" i="2"/>
  <c r="G2597" i="2"/>
  <c r="D2598" i="2"/>
  <c r="E2598" i="2"/>
  <c r="F2598" i="2"/>
  <c r="G2598" i="2"/>
  <c r="D2599" i="2"/>
  <c r="E2599" i="2"/>
  <c r="F2599" i="2"/>
  <c r="G2599" i="2"/>
  <c r="D2600" i="2"/>
  <c r="E2600" i="2"/>
  <c r="F2600" i="2"/>
  <c r="G2600" i="2"/>
  <c r="D2601" i="2"/>
  <c r="E2601" i="2"/>
  <c r="F2601" i="2"/>
  <c r="G2601" i="2"/>
  <c r="D2602" i="2"/>
  <c r="E2602" i="2"/>
  <c r="F2602" i="2"/>
  <c r="G2602" i="2"/>
  <c r="D2603" i="2"/>
  <c r="E2603" i="2"/>
  <c r="F2603" i="2"/>
  <c r="G2603" i="2"/>
  <c r="D2604" i="2"/>
  <c r="E2604" i="2"/>
  <c r="F2604" i="2"/>
  <c r="G2604" i="2"/>
  <c r="D2605" i="2"/>
  <c r="E2605" i="2"/>
  <c r="F2605" i="2"/>
  <c r="G2605" i="2"/>
  <c r="D2606" i="2"/>
  <c r="E2606" i="2"/>
  <c r="F2606" i="2"/>
  <c r="G2606" i="2"/>
  <c r="D2607" i="2"/>
  <c r="E2607" i="2"/>
  <c r="F2607" i="2"/>
  <c r="G2607" i="2"/>
  <c r="D2608" i="2"/>
  <c r="E2608" i="2"/>
  <c r="F2608" i="2"/>
  <c r="G2608" i="2"/>
  <c r="D2609" i="2"/>
  <c r="E2609" i="2"/>
  <c r="F2609" i="2"/>
  <c r="G2609" i="2"/>
  <c r="D2610" i="2"/>
  <c r="E2610" i="2"/>
  <c r="F2610" i="2"/>
  <c r="G2610" i="2"/>
  <c r="D2611" i="2"/>
  <c r="E2611" i="2"/>
  <c r="F2611" i="2"/>
  <c r="G2611" i="2"/>
  <c r="D2612" i="2"/>
  <c r="E2612" i="2"/>
  <c r="F2612" i="2"/>
  <c r="G2612" i="2"/>
  <c r="D2613" i="2"/>
  <c r="E2613" i="2"/>
  <c r="F2613" i="2"/>
  <c r="G2613" i="2"/>
  <c r="D2614" i="2"/>
  <c r="E2614" i="2"/>
  <c r="F2614" i="2"/>
  <c r="G2614" i="2"/>
  <c r="D2615" i="2"/>
  <c r="E2615" i="2"/>
  <c r="F2615" i="2"/>
  <c r="G2615" i="2"/>
  <c r="D2616" i="2"/>
  <c r="E2616" i="2"/>
  <c r="F2616" i="2"/>
  <c r="G2616" i="2"/>
  <c r="D2617" i="2"/>
  <c r="E2617" i="2"/>
  <c r="F2617" i="2"/>
  <c r="G2617" i="2"/>
  <c r="D2618" i="2"/>
  <c r="E2618" i="2"/>
  <c r="F2618" i="2"/>
  <c r="G2618" i="2"/>
  <c r="D2619" i="2"/>
  <c r="E2619" i="2"/>
  <c r="F2619" i="2"/>
  <c r="G2619" i="2"/>
  <c r="D2620" i="2"/>
  <c r="E2620" i="2"/>
  <c r="F2620" i="2"/>
  <c r="G2620" i="2"/>
  <c r="D2621" i="2"/>
  <c r="E2621" i="2"/>
  <c r="F2621" i="2"/>
  <c r="G2621" i="2"/>
  <c r="D2622" i="2"/>
  <c r="E2622" i="2"/>
  <c r="F2622" i="2"/>
  <c r="G2622" i="2"/>
  <c r="D2623" i="2"/>
  <c r="E2623" i="2"/>
  <c r="F2623" i="2"/>
  <c r="G2623" i="2"/>
  <c r="D2624" i="2"/>
  <c r="E2624" i="2"/>
  <c r="F2624" i="2"/>
  <c r="G2624" i="2"/>
  <c r="D2625" i="2"/>
  <c r="E2625" i="2"/>
  <c r="F2625" i="2"/>
  <c r="G2625" i="2"/>
  <c r="D2626" i="2"/>
  <c r="E2626" i="2"/>
  <c r="F2626" i="2"/>
  <c r="G2626" i="2"/>
  <c r="D2627" i="2"/>
  <c r="E2627" i="2"/>
  <c r="F2627" i="2"/>
  <c r="G2627" i="2"/>
  <c r="D2628" i="2"/>
  <c r="E2628" i="2"/>
  <c r="F2628" i="2"/>
  <c r="G2628" i="2"/>
  <c r="D2629" i="2"/>
  <c r="E2629" i="2"/>
  <c r="F2629" i="2"/>
  <c r="G2629" i="2"/>
  <c r="D2630" i="2"/>
  <c r="E2630" i="2"/>
  <c r="F2630" i="2"/>
  <c r="G2630" i="2"/>
  <c r="D2631" i="2"/>
  <c r="E2631" i="2"/>
  <c r="F2631" i="2"/>
  <c r="G2631" i="2"/>
  <c r="D2632" i="2"/>
  <c r="E2632" i="2"/>
  <c r="F2632" i="2"/>
  <c r="G2632" i="2"/>
  <c r="D2633" i="2"/>
  <c r="E2633" i="2"/>
  <c r="F2633" i="2"/>
  <c r="G2633" i="2"/>
  <c r="D2634" i="2"/>
  <c r="E2634" i="2"/>
  <c r="F2634" i="2"/>
  <c r="G2634" i="2"/>
  <c r="D2635" i="2"/>
  <c r="E2635" i="2"/>
  <c r="F2635" i="2"/>
  <c r="G2635" i="2"/>
  <c r="D2636" i="2"/>
  <c r="E2636" i="2"/>
  <c r="F2636" i="2"/>
  <c r="G2636" i="2"/>
  <c r="D2637" i="2"/>
  <c r="E2637" i="2"/>
  <c r="F2637" i="2"/>
  <c r="G2637" i="2"/>
  <c r="D2638" i="2"/>
  <c r="E2638" i="2"/>
  <c r="F2638" i="2"/>
  <c r="G2638" i="2"/>
  <c r="D2639" i="2"/>
  <c r="E2639" i="2"/>
  <c r="F2639" i="2"/>
  <c r="G2639" i="2"/>
  <c r="D2640" i="2"/>
  <c r="E2640" i="2"/>
  <c r="F2640" i="2"/>
  <c r="G2640" i="2"/>
  <c r="D2641" i="2"/>
  <c r="E2641" i="2"/>
  <c r="F2641" i="2"/>
  <c r="G2641" i="2"/>
  <c r="D2642" i="2"/>
  <c r="E2642" i="2"/>
  <c r="F2642" i="2"/>
  <c r="G2642" i="2"/>
  <c r="D2643" i="2"/>
  <c r="E2643" i="2"/>
  <c r="F2643" i="2"/>
  <c r="G2643" i="2"/>
  <c r="D2644" i="2"/>
  <c r="E2644" i="2"/>
  <c r="F2644" i="2"/>
  <c r="G2644" i="2"/>
  <c r="D2645" i="2"/>
  <c r="E2645" i="2"/>
  <c r="F2645" i="2"/>
  <c r="G2645" i="2"/>
  <c r="D2646" i="2"/>
  <c r="E2646" i="2"/>
  <c r="F2646" i="2"/>
  <c r="G2646" i="2"/>
  <c r="D2647" i="2"/>
  <c r="E2647" i="2"/>
  <c r="F2647" i="2"/>
  <c r="G2647" i="2"/>
  <c r="D2648" i="2"/>
  <c r="E2648" i="2"/>
  <c r="F2648" i="2"/>
  <c r="G2648" i="2"/>
  <c r="D2649" i="2"/>
  <c r="E2649" i="2"/>
  <c r="F2649" i="2"/>
  <c r="G2649" i="2"/>
  <c r="D2650" i="2"/>
  <c r="E2650" i="2"/>
  <c r="F2650" i="2"/>
  <c r="G2650" i="2"/>
  <c r="D2651" i="2"/>
  <c r="E2651" i="2"/>
  <c r="F2651" i="2"/>
  <c r="G2651" i="2"/>
  <c r="D2652" i="2"/>
  <c r="E2652" i="2"/>
  <c r="F2652" i="2"/>
  <c r="G2652" i="2"/>
  <c r="D2653" i="2"/>
  <c r="E2653" i="2"/>
  <c r="F2653" i="2"/>
  <c r="G2653" i="2"/>
  <c r="D2654" i="2"/>
  <c r="E2654" i="2"/>
  <c r="F2654" i="2"/>
  <c r="G2654" i="2"/>
  <c r="D2655" i="2"/>
  <c r="E2655" i="2"/>
  <c r="F2655" i="2"/>
  <c r="G2655" i="2"/>
  <c r="D2656" i="2"/>
  <c r="E2656" i="2"/>
  <c r="F2656" i="2"/>
  <c r="G2656" i="2"/>
  <c r="D2657" i="2"/>
  <c r="E2657" i="2"/>
  <c r="F2657" i="2"/>
  <c r="G2657" i="2"/>
  <c r="D2658" i="2"/>
  <c r="E2658" i="2"/>
  <c r="F2658" i="2"/>
  <c r="G2658" i="2"/>
  <c r="D2659" i="2"/>
  <c r="E2659" i="2"/>
  <c r="F2659" i="2"/>
  <c r="G2659" i="2"/>
  <c r="D2660" i="2"/>
  <c r="E2660" i="2"/>
  <c r="F2660" i="2"/>
  <c r="G2660" i="2"/>
  <c r="D2661" i="2"/>
  <c r="E2661" i="2"/>
  <c r="F2661" i="2"/>
  <c r="G2661" i="2"/>
  <c r="D2662" i="2"/>
  <c r="E2662" i="2"/>
  <c r="F2662" i="2"/>
  <c r="G2662" i="2"/>
  <c r="D2663" i="2"/>
  <c r="E2663" i="2"/>
  <c r="F2663" i="2"/>
  <c r="G2663" i="2"/>
  <c r="D2664" i="2"/>
  <c r="E2664" i="2"/>
  <c r="F2664" i="2"/>
  <c r="G2664" i="2"/>
  <c r="D2665" i="2"/>
  <c r="E2665" i="2"/>
  <c r="F2665" i="2"/>
  <c r="G2665" i="2"/>
  <c r="D2666" i="2"/>
  <c r="E2666" i="2"/>
  <c r="F2666" i="2"/>
  <c r="G2666" i="2"/>
  <c r="D2667" i="2"/>
  <c r="E2667" i="2"/>
  <c r="F2667" i="2"/>
  <c r="G2667" i="2"/>
  <c r="D2668" i="2"/>
  <c r="E2668" i="2"/>
  <c r="F2668" i="2"/>
  <c r="G2668" i="2"/>
  <c r="D2669" i="2"/>
  <c r="E2669" i="2"/>
  <c r="F2669" i="2"/>
  <c r="G2669" i="2"/>
  <c r="D2670" i="2"/>
  <c r="E2670" i="2"/>
  <c r="F2670" i="2"/>
  <c r="G2670" i="2"/>
  <c r="D2671" i="2"/>
  <c r="E2671" i="2"/>
  <c r="F2671" i="2"/>
  <c r="G2671" i="2"/>
  <c r="D2672" i="2"/>
  <c r="E2672" i="2"/>
  <c r="F2672" i="2"/>
  <c r="G2672" i="2"/>
  <c r="D2673" i="2"/>
  <c r="E2673" i="2"/>
  <c r="F2673" i="2"/>
  <c r="G2673" i="2"/>
  <c r="D2674" i="2"/>
  <c r="E2674" i="2"/>
  <c r="F2674" i="2"/>
  <c r="G2674" i="2"/>
  <c r="D2675" i="2"/>
  <c r="E2675" i="2"/>
  <c r="F2675" i="2"/>
  <c r="G2675" i="2"/>
  <c r="D2676" i="2"/>
  <c r="E2676" i="2"/>
  <c r="F2676" i="2"/>
  <c r="G2676" i="2"/>
  <c r="D2677" i="2"/>
  <c r="E2677" i="2"/>
  <c r="F2677" i="2"/>
  <c r="G2677" i="2"/>
  <c r="D2678" i="2"/>
  <c r="E2678" i="2"/>
  <c r="F2678" i="2"/>
  <c r="G2678" i="2"/>
  <c r="D2679" i="2"/>
  <c r="E2679" i="2"/>
  <c r="F2679" i="2"/>
  <c r="G2679" i="2"/>
  <c r="D2680" i="2"/>
  <c r="E2680" i="2"/>
  <c r="F2680" i="2"/>
  <c r="G2680" i="2"/>
  <c r="D2681" i="2"/>
  <c r="E2681" i="2"/>
  <c r="F2681" i="2"/>
  <c r="G2681" i="2"/>
  <c r="D2682" i="2"/>
  <c r="E2682" i="2"/>
  <c r="F2682" i="2"/>
  <c r="G2682" i="2"/>
  <c r="D2683" i="2"/>
  <c r="E2683" i="2"/>
  <c r="F2683" i="2"/>
  <c r="G2683" i="2"/>
  <c r="D2684" i="2"/>
  <c r="E2684" i="2"/>
  <c r="F2684" i="2"/>
  <c r="G2684" i="2"/>
  <c r="D2685" i="2"/>
  <c r="E2685" i="2"/>
  <c r="F2685" i="2"/>
  <c r="G2685" i="2"/>
  <c r="D2686" i="2"/>
  <c r="E2686" i="2"/>
  <c r="F2686" i="2"/>
  <c r="G2686" i="2"/>
  <c r="D2687" i="2"/>
  <c r="E2687" i="2"/>
  <c r="F2687" i="2"/>
  <c r="G2687" i="2"/>
  <c r="D2688" i="2"/>
  <c r="E2688" i="2"/>
  <c r="F2688" i="2"/>
  <c r="G2688" i="2"/>
  <c r="D2689" i="2"/>
  <c r="E2689" i="2"/>
  <c r="F2689" i="2"/>
  <c r="G2689" i="2"/>
  <c r="D2690" i="2"/>
  <c r="E2690" i="2"/>
  <c r="F2690" i="2"/>
  <c r="G2690" i="2"/>
  <c r="D2691" i="2"/>
  <c r="E2691" i="2"/>
  <c r="F2691" i="2"/>
  <c r="G2691" i="2"/>
  <c r="D2692" i="2"/>
  <c r="E2692" i="2"/>
  <c r="F2692" i="2"/>
  <c r="G2692" i="2"/>
  <c r="D2693" i="2"/>
  <c r="E2693" i="2"/>
  <c r="F2693" i="2"/>
  <c r="G2693" i="2"/>
  <c r="D2694" i="2"/>
  <c r="E2694" i="2"/>
  <c r="F2694" i="2"/>
  <c r="G2694" i="2"/>
  <c r="D2695" i="2"/>
  <c r="E2695" i="2"/>
  <c r="F2695" i="2"/>
  <c r="G2695" i="2"/>
  <c r="D2696" i="2"/>
  <c r="E2696" i="2"/>
  <c r="F2696" i="2"/>
  <c r="G2696" i="2"/>
  <c r="D2697" i="2"/>
  <c r="E2697" i="2"/>
  <c r="F2697" i="2"/>
  <c r="G2697" i="2"/>
  <c r="D2698" i="2"/>
  <c r="E2698" i="2"/>
  <c r="F2698" i="2"/>
  <c r="G2698" i="2"/>
  <c r="D2699" i="2"/>
  <c r="E2699" i="2"/>
  <c r="F2699" i="2"/>
  <c r="G2699" i="2"/>
  <c r="D2700" i="2"/>
  <c r="E2700" i="2"/>
  <c r="F2700" i="2"/>
  <c r="G2700" i="2"/>
  <c r="D2701" i="2"/>
  <c r="E2701" i="2"/>
  <c r="F2701" i="2"/>
  <c r="G2701" i="2"/>
  <c r="D2702" i="2"/>
  <c r="E2702" i="2"/>
  <c r="F2702" i="2"/>
  <c r="G2702" i="2"/>
  <c r="D2703" i="2"/>
  <c r="E2703" i="2"/>
  <c r="F2703" i="2"/>
  <c r="G2703" i="2"/>
  <c r="D2704" i="2"/>
  <c r="E2704" i="2"/>
  <c r="F2704" i="2"/>
  <c r="G2704" i="2"/>
  <c r="D2705" i="2"/>
  <c r="E2705" i="2"/>
  <c r="F2705" i="2"/>
  <c r="G2705" i="2"/>
  <c r="D2706" i="2"/>
  <c r="E2706" i="2"/>
  <c r="F2706" i="2"/>
  <c r="G2706" i="2"/>
  <c r="D2707" i="2"/>
  <c r="E2707" i="2"/>
  <c r="F2707" i="2"/>
  <c r="G2707" i="2"/>
  <c r="D2708" i="2"/>
  <c r="E2708" i="2"/>
  <c r="F2708" i="2"/>
  <c r="G2708" i="2"/>
  <c r="D2709" i="2"/>
  <c r="E2709" i="2"/>
  <c r="F2709" i="2"/>
  <c r="G2709" i="2"/>
  <c r="D2710" i="2"/>
  <c r="E2710" i="2"/>
  <c r="F2710" i="2"/>
  <c r="G2710" i="2"/>
  <c r="D2711" i="2"/>
  <c r="E2711" i="2"/>
  <c r="F2711" i="2"/>
  <c r="G2711" i="2"/>
  <c r="D2712" i="2"/>
  <c r="E2712" i="2"/>
  <c r="F2712" i="2"/>
  <c r="G2712" i="2"/>
  <c r="D2713" i="2"/>
  <c r="E2713" i="2"/>
  <c r="F2713" i="2"/>
  <c r="G2713" i="2"/>
  <c r="D2714" i="2"/>
  <c r="E2714" i="2"/>
  <c r="F2714" i="2"/>
  <c r="G2714" i="2"/>
  <c r="D2715" i="2"/>
  <c r="E2715" i="2"/>
  <c r="F2715" i="2"/>
  <c r="G2715" i="2"/>
  <c r="D2716" i="2"/>
  <c r="E2716" i="2"/>
  <c r="F2716" i="2"/>
  <c r="G2716" i="2"/>
  <c r="D2717" i="2"/>
  <c r="E2717" i="2"/>
  <c r="F2717" i="2"/>
  <c r="G2717" i="2"/>
  <c r="D2718" i="2"/>
  <c r="E2718" i="2"/>
  <c r="F2718" i="2"/>
  <c r="G2718" i="2"/>
  <c r="D2719" i="2"/>
  <c r="E2719" i="2"/>
  <c r="F2719" i="2"/>
  <c r="G2719" i="2"/>
  <c r="D2720" i="2"/>
  <c r="E2720" i="2"/>
  <c r="F2720" i="2"/>
  <c r="G2720" i="2"/>
  <c r="D2721" i="2"/>
  <c r="E2721" i="2"/>
  <c r="F2721" i="2"/>
  <c r="G2721" i="2"/>
  <c r="D2722" i="2"/>
  <c r="E2722" i="2"/>
  <c r="F2722" i="2"/>
  <c r="G2722" i="2"/>
  <c r="D2723" i="2"/>
  <c r="E2723" i="2"/>
  <c r="F2723" i="2"/>
  <c r="G2723" i="2"/>
  <c r="D2724" i="2"/>
  <c r="E2724" i="2"/>
  <c r="F2724" i="2"/>
  <c r="G2724" i="2"/>
  <c r="D2725" i="2"/>
  <c r="E2725" i="2"/>
  <c r="F2725" i="2"/>
  <c r="G2725" i="2"/>
  <c r="D2726" i="2"/>
  <c r="E2726" i="2"/>
  <c r="F2726" i="2"/>
  <c r="G2726" i="2"/>
  <c r="D2727" i="2"/>
  <c r="E2727" i="2"/>
  <c r="F2727" i="2"/>
  <c r="G2727" i="2"/>
  <c r="D2728" i="2"/>
  <c r="E2728" i="2"/>
  <c r="F2728" i="2"/>
  <c r="G2728" i="2"/>
  <c r="D2729" i="2"/>
  <c r="E2729" i="2"/>
  <c r="F2729" i="2"/>
  <c r="G2729" i="2"/>
  <c r="D2730" i="2"/>
  <c r="E2730" i="2"/>
  <c r="F2730" i="2"/>
  <c r="G2730" i="2"/>
  <c r="D2731" i="2"/>
  <c r="E2731" i="2"/>
  <c r="F2731" i="2"/>
  <c r="G2731" i="2"/>
  <c r="D2732" i="2"/>
  <c r="E2732" i="2"/>
  <c r="F2732" i="2"/>
  <c r="G2732" i="2"/>
  <c r="D2733" i="2"/>
  <c r="E2733" i="2"/>
  <c r="F2733" i="2"/>
  <c r="G2733" i="2"/>
  <c r="D2734" i="2"/>
  <c r="E2734" i="2"/>
  <c r="F2734" i="2"/>
  <c r="G2734" i="2"/>
  <c r="D2735" i="2"/>
  <c r="E2735" i="2"/>
  <c r="F2735" i="2"/>
  <c r="G2735" i="2"/>
  <c r="D2736" i="2"/>
  <c r="E2736" i="2"/>
  <c r="F2736" i="2"/>
  <c r="G2736" i="2"/>
  <c r="D2737" i="2"/>
  <c r="E2737" i="2"/>
  <c r="F2737" i="2"/>
  <c r="G2737" i="2"/>
  <c r="D2738" i="2"/>
  <c r="E2738" i="2"/>
  <c r="F2738" i="2"/>
  <c r="G2738" i="2"/>
  <c r="D2739" i="2"/>
  <c r="E2739" i="2"/>
  <c r="F2739" i="2"/>
  <c r="G2739" i="2"/>
  <c r="D2740" i="2"/>
  <c r="E2740" i="2"/>
  <c r="F2740" i="2"/>
  <c r="G2740" i="2"/>
  <c r="D2741" i="2"/>
  <c r="E2741" i="2"/>
  <c r="F2741" i="2"/>
  <c r="G2741" i="2"/>
  <c r="D2742" i="2"/>
  <c r="E2742" i="2"/>
  <c r="F2742" i="2"/>
  <c r="G2742" i="2"/>
  <c r="D2743" i="2"/>
  <c r="E2743" i="2"/>
  <c r="F2743" i="2"/>
  <c r="G2743" i="2"/>
  <c r="D2744" i="2"/>
  <c r="E2744" i="2"/>
  <c r="F2744" i="2"/>
  <c r="G2744" i="2"/>
  <c r="D2745" i="2"/>
  <c r="E2745" i="2"/>
  <c r="F2745" i="2"/>
  <c r="G2745" i="2"/>
  <c r="D2746" i="2"/>
  <c r="E2746" i="2"/>
  <c r="F2746" i="2"/>
  <c r="G2746" i="2"/>
  <c r="D2747" i="2"/>
  <c r="E2747" i="2"/>
  <c r="F2747" i="2"/>
  <c r="G2747" i="2"/>
  <c r="D2748" i="2"/>
  <c r="E2748" i="2"/>
  <c r="F2748" i="2"/>
  <c r="G2748" i="2"/>
  <c r="D2749" i="2"/>
  <c r="E2749" i="2"/>
  <c r="F2749" i="2"/>
  <c r="G2749" i="2"/>
  <c r="D2750" i="2"/>
  <c r="E2750" i="2"/>
  <c r="F2750" i="2"/>
  <c r="G2750" i="2"/>
  <c r="D2751" i="2"/>
  <c r="E2751" i="2"/>
  <c r="F2751" i="2"/>
  <c r="G2751" i="2"/>
  <c r="D2752" i="2"/>
  <c r="E2752" i="2"/>
  <c r="F2752" i="2"/>
  <c r="G2752" i="2"/>
  <c r="D2753" i="2"/>
  <c r="E2753" i="2"/>
  <c r="F2753" i="2"/>
  <c r="G2753" i="2"/>
  <c r="D2754" i="2"/>
  <c r="E2754" i="2"/>
  <c r="F2754" i="2"/>
  <c r="G2754" i="2"/>
  <c r="D2755" i="2"/>
  <c r="E2755" i="2"/>
  <c r="F2755" i="2"/>
  <c r="G2755" i="2"/>
  <c r="D2756" i="2"/>
  <c r="E2756" i="2"/>
  <c r="F2756" i="2"/>
  <c r="G2756" i="2"/>
  <c r="D2757" i="2"/>
  <c r="E2757" i="2"/>
  <c r="F2757" i="2"/>
  <c r="G2757" i="2"/>
  <c r="D2758" i="2"/>
  <c r="E2758" i="2"/>
  <c r="F2758" i="2"/>
  <c r="G2758" i="2"/>
  <c r="D2759" i="2"/>
  <c r="E2759" i="2"/>
  <c r="F2759" i="2"/>
  <c r="G2759" i="2"/>
  <c r="D2760" i="2"/>
  <c r="E2760" i="2"/>
  <c r="F2760" i="2"/>
  <c r="G2760" i="2"/>
  <c r="D2761" i="2"/>
  <c r="E2761" i="2"/>
  <c r="F2761" i="2"/>
  <c r="G2761" i="2"/>
  <c r="D2762" i="2"/>
  <c r="E2762" i="2"/>
  <c r="F2762" i="2"/>
  <c r="G2762" i="2"/>
  <c r="D2763" i="2"/>
  <c r="E2763" i="2"/>
  <c r="F2763" i="2"/>
  <c r="G2763" i="2"/>
  <c r="D2764" i="2"/>
  <c r="E2764" i="2"/>
  <c r="F2764" i="2"/>
  <c r="G2764" i="2"/>
  <c r="D2765" i="2"/>
  <c r="E2765" i="2"/>
  <c r="F2765" i="2"/>
  <c r="G2765" i="2"/>
  <c r="D2766" i="2"/>
  <c r="E2766" i="2"/>
  <c r="F2766" i="2"/>
  <c r="G2766" i="2"/>
  <c r="D2767" i="2"/>
  <c r="E2767" i="2"/>
  <c r="F2767" i="2"/>
  <c r="G2767" i="2"/>
  <c r="D2768" i="2"/>
  <c r="E2768" i="2"/>
  <c r="F2768" i="2"/>
  <c r="G2768" i="2"/>
  <c r="D2769" i="2"/>
  <c r="E2769" i="2"/>
  <c r="F2769" i="2"/>
  <c r="G2769" i="2"/>
  <c r="D2770" i="2"/>
  <c r="E2770" i="2"/>
  <c r="F2770" i="2"/>
  <c r="G2770" i="2"/>
  <c r="D2771" i="2"/>
  <c r="E2771" i="2"/>
  <c r="F2771" i="2"/>
  <c r="G2771" i="2"/>
  <c r="D2772" i="2"/>
  <c r="E2772" i="2"/>
  <c r="F2772" i="2"/>
  <c r="G2772" i="2"/>
  <c r="D2773" i="2"/>
  <c r="E2773" i="2"/>
  <c r="F2773" i="2"/>
  <c r="G2773" i="2"/>
  <c r="D2774" i="2"/>
  <c r="E2774" i="2"/>
  <c r="F2774" i="2"/>
  <c r="G2774" i="2"/>
  <c r="D2775" i="2"/>
  <c r="E2775" i="2"/>
  <c r="F2775" i="2"/>
  <c r="G2775" i="2"/>
  <c r="D2776" i="2"/>
  <c r="E2776" i="2"/>
  <c r="F2776" i="2"/>
  <c r="G2776" i="2"/>
  <c r="D2777" i="2"/>
  <c r="E2777" i="2"/>
  <c r="F2777" i="2"/>
  <c r="G2777" i="2"/>
  <c r="D2778" i="2"/>
  <c r="E2778" i="2"/>
  <c r="F2778" i="2"/>
  <c r="G2778" i="2"/>
  <c r="D2779" i="2"/>
  <c r="E2779" i="2"/>
  <c r="F2779" i="2"/>
  <c r="G2779" i="2"/>
  <c r="D2780" i="2"/>
  <c r="E2780" i="2"/>
  <c r="F2780" i="2"/>
  <c r="G2780" i="2"/>
  <c r="D2781" i="2"/>
  <c r="E2781" i="2"/>
  <c r="F2781" i="2"/>
  <c r="G2781" i="2"/>
  <c r="D2782" i="2"/>
  <c r="E2782" i="2"/>
  <c r="F2782" i="2"/>
  <c r="G2782" i="2"/>
  <c r="D2783" i="2"/>
  <c r="E2783" i="2"/>
  <c r="F2783" i="2"/>
  <c r="G2783" i="2"/>
  <c r="D2784" i="2"/>
  <c r="E2784" i="2"/>
  <c r="F2784" i="2"/>
  <c r="G2784" i="2"/>
  <c r="D2785" i="2"/>
  <c r="E2785" i="2"/>
  <c r="F2785" i="2"/>
  <c r="G2785" i="2"/>
  <c r="D2786" i="2"/>
  <c r="E2786" i="2"/>
  <c r="F2786" i="2"/>
  <c r="G2786" i="2"/>
  <c r="D2787" i="2"/>
  <c r="E2787" i="2"/>
  <c r="F2787" i="2"/>
  <c r="G2787" i="2"/>
  <c r="D2788" i="2"/>
  <c r="E2788" i="2"/>
  <c r="F2788" i="2"/>
  <c r="G2788" i="2"/>
  <c r="D2789" i="2"/>
  <c r="E2789" i="2"/>
  <c r="F2789" i="2"/>
  <c r="G2789" i="2"/>
  <c r="D2790" i="2"/>
  <c r="E2790" i="2"/>
  <c r="F2790" i="2"/>
  <c r="G2790" i="2"/>
  <c r="D2791" i="2"/>
  <c r="E2791" i="2"/>
  <c r="F2791" i="2"/>
  <c r="G2791" i="2"/>
  <c r="D2792" i="2"/>
  <c r="E2792" i="2"/>
  <c r="F2792" i="2"/>
  <c r="G2792" i="2"/>
  <c r="D2793" i="2"/>
  <c r="E2793" i="2"/>
  <c r="F2793" i="2"/>
  <c r="G2793" i="2"/>
  <c r="D2794" i="2"/>
  <c r="E2794" i="2"/>
  <c r="F2794" i="2"/>
  <c r="G2794" i="2"/>
  <c r="D2795" i="2"/>
  <c r="E2795" i="2"/>
  <c r="F2795" i="2"/>
  <c r="G2795" i="2"/>
  <c r="D2796" i="2"/>
  <c r="E2796" i="2"/>
  <c r="F2796" i="2"/>
  <c r="G2796" i="2"/>
  <c r="D2797" i="2"/>
  <c r="E2797" i="2"/>
  <c r="F2797" i="2"/>
  <c r="G2797" i="2"/>
  <c r="D2798" i="2"/>
  <c r="E2798" i="2"/>
  <c r="F2798" i="2"/>
  <c r="G2798" i="2"/>
  <c r="D2799" i="2"/>
  <c r="E2799" i="2"/>
  <c r="F2799" i="2"/>
  <c r="G2799" i="2"/>
  <c r="D2800" i="2"/>
  <c r="E2800" i="2"/>
  <c r="F2800" i="2"/>
  <c r="G2800" i="2"/>
  <c r="D2801" i="2"/>
  <c r="E2801" i="2"/>
  <c r="F2801" i="2"/>
  <c r="G2801" i="2"/>
  <c r="D2802" i="2"/>
  <c r="E2802" i="2"/>
  <c r="F2802" i="2"/>
  <c r="G2802" i="2"/>
  <c r="D2803" i="2"/>
  <c r="E2803" i="2"/>
  <c r="F2803" i="2"/>
  <c r="G2803" i="2"/>
  <c r="D2804" i="2"/>
  <c r="E2804" i="2"/>
  <c r="F2804" i="2"/>
  <c r="G2804" i="2"/>
  <c r="D2805" i="2"/>
  <c r="E2805" i="2"/>
  <c r="F2805" i="2"/>
  <c r="G2805" i="2"/>
  <c r="D2806" i="2"/>
  <c r="E2806" i="2"/>
  <c r="F2806" i="2"/>
  <c r="G2806" i="2"/>
  <c r="D2807" i="2"/>
  <c r="E2807" i="2"/>
  <c r="F2807" i="2"/>
  <c r="G2807" i="2"/>
  <c r="D2808" i="2"/>
  <c r="E2808" i="2"/>
  <c r="F2808" i="2"/>
  <c r="G2808" i="2"/>
  <c r="D2809" i="2"/>
  <c r="E2809" i="2"/>
  <c r="F2809" i="2"/>
  <c r="G2809" i="2"/>
  <c r="D2810" i="2"/>
  <c r="E2810" i="2"/>
  <c r="F2810" i="2"/>
  <c r="G2810" i="2"/>
  <c r="D2811" i="2"/>
  <c r="E2811" i="2"/>
  <c r="F2811" i="2"/>
  <c r="G2811" i="2"/>
  <c r="D2812" i="2"/>
  <c r="E2812" i="2"/>
  <c r="F2812" i="2"/>
  <c r="G2812" i="2"/>
  <c r="D2813" i="2"/>
  <c r="E2813" i="2"/>
  <c r="F2813" i="2"/>
  <c r="G2813" i="2"/>
  <c r="D2814" i="2"/>
  <c r="E2814" i="2"/>
  <c r="F2814" i="2"/>
  <c r="G2814" i="2"/>
  <c r="D2815" i="2"/>
  <c r="E2815" i="2"/>
  <c r="F2815" i="2"/>
  <c r="G2815" i="2"/>
  <c r="D2816" i="2"/>
  <c r="E2816" i="2"/>
  <c r="F2816" i="2"/>
  <c r="G2816" i="2"/>
  <c r="D2817" i="2"/>
  <c r="E2817" i="2"/>
  <c r="F2817" i="2"/>
  <c r="G2817" i="2"/>
  <c r="D2818" i="2"/>
  <c r="E2818" i="2"/>
  <c r="F2818" i="2"/>
  <c r="G2818" i="2"/>
  <c r="D2819" i="2"/>
  <c r="E2819" i="2"/>
  <c r="F2819" i="2"/>
  <c r="G2819" i="2"/>
  <c r="D2820" i="2"/>
  <c r="E2820" i="2"/>
  <c r="F2820" i="2"/>
  <c r="G2820" i="2"/>
  <c r="D2821" i="2"/>
  <c r="E2821" i="2"/>
  <c r="F2821" i="2"/>
  <c r="G2821" i="2"/>
  <c r="D2822" i="2"/>
  <c r="E2822" i="2"/>
  <c r="F2822" i="2"/>
  <c r="G2822" i="2"/>
  <c r="D2823" i="2"/>
  <c r="E2823" i="2"/>
  <c r="F2823" i="2"/>
  <c r="G2823" i="2"/>
  <c r="D2824" i="2"/>
  <c r="E2824" i="2"/>
  <c r="F2824" i="2"/>
  <c r="G2824" i="2"/>
  <c r="D2825" i="2"/>
  <c r="E2825" i="2"/>
  <c r="F2825" i="2"/>
  <c r="G2825" i="2"/>
  <c r="D2826" i="2"/>
  <c r="E2826" i="2"/>
  <c r="F2826" i="2"/>
  <c r="G2826" i="2"/>
  <c r="D2827" i="2"/>
  <c r="E2827" i="2"/>
  <c r="F2827" i="2"/>
  <c r="G2827" i="2"/>
  <c r="D2828" i="2"/>
  <c r="E2828" i="2"/>
  <c r="F2828" i="2"/>
  <c r="G2828" i="2"/>
  <c r="D2829" i="2"/>
  <c r="E2829" i="2"/>
  <c r="F2829" i="2"/>
  <c r="G2829" i="2"/>
  <c r="D2830" i="2"/>
  <c r="E2830" i="2"/>
  <c r="F2830" i="2"/>
  <c r="G2830" i="2"/>
  <c r="D2831" i="2"/>
  <c r="E2831" i="2"/>
  <c r="F2831" i="2"/>
  <c r="G2831" i="2"/>
  <c r="D2832" i="2"/>
  <c r="E2832" i="2"/>
  <c r="F2832" i="2"/>
  <c r="G2832" i="2"/>
  <c r="D2833" i="2"/>
  <c r="E2833" i="2"/>
  <c r="F2833" i="2"/>
  <c r="G2833" i="2"/>
  <c r="D2834" i="2"/>
  <c r="E2834" i="2"/>
  <c r="F2834" i="2"/>
  <c r="G2834" i="2"/>
  <c r="D2835" i="2"/>
  <c r="E2835" i="2"/>
  <c r="F2835" i="2"/>
  <c r="G2835" i="2"/>
  <c r="D2836" i="2"/>
  <c r="E2836" i="2"/>
  <c r="F2836" i="2"/>
  <c r="G2836" i="2"/>
  <c r="D2837" i="2"/>
  <c r="E2837" i="2"/>
  <c r="F2837" i="2"/>
  <c r="G2837" i="2"/>
  <c r="D2838" i="2"/>
  <c r="E2838" i="2"/>
  <c r="F2838" i="2"/>
  <c r="G2838" i="2"/>
  <c r="D2839" i="2"/>
  <c r="E2839" i="2"/>
  <c r="F2839" i="2"/>
  <c r="G2839" i="2"/>
  <c r="D2840" i="2"/>
  <c r="E2840" i="2"/>
  <c r="F2840" i="2"/>
  <c r="G2840" i="2"/>
  <c r="D2841" i="2"/>
  <c r="E2841" i="2"/>
  <c r="F2841" i="2"/>
  <c r="G2841" i="2"/>
  <c r="D2842" i="2"/>
  <c r="E2842" i="2"/>
  <c r="F2842" i="2"/>
  <c r="G2842" i="2"/>
  <c r="D2843" i="2"/>
  <c r="E2843" i="2"/>
  <c r="F2843" i="2"/>
  <c r="G2843" i="2"/>
  <c r="D2844" i="2"/>
  <c r="E2844" i="2"/>
  <c r="F2844" i="2"/>
  <c r="G2844" i="2"/>
  <c r="D2845" i="2"/>
  <c r="E2845" i="2"/>
  <c r="F2845" i="2"/>
  <c r="G2845" i="2"/>
  <c r="D2846" i="2"/>
  <c r="E2846" i="2"/>
  <c r="F2846" i="2"/>
  <c r="G2846" i="2"/>
  <c r="D2847" i="2"/>
  <c r="E2847" i="2"/>
  <c r="F2847" i="2"/>
  <c r="G2847" i="2"/>
  <c r="D2848" i="2"/>
  <c r="E2848" i="2"/>
  <c r="F2848" i="2"/>
  <c r="G2848" i="2"/>
  <c r="D2849" i="2"/>
  <c r="E2849" i="2"/>
  <c r="F2849" i="2"/>
  <c r="G2849" i="2"/>
  <c r="D2850" i="2"/>
  <c r="E2850" i="2"/>
  <c r="F2850" i="2"/>
  <c r="G2850" i="2"/>
  <c r="D2851" i="2"/>
  <c r="E2851" i="2"/>
  <c r="F2851" i="2"/>
  <c r="G2851" i="2"/>
  <c r="D2852" i="2"/>
  <c r="E2852" i="2"/>
  <c r="F2852" i="2"/>
  <c r="G2852" i="2"/>
  <c r="D2853" i="2"/>
  <c r="E2853" i="2"/>
  <c r="F2853" i="2"/>
  <c r="G2853" i="2"/>
  <c r="D2854" i="2"/>
  <c r="E2854" i="2"/>
  <c r="F2854" i="2"/>
  <c r="G2854" i="2"/>
  <c r="D2855" i="2"/>
  <c r="E2855" i="2"/>
  <c r="F2855" i="2"/>
  <c r="G2855" i="2"/>
  <c r="D2856" i="2"/>
  <c r="E2856" i="2"/>
  <c r="F2856" i="2"/>
  <c r="G2856" i="2"/>
  <c r="D2857" i="2"/>
  <c r="E2857" i="2"/>
  <c r="F2857" i="2"/>
  <c r="G2857" i="2"/>
  <c r="D2858" i="2"/>
  <c r="E2858" i="2"/>
  <c r="F2858" i="2"/>
  <c r="G2858" i="2"/>
  <c r="D2859" i="2"/>
  <c r="E2859" i="2"/>
  <c r="F2859" i="2"/>
  <c r="G2859" i="2"/>
  <c r="D2860" i="2"/>
  <c r="E2860" i="2"/>
  <c r="F2860" i="2"/>
  <c r="G2860" i="2"/>
  <c r="D2861" i="2"/>
  <c r="E2861" i="2"/>
  <c r="F2861" i="2"/>
  <c r="G2861" i="2"/>
  <c r="D2862" i="2"/>
  <c r="E2862" i="2"/>
  <c r="F2862" i="2"/>
  <c r="G2862" i="2"/>
  <c r="D2863" i="2"/>
  <c r="E2863" i="2"/>
  <c r="F2863" i="2"/>
  <c r="G2863" i="2"/>
  <c r="D2864" i="2"/>
  <c r="E2864" i="2"/>
  <c r="F2864" i="2"/>
  <c r="G2864" i="2"/>
  <c r="D2865" i="2"/>
  <c r="E2865" i="2"/>
  <c r="F2865" i="2"/>
  <c r="G2865" i="2"/>
  <c r="D2866" i="2"/>
  <c r="E2866" i="2"/>
  <c r="F2866" i="2"/>
  <c r="G2866" i="2"/>
  <c r="D2867" i="2"/>
  <c r="E2867" i="2"/>
  <c r="F2867" i="2"/>
  <c r="G2867" i="2"/>
  <c r="D2868" i="2"/>
  <c r="E2868" i="2"/>
  <c r="F2868" i="2"/>
  <c r="G2868" i="2"/>
  <c r="D2869" i="2"/>
  <c r="E2869" i="2"/>
  <c r="F2869" i="2"/>
  <c r="G2869" i="2"/>
  <c r="D2870" i="2"/>
  <c r="E2870" i="2"/>
  <c r="F2870" i="2"/>
  <c r="G2870" i="2"/>
  <c r="D2871" i="2"/>
  <c r="E2871" i="2"/>
  <c r="F2871" i="2"/>
  <c r="G2871" i="2"/>
  <c r="D2872" i="2"/>
  <c r="E2872" i="2"/>
  <c r="F2872" i="2"/>
  <c r="G2872" i="2"/>
  <c r="D2873" i="2"/>
  <c r="E2873" i="2"/>
  <c r="F2873" i="2"/>
  <c r="G2873" i="2"/>
  <c r="D2874" i="2"/>
  <c r="E2874" i="2"/>
  <c r="F2874" i="2"/>
  <c r="G2874" i="2"/>
  <c r="D2875" i="2"/>
  <c r="E2875" i="2"/>
  <c r="F2875" i="2"/>
  <c r="G2875" i="2"/>
  <c r="D2876" i="2"/>
  <c r="E2876" i="2"/>
  <c r="F2876" i="2"/>
  <c r="G2876" i="2"/>
  <c r="D2877" i="2"/>
  <c r="E2877" i="2"/>
  <c r="F2877" i="2"/>
  <c r="G2877" i="2"/>
  <c r="D2878" i="2"/>
  <c r="E2878" i="2"/>
  <c r="F2878" i="2"/>
  <c r="G2878" i="2"/>
  <c r="D2879" i="2"/>
  <c r="E2879" i="2"/>
  <c r="F2879" i="2"/>
  <c r="G2879" i="2"/>
  <c r="D2880" i="2"/>
  <c r="E2880" i="2"/>
  <c r="F2880" i="2"/>
  <c r="G2880" i="2"/>
  <c r="D3025" i="2"/>
  <c r="L903" i="24" s="1"/>
  <c r="E3025" i="2"/>
  <c r="N903" i="24" s="1"/>
  <c r="F3025" i="2"/>
  <c r="P903" i="24" s="1"/>
  <c r="G3025" i="2"/>
  <c r="R903" i="24" s="1"/>
  <c r="D3026" i="2"/>
  <c r="L904" i="24" s="1"/>
  <c r="E3026" i="2"/>
  <c r="N904" i="24" s="1"/>
  <c r="F3026" i="2"/>
  <c r="P904" i="24" s="1"/>
  <c r="G3026" i="2"/>
  <c r="R904" i="24" s="1"/>
  <c r="D3033" i="2"/>
  <c r="D3034" i="2" s="1"/>
  <c r="D21" i="2"/>
  <c r="D26" i="2"/>
  <c r="B2282" i="2"/>
  <c r="B2306" i="2" s="1"/>
  <c r="B2330" i="2" s="1"/>
  <c r="B2354" i="2" s="1"/>
  <c r="B2378" i="2" s="1"/>
  <c r="B2402" i="2" s="1"/>
  <c r="B2426" i="2" s="1"/>
  <c r="B2450" i="2" s="1"/>
  <c r="B2474" i="2" s="1"/>
  <c r="B2498" i="2" s="1"/>
  <c r="B2522" i="2" s="1"/>
  <c r="B2546" i="2" s="1"/>
  <c r="B2570" i="2" s="1"/>
  <c r="B2594" i="2" s="1"/>
  <c r="B2618" i="2" s="1"/>
  <c r="B2642" i="2" s="1"/>
  <c r="B2666" i="2" s="1"/>
  <c r="B2690" i="2" s="1"/>
  <c r="B2714" i="2" s="1"/>
  <c r="B2738" i="2" s="1"/>
  <c r="B2762" i="2" s="1"/>
  <c r="B2786" i="2" s="1"/>
  <c r="B2810" i="2" s="1"/>
  <c r="B2834" i="2" s="1"/>
  <c r="B2858" i="2" s="1"/>
  <c r="B2882" i="2" s="1"/>
  <c r="B2906" i="2" s="1"/>
  <c r="B2930" i="2" s="1"/>
  <c r="B2954" i="2" s="1"/>
  <c r="B2978" i="2" s="1"/>
  <c r="B3002" i="2" s="1"/>
  <c r="B2286" i="2"/>
  <c r="B2310" i="2" s="1"/>
  <c r="B2334" i="2" s="1"/>
  <c r="B2358" i="2" s="1"/>
  <c r="B2382" i="2" s="1"/>
  <c r="B2406" i="2" s="1"/>
  <c r="B2430" i="2" s="1"/>
  <c r="B2454" i="2" s="1"/>
  <c r="B2478" i="2" s="1"/>
  <c r="B2502" i="2" s="1"/>
  <c r="B2526" i="2" s="1"/>
  <c r="B2550" i="2" s="1"/>
  <c r="B2574" i="2" s="1"/>
  <c r="B2598" i="2" s="1"/>
  <c r="B2622" i="2" s="1"/>
  <c r="B2646" i="2" s="1"/>
  <c r="B2670" i="2" s="1"/>
  <c r="B2694" i="2" s="1"/>
  <c r="B2718" i="2" s="1"/>
  <c r="B2742" i="2" s="1"/>
  <c r="B2766" i="2" s="1"/>
  <c r="B2790" i="2" s="1"/>
  <c r="B2814" i="2" s="1"/>
  <c r="B2838" i="2" s="1"/>
  <c r="B2862" i="2" s="1"/>
  <c r="B2886" i="2" s="1"/>
  <c r="B2910" i="2" s="1"/>
  <c r="B2934" i="2" s="1"/>
  <c r="B2958" i="2" s="1"/>
  <c r="B2982" i="2" s="1"/>
  <c r="B3006" i="2" s="1"/>
  <c r="B2290" i="2"/>
  <c r="B2314" i="2" s="1"/>
  <c r="B2338" i="2" s="1"/>
  <c r="B2362" i="2" s="1"/>
  <c r="B2386" i="2" s="1"/>
  <c r="B2410" i="2" s="1"/>
  <c r="B2434" i="2" s="1"/>
  <c r="B2458" i="2" s="1"/>
  <c r="B2482" i="2" s="1"/>
  <c r="B2506" i="2" s="1"/>
  <c r="B2530" i="2" s="1"/>
  <c r="B2554" i="2" s="1"/>
  <c r="B2578" i="2" s="1"/>
  <c r="B2602" i="2" s="1"/>
  <c r="B2626" i="2" s="1"/>
  <c r="B2650" i="2" s="1"/>
  <c r="B2674" i="2" s="1"/>
  <c r="B2698" i="2" s="1"/>
  <c r="B2722" i="2" s="1"/>
  <c r="B2746" i="2" s="1"/>
  <c r="B2770" i="2" s="1"/>
  <c r="B2794" i="2" s="1"/>
  <c r="B2818" i="2" s="1"/>
  <c r="B2842" i="2" s="1"/>
  <c r="B2866" i="2" s="1"/>
  <c r="B2890" i="2" s="1"/>
  <c r="B2914" i="2" s="1"/>
  <c r="B2938" i="2" s="1"/>
  <c r="B2962" i="2" s="1"/>
  <c r="B2986" i="2" s="1"/>
  <c r="B3010" i="2" s="1"/>
  <c r="B2294" i="2"/>
  <c r="B2318" i="2" s="1"/>
  <c r="B2342" i="2" s="1"/>
  <c r="B2366" i="2" s="1"/>
  <c r="B2390" i="2" s="1"/>
  <c r="B2414" i="2" s="1"/>
  <c r="B2438" i="2" s="1"/>
  <c r="B2462" i="2" s="1"/>
  <c r="B2486" i="2" s="1"/>
  <c r="B2510" i="2" s="1"/>
  <c r="B2534" i="2" s="1"/>
  <c r="B2558" i="2" s="1"/>
  <c r="B2582" i="2" s="1"/>
  <c r="B2606" i="2" s="1"/>
  <c r="B2630" i="2" s="1"/>
  <c r="B2654" i="2" s="1"/>
  <c r="B2678" i="2" s="1"/>
  <c r="B2702" i="2" s="1"/>
  <c r="B2726" i="2" s="1"/>
  <c r="B2750" i="2" s="1"/>
  <c r="B2774" i="2" s="1"/>
  <c r="B2798" i="2" s="1"/>
  <c r="B2822" i="2" s="1"/>
  <c r="B2846" i="2" s="1"/>
  <c r="B2870" i="2" s="1"/>
  <c r="B2894" i="2" s="1"/>
  <c r="B2918" i="2" s="1"/>
  <c r="B2942" i="2" s="1"/>
  <c r="B2966" i="2" s="1"/>
  <c r="B2990" i="2" s="1"/>
  <c r="B3014" i="2" s="1"/>
  <c r="B2298" i="2"/>
  <c r="B2322" i="2" s="1"/>
  <c r="B2346" i="2" s="1"/>
  <c r="B2370" i="2" s="1"/>
  <c r="B2394" i="2" s="1"/>
  <c r="B2418" i="2" s="1"/>
  <c r="B2442" i="2" s="1"/>
  <c r="B2466" i="2" s="1"/>
  <c r="B2490" i="2" s="1"/>
  <c r="B2514" i="2" s="1"/>
  <c r="B2538" i="2" s="1"/>
  <c r="B2562" i="2" s="1"/>
  <c r="B2586" i="2" s="1"/>
  <c r="B2610" i="2" s="1"/>
  <c r="B2634" i="2" s="1"/>
  <c r="B2658" i="2" s="1"/>
  <c r="B2682" i="2" s="1"/>
  <c r="B2706" i="2" s="1"/>
  <c r="B2730" i="2" s="1"/>
  <c r="B2754" i="2" s="1"/>
  <c r="B2778" i="2" s="1"/>
  <c r="B2802" i="2" s="1"/>
  <c r="B2826" i="2" s="1"/>
  <c r="B2850" i="2" s="1"/>
  <c r="B2874" i="2" s="1"/>
  <c r="B2898" i="2" s="1"/>
  <c r="B2922" i="2" s="1"/>
  <c r="B2946" i="2" s="1"/>
  <c r="B2970" i="2" s="1"/>
  <c r="B2994" i="2" s="1"/>
  <c r="B3018" i="2" s="1"/>
  <c r="B2302" i="2"/>
  <c r="B2326" i="2" s="1"/>
  <c r="B2350" i="2" s="1"/>
  <c r="B2374" i="2" s="1"/>
  <c r="B2398" i="2" s="1"/>
  <c r="B2422" i="2" s="1"/>
  <c r="B2446" i="2" s="1"/>
  <c r="B2470" i="2" s="1"/>
  <c r="B2494" i="2" s="1"/>
  <c r="B2518" i="2" s="1"/>
  <c r="B2542" i="2" s="1"/>
  <c r="B2566" i="2" s="1"/>
  <c r="B2590" i="2" s="1"/>
  <c r="B2614" i="2" s="1"/>
  <c r="B2638" i="2" s="1"/>
  <c r="B2662" i="2" s="1"/>
  <c r="B2686" i="2" s="1"/>
  <c r="B2710" i="2" s="1"/>
  <c r="B2734" i="2" s="1"/>
  <c r="B2758" i="2" s="1"/>
  <c r="B2782" i="2" s="1"/>
  <c r="B2806" i="2" s="1"/>
  <c r="B2830" i="2" s="1"/>
  <c r="B2854" i="2" s="1"/>
  <c r="B2878" i="2" s="1"/>
  <c r="B2902" i="2" s="1"/>
  <c r="B2926" i="2" s="1"/>
  <c r="B2950" i="2" s="1"/>
  <c r="B2974" i="2" s="1"/>
  <c r="B2998" i="2" s="1"/>
  <c r="B3022" i="2" s="1"/>
  <c r="A52" i="19"/>
  <c r="A89" i="19" s="1"/>
  <c r="A126" i="19" s="1"/>
  <c r="A164" i="19" s="1"/>
  <c r="A201" i="19" s="1"/>
  <c r="A238" i="19" s="1"/>
  <c r="A275" i="19" s="1"/>
  <c r="A313" i="19" s="1"/>
  <c r="A16" i="19"/>
  <c r="A53" i="19" s="1"/>
  <c r="A90" i="19" s="1"/>
  <c r="A127" i="19" s="1"/>
  <c r="A89" i="21"/>
  <c r="A126" i="21" s="1"/>
  <c r="A164" i="21" s="1"/>
  <c r="A201" i="21" s="1"/>
  <c r="A16" i="21"/>
  <c r="A17" i="21" s="1"/>
  <c r="A18" i="21" s="1"/>
  <c r="N903" i="21"/>
  <c r="B815" i="2"/>
  <c r="B839" i="2" s="1"/>
  <c r="B863" i="2" s="1"/>
  <c r="B887" i="2" s="1"/>
  <c r="B911" i="2" s="1"/>
  <c r="B935" i="2" s="1"/>
  <c r="B959" i="2" s="1"/>
  <c r="B983" i="2" s="1"/>
  <c r="B1007" i="2" s="1"/>
  <c r="B1031" i="2" s="1"/>
  <c r="B1055" i="2" s="1"/>
  <c r="B1079" i="2" s="1"/>
  <c r="B1103" i="2" s="1"/>
  <c r="B1127" i="2" s="1"/>
  <c r="B1151" i="2" s="1"/>
  <c r="B1175" i="2" s="1"/>
  <c r="B1199" i="2" s="1"/>
  <c r="B1223" i="2" s="1"/>
  <c r="B1247" i="2" s="1"/>
  <c r="B1271" i="2" s="1"/>
  <c r="B1295" i="2" s="1"/>
  <c r="B1319" i="2" s="1"/>
  <c r="B1343" i="2" s="1"/>
  <c r="B1367" i="2" s="1"/>
  <c r="B1391" i="2" s="1"/>
  <c r="B1415" i="2" s="1"/>
  <c r="B1439" i="2" s="1"/>
  <c r="B1463" i="2" s="1"/>
  <c r="B1487" i="2" s="1"/>
  <c r="B1511" i="2" s="1"/>
  <c r="B1535" i="2" s="1"/>
  <c r="B811" i="2"/>
  <c r="B835" i="2" s="1"/>
  <c r="B859" i="2" s="1"/>
  <c r="B883" i="2" s="1"/>
  <c r="B907" i="2" s="1"/>
  <c r="B931" i="2" s="1"/>
  <c r="B955" i="2" s="1"/>
  <c r="B979" i="2" s="1"/>
  <c r="B1003" i="2" s="1"/>
  <c r="B1027" i="2" s="1"/>
  <c r="B1051" i="2" s="1"/>
  <c r="B1075" i="2" s="1"/>
  <c r="B1099" i="2" s="1"/>
  <c r="B1123" i="2" s="1"/>
  <c r="B1147" i="2" s="1"/>
  <c r="B1171" i="2" s="1"/>
  <c r="B1195" i="2" s="1"/>
  <c r="B1219" i="2" s="1"/>
  <c r="B1243" i="2" s="1"/>
  <c r="B1267" i="2" s="1"/>
  <c r="B1291" i="2" s="1"/>
  <c r="B1315" i="2" s="1"/>
  <c r="B1339" i="2" s="1"/>
  <c r="B1363" i="2" s="1"/>
  <c r="B1387" i="2" s="1"/>
  <c r="B1411" i="2" s="1"/>
  <c r="B1435" i="2" s="1"/>
  <c r="B1459" i="2" s="1"/>
  <c r="B1483" i="2" s="1"/>
  <c r="B1507" i="2" s="1"/>
  <c r="B1531" i="2" s="1"/>
  <c r="B795" i="2"/>
  <c r="B819" i="2" s="1"/>
  <c r="B843" i="2" s="1"/>
  <c r="B867" i="2" s="1"/>
  <c r="B891" i="2" s="1"/>
  <c r="B915" i="2" s="1"/>
  <c r="B939" i="2" s="1"/>
  <c r="B963" i="2" s="1"/>
  <c r="B987" i="2" s="1"/>
  <c r="B1011" i="2" s="1"/>
  <c r="B1035" i="2" s="1"/>
  <c r="B1059" i="2" s="1"/>
  <c r="B1083" i="2" s="1"/>
  <c r="B1107" i="2" s="1"/>
  <c r="B1131" i="2" s="1"/>
  <c r="B1155" i="2" s="1"/>
  <c r="B1179" i="2" s="1"/>
  <c r="B1203" i="2" s="1"/>
  <c r="B1227" i="2" s="1"/>
  <c r="B1251" i="2" s="1"/>
  <c r="B1275" i="2" s="1"/>
  <c r="B1299" i="2" s="1"/>
  <c r="B1323" i="2" s="1"/>
  <c r="B1347" i="2" s="1"/>
  <c r="B1371" i="2" s="1"/>
  <c r="B1395" i="2" s="1"/>
  <c r="B1419" i="2" s="1"/>
  <c r="B1443" i="2" s="1"/>
  <c r="B1467" i="2" s="1"/>
  <c r="B1491" i="2" s="1"/>
  <c r="B1515" i="2" s="1"/>
  <c r="B799" i="2"/>
  <c r="B823" i="2" s="1"/>
  <c r="B847" i="2" s="1"/>
  <c r="B871" i="2" s="1"/>
  <c r="B895" i="2" s="1"/>
  <c r="B919" i="2" s="1"/>
  <c r="B943" i="2" s="1"/>
  <c r="B967" i="2" s="1"/>
  <c r="B991" i="2" s="1"/>
  <c r="B1015" i="2" s="1"/>
  <c r="B1039" i="2" s="1"/>
  <c r="B1063" i="2" s="1"/>
  <c r="B1087" i="2" s="1"/>
  <c r="B1111" i="2" s="1"/>
  <c r="B1135" i="2" s="1"/>
  <c r="B1159" i="2" s="1"/>
  <c r="B1183" i="2" s="1"/>
  <c r="B1207" i="2" s="1"/>
  <c r="B1231" i="2" s="1"/>
  <c r="B1255" i="2" s="1"/>
  <c r="B1279" i="2" s="1"/>
  <c r="B1303" i="2" s="1"/>
  <c r="B1327" i="2" s="1"/>
  <c r="B1351" i="2" s="1"/>
  <c r="B1375" i="2" s="1"/>
  <c r="B1399" i="2" s="1"/>
  <c r="B1423" i="2" s="1"/>
  <c r="B1447" i="2" s="1"/>
  <c r="B1471" i="2" s="1"/>
  <c r="B1495" i="2" s="1"/>
  <c r="B1519" i="2" s="1"/>
  <c r="B803" i="2"/>
  <c r="B827" i="2" s="1"/>
  <c r="B851" i="2" s="1"/>
  <c r="B875" i="2" s="1"/>
  <c r="B899" i="2" s="1"/>
  <c r="B923" i="2" s="1"/>
  <c r="B947" i="2" s="1"/>
  <c r="B971" i="2" s="1"/>
  <c r="B995" i="2" s="1"/>
  <c r="B1019" i="2" s="1"/>
  <c r="B1043" i="2" s="1"/>
  <c r="B1067" i="2" s="1"/>
  <c r="B1091" i="2" s="1"/>
  <c r="B1115" i="2" s="1"/>
  <c r="B1139" i="2" s="1"/>
  <c r="B1163" i="2" s="1"/>
  <c r="B1187" i="2" s="1"/>
  <c r="B1211" i="2" s="1"/>
  <c r="B1235" i="2" s="1"/>
  <c r="B1259" i="2" s="1"/>
  <c r="B1283" i="2" s="1"/>
  <c r="B1307" i="2" s="1"/>
  <c r="B1331" i="2" s="1"/>
  <c r="B1355" i="2" s="1"/>
  <c r="B1379" i="2" s="1"/>
  <c r="B1403" i="2" s="1"/>
  <c r="B1427" i="2" s="1"/>
  <c r="B1451" i="2" s="1"/>
  <c r="B1475" i="2" s="1"/>
  <c r="B1499" i="2" s="1"/>
  <c r="B1523" i="2" s="1"/>
  <c r="B807" i="2"/>
  <c r="B831" i="2" s="1"/>
  <c r="B855" i="2" s="1"/>
  <c r="B879" i="2" s="1"/>
  <c r="B903" i="2" s="1"/>
  <c r="B927" i="2" s="1"/>
  <c r="B951" i="2" s="1"/>
  <c r="B975" i="2" s="1"/>
  <c r="B999" i="2" s="1"/>
  <c r="B1023" i="2" s="1"/>
  <c r="B1047" i="2" s="1"/>
  <c r="B1071" i="2" s="1"/>
  <c r="B1095" i="2" s="1"/>
  <c r="B1119" i="2" s="1"/>
  <c r="B1143" i="2" s="1"/>
  <c r="B1167" i="2" s="1"/>
  <c r="B1191" i="2" s="1"/>
  <c r="B1215" i="2" s="1"/>
  <c r="B1239" i="2" s="1"/>
  <c r="B1263" i="2" s="1"/>
  <c r="B1287" i="2" s="1"/>
  <c r="B1311" i="2" s="1"/>
  <c r="B1335" i="2" s="1"/>
  <c r="B1359" i="2" s="1"/>
  <c r="B1383" i="2" s="1"/>
  <c r="B1407" i="2" s="1"/>
  <c r="B1431" i="2" s="1"/>
  <c r="B1455" i="2" s="1"/>
  <c r="B1479" i="2" s="1"/>
  <c r="B1503" i="2" s="1"/>
  <c r="B1527" i="2" s="1"/>
  <c r="A89" i="23"/>
  <c r="A126" i="23" s="1"/>
  <c r="A164" i="23" s="1"/>
  <c r="A201" i="23" s="1"/>
  <c r="A16" i="23"/>
  <c r="A17" i="23" s="1"/>
  <c r="A54" i="21"/>
  <c r="A53" i="21"/>
  <c r="A90" i="21" s="1"/>
  <c r="P904" i="21" l="1"/>
  <c r="D31" i="2"/>
  <c r="E30" i="8" s="1"/>
  <c r="E11" i="8" s="1"/>
  <c r="F14" i="8" s="1"/>
  <c r="D21" i="8"/>
  <c r="H13" i="8" s="1"/>
  <c r="C21" i="8"/>
  <c r="H12" i="8" s="1"/>
  <c r="E21" i="8"/>
  <c r="H14" i="8" s="1"/>
  <c r="B21" i="8"/>
  <c r="H11" i="8" s="1"/>
  <c r="D16" i="8"/>
  <c r="G13" i="8" s="1"/>
  <c r="E16" i="8"/>
  <c r="G14" i="8" s="1"/>
  <c r="B16" i="8"/>
  <c r="G11" i="8" s="1"/>
  <c r="C16" i="8"/>
  <c r="G12" i="8" s="1"/>
  <c r="N904" i="21"/>
  <c r="R904" i="21"/>
  <c r="P903" i="21"/>
  <c r="R903" i="21"/>
  <c r="B53" i="2"/>
  <c r="B77" i="2" s="1"/>
  <c r="B101" i="2" s="1"/>
  <c r="B125" i="2" s="1"/>
  <c r="B149" i="2" s="1"/>
  <c r="B173" i="2" s="1"/>
  <c r="B197" i="2" s="1"/>
  <c r="B221" i="2" s="1"/>
  <c r="B245" i="2" s="1"/>
  <c r="B269" i="2" s="1"/>
  <c r="B293" i="2" s="1"/>
  <c r="B317" i="2" s="1"/>
  <c r="B341" i="2" s="1"/>
  <c r="B365" i="2" s="1"/>
  <c r="B389" i="2" s="1"/>
  <c r="B413" i="2" s="1"/>
  <c r="B437" i="2" s="1"/>
  <c r="B461" i="2" s="1"/>
  <c r="B485" i="2" s="1"/>
  <c r="B509" i="2" s="1"/>
  <c r="B533" i="2" s="1"/>
  <c r="B557" i="2" s="1"/>
  <c r="B581" i="2" s="1"/>
  <c r="B605" i="2" s="1"/>
  <c r="B629" i="2" s="1"/>
  <c r="B653" i="2" s="1"/>
  <c r="B677" i="2" s="1"/>
  <c r="B701" i="2" s="1"/>
  <c r="B725" i="2" s="1"/>
  <c r="B749" i="2" s="1"/>
  <c r="B773" i="2" s="1"/>
  <c r="B58" i="2"/>
  <c r="B82" i="2" s="1"/>
  <c r="B106" i="2" s="1"/>
  <c r="B130" i="2" s="1"/>
  <c r="B154" i="2" s="1"/>
  <c r="B178" i="2" s="1"/>
  <c r="B202" i="2" s="1"/>
  <c r="B226" i="2" s="1"/>
  <c r="B250" i="2" s="1"/>
  <c r="B274" i="2" s="1"/>
  <c r="B298" i="2" s="1"/>
  <c r="B322" i="2" s="1"/>
  <c r="B346" i="2" s="1"/>
  <c r="B370" i="2" s="1"/>
  <c r="B394" i="2" s="1"/>
  <c r="B418" i="2" s="1"/>
  <c r="B442" i="2" s="1"/>
  <c r="B466" i="2" s="1"/>
  <c r="B490" i="2" s="1"/>
  <c r="B514" i="2" s="1"/>
  <c r="B538" i="2" s="1"/>
  <c r="B562" i="2" s="1"/>
  <c r="B586" i="2" s="1"/>
  <c r="B610" i="2" s="1"/>
  <c r="B634" i="2" s="1"/>
  <c r="B658" i="2" s="1"/>
  <c r="B682" i="2" s="1"/>
  <c r="B706" i="2" s="1"/>
  <c r="B730" i="2" s="1"/>
  <c r="B754" i="2" s="1"/>
  <c r="B778" i="2" s="1"/>
  <c r="B1549" i="2"/>
  <c r="B1573" i="2" s="1"/>
  <c r="B1597" i="2" s="1"/>
  <c r="B1621" i="2" s="1"/>
  <c r="B1645" i="2" s="1"/>
  <c r="B1669" i="2" s="1"/>
  <c r="B1693" i="2" s="1"/>
  <c r="B1717" i="2" s="1"/>
  <c r="B1741" i="2" s="1"/>
  <c r="B1765" i="2" s="1"/>
  <c r="B1789" i="2" s="1"/>
  <c r="B1813" i="2" s="1"/>
  <c r="B1837" i="2" s="1"/>
  <c r="B1861" i="2" s="1"/>
  <c r="B1885" i="2" s="1"/>
  <c r="B1909" i="2" s="1"/>
  <c r="B1933" i="2" s="1"/>
  <c r="B1957" i="2" s="1"/>
  <c r="B1981" i="2" s="1"/>
  <c r="B2005" i="2" s="1"/>
  <c r="B2029" i="2" s="1"/>
  <c r="B2053" i="2" s="1"/>
  <c r="B2077" i="2" s="1"/>
  <c r="B2101" i="2" s="1"/>
  <c r="B2125" i="2" s="1"/>
  <c r="B2149" i="2" s="1"/>
  <c r="B2173" i="2" s="1"/>
  <c r="B2197" i="2" s="1"/>
  <c r="B2221" i="2" s="1"/>
  <c r="B2245" i="2" s="1"/>
  <c r="B2269" i="2" s="1"/>
  <c r="B802" i="2"/>
  <c r="B826" i="2" s="1"/>
  <c r="B850" i="2" s="1"/>
  <c r="B874" i="2" s="1"/>
  <c r="B898" i="2" s="1"/>
  <c r="B922" i="2" s="1"/>
  <c r="B946" i="2" s="1"/>
  <c r="B970" i="2" s="1"/>
  <c r="B994" i="2" s="1"/>
  <c r="B1018" i="2" s="1"/>
  <c r="B1042" i="2" s="1"/>
  <c r="B1066" i="2" s="1"/>
  <c r="B1090" i="2" s="1"/>
  <c r="B1114" i="2" s="1"/>
  <c r="B1138" i="2" s="1"/>
  <c r="B1162" i="2" s="1"/>
  <c r="B1186" i="2" s="1"/>
  <c r="B1210" i="2" s="1"/>
  <c r="B1234" i="2" s="1"/>
  <c r="B1258" i="2" s="1"/>
  <c r="B1282" i="2" s="1"/>
  <c r="B1306" i="2" s="1"/>
  <c r="B1330" i="2" s="1"/>
  <c r="B1354" i="2" s="1"/>
  <c r="B1378" i="2" s="1"/>
  <c r="B1402" i="2" s="1"/>
  <c r="B1426" i="2" s="1"/>
  <c r="B1450" i="2" s="1"/>
  <c r="B1474" i="2" s="1"/>
  <c r="B1498" i="2" s="1"/>
  <c r="B1522" i="2" s="1"/>
  <c r="B794" i="2"/>
  <c r="B818" i="2" s="1"/>
  <c r="B842" i="2" s="1"/>
  <c r="B866" i="2" s="1"/>
  <c r="B890" i="2" s="1"/>
  <c r="B914" i="2" s="1"/>
  <c r="B938" i="2" s="1"/>
  <c r="B962" i="2" s="1"/>
  <c r="B986" i="2" s="1"/>
  <c r="B1010" i="2" s="1"/>
  <c r="B1034" i="2" s="1"/>
  <c r="B1058" i="2" s="1"/>
  <c r="B1082" i="2" s="1"/>
  <c r="B1106" i="2" s="1"/>
  <c r="B1130" i="2" s="1"/>
  <c r="B1154" i="2" s="1"/>
  <c r="B1178" i="2" s="1"/>
  <c r="B1202" i="2" s="1"/>
  <c r="B1226" i="2" s="1"/>
  <c r="B1250" i="2" s="1"/>
  <c r="B1274" i="2" s="1"/>
  <c r="B1298" i="2" s="1"/>
  <c r="B1322" i="2" s="1"/>
  <c r="B1346" i="2" s="1"/>
  <c r="B1370" i="2" s="1"/>
  <c r="B1394" i="2" s="1"/>
  <c r="B1418" i="2" s="1"/>
  <c r="B1442" i="2" s="1"/>
  <c r="B1466" i="2" s="1"/>
  <c r="B1490" i="2" s="1"/>
  <c r="B1514" i="2" s="1"/>
  <c r="B812" i="2"/>
  <c r="B836" i="2" s="1"/>
  <c r="B860" i="2" s="1"/>
  <c r="B884" i="2" s="1"/>
  <c r="B908" i="2" s="1"/>
  <c r="B932" i="2" s="1"/>
  <c r="B956" i="2" s="1"/>
  <c r="B980" i="2" s="1"/>
  <c r="B1004" i="2" s="1"/>
  <c r="B1028" i="2" s="1"/>
  <c r="B1052" i="2" s="1"/>
  <c r="B1076" i="2" s="1"/>
  <c r="B1100" i="2" s="1"/>
  <c r="B1124" i="2" s="1"/>
  <c r="B1148" i="2" s="1"/>
  <c r="B1172" i="2" s="1"/>
  <c r="B1196" i="2" s="1"/>
  <c r="B1220" i="2" s="1"/>
  <c r="B1244" i="2" s="1"/>
  <c r="B1268" i="2" s="1"/>
  <c r="B1292" i="2" s="1"/>
  <c r="B1316" i="2" s="1"/>
  <c r="B1340" i="2" s="1"/>
  <c r="B1364" i="2" s="1"/>
  <c r="B1388" i="2" s="1"/>
  <c r="B1412" i="2" s="1"/>
  <c r="B1436" i="2" s="1"/>
  <c r="B1460" i="2" s="1"/>
  <c r="B1484" i="2" s="1"/>
  <c r="B1508" i="2" s="1"/>
  <c r="B1532" i="2" s="1"/>
  <c r="B2301" i="2"/>
  <c r="B2325" i="2" s="1"/>
  <c r="B2349" i="2" s="1"/>
  <c r="B2373" i="2" s="1"/>
  <c r="B2397" i="2" s="1"/>
  <c r="B2421" i="2" s="1"/>
  <c r="B2445" i="2" s="1"/>
  <c r="B2469" i="2" s="1"/>
  <c r="B2493" i="2" s="1"/>
  <c r="B2517" i="2" s="1"/>
  <c r="B2541" i="2" s="1"/>
  <c r="B2565" i="2" s="1"/>
  <c r="B2589" i="2" s="1"/>
  <c r="B2613" i="2" s="1"/>
  <c r="B2637" i="2" s="1"/>
  <c r="B2661" i="2" s="1"/>
  <c r="B2685" i="2" s="1"/>
  <c r="B2709" i="2" s="1"/>
  <c r="B2733" i="2" s="1"/>
  <c r="B2757" i="2" s="1"/>
  <c r="B2781" i="2" s="1"/>
  <c r="B2805" i="2" s="1"/>
  <c r="B2829" i="2" s="1"/>
  <c r="B2853" i="2" s="1"/>
  <c r="B2877" i="2" s="1"/>
  <c r="B2901" i="2" s="1"/>
  <c r="B2925" i="2" s="1"/>
  <c r="B2949" i="2" s="1"/>
  <c r="B2973" i="2" s="1"/>
  <c r="B2997" i="2" s="1"/>
  <c r="B3021" i="2" s="1"/>
  <c r="B2297" i="2"/>
  <c r="B2321" i="2" s="1"/>
  <c r="B2345" i="2" s="1"/>
  <c r="B2369" i="2" s="1"/>
  <c r="B2393" i="2" s="1"/>
  <c r="B2417" i="2" s="1"/>
  <c r="B2441" i="2" s="1"/>
  <c r="B2465" i="2" s="1"/>
  <c r="B2489" i="2" s="1"/>
  <c r="B2513" i="2" s="1"/>
  <c r="B2537" i="2" s="1"/>
  <c r="B2561" i="2" s="1"/>
  <c r="B2585" i="2" s="1"/>
  <c r="B2609" i="2" s="1"/>
  <c r="B2633" i="2" s="1"/>
  <c r="B2657" i="2" s="1"/>
  <c r="B2681" i="2" s="1"/>
  <c r="B2705" i="2" s="1"/>
  <c r="B2729" i="2" s="1"/>
  <c r="B2753" i="2" s="1"/>
  <c r="B2777" i="2" s="1"/>
  <c r="B2801" i="2" s="1"/>
  <c r="B2825" i="2" s="1"/>
  <c r="B2849" i="2" s="1"/>
  <c r="B2873" i="2" s="1"/>
  <c r="B2897" i="2" s="1"/>
  <c r="B2921" i="2" s="1"/>
  <c r="B2945" i="2" s="1"/>
  <c r="B2969" i="2" s="1"/>
  <c r="B2993" i="2" s="1"/>
  <c r="B3017" i="2" s="1"/>
  <c r="B2293" i="2"/>
  <c r="B2317" i="2" s="1"/>
  <c r="B2341" i="2" s="1"/>
  <c r="B2365" i="2" s="1"/>
  <c r="B2389" i="2" s="1"/>
  <c r="B2413" i="2" s="1"/>
  <c r="B2437" i="2" s="1"/>
  <c r="B2461" i="2" s="1"/>
  <c r="B2485" i="2" s="1"/>
  <c r="B2509" i="2" s="1"/>
  <c r="B2533" i="2" s="1"/>
  <c r="B2557" i="2" s="1"/>
  <c r="B2581" i="2" s="1"/>
  <c r="B2605" i="2" s="1"/>
  <c r="B2629" i="2" s="1"/>
  <c r="B2653" i="2" s="1"/>
  <c r="B2677" i="2" s="1"/>
  <c r="B2701" i="2" s="1"/>
  <c r="B2725" i="2" s="1"/>
  <c r="B2749" i="2" s="1"/>
  <c r="B2773" i="2" s="1"/>
  <c r="B2797" i="2" s="1"/>
  <c r="B2821" i="2" s="1"/>
  <c r="B2845" i="2" s="1"/>
  <c r="B2869" i="2" s="1"/>
  <c r="B2893" i="2" s="1"/>
  <c r="B2917" i="2" s="1"/>
  <c r="B2941" i="2" s="1"/>
  <c r="B2965" i="2" s="1"/>
  <c r="B2989" i="2" s="1"/>
  <c r="B3013" i="2" s="1"/>
  <c r="B2289" i="2"/>
  <c r="B2313" i="2" s="1"/>
  <c r="B2337" i="2" s="1"/>
  <c r="B2361" i="2" s="1"/>
  <c r="B2385" i="2" s="1"/>
  <c r="B2409" i="2" s="1"/>
  <c r="B2433" i="2" s="1"/>
  <c r="B2457" i="2" s="1"/>
  <c r="B2481" i="2" s="1"/>
  <c r="B2505" i="2" s="1"/>
  <c r="B2529" i="2" s="1"/>
  <c r="B2553" i="2" s="1"/>
  <c r="B2577" i="2" s="1"/>
  <c r="B2601" i="2" s="1"/>
  <c r="B2625" i="2" s="1"/>
  <c r="B2649" i="2" s="1"/>
  <c r="B2673" i="2" s="1"/>
  <c r="B2697" i="2" s="1"/>
  <c r="B2721" i="2" s="1"/>
  <c r="B2745" i="2" s="1"/>
  <c r="B2769" i="2" s="1"/>
  <c r="B2793" i="2" s="1"/>
  <c r="B2817" i="2" s="1"/>
  <c r="B2841" i="2" s="1"/>
  <c r="B2865" i="2" s="1"/>
  <c r="B2889" i="2" s="1"/>
  <c r="B2913" i="2" s="1"/>
  <c r="B2937" i="2" s="1"/>
  <c r="B2961" i="2" s="1"/>
  <c r="B2985" i="2" s="1"/>
  <c r="B3009" i="2" s="1"/>
  <c r="B2285" i="2"/>
  <c r="B2309" i="2" s="1"/>
  <c r="B2333" i="2" s="1"/>
  <c r="B2357" i="2" s="1"/>
  <c r="B2381" i="2" s="1"/>
  <c r="B2405" i="2" s="1"/>
  <c r="B2429" i="2" s="1"/>
  <c r="B2453" i="2" s="1"/>
  <c r="B2477" i="2" s="1"/>
  <c r="B2501" i="2" s="1"/>
  <c r="B2525" i="2" s="1"/>
  <c r="B2549" i="2" s="1"/>
  <c r="B2573" i="2" s="1"/>
  <c r="B2597" i="2" s="1"/>
  <c r="B2621" i="2" s="1"/>
  <c r="B2645" i="2" s="1"/>
  <c r="B2669" i="2" s="1"/>
  <c r="B2693" i="2" s="1"/>
  <c r="B2717" i="2" s="1"/>
  <c r="B2741" i="2" s="1"/>
  <c r="B2765" i="2" s="1"/>
  <c r="B2789" i="2" s="1"/>
  <c r="B2813" i="2" s="1"/>
  <c r="B2837" i="2" s="1"/>
  <c r="B2861" i="2" s="1"/>
  <c r="B2885" i="2" s="1"/>
  <c r="B2909" i="2" s="1"/>
  <c r="B2933" i="2" s="1"/>
  <c r="B2957" i="2" s="1"/>
  <c r="B2981" i="2" s="1"/>
  <c r="B3005" i="2" s="1"/>
  <c r="B52" i="2"/>
  <c r="B76" i="2" s="1"/>
  <c r="B100" i="2" s="1"/>
  <c r="B124" i="2" s="1"/>
  <c r="B148" i="2" s="1"/>
  <c r="B172" i="2" s="1"/>
  <c r="B196" i="2" s="1"/>
  <c r="B220" i="2" s="1"/>
  <c r="B244" i="2" s="1"/>
  <c r="B268" i="2" s="1"/>
  <c r="B292" i="2" s="1"/>
  <c r="B316" i="2" s="1"/>
  <c r="B340" i="2" s="1"/>
  <c r="B364" i="2" s="1"/>
  <c r="B388" i="2" s="1"/>
  <c r="B412" i="2" s="1"/>
  <c r="B436" i="2" s="1"/>
  <c r="B460" i="2" s="1"/>
  <c r="B484" i="2" s="1"/>
  <c r="B508" i="2" s="1"/>
  <c r="B532" i="2" s="1"/>
  <c r="B556" i="2" s="1"/>
  <c r="B580" i="2" s="1"/>
  <c r="B604" i="2" s="1"/>
  <c r="B628" i="2" s="1"/>
  <c r="B652" i="2" s="1"/>
  <c r="B676" i="2" s="1"/>
  <c r="B700" i="2" s="1"/>
  <c r="B724" i="2" s="1"/>
  <c r="B748" i="2" s="1"/>
  <c r="B772" i="2" s="1"/>
  <c r="B65" i="2"/>
  <c r="B89" i="2" s="1"/>
  <c r="B113" i="2" s="1"/>
  <c r="B137" i="2" s="1"/>
  <c r="B161" i="2" s="1"/>
  <c r="B185" i="2" s="1"/>
  <c r="B209" i="2" s="1"/>
  <c r="B233" i="2" s="1"/>
  <c r="B257" i="2" s="1"/>
  <c r="B281" i="2" s="1"/>
  <c r="B305" i="2" s="1"/>
  <c r="B329" i="2" s="1"/>
  <c r="B353" i="2" s="1"/>
  <c r="B377" i="2" s="1"/>
  <c r="B401" i="2" s="1"/>
  <c r="B425" i="2" s="1"/>
  <c r="B449" i="2" s="1"/>
  <c r="B473" i="2" s="1"/>
  <c r="B497" i="2" s="1"/>
  <c r="B521" i="2" s="1"/>
  <c r="B545" i="2" s="1"/>
  <c r="B569" i="2" s="1"/>
  <c r="B593" i="2" s="1"/>
  <c r="B617" i="2" s="1"/>
  <c r="B641" i="2" s="1"/>
  <c r="B665" i="2" s="1"/>
  <c r="B689" i="2" s="1"/>
  <c r="B713" i="2" s="1"/>
  <c r="B737" i="2" s="1"/>
  <c r="B761" i="2" s="1"/>
  <c r="B785" i="2" s="1"/>
  <c r="B57" i="2"/>
  <c r="B81" i="2" s="1"/>
  <c r="B105" i="2" s="1"/>
  <c r="B129" i="2" s="1"/>
  <c r="B153" i="2" s="1"/>
  <c r="B177" i="2" s="1"/>
  <c r="B201" i="2" s="1"/>
  <c r="B225" i="2" s="1"/>
  <c r="B249" i="2" s="1"/>
  <c r="B273" i="2" s="1"/>
  <c r="B297" i="2" s="1"/>
  <c r="B321" i="2" s="1"/>
  <c r="B345" i="2" s="1"/>
  <c r="B369" i="2" s="1"/>
  <c r="B393" i="2" s="1"/>
  <c r="B417" i="2" s="1"/>
  <c r="B441" i="2" s="1"/>
  <c r="B465" i="2" s="1"/>
  <c r="B489" i="2" s="1"/>
  <c r="B513" i="2" s="1"/>
  <c r="B537" i="2" s="1"/>
  <c r="B561" i="2" s="1"/>
  <c r="B585" i="2" s="1"/>
  <c r="B609" i="2" s="1"/>
  <c r="B633" i="2" s="1"/>
  <c r="B657" i="2" s="1"/>
  <c r="B681" i="2" s="1"/>
  <c r="B705" i="2" s="1"/>
  <c r="B729" i="2" s="1"/>
  <c r="B753" i="2" s="1"/>
  <c r="B777" i="2" s="1"/>
  <c r="B1542" i="2"/>
  <c r="B1566" i="2" s="1"/>
  <c r="B1590" i="2" s="1"/>
  <c r="B1614" i="2" s="1"/>
  <c r="B1638" i="2" s="1"/>
  <c r="B1662" i="2" s="1"/>
  <c r="B1686" i="2" s="1"/>
  <c r="B1710" i="2" s="1"/>
  <c r="B1734" i="2" s="1"/>
  <c r="B1758" i="2" s="1"/>
  <c r="B1782" i="2" s="1"/>
  <c r="B1806" i="2" s="1"/>
  <c r="B1830" i="2" s="1"/>
  <c r="B1854" i="2" s="1"/>
  <c r="B1878" i="2" s="1"/>
  <c r="B1902" i="2" s="1"/>
  <c r="B1926" i="2" s="1"/>
  <c r="B1950" i="2" s="1"/>
  <c r="B1974" i="2" s="1"/>
  <c r="B1998" i="2" s="1"/>
  <c r="B2022" i="2" s="1"/>
  <c r="B2046" i="2" s="1"/>
  <c r="B2070" i="2" s="1"/>
  <c r="B2094" i="2" s="1"/>
  <c r="B2118" i="2" s="1"/>
  <c r="B2142" i="2" s="1"/>
  <c r="B2166" i="2" s="1"/>
  <c r="B2190" i="2" s="1"/>
  <c r="B2214" i="2" s="1"/>
  <c r="B2238" i="2" s="1"/>
  <c r="B2262" i="2" s="1"/>
  <c r="B1550" i="2"/>
  <c r="B1574" i="2" s="1"/>
  <c r="B1598" i="2" s="1"/>
  <c r="B1622" i="2" s="1"/>
  <c r="B1646" i="2" s="1"/>
  <c r="B1670" i="2" s="1"/>
  <c r="B1694" i="2" s="1"/>
  <c r="B1718" i="2" s="1"/>
  <c r="B1742" i="2" s="1"/>
  <c r="B1766" i="2" s="1"/>
  <c r="B1790" i="2" s="1"/>
  <c r="B1814" i="2" s="1"/>
  <c r="B1838" i="2" s="1"/>
  <c r="B1862" i="2" s="1"/>
  <c r="B1886" i="2" s="1"/>
  <c r="B1910" i="2" s="1"/>
  <c r="B1934" i="2" s="1"/>
  <c r="B1958" i="2" s="1"/>
  <c r="B1982" i="2" s="1"/>
  <c r="B2006" i="2" s="1"/>
  <c r="B2030" i="2" s="1"/>
  <c r="B2054" i="2" s="1"/>
  <c r="B2078" i="2" s="1"/>
  <c r="B2102" i="2" s="1"/>
  <c r="B2126" i="2" s="1"/>
  <c r="B2150" i="2" s="1"/>
  <c r="B2174" i="2" s="1"/>
  <c r="B2198" i="2" s="1"/>
  <c r="B2222" i="2" s="1"/>
  <c r="B2246" i="2" s="1"/>
  <c r="B2270" i="2" s="1"/>
  <c r="B66" i="2"/>
  <c r="B90" i="2" s="1"/>
  <c r="B114" i="2" s="1"/>
  <c r="B138" i="2" s="1"/>
  <c r="B162" i="2" s="1"/>
  <c r="B186" i="2" s="1"/>
  <c r="B210" i="2" s="1"/>
  <c r="B234" i="2" s="1"/>
  <c r="B258" i="2" s="1"/>
  <c r="B282" i="2" s="1"/>
  <c r="B306" i="2" s="1"/>
  <c r="B330" i="2" s="1"/>
  <c r="B354" i="2" s="1"/>
  <c r="B378" i="2" s="1"/>
  <c r="B402" i="2" s="1"/>
  <c r="B426" i="2" s="1"/>
  <c r="B450" i="2" s="1"/>
  <c r="B474" i="2" s="1"/>
  <c r="B498" i="2" s="1"/>
  <c r="B522" i="2" s="1"/>
  <c r="B546" i="2" s="1"/>
  <c r="B570" i="2" s="1"/>
  <c r="B594" i="2" s="1"/>
  <c r="B618" i="2" s="1"/>
  <c r="B642" i="2" s="1"/>
  <c r="B666" i="2" s="1"/>
  <c r="B690" i="2" s="1"/>
  <c r="B714" i="2" s="1"/>
  <c r="B738" i="2" s="1"/>
  <c r="B762" i="2" s="1"/>
  <c r="B786" i="2" s="1"/>
  <c r="B1541" i="2"/>
  <c r="B1565" i="2" s="1"/>
  <c r="B1589" i="2" s="1"/>
  <c r="B1613" i="2" s="1"/>
  <c r="B1637" i="2" s="1"/>
  <c r="B1661" i="2" s="1"/>
  <c r="B1685" i="2" s="1"/>
  <c r="B1709" i="2" s="1"/>
  <c r="B1733" i="2" s="1"/>
  <c r="B1757" i="2" s="1"/>
  <c r="B1781" i="2" s="1"/>
  <c r="B1805" i="2" s="1"/>
  <c r="B1829" i="2" s="1"/>
  <c r="B1853" i="2" s="1"/>
  <c r="B1877" i="2" s="1"/>
  <c r="B1901" i="2" s="1"/>
  <c r="B1925" i="2" s="1"/>
  <c r="B1949" i="2" s="1"/>
  <c r="B1973" i="2" s="1"/>
  <c r="B1997" i="2" s="1"/>
  <c r="B2021" i="2" s="1"/>
  <c r="B2045" i="2" s="1"/>
  <c r="B2069" i="2" s="1"/>
  <c r="B2093" i="2" s="1"/>
  <c r="B2117" i="2" s="1"/>
  <c r="B2141" i="2" s="1"/>
  <c r="B2165" i="2" s="1"/>
  <c r="B2189" i="2" s="1"/>
  <c r="B2213" i="2" s="1"/>
  <c r="B2237" i="2" s="1"/>
  <c r="B2261" i="2" s="1"/>
  <c r="A16" i="24"/>
  <c r="A17" i="24" s="1"/>
  <c r="B806" i="2"/>
  <c r="B830" i="2" s="1"/>
  <c r="B854" i="2" s="1"/>
  <c r="B878" i="2" s="1"/>
  <c r="B902" i="2" s="1"/>
  <c r="B926" i="2" s="1"/>
  <c r="B950" i="2" s="1"/>
  <c r="B974" i="2" s="1"/>
  <c r="B998" i="2" s="1"/>
  <c r="B1022" i="2" s="1"/>
  <c r="B1046" i="2" s="1"/>
  <c r="B1070" i="2" s="1"/>
  <c r="B1094" i="2" s="1"/>
  <c r="B1118" i="2" s="1"/>
  <c r="B1142" i="2" s="1"/>
  <c r="B1166" i="2" s="1"/>
  <c r="B1190" i="2" s="1"/>
  <c r="B1214" i="2" s="1"/>
  <c r="B1238" i="2" s="1"/>
  <c r="B1262" i="2" s="1"/>
  <c r="B1286" i="2" s="1"/>
  <c r="B1310" i="2" s="1"/>
  <c r="B1334" i="2" s="1"/>
  <c r="B1358" i="2" s="1"/>
  <c r="B1382" i="2" s="1"/>
  <c r="B1406" i="2" s="1"/>
  <c r="B1430" i="2" s="1"/>
  <c r="B1454" i="2" s="1"/>
  <c r="B1478" i="2" s="1"/>
  <c r="B1502" i="2" s="1"/>
  <c r="B1526" i="2" s="1"/>
  <c r="B798" i="2"/>
  <c r="B822" i="2" s="1"/>
  <c r="B846" i="2" s="1"/>
  <c r="B870" i="2" s="1"/>
  <c r="B894" i="2" s="1"/>
  <c r="B918" i="2" s="1"/>
  <c r="B942" i="2" s="1"/>
  <c r="B966" i="2" s="1"/>
  <c r="B990" i="2" s="1"/>
  <c r="B1014" i="2" s="1"/>
  <c r="B1038" i="2" s="1"/>
  <c r="B1062" i="2" s="1"/>
  <c r="B1086" i="2" s="1"/>
  <c r="B1110" i="2" s="1"/>
  <c r="B1134" i="2" s="1"/>
  <c r="B1158" i="2" s="1"/>
  <c r="B1182" i="2" s="1"/>
  <c r="B1206" i="2" s="1"/>
  <c r="B1230" i="2" s="1"/>
  <c r="B1254" i="2" s="1"/>
  <c r="B1278" i="2" s="1"/>
  <c r="B1302" i="2" s="1"/>
  <c r="B1326" i="2" s="1"/>
  <c r="B1350" i="2" s="1"/>
  <c r="B1374" i="2" s="1"/>
  <c r="B1398" i="2" s="1"/>
  <c r="B1422" i="2" s="1"/>
  <c r="B1446" i="2" s="1"/>
  <c r="B1470" i="2" s="1"/>
  <c r="B1494" i="2" s="1"/>
  <c r="B1518" i="2" s="1"/>
  <c r="B816" i="2"/>
  <c r="B840" i="2" s="1"/>
  <c r="B864" i="2" s="1"/>
  <c r="B888" i="2" s="1"/>
  <c r="B912" i="2" s="1"/>
  <c r="B936" i="2" s="1"/>
  <c r="B960" i="2" s="1"/>
  <c r="B984" i="2" s="1"/>
  <c r="B1008" i="2" s="1"/>
  <c r="B1032" i="2" s="1"/>
  <c r="B1056" i="2" s="1"/>
  <c r="B1080" i="2" s="1"/>
  <c r="B1104" i="2" s="1"/>
  <c r="B1128" i="2" s="1"/>
  <c r="B1152" i="2" s="1"/>
  <c r="B1176" i="2" s="1"/>
  <c r="B1200" i="2" s="1"/>
  <c r="B1224" i="2" s="1"/>
  <c r="B1248" i="2" s="1"/>
  <c r="B1272" i="2" s="1"/>
  <c r="B1296" i="2" s="1"/>
  <c r="B1320" i="2" s="1"/>
  <c r="B1344" i="2" s="1"/>
  <c r="B1368" i="2" s="1"/>
  <c r="B1392" i="2" s="1"/>
  <c r="B1416" i="2" s="1"/>
  <c r="B1440" i="2" s="1"/>
  <c r="B1464" i="2" s="1"/>
  <c r="B1488" i="2" s="1"/>
  <c r="B1512" i="2" s="1"/>
  <c r="B1536" i="2" s="1"/>
  <c r="A165" i="21"/>
  <c r="A89" i="24"/>
  <c r="B805" i="2"/>
  <c r="B829" i="2" s="1"/>
  <c r="B853" i="2" s="1"/>
  <c r="B877" i="2" s="1"/>
  <c r="B901" i="2" s="1"/>
  <c r="B925" i="2" s="1"/>
  <c r="B949" i="2" s="1"/>
  <c r="B973" i="2" s="1"/>
  <c r="B997" i="2" s="1"/>
  <c r="B1021" i="2" s="1"/>
  <c r="B1045" i="2" s="1"/>
  <c r="B1069" i="2" s="1"/>
  <c r="B1093" i="2" s="1"/>
  <c r="B1117" i="2" s="1"/>
  <c r="B1141" i="2" s="1"/>
  <c r="B1165" i="2" s="1"/>
  <c r="B1189" i="2" s="1"/>
  <c r="B1213" i="2" s="1"/>
  <c r="B1237" i="2" s="1"/>
  <c r="B1261" i="2" s="1"/>
  <c r="B1285" i="2" s="1"/>
  <c r="B1309" i="2" s="1"/>
  <c r="B1333" i="2" s="1"/>
  <c r="B1357" i="2" s="1"/>
  <c r="B1381" i="2" s="1"/>
  <c r="B1405" i="2" s="1"/>
  <c r="B1429" i="2" s="1"/>
  <c r="B1453" i="2" s="1"/>
  <c r="B1477" i="2" s="1"/>
  <c r="B1501" i="2" s="1"/>
  <c r="B1525" i="2" s="1"/>
  <c r="B801" i="2"/>
  <c r="B825" i="2" s="1"/>
  <c r="B849" i="2" s="1"/>
  <c r="B873" i="2" s="1"/>
  <c r="B897" i="2" s="1"/>
  <c r="B921" i="2" s="1"/>
  <c r="B945" i="2" s="1"/>
  <c r="B969" i="2" s="1"/>
  <c r="B993" i="2" s="1"/>
  <c r="B1017" i="2" s="1"/>
  <c r="B1041" i="2" s="1"/>
  <c r="B1065" i="2" s="1"/>
  <c r="B1089" i="2" s="1"/>
  <c r="B1113" i="2" s="1"/>
  <c r="B1137" i="2" s="1"/>
  <c r="B1161" i="2" s="1"/>
  <c r="B1185" i="2" s="1"/>
  <c r="B1209" i="2" s="1"/>
  <c r="B1233" i="2" s="1"/>
  <c r="B1257" i="2" s="1"/>
  <c r="B1281" i="2" s="1"/>
  <c r="B1305" i="2" s="1"/>
  <c r="B1329" i="2" s="1"/>
  <c r="B1353" i="2" s="1"/>
  <c r="B1377" i="2" s="1"/>
  <c r="B1401" i="2" s="1"/>
  <c r="B1425" i="2" s="1"/>
  <c r="B1449" i="2" s="1"/>
  <c r="B1473" i="2" s="1"/>
  <c r="B1497" i="2" s="1"/>
  <c r="B1521" i="2" s="1"/>
  <c r="B797" i="2"/>
  <c r="B821" i="2" s="1"/>
  <c r="B845" i="2" s="1"/>
  <c r="B869" i="2" s="1"/>
  <c r="B893" i="2" s="1"/>
  <c r="B917" i="2" s="1"/>
  <c r="B941" i="2" s="1"/>
  <c r="B965" i="2" s="1"/>
  <c r="B989" i="2" s="1"/>
  <c r="B1013" i="2" s="1"/>
  <c r="B1037" i="2" s="1"/>
  <c r="B1061" i="2" s="1"/>
  <c r="B1085" i="2" s="1"/>
  <c r="B1109" i="2" s="1"/>
  <c r="B1133" i="2" s="1"/>
  <c r="B1157" i="2" s="1"/>
  <c r="B1181" i="2" s="1"/>
  <c r="B1205" i="2" s="1"/>
  <c r="B1229" i="2" s="1"/>
  <c r="B1253" i="2" s="1"/>
  <c r="B1277" i="2" s="1"/>
  <c r="B1301" i="2" s="1"/>
  <c r="B1325" i="2" s="1"/>
  <c r="B1349" i="2" s="1"/>
  <c r="B1373" i="2" s="1"/>
  <c r="B1397" i="2" s="1"/>
  <c r="B1421" i="2" s="1"/>
  <c r="B1445" i="2" s="1"/>
  <c r="B1469" i="2" s="1"/>
  <c r="B1493" i="2" s="1"/>
  <c r="B1517" i="2" s="1"/>
  <c r="B809" i="2"/>
  <c r="B833" i="2" s="1"/>
  <c r="B857" i="2" s="1"/>
  <c r="B881" i="2" s="1"/>
  <c r="B905" i="2" s="1"/>
  <c r="B929" i="2" s="1"/>
  <c r="B953" i="2" s="1"/>
  <c r="B977" i="2" s="1"/>
  <c r="B1001" i="2" s="1"/>
  <c r="B1025" i="2" s="1"/>
  <c r="B1049" i="2" s="1"/>
  <c r="B1073" i="2" s="1"/>
  <c r="B1097" i="2" s="1"/>
  <c r="B1121" i="2" s="1"/>
  <c r="B1145" i="2" s="1"/>
  <c r="B1169" i="2" s="1"/>
  <c r="B1193" i="2" s="1"/>
  <c r="B1217" i="2" s="1"/>
  <c r="B1241" i="2" s="1"/>
  <c r="B1265" i="2" s="1"/>
  <c r="B1289" i="2" s="1"/>
  <c r="B1313" i="2" s="1"/>
  <c r="B1337" i="2" s="1"/>
  <c r="B1361" i="2" s="1"/>
  <c r="B1385" i="2" s="1"/>
  <c r="B1409" i="2" s="1"/>
  <c r="B1433" i="2" s="1"/>
  <c r="B1457" i="2" s="1"/>
  <c r="B1481" i="2" s="1"/>
  <c r="B1505" i="2" s="1"/>
  <c r="B1529" i="2" s="1"/>
  <c r="B813" i="2"/>
  <c r="B837" i="2" s="1"/>
  <c r="B861" i="2" s="1"/>
  <c r="B885" i="2" s="1"/>
  <c r="B793" i="2"/>
  <c r="B2304" i="2"/>
  <c r="B2328" i="2" s="1"/>
  <c r="B2352" i="2" s="1"/>
  <c r="B2376" i="2" s="1"/>
  <c r="B2400" i="2" s="1"/>
  <c r="B2424" i="2" s="1"/>
  <c r="B2448" i="2" s="1"/>
  <c r="B2472" i="2" s="1"/>
  <c r="B2496" i="2" s="1"/>
  <c r="B2520" i="2" s="1"/>
  <c r="B2544" i="2" s="1"/>
  <c r="B2568" i="2" s="1"/>
  <c r="B2592" i="2" s="1"/>
  <c r="B2616" i="2" s="1"/>
  <c r="B2640" i="2" s="1"/>
  <c r="B2664" i="2" s="1"/>
  <c r="B2688" i="2" s="1"/>
  <c r="B2712" i="2" s="1"/>
  <c r="B2736" i="2" s="1"/>
  <c r="B2760" i="2" s="1"/>
  <c r="B2784" i="2" s="1"/>
  <c r="B2808" i="2" s="1"/>
  <c r="B2832" i="2" s="1"/>
  <c r="B2856" i="2" s="1"/>
  <c r="B2880" i="2" s="1"/>
  <c r="B2904" i="2" s="1"/>
  <c r="B2928" i="2" s="1"/>
  <c r="B2952" i="2" s="1"/>
  <c r="B2976" i="2" s="1"/>
  <c r="B3000" i="2" s="1"/>
  <c r="B3024" i="2" s="1"/>
  <c r="B2300" i="2"/>
  <c r="B2324" i="2" s="1"/>
  <c r="B2348" i="2" s="1"/>
  <c r="B2372" i="2" s="1"/>
  <c r="B2396" i="2" s="1"/>
  <c r="B2420" i="2" s="1"/>
  <c r="B2444" i="2" s="1"/>
  <c r="B2468" i="2" s="1"/>
  <c r="B2492" i="2" s="1"/>
  <c r="B2516" i="2" s="1"/>
  <c r="B2540" i="2" s="1"/>
  <c r="B2564" i="2" s="1"/>
  <c r="B2588" i="2" s="1"/>
  <c r="B2612" i="2" s="1"/>
  <c r="B2636" i="2" s="1"/>
  <c r="B2660" i="2" s="1"/>
  <c r="B2684" i="2" s="1"/>
  <c r="B2708" i="2" s="1"/>
  <c r="B2732" i="2" s="1"/>
  <c r="B2756" i="2" s="1"/>
  <c r="B2780" i="2" s="1"/>
  <c r="B2804" i="2" s="1"/>
  <c r="B2828" i="2" s="1"/>
  <c r="B2852" i="2" s="1"/>
  <c r="B2876" i="2" s="1"/>
  <c r="B2900" i="2" s="1"/>
  <c r="B2924" i="2" s="1"/>
  <c r="B2948" i="2" s="1"/>
  <c r="B2972" i="2" s="1"/>
  <c r="B2996" i="2" s="1"/>
  <c r="B3020" i="2" s="1"/>
  <c r="B2296" i="2"/>
  <c r="B2320" i="2" s="1"/>
  <c r="B2344" i="2" s="1"/>
  <c r="B2368" i="2" s="1"/>
  <c r="B2392" i="2" s="1"/>
  <c r="B2416" i="2" s="1"/>
  <c r="B2440" i="2" s="1"/>
  <c r="B2464" i="2" s="1"/>
  <c r="B2488" i="2" s="1"/>
  <c r="B2512" i="2" s="1"/>
  <c r="B2536" i="2" s="1"/>
  <c r="B2560" i="2" s="1"/>
  <c r="B2584" i="2" s="1"/>
  <c r="B2608" i="2" s="1"/>
  <c r="B2632" i="2" s="1"/>
  <c r="B2656" i="2" s="1"/>
  <c r="B2680" i="2" s="1"/>
  <c r="B2704" i="2" s="1"/>
  <c r="B2728" i="2" s="1"/>
  <c r="B2752" i="2" s="1"/>
  <c r="B2776" i="2" s="1"/>
  <c r="B2800" i="2" s="1"/>
  <c r="B2824" i="2" s="1"/>
  <c r="B2848" i="2" s="1"/>
  <c r="B2872" i="2" s="1"/>
  <c r="B2896" i="2" s="1"/>
  <c r="B2920" i="2" s="1"/>
  <c r="B2944" i="2" s="1"/>
  <c r="B2968" i="2" s="1"/>
  <c r="B2992" i="2" s="1"/>
  <c r="B3016" i="2" s="1"/>
  <c r="B2292" i="2"/>
  <c r="B2316" i="2" s="1"/>
  <c r="B2340" i="2" s="1"/>
  <c r="B2364" i="2" s="1"/>
  <c r="B2388" i="2" s="1"/>
  <c r="B2412" i="2" s="1"/>
  <c r="B2436" i="2" s="1"/>
  <c r="B2460" i="2" s="1"/>
  <c r="B2484" i="2" s="1"/>
  <c r="B2508" i="2" s="1"/>
  <c r="B2532" i="2" s="1"/>
  <c r="B2556" i="2" s="1"/>
  <c r="B2580" i="2" s="1"/>
  <c r="B2604" i="2" s="1"/>
  <c r="B2628" i="2" s="1"/>
  <c r="B2652" i="2" s="1"/>
  <c r="B2676" i="2" s="1"/>
  <c r="B2700" i="2" s="1"/>
  <c r="B2724" i="2" s="1"/>
  <c r="B2748" i="2" s="1"/>
  <c r="B2772" i="2" s="1"/>
  <c r="B2796" i="2" s="1"/>
  <c r="B2820" i="2" s="1"/>
  <c r="B2844" i="2" s="1"/>
  <c r="B2868" i="2" s="1"/>
  <c r="B2892" i="2" s="1"/>
  <c r="B2916" i="2" s="1"/>
  <c r="B2940" i="2" s="1"/>
  <c r="B2964" i="2" s="1"/>
  <c r="B2988" i="2" s="1"/>
  <c r="B3012" i="2" s="1"/>
  <c r="B2288" i="2"/>
  <c r="B2312" i="2" s="1"/>
  <c r="B2336" i="2" s="1"/>
  <c r="B2360" i="2" s="1"/>
  <c r="B2384" i="2" s="1"/>
  <c r="B2408" i="2" s="1"/>
  <c r="B2432" i="2" s="1"/>
  <c r="B2456" i="2" s="1"/>
  <c r="B2480" i="2" s="1"/>
  <c r="B2504" i="2" s="1"/>
  <c r="B2528" i="2" s="1"/>
  <c r="B2552" i="2" s="1"/>
  <c r="B2576" i="2" s="1"/>
  <c r="B2600" i="2" s="1"/>
  <c r="B2624" i="2" s="1"/>
  <c r="B2648" i="2" s="1"/>
  <c r="B2672" i="2" s="1"/>
  <c r="B2696" i="2" s="1"/>
  <c r="B2720" i="2" s="1"/>
  <c r="B2744" i="2" s="1"/>
  <c r="B2768" i="2" s="1"/>
  <c r="B2792" i="2" s="1"/>
  <c r="B2816" i="2" s="1"/>
  <c r="B2840" i="2" s="1"/>
  <c r="B2864" i="2" s="1"/>
  <c r="B2888" i="2" s="1"/>
  <c r="B2912" i="2" s="1"/>
  <c r="B2936" i="2" s="1"/>
  <c r="B2960" i="2" s="1"/>
  <c r="B2984" i="2" s="1"/>
  <c r="B3008" i="2" s="1"/>
  <c r="B2284" i="2"/>
  <c r="B2308" i="2" s="1"/>
  <c r="B2332" i="2" s="1"/>
  <c r="B2356" i="2" s="1"/>
  <c r="B2380" i="2" s="1"/>
  <c r="B2404" i="2" s="1"/>
  <c r="B2428" i="2" s="1"/>
  <c r="B2452" i="2" s="1"/>
  <c r="B2476" i="2" s="1"/>
  <c r="B2500" i="2" s="1"/>
  <c r="B2524" i="2" s="1"/>
  <c r="B2548" i="2" s="1"/>
  <c r="B2572" i="2" s="1"/>
  <c r="B2596" i="2" s="1"/>
  <c r="B2620" i="2" s="1"/>
  <c r="B2644" i="2" s="1"/>
  <c r="B2668" i="2" s="1"/>
  <c r="B2692" i="2" s="1"/>
  <c r="B2716" i="2" s="1"/>
  <c r="B2740" i="2" s="1"/>
  <c r="B2764" i="2" s="1"/>
  <c r="B2788" i="2" s="1"/>
  <c r="B2812" i="2" s="1"/>
  <c r="B2836" i="2" s="1"/>
  <c r="B2860" i="2" s="1"/>
  <c r="B2884" i="2" s="1"/>
  <c r="B2908" i="2" s="1"/>
  <c r="B2932" i="2" s="1"/>
  <c r="B2956" i="2" s="1"/>
  <c r="B2980" i="2" s="1"/>
  <c r="B3004" i="2" s="1"/>
  <c r="D36" i="2"/>
  <c r="C35" i="8" s="1"/>
  <c r="F36" i="8" s="1"/>
  <c r="B49" i="2"/>
  <c r="B73" i="2" s="1"/>
  <c r="B97" i="2" s="1"/>
  <c r="B121" i="2" s="1"/>
  <c r="B145" i="2" s="1"/>
  <c r="B169" i="2" s="1"/>
  <c r="B193" i="2" s="1"/>
  <c r="B217" i="2" s="1"/>
  <c r="B241" i="2" s="1"/>
  <c r="B265" i="2" s="1"/>
  <c r="B289" i="2" s="1"/>
  <c r="B313" i="2" s="1"/>
  <c r="B337" i="2" s="1"/>
  <c r="B361" i="2" s="1"/>
  <c r="B385" i="2" s="1"/>
  <c r="B409" i="2" s="1"/>
  <c r="B433" i="2" s="1"/>
  <c r="B457" i="2" s="1"/>
  <c r="B481" i="2" s="1"/>
  <c r="B505" i="2" s="1"/>
  <c r="B529" i="2" s="1"/>
  <c r="B553" i="2" s="1"/>
  <c r="B577" i="2" s="1"/>
  <c r="B601" i="2" s="1"/>
  <c r="B625" i="2" s="1"/>
  <c r="B649" i="2" s="1"/>
  <c r="B673" i="2" s="1"/>
  <c r="B697" i="2" s="1"/>
  <c r="B721" i="2" s="1"/>
  <c r="B745" i="2" s="1"/>
  <c r="B769" i="2" s="1"/>
  <c r="B62" i="2"/>
  <c r="B86" i="2" s="1"/>
  <c r="B110" i="2" s="1"/>
  <c r="B134" i="2" s="1"/>
  <c r="B158" i="2" s="1"/>
  <c r="B182" i="2" s="1"/>
  <c r="B206" i="2" s="1"/>
  <c r="B230" i="2" s="1"/>
  <c r="B254" i="2" s="1"/>
  <c r="B278" i="2" s="1"/>
  <c r="B302" i="2" s="1"/>
  <c r="B326" i="2" s="1"/>
  <c r="B350" i="2" s="1"/>
  <c r="B374" i="2" s="1"/>
  <c r="B398" i="2" s="1"/>
  <c r="B422" i="2" s="1"/>
  <c r="B446" i="2" s="1"/>
  <c r="B470" i="2" s="1"/>
  <c r="B494" i="2" s="1"/>
  <c r="B518" i="2" s="1"/>
  <c r="B542" i="2" s="1"/>
  <c r="B566" i="2" s="1"/>
  <c r="B590" i="2" s="1"/>
  <c r="B614" i="2" s="1"/>
  <c r="B638" i="2" s="1"/>
  <c r="B662" i="2" s="1"/>
  <c r="B686" i="2" s="1"/>
  <c r="B710" i="2" s="1"/>
  <c r="B734" i="2" s="1"/>
  <c r="B758" i="2" s="1"/>
  <c r="B782" i="2" s="1"/>
  <c r="B54" i="2"/>
  <c r="B78" i="2" s="1"/>
  <c r="B102" i="2" s="1"/>
  <c r="B126" i="2" s="1"/>
  <c r="B150" i="2" s="1"/>
  <c r="B174" i="2" s="1"/>
  <c r="B198" i="2" s="1"/>
  <c r="B222" i="2" s="1"/>
  <c r="B246" i="2" s="1"/>
  <c r="B270" i="2" s="1"/>
  <c r="B294" i="2" s="1"/>
  <c r="B318" i="2" s="1"/>
  <c r="B342" i="2" s="1"/>
  <c r="B366" i="2" s="1"/>
  <c r="B390" i="2" s="1"/>
  <c r="B414" i="2" s="1"/>
  <c r="B1545" i="2"/>
  <c r="B1569" i="2" s="1"/>
  <c r="B1593" i="2" s="1"/>
  <c r="B1617" i="2" s="1"/>
  <c r="B1641" i="2" s="1"/>
  <c r="B1665" i="2" s="1"/>
  <c r="B1689" i="2" s="1"/>
  <c r="B1713" i="2" s="1"/>
  <c r="B1737" i="2" s="1"/>
  <c r="B1761" i="2" s="1"/>
  <c r="B1785" i="2" s="1"/>
  <c r="B1809" i="2" s="1"/>
  <c r="B1833" i="2" s="1"/>
  <c r="B1857" i="2" s="1"/>
  <c r="B1881" i="2" s="1"/>
  <c r="B1905" i="2" s="1"/>
  <c r="B1929" i="2" s="1"/>
  <c r="B1953" i="2" s="1"/>
  <c r="B1977" i="2" s="1"/>
  <c r="B2001" i="2" s="1"/>
  <c r="B2025" i="2" s="1"/>
  <c r="B2049" i="2" s="1"/>
  <c r="B2073" i="2" s="1"/>
  <c r="B2097" i="2" s="1"/>
  <c r="B2121" i="2" s="1"/>
  <c r="B2145" i="2" s="1"/>
  <c r="B2169" i="2" s="1"/>
  <c r="B2193" i="2" s="1"/>
  <c r="B2217" i="2" s="1"/>
  <c r="B2241" i="2" s="1"/>
  <c r="B2265" i="2" s="1"/>
  <c r="B1553" i="2"/>
  <c r="B1577" i="2" s="1"/>
  <c r="B1601" i="2" s="1"/>
  <c r="B1625" i="2" s="1"/>
  <c r="B1649" i="2" s="1"/>
  <c r="B1673" i="2" s="1"/>
  <c r="B1697" i="2" s="1"/>
  <c r="B1721" i="2" s="1"/>
  <c r="B1745" i="2" s="1"/>
  <c r="B1769" i="2" s="1"/>
  <c r="B1793" i="2" s="1"/>
  <c r="B1817" i="2" s="1"/>
  <c r="B1841" i="2" s="1"/>
  <c r="B1865" i="2" s="1"/>
  <c r="B1889" i="2" s="1"/>
  <c r="B1913" i="2" s="1"/>
  <c r="B1937" i="2" s="1"/>
  <c r="B1961" i="2" s="1"/>
  <c r="B1985" i="2" s="1"/>
  <c r="B2009" i="2" s="1"/>
  <c r="B2033" i="2" s="1"/>
  <c r="B2057" i="2" s="1"/>
  <c r="B2081" i="2" s="1"/>
  <c r="B2105" i="2" s="1"/>
  <c r="B2129" i="2" s="1"/>
  <c r="B2153" i="2" s="1"/>
  <c r="B2177" i="2" s="1"/>
  <c r="B2201" i="2" s="1"/>
  <c r="B2225" i="2" s="1"/>
  <c r="B2249" i="2" s="1"/>
  <c r="B2273" i="2" s="1"/>
  <c r="B808" i="2"/>
  <c r="B832" i="2" s="1"/>
  <c r="B856" i="2" s="1"/>
  <c r="B880" i="2" s="1"/>
  <c r="B904" i="2" s="1"/>
  <c r="B928" i="2" s="1"/>
  <c r="B952" i="2" s="1"/>
  <c r="B976" i="2" s="1"/>
  <c r="B1000" i="2" s="1"/>
  <c r="B1024" i="2" s="1"/>
  <c r="B1048" i="2" s="1"/>
  <c r="B1072" i="2" s="1"/>
  <c r="B1096" i="2" s="1"/>
  <c r="B1120" i="2" s="1"/>
  <c r="B1144" i="2" s="1"/>
  <c r="B1168" i="2" s="1"/>
  <c r="B1192" i="2" s="1"/>
  <c r="B1216" i="2" s="1"/>
  <c r="B1240" i="2" s="1"/>
  <c r="B1264" i="2" s="1"/>
  <c r="B1288" i="2" s="1"/>
  <c r="B1312" i="2" s="1"/>
  <c r="B1336" i="2" s="1"/>
  <c r="B1360" i="2" s="1"/>
  <c r="B1384" i="2" s="1"/>
  <c r="B1408" i="2" s="1"/>
  <c r="B1432" i="2" s="1"/>
  <c r="B1456" i="2" s="1"/>
  <c r="B1480" i="2" s="1"/>
  <c r="B1504" i="2" s="1"/>
  <c r="B1528" i="2" s="1"/>
  <c r="B804" i="2"/>
  <c r="B828" i="2" s="1"/>
  <c r="B852" i="2" s="1"/>
  <c r="B876" i="2" s="1"/>
  <c r="B900" i="2" s="1"/>
  <c r="B924" i="2" s="1"/>
  <c r="B948" i="2" s="1"/>
  <c r="B972" i="2" s="1"/>
  <c r="B996" i="2" s="1"/>
  <c r="B1020" i="2" s="1"/>
  <c r="B1044" i="2" s="1"/>
  <c r="B1068" i="2" s="1"/>
  <c r="B1092" i="2" s="1"/>
  <c r="B1116" i="2" s="1"/>
  <c r="B1140" i="2" s="1"/>
  <c r="B1164" i="2" s="1"/>
  <c r="B800" i="2"/>
  <c r="B824" i="2" s="1"/>
  <c r="B848" i="2" s="1"/>
  <c r="B872" i="2" s="1"/>
  <c r="B896" i="2" s="1"/>
  <c r="B920" i="2" s="1"/>
  <c r="B944" i="2" s="1"/>
  <c r="B968" i="2" s="1"/>
  <c r="B992" i="2" s="1"/>
  <c r="B1016" i="2" s="1"/>
  <c r="B1040" i="2" s="1"/>
  <c r="B1064" i="2" s="1"/>
  <c r="B1088" i="2" s="1"/>
  <c r="B1112" i="2" s="1"/>
  <c r="B1136" i="2" s="1"/>
  <c r="B1160" i="2" s="1"/>
  <c r="B1184" i="2" s="1"/>
  <c r="B1208" i="2" s="1"/>
  <c r="B1232" i="2" s="1"/>
  <c r="B1256" i="2" s="1"/>
  <c r="B1280" i="2" s="1"/>
  <c r="B1304" i="2" s="1"/>
  <c r="B1328" i="2" s="1"/>
  <c r="B1352" i="2" s="1"/>
  <c r="B1376" i="2" s="1"/>
  <c r="B1400" i="2" s="1"/>
  <c r="B1424" i="2" s="1"/>
  <c r="B1448" i="2" s="1"/>
  <c r="B1472" i="2" s="1"/>
  <c r="B1496" i="2" s="1"/>
  <c r="B1520" i="2" s="1"/>
  <c r="B796" i="2"/>
  <c r="B820" i="2" s="1"/>
  <c r="B844" i="2" s="1"/>
  <c r="B810" i="2"/>
  <c r="B834" i="2" s="1"/>
  <c r="B858" i="2" s="1"/>
  <c r="B882" i="2" s="1"/>
  <c r="B906" i="2" s="1"/>
  <c r="B930" i="2" s="1"/>
  <c r="B954" i="2" s="1"/>
  <c r="B978" i="2" s="1"/>
  <c r="B1002" i="2" s="1"/>
  <c r="B1026" i="2" s="1"/>
  <c r="B1050" i="2" s="1"/>
  <c r="B1074" i="2" s="1"/>
  <c r="B1098" i="2" s="1"/>
  <c r="B1122" i="2" s="1"/>
  <c r="B1146" i="2" s="1"/>
  <c r="B1170" i="2" s="1"/>
  <c r="B1194" i="2" s="1"/>
  <c r="B1218" i="2" s="1"/>
  <c r="B1242" i="2" s="1"/>
  <c r="B1266" i="2" s="1"/>
  <c r="B1290" i="2" s="1"/>
  <c r="B1314" i="2" s="1"/>
  <c r="B1338" i="2" s="1"/>
  <c r="B1362" i="2" s="1"/>
  <c r="B1386" i="2" s="1"/>
  <c r="B1410" i="2" s="1"/>
  <c r="B1434" i="2" s="1"/>
  <c r="B1458" i="2" s="1"/>
  <c r="B1482" i="2" s="1"/>
  <c r="B1506" i="2" s="1"/>
  <c r="B1530" i="2" s="1"/>
  <c r="B814" i="2"/>
  <c r="B838" i="2" s="1"/>
  <c r="B862" i="2" s="1"/>
  <c r="B886" i="2" s="1"/>
  <c r="B910" i="2" s="1"/>
  <c r="B934" i="2" s="1"/>
  <c r="B958" i="2" s="1"/>
  <c r="B982" i="2" s="1"/>
  <c r="B1006" i="2" s="1"/>
  <c r="B1030" i="2" s="1"/>
  <c r="B1054" i="2" s="1"/>
  <c r="B1078" i="2" s="1"/>
  <c r="B1102" i="2" s="1"/>
  <c r="B1126" i="2" s="1"/>
  <c r="B1150" i="2" s="1"/>
  <c r="B1174" i="2" s="1"/>
  <c r="B1198" i="2" s="1"/>
  <c r="B1222" i="2" s="1"/>
  <c r="B1246" i="2" s="1"/>
  <c r="B1270" i="2" s="1"/>
  <c r="B1294" i="2" s="1"/>
  <c r="B1318" i="2" s="1"/>
  <c r="B1342" i="2" s="1"/>
  <c r="B1366" i="2" s="1"/>
  <c r="B1390" i="2" s="1"/>
  <c r="B1414" i="2" s="1"/>
  <c r="B1438" i="2" s="1"/>
  <c r="B1462" i="2" s="1"/>
  <c r="B1486" i="2" s="1"/>
  <c r="B1510" i="2" s="1"/>
  <c r="B1534" i="2" s="1"/>
  <c r="L903" i="21"/>
  <c r="L904" i="21"/>
  <c r="B2303" i="2"/>
  <c r="B2327" i="2" s="1"/>
  <c r="B2351" i="2" s="1"/>
  <c r="B2375" i="2" s="1"/>
  <c r="B2399" i="2" s="1"/>
  <c r="B2423" i="2" s="1"/>
  <c r="B2447" i="2" s="1"/>
  <c r="B2471" i="2" s="1"/>
  <c r="B2495" i="2" s="1"/>
  <c r="B2519" i="2" s="1"/>
  <c r="B2543" i="2" s="1"/>
  <c r="B2567" i="2" s="1"/>
  <c r="B2591" i="2" s="1"/>
  <c r="B2615" i="2" s="1"/>
  <c r="B2639" i="2" s="1"/>
  <c r="B2663" i="2" s="1"/>
  <c r="B2687" i="2" s="1"/>
  <c r="B2711" i="2" s="1"/>
  <c r="B2735" i="2" s="1"/>
  <c r="B2759" i="2" s="1"/>
  <c r="B2783" i="2" s="1"/>
  <c r="B2807" i="2" s="1"/>
  <c r="B2831" i="2" s="1"/>
  <c r="B2855" i="2" s="1"/>
  <c r="B2879" i="2" s="1"/>
  <c r="B2903" i="2" s="1"/>
  <c r="B2927" i="2" s="1"/>
  <c r="B2951" i="2" s="1"/>
  <c r="B2975" i="2" s="1"/>
  <c r="B2999" i="2" s="1"/>
  <c r="B3023" i="2" s="1"/>
  <c r="B2299" i="2"/>
  <c r="B2323" i="2" s="1"/>
  <c r="B2347" i="2" s="1"/>
  <c r="B2371" i="2" s="1"/>
  <c r="B2395" i="2" s="1"/>
  <c r="B2419" i="2" s="1"/>
  <c r="B2443" i="2" s="1"/>
  <c r="B2467" i="2" s="1"/>
  <c r="B2491" i="2" s="1"/>
  <c r="B2515" i="2" s="1"/>
  <c r="B2539" i="2" s="1"/>
  <c r="B2563" i="2" s="1"/>
  <c r="B2587" i="2" s="1"/>
  <c r="B2611" i="2" s="1"/>
  <c r="B2635" i="2" s="1"/>
  <c r="B2659" i="2" s="1"/>
  <c r="B2683" i="2" s="1"/>
  <c r="B2707" i="2" s="1"/>
  <c r="B2731" i="2" s="1"/>
  <c r="B2755" i="2" s="1"/>
  <c r="B2779" i="2" s="1"/>
  <c r="B2803" i="2" s="1"/>
  <c r="B2827" i="2" s="1"/>
  <c r="B2851" i="2" s="1"/>
  <c r="B2875" i="2" s="1"/>
  <c r="B2899" i="2" s="1"/>
  <c r="B2923" i="2" s="1"/>
  <c r="B2947" i="2" s="1"/>
  <c r="B2971" i="2" s="1"/>
  <c r="B2995" i="2" s="1"/>
  <c r="B3019" i="2" s="1"/>
  <c r="B2295" i="2"/>
  <c r="B2319" i="2" s="1"/>
  <c r="B2343" i="2" s="1"/>
  <c r="B2367" i="2" s="1"/>
  <c r="B2391" i="2" s="1"/>
  <c r="B2415" i="2" s="1"/>
  <c r="B2439" i="2" s="1"/>
  <c r="B2463" i="2" s="1"/>
  <c r="B2487" i="2" s="1"/>
  <c r="B2511" i="2" s="1"/>
  <c r="B2535" i="2" s="1"/>
  <c r="B2559" i="2" s="1"/>
  <c r="B2583" i="2" s="1"/>
  <c r="B2607" i="2" s="1"/>
  <c r="B2631" i="2" s="1"/>
  <c r="B2655" i="2" s="1"/>
  <c r="B2679" i="2" s="1"/>
  <c r="B2703" i="2" s="1"/>
  <c r="B2727" i="2" s="1"/>
  <c r="B2751" i="2" s="1"/>
  <c r="B2775" i="2" s="1"/>
  <c r="B2799" i="2" s="1"/>
  <c r="B2823" i="2" s="1"/>
  <c r="B2847" i="2" s="1"/>
  <c r="B2871" i="2" s="1"/>
  <c r="B2895" i="2" s="1"/>
  <c r="B2919" i="2" s="1"/>
  <c r="B2943" i="2" s="1"/>
  <c r="B2967" i="2" s="1"/>
  <c r="B2991" i="2" s="1"/>
  <c r="B3015" i="2" s="1"/>
  <c r="B2291" i="2"/>
  <c r="B2315" i="2" s="1"/>
  <c r="B2339" i="2" s="1"/>
  <c r="B2363" i="2" s="1"/>
  <c r="B2387" i="2" s="1"/>
  <c r="B2411" i="2" s="1"/>
  <c r="B2435" i="2" s="1"/>
  <c r="B2459" i="2" s="1"/>
  <c r="B2483" i="2" s="1"/>
  <c r="B2507" i="2" s="1"/>
  <c r="B2531" i="2" s="1"/>
  <c r="B2555" i="2" s="1"/>
  <c r="B2579" i="2" s="1"/>
  <c r="B2603" i="2" s="1"/>
  <c r="B2627" i="2" s="1"/>
  <c r="B2651" i="2" s="1"/>
  <c r="B2675" i="2" s="1"/>
  <c r="B2699" i="2" s="1"/>
  <c r="B2723" i="2" s="1"/>
  <c r="B2747" i="2" s="1"/>
  <c r="B2771" i="2" s="1"/>
  <c r="B2795" i="2" s="1"/>
  <c r="B2819" i="2" s="1"/>
  <c r="B2843" i="2" s="1"/>
  <c r="B2867" i="2" s="1"/>
  <c r="B2891" i="2" s="1"/>
  <c r="B2915" i="2" s="1"/>
  <c r="B2939" i="2" s="1"/>
  <c r="B2963" i="2" s="1"/>
  <c r="B2987" i="2" s="1"/>
  <c r="B3011" i="2" s="1"/>
  <c r="B2287" i="2"/>
  <c r="B2311" i="2" s="1"/>
  <c r="B2335" i="2" s="1"/>
  <c r="B2359" i="2" s="1"/>
  <c r="B2383" i="2" s="1"/>
  <c r="B2407" i="2" s="1"/>
  <c r="B2431" i="2" s="1"/>
  <c r="B2455" i="2" s="1"/>
  <c r="B2479" i="2" s="1"/>
  <c r="B2503" i="2" s="1"/>
  <c r="B2527" i="2" s="1"/>
  <c r="B2551" i="2" s="1"/>
  <c r="B2575" i="2" s="1"/>
  <c r="B2599" i="2" s="1"/>
  <c r="B2623" i="2" s="1"/>
  <c r="B2647" i="2" s="1"/>
  <c r="B2671" i="2" s="1"/>
  <c r="B2695" i="2" s="1"/>
  <c r="B2719" i="2" s="1"/>
  <c r="B2743" i="2" s="1"/>
  <c r="B2767" i="2" s="1"/>
  <c r="B2791" i="2" s="1"/>
  <c r="B2815" i="2" s="1"/>
  <c r="B2839" i="2" s="1"/>
  <c r="B2863" i="2" s="1"/>
  <c r="B2887" i="2" s="1"/>
  <c r="B2911" i="2" s="1"/>
  <c r="B2935" i="2" s="1"/>
  <c r="B2959" i="2" s="1"/>
  <c r="B2983" i="2" s="1"/>
  <c r="B3007" i="2" s="1"/>
  <c r="B2283" i="2"/>
  <c r="B2307" i="2" s="1"/>
  <c r="B2331" i="2" s="1"/>
  <c r="B2355" i="2" s="1"/>
  <c r="B2379" i="2" s="1"/>
  <c r="B2403" i="2" s="1"/>
  <c r="B2427" i="2" s="1"/>
  <c r="B2451" i="2" s="1"/>
  <c r="B2475" i="2" s="1"/>
  <c r="B2499" i="2" s="1"/>
  <c r="B2523" i="2" s="1"/>
  <c r="B2547" i="2" s="1"/>
  <c r="B2571" i="2" s="1"/>
  <c r="B2595" i="2" s="1"/>
  <c r="B2619" i="2" s="1"/>
  <c r="B2643" i="2" s="1"/>
  <c r="B2667" i="2" s="1"/>
  <c r="B2691" i="2" s="1"/>
  <c r="B2715" i="2" s="1"/>
  <c r="B2739" i="2" s="1"/>
  <c r="B2763" i="2" s="1"/>
  <c r="B2787" i="2" s="1"/>
  <c r="B2811" i="2" s="1"/>
  <c r="B2835" i="2" s="1"/>
  <c r="B2859" i="2" s="1"/>
  <c r="B2883" i="2" s="1"/>
  <c r="B2907" i="2" s="1"/>
  <c r="B2931" i="2" s="1"/>
  <c r="B2955" i="2" s="1"/>
  <c r="B2979" i="2" s="1"/>
  <c r="B3003" i="2" s="1"/>
  <c r="D16" i="2"/>
  <c r="B67" i="2"/>
  <c r="B91" i="2" s="1"/>
  <c r="B115" i="2" s="1"/>
  <c r="B139" i="2" s="1"/>
  <c r="B163" i="2" s="1"/>
  <c r="B187" i="2" s="1"/>
  <c r="B211" i="2" s="1"/>
  <c r="B235" i="2" s="1"/>
  <c r="B259" i="2" s="1"/>
  <c r="B283" i="2" s="1"/>
  <c r="B307" i="2" s="1"/>
  <c r="B331" i="2" s="1"/>
  <c r="B355" i="2" s="1"/>
  <c r="B379" i="2" s="1"/>
  <c r="B403" i="2" s="1"/>
  <c r="B427" i="2" s="1"/>
  <c r="B451" i="2" s="1"/>
  <c r="B475" i="2" s="1"/>
  <c r="B499" i="2" s="1"/>
  <c r="B523" i="2" s="1"/>
  <c r="B547" i="2" s="1"/>
  <c r="B571" i="2" s="1"/>
  <c r="B595" i="2" s="1"/>
  <c r="B619" i="2" s="1"/>
  <c r="B643" i="2" s="1"/>
  <c r="B667" i="2" s="1"/>
  <c r="B691" i="2" s="1"/>
  <c r="B715" i="2" s="1"/>
  <c r="B739" i="2" s="1"/>
  <c r="B763" i="2" s="1"/>
  <c r="B48" i="2"/>
  <c r="B72" i="2" s="1"/>
  <c r="B96" i="2" s="1"/>
  <c r="B120" i="2" s="1"/>
  <c r="B144" i="2" s="1"/>
  <c r="B168" i="2" s="1"/>
  <c r="B192" i="2" s="1"/>
  <c r="B216" i="2" s="1"/>
  <c r="B240" i="2" s="1"/>
  <c r="B264" i="2" s="1"/>
  <c r="B288" i="2" s="1"/>
  <c r="B312" i="2" s="1"/>
  <c r="B336" i="2" s="1"/>
  <c r="B360" i="2" s="1"/>
  <c r="B384" i="2" s="1"/>
  <c r="B408" i="2" s="1"/>
  <c r="B432" i="2" s="1"/>
  <c r="B456" i="2" s="1"/>
  <c r="B480" i="2" s="1"/>
  <c r="B504" i="2" s="1"/>
  <c r="B528" i="2" s="1"/>
  <c r="B552" i="2" s="1"/>
  <c r="B576" i="2" s="1"/>
  <c r="B600" i="2" s="1"/>
  <c r="B624" i="2" s="1"/>
  <c r="B648" i="2" s="1"/>
  <c r="B672" i="2" s="1"/>
  <c r="B696" i="2" s="1"/>
  <c r="B720" i="2" s="1"/>
  <c r="B744" i="2" s="1"/>
  <c r="B768" i="2" s="1"/>
  <c r="B61" i="2"/>
  <c r="B85" i="2" s="1"/>
  <c r="B109" i="2" s="1"/>
  <c r="B133" i="2" s="1"/>
  <c r="B157" i="2" s="1"/>
  <c r="B181" i="2" s="1"/>
  <c r="B205" i="2" s="1"/>
  <c r="B229" i="2" s="1"/>
  <c r="B253" i="2" s="1"/>
  <c r="B277" i="2" s="1"/>
  <c r="B301" i="2" s="1"/>
  <c r="B325" i="2" s="1"/>
  <c r="B349" i="2" s="1"/>
  <c r="B373" i="2" s="1"/>
  <c r="B397" i="2" s="1"/>
  <c r="B421" i="2" s="1"/>
  <c r="B445" i="2" s="1"/>
  <c r="B469" i="2" s="1"/>
  <c r="B493" i="2" s="1"/>
  <c r="B517" i="2" s="1"/>
  <c r="B541" i="2" s="1"/>
  <c r="B565" i="2" s="1"/>
  <c r="B589" i="2" s="1"/>
  <c r="B613" i="2" s="1"/>
  <c r="B637" i="2" s="1"/>
  <c r="B661" i="2" s="1"/>
  <c r="B685" i="2" s="1"/>
  <c r="B709" i="2" s="1"/>
  <c r="B733" i="2" s="1"/>
  <c r="B757" i="2" s="1"/>
  <c r="B781" i="2" s="1"/>
  <c r="B1538" i="2"/>
  <c r="B1562" i="2" s="1"/>
  <c r="B1586" i="2" s="1"/>
  <c r="B1610" i="2" s="1"/>
  <c r="B1634" i="2" s="1"/>
  <c r="B1658" i="2" s="1"/>
  <c r="B1682" i="2" s="1"/>
  <c r="B1706" i="2" s="1"/>
  <c r="B1730" i="2" s="1"/>
  <c r="B1754" i="2" s="1"/>
  <c r="B1778" i="2" s="1"/>
  <c r="B1802" i="2" s="1"/>
  <c r="B1826" i="2" s="1"/>
  <c r="B1850" i="2" s="1"/>
  <c r="B1874" i="2" s="1"/>
  <c r="B1898" i="2" s="1"/>
  <c r="B1922" i="2" s="1"/>
  <c r="B1946" i="2" s="1"/>
  <c r="B1970" i="2" s="1"/>
  <c r="B1994" i="2" s="1"/>
  <c r="B2018" i="2" s="1"/>
  <c r="B2042" i="2" s="1"/>
  <c r="B2066" i="2" s="1"/>
  <c r="B2090" i="2" s="1"/>
  <c r="B2114" i="2" s="1"/>
  <c r="B2138" i="2" s="1"/>
  <c r="B2162" i="2" s="1"/>
  <c r="B2186" i="2" s="1"/>
  <c r="B2210" i="2" s="1"/>
  <c r="B2234" i="2" s="1"/>
  <c r="B2258" i="2" s="1"/>
  <c r="B1546" i="2"/>
  <c r="B1570" i="2" s="1"/>
  <c r="B1594" i="2" s="1"/>
  <c r="B1618" i="2" s="1"/>
  <c r="B1642" i="2" s="1"/>
  <c r="B1666" i="2" s="1"/>
  <c r="B1690" i="2" s="1"/>
  <c r="B1714" i="2" s="1"/>
  <c r="B1738" i="2" s="1"/>
  <c r="B1762" i="2" s="1"/>
  <c r="B1786" i="2" s="1"/>
  <c r="B1810" i="2" s="1"/>
  <c r="B1834" i="2" s="1"/>
  <c r="B1858" i="2" s="1"/>
  <c r="B1882" i="2" s="1"/>
  <c r="B1906" i="2" s="1"/>
  <c r="B1930" i="2" s="1"/>
  <c r="B1954" i="2" s="1"/>
  <c r="B1978" i="2" s="1"/>
  <c r="B2002" i="2" s="1"/>
  <c r="B2026" i="2" s="1"/>
  <c r="B2050" i="2" s="1"/>
  <c r="B2074" i="2" s="1"/>
  <c r="B2098" i="2" s="1"/>
  <c r="B2122" i="2" s="1"/>
  <c r="B2146" i="2" s="1"/>
  <c r="B2170" i="2" s="1"/>
  <c r="B2194" i="2" s="1"/>
  <c r="B2218" i="2" s="1"/>
  <c r="B2242" i="2" s="1"/>
  <c r="B2266" i="2" s="1"/>
  <c r="B1554" i="2"/>
  <c r="B1578" i="2" s="1"/>
  <c r="B1602" i="2" s="1"/>
  <c r="B1626" i="2" s="1"/>
  <c r="B1650" i="2" s="1"/>
  <c r="B1674" i="2" s="1"/>
  <c r="B1698" i="2" s="1"/>
  <c r="B1722" i="2" s="1"/>
  <c r="B1746" i="2" s="1"/>
  <c r="B1770" i="2" s="1"/>
  <c r="B1794" i="2" s="1"/>
  <c r="B1818" i="2" s="1"/>
  <c r="B1842" i="2" s="1"/>
  <c r="B1866" i="2" s="1"/>
  <c r="B1890" i="2" s="1"/>
  <c r="B1914" i="2" s="1"/>
  <c r="B1938" i="2" s="1"/>
  <c r="B1962" i="2" s="1"/>
  <c r="B1986" i="2" s="1"/>
  <c r="B2010" i="2" s="1"/>
  <c r="B2034" i="2" s="1"/>
  <c r="B2058" i="2" s="1"/>
  <c r="B2082" i="2" s="1"/>
  <c r="B2106" i="2" s="1"/>
  <c r="B2130" i="2" s="1"/>
  <c r="B2154" i="2" s="1"/>
  <c r="B2178" i="2" s="1"/>
  <c r="B2202" i="2" s="1"/>
  <c r="B2226" i="2" s="1"/>
  <c r="B2250" i="2" s="1"/>
  <c r="B2274" i="2" s="1"/>
  <c r="A53" i="23"/>
  <c r="A127" i="21"/>
  <c r="A91" i="21"/>
  <c r="A165" i="23"/>
  <c r="F16" i="1"/>
  <c r="A238" i="21"/>
  <c r="A275" i="21" s="1"/>
  <c r="A202" i="21"/>
  <c r="T202" i="21" s="1"/>
  <c r="A53" i="24"/>
  <c r="B44" i="2"/>
  <c r="B68" i="2" s="1"/>
  <c r="B92" i="2" s="1"/>
  <c r="B116" i="2" s="1"/>
  <c r="B140" i="2" s="1"/>
  <c r="B164" i="2" s="1"/>
  <c r="B188" i="2" s="1"/>
  <c r="B212" i="2" s="1"/>
  <c r="B236" i="2" s="1"/>
  <c r="B260" i="2" s="1"/>
  <c r="B284" i="2" s="1"/>
  <c r="B308" i="2" s="1"/>
  <c r="B332" i="2" s="1"/>
  <c r="B356" i="2" s="1"/>
  <c r="B380" i="2" s="1"/>
  <c r="B404" i="2" s="1"/>
  <c r="B428" i="2" s="1"/>
  <c r="B452" i="2" s="1"/>
  <c r="B476" i="2" s="1"/>
  <c r="B500" i="2" s="1"/>
  <c r="B524" i="2" s="1"/>
  <c r="B548" i="2" s="1"/>
  <c r="B572" i="2" s="1"/>
  <c r="B596" i="2" s="1"/>
  <c r="B620" i="2" s="1"/>
  <c r="B644" i="2" s="1"/>
  <c r="B668" i="2" s="1"/>
  <c r="B692" i="2" s="1"/>
  <c r="B716" i="2" s="1"/>
  <c r="B740" i="2" s="1"/>
  <c r="B764" i="2" s="1"/>
  <c r="B51" i="2"/>
  <c r="B75" i="2" s="1"/>
  <c r="B99" i="2" s="1"/>
  <c r="B123" i="2" s="1"/>
  <c r="B147" i="2" s="1"/>
  <c r="B171" i="2" s="1"/>
  <c r="B195" i="2" s="1"/>
  <c r="B219" i="2" s="1"/>
  <c r="B243" i="2" s="1"/>
  <c r="B267" i="2" s="1"/>
  <c r="B291" i="2" s="1"/>
  <c r="B315" i="2" s="1"/>
  <c r="B339" i="2" s="1"/>
  <c r="B363" i="2" s="1"/>
  <c r="B387" i="2" s="1"/>
  <c r="B411" i="2" s="1"/>
  <c r="B435" i="2" s="1"/>
  <c r="B459" i="2" s="1"/>
  <c r="B483" i="2" s="1"/>
  <c r="B507" i="2" s="1"/>
  <c r="B531" i="2" s="1"/>
  <c r="B555" i="2" s="1"/>
  <c r="B579" i="2" s="1"/>
  <c r="B603" i="2" s="1"/>
  <c r="B627" i="2" s="1"/>
  <c r="B651" i="2" s="1"/>
  <c r="B675" i="2" s="1"/>
  <c r="B699" i="2" s="1"/>
  <c r="B723" i="2" s="1"/>
  <c r="B747" i="2" s="1"/>
  <c r="B771" i="2" s="1"/>
  <c r="B47" i="2"/>
  <c r="B71" i="2" s="1"/>
  <c r="B95" i="2" s="1"/>
  <c r="B119" i="2" s="1"/>
  <c r="B143" i="2" s="1"/>
  <c r="B167" i="2" s="1"/>
  <c r="B191" i="2" s="1"/>
  <c r="B215" i="2" s="1"/>
  <c r="B239" i="2" s="1"/>
  <c r="B263" i="2" s="1"/>
  <c r="B287" i="2" s="1"/>
  <c r="B311" i="2" s="1"/>
  <c r="B335" i="2" s="1"/>
  <c r="B359" i="2" s="1"/>
  <c r="B383" i="2" s="1"/>
  <c r="B407" i="2" s="1"/>
  <c r="B431" i="2" s="1"/>
  <c r="B455" i="2" s="1"/>
  <c r="B479" i="2" s="1"/>
  <c r="B503" i="2" s="1"/>
  <c r="B527" i="2" s="1"/>
  <c r="B551" i="2" s="1"/>
  <c r="B575" i="2" s="1"/>
  <c r="B599" i="2" s="1"/>
  <c r="B623" i="2" s="1"/>
  <c r="B647" i="2" s="1"/>
  <c r="B671" i="2" s="1"/>
  <c r="B695" i="2" s="1"/>
  <c r="B719" i="2" s="1"/>
  <c r="B743" i="2" s="1"/>
  <c r="B767" i="2" s="1"/>
  <c r="B64" i="2"/>
  <c r="B88" i="2" s="1"/>
  <c r="B112" i="2" s="1"/>
  <c r="B136" i="2" s="1"/>
  <c r="B160" i="2" s="1"/>
  <c r="B184" i="2" s="1"/>
  <c r="B208" i="2" s="1"/>
  <c r="B232" i="2" s="1"/>
  <c r="B256" i="2" s="1"/>
  <c r="B280" i="2" s="1"/>
  <c r="B304" i="2" s="1"/>
  <c r="B328" i="2" s="1"/>
  <c r="B352" i="2" s="1"/>
  <c r="B376" i="2" s="1"/>
  <c r="B400" i="2" s="1"/>
  <c r="B424" i="2" s="1"/>
  <c r="B448" i="2" s="1"/>
  <c r="B472" i="2" s="1"/>
  <c r="B496" i="2" s="1"/>
  <c r="B520" i="2" s="1"/>
  <c r="B544" i="2" s="1"/>
  <c r="B568" i="2" s="1"/>
  <c r="B592" i="2" s="1"/>
  <c r="B616" i="2" s="1"/>
  <c r="B640" i="2" s="1"/>
  <c r="B664" i="2" s="1"/>
  <c r="B688" i="2" s="1"/>
  <c r="B712" i="2" s="1"/>
  <c r="B736" i="2" s="1"/>
  <c r="B760" i="2" s="1"/>
  <c r="B784" i="2" s="1"/>
  <c r="B60" i="2"/>
  <c r="B84" i="2" s="1"/>
  <c r="B108" i="2" s="1"/>
  <c r="B132" i="2" s="1"/>
  <c r="B156" i="2" s="1"/>
  <c r="B180" i="2" s="1"/>
  <c r="B204" i="2" s="1"/>
  <c r="B228" i="2" s="1"/>
  <c r="B56" i="2"/>
  <c r="B80" i="2" s="1"/>
  <c r="B104" i="2" s="1"/>
  <c r="B128" i="2" s="1"/>
  <c r="B152" i="2" s="1"/>
  <c r="B176" i="2" s="1"/>
  <c r="B200" i="2" s="1"/>
  <c r="B224" i="2" s="1"/>
  <c r="B248" i="2" s="1"/>
  <c r="B272" i="2" s="1"/>
  <c r="B296" i="2" s="1"/>
  <c r="B320" i="2" s="1"/>
  <c r="B344" i="2" s="1"/>
  <c r="B368" i="2" s="1"/>
  <c r="B392" i="2" s="1"/>
  <c r="B416" i="2" s="1"/>
  <c r="B440" i="2" s="1"/>
  <c r="B464" i="2" s="1"/>
  <c r="B488" i="2" s="1"/>
  <c r="B512" i="2" s="1"/>
  <c r="B536" i="2" s="1"/>
  <c r="B560" i="2" s="1"/>
  <c r="B584" i="2" s="1"/>
  <c r="B608" i="2" s="1"/>
  <c r="B632" i="2" s="1"/>
  <c r="B656" i="2" s="1"/>
  <c r="B680" i="2" s="1"/>
  <c r="B704" i="2" s="1"/>
  <c r="B728" i="2" s="1"/>
  <c r="B752" i="2" s="1"/>
  <c r="B776" i="2" s="1"/>
  <c r="B1539" i="2"/>
  <c r="B1563" i="2" s="1"/>
  <c r="B1587" i="2" s="1"/>
  <c r="B1611" i="2" s="1"/>
  <c r="B1635" i="2" s="1"/>
  <c r="B1659" i="2" s="1"/>
  <c r="B1683" i="2" s="1"/>
  <c r="B1707" i="2" s="1"/>
  <c r="B1731" i="2" s="1"/>
  <c r="B1755" i="2" s="1"/>
  <c r="B1779" i="2" s="1"/>
  <c r="B1803" i="2" s="1"/>
  <c r="B1827" i="2" s="1"/>
  <c r="B1851" i="2" s="1"/>
  <c r="B1875" i="2" s="1"/>
  <c r="B1899" i="2" s="1"/>
  <c r="B1923" i="2" s="1"/>
  <c r="B1947" i="2" s="1"/>
  <c r="B1971" i="2" s="1"/>
  <c r="B1995" i="2" s="1"/>
  <c r="B2019" i="2" s="1"/>
  <c r="B2043" i="2" s="1"/>
  <c r="B2067" i="2" s="1"/>
  <c r="B2091" i="2" s="1"/>
  <c r="B2115" i="2" s="1"/>
  <c r="B2139" i="2" s="1"/>
  <c r="B2163" i="2" s="1"/>
  <c r="B2187" i="2" s="1"/>
  <c r="B2211" i="2" s="1"/>
  <c r="B2235" i="2" s="1"/>
  <c r="B2259" i="2" s="1"/>
  <c r="B1543" i="2"/>
  <c r="B1567" i="2" s="1"/>
  <c r="B1591" i="2" s="1"/>
  <c r="B1615" i="2" s="1"/>
  <c r="B1639" i="2" s="1"/>
  <c r="B1663" i="2" s="1"/>
  <c r="B1687" i="2" s="1"/>
  <c r="B1711" i="2" s="1"/>
  <c r="B1735" i="2" s="1"/>
  <c r="B1759" i="2" s="1"/>
  <c r="B1783" i="2" s="1"/>
  <c r="B1807" i="2" s="1"/>
  <c r="B1831" i="2" s="1"/>
  <c r="B1855" i="2" s="1"/>
  <c r="B1879" i="2" s="1"/>
  <c r="B1903" i="2" s="1"/>
  <c r="B1927" i="2" s="1"/>
  <c r="B1951" i="2" s="1"/>
  <c r="B1975" i="2" s="1"/>
  <c r="B1999" i="2" s="1"/>
  <c r="B2023" i="2" s="1"/>
  <c r="B2047" i="2" s="1"/>
  <c r="B2071" i="2" s="1"/>
  <c r="B2095" i="2" s="1"/>
  <c r="B2119" i="2" s="1"/>
  <c r="B2143" i="2" s="1"/>
  <c r="B2167" i="2" s="1"/>
  <c r="B2191" i="2" s="1"/>
  <c r="B2215" i="2" s="1"/>
  <c r="B2239" i="2" s="1"/>
  <c r="B2263" i="2" s="1"/>
  <c r="B1547" i="2"/>
  <c r="B1571" i="2" s="1"/>
  <c r="B1595" i="2" s="1"/>
  <c r="B1619" i="2" s="1"/>
  <c r="B1643" i="2" s="1"/>
  <c r="B1667" i="2" s="1"/>
  <c r="B1691" i="2" s="1"/>
  <c r="B1715" i="2" s="1"/>
  <c r="B1739" i="2" s="1"/>
  <c r="B1763" i="2" s="1"/>
  <c r="B1787" i="2" s="1"/>
  <c r="B1811" i="2" s="1"/>
  <c r="B1835" i="2" s="1"/>
  <c r="B1859" i="2" s="1"/>
  <c r="B1883" i="2" s="1"/>
  <c r="B1907" i="2" s="1"/>
  <c r="B1931" i="2" s="1"/>
  <c r="B1955" i="2" s="1"/>
  <c r="B1979" i="2" s="1"/>
  <c r="B2003" i="2" s="1"/>
  <c r="B2027" i="2" s="1"/>
  <c r="B2051" i="2" s="1"/>
  <c r="B2075" i="2" s="1"/>
  <c r="B2099" i="2" s="1"/>
  <c r="B2123" i="2" s="1"/>
  <c r="B2147" i="2" s="1"/>
  <c r="B2171" i="2" s="1"/>
  <c r="B2195" i="2" s="1"/>
  <c r="B2219" i="2" s="1"/>
  <c r="B2243" i="2" s="1"/>
  <c r="B2267" i="2" s="1"/>
  <c r="B1551" i="2"/>
  <c r="B1575" i="2" s="1"/>
  <c r="B1599" i="2" s="1"/>
  <c r="B1623" i="2" s="1"/>
  <c r="B1647" i="2" s="1"/>
  <c r="B1671" i="2" s="1"/>
  <c r="B1695" i="2" s="1"/>
  <c r="B1719" i="2" s="1"/>
  <c r="B1743" i="2" s="1"/>
  <c r="B1767" i="2" s="1"/>
  <c r="B1791" i="2" s="1"/>
  <c r="B1815" i="2" s="1"/>
  <c r="B1839" i="2" s="1"/>
  <c r="B1863" i="2" s="1"/>
  <c r="B1887" i="2" s="1"/>
  <c r="B1911" i="2" s="1"/>
  <c r="B1935" i="2" s="1"/>
  <c r="B1959" i="2" s="1"/>
  <c r="B1983" i="2" s="1"/>
  <c r="B2007" i="2" s="1"/>
  <c r="B2031" i="2" s="1"/>
  <c r="B2055" i="2" s="1"/>
  <c r="B2079" i="2" s="1"/>
  <c r="B2103" i="2" s="1"/>
  <c r="B2127" i="2" s="1"/>
  <c r="B2151" i="2" s="1"/>
  <c r="B2175" i="2" s="1"/>
  <c r="B2199" i="2" s="1"/>
  <c r="B2223" i="2" s="1"/>
  <c r="B2247" i="2" s="1"/>
  <c r="B2271" i="2" s="1"/>
  <c r="B1555" i="2"/>
  <c r="B1579" i="2" s="1"/>
  <c r="B1603" i="2" s="1"/>
  <c r="B1627" i="2" s="1"/>
  <c r="B1651" i="2" s="1"/>
  <c r="B1675" i="2" s="1"/>
  <c r="B1699" i="2" s="1"/>
  <c r="B1723" i="2" s="1"/>
  <c r="B1747" i="2" s="1"/>
  <c r="B1771" i="2" s="1"/>
  <c r="B1795" i="2" s="1"/>
  <c r="B1819" i="2" s="1"/>
  <c r="B1843" i="2" s="1"/>
  <c r="B1867" i="2" s="1"/>
  <c r="B1891" i="2" s="1"/>
  <c r="B1915" i="2" s="1"/>
  <c r="B1939" i="2" s="1"/>
  <c r="B1963" i="2" s="1"/>
  <c r="B1987" i="2" s="1"/>
  <c r="B2011" i="2" s="1"/>
  <c r="B2035" i="2" s="1"/>
  <c r="B2059" i="2" s="1"/>
  <c r="B2083" i="2" s="1"/>
  <c r="B2107" i="2" s="1"/>
  <c r="B2131" i="2" s="1"/>
  <c r="B2155" i="2" s="1"/>
  <c r="B2179" i="2" s="1"/>
  <c r="B2203" i="2" s="1"/>
  <c r="B2227" i="2" s="1"/>
  <c r="B2251" i="2" s="1"/>
  <c r="B2275" i="2" s="1"/>
  <c r="B1558" i="2"/>
  <c r="B1582" i="2" s="1"/>
  <c r="B1606" i="2" s="1"/>
  <c r="B1630" i="2" s="1"/>
  <c r="B1654" i="2" s="1"/>
  <c r="B1678" i="2" s="1"/>
  <c r="B1702" i="2" s="1"/>
  <c r="B1726" i="2" s="1"/>
  <c r="B1750" i="2" s="1"/>
  <c r="B1774" i="2" s="1"/>
  <c r="B1798" i="2" s="1"/>
  <c r="B1822" i="2" s="1"/>
  <c r="B1846" i="2" s="1"/>
  <c r="B1870" i="2" s="1"/>
  <c r="B1894" i="2" s="1"/>
  <c r="B1918" i="2" s="1"/>
  <c r="B1942" i="2" s="1"/>
  <c r="B1966" i="2" s="1"/>
  <c r="B1990" i="2" s="1"/>
  <c r="B2014" i="2" s="1"/>
  <c r="B2038" i="2" s="1"/>
  <c r="B2062" i="2" s="1"/>
  <c r="B2086" i="2" s="1"/>
  <c r="B2110" i="2" s="1"/>
  <c r="B2134" i="2" s="1"/>
  <c r="B2158" i="2" s="1"/>
  <c r="B2182" i="2" s="1"/>
  <c r="B2206" i="2" s="1"/>
  <c r="B2230" i="2" s="1"/>
  <c r="B2254" i="2" s="1"/>
  <c r="B2278" i="2" s="1"/>
  <c r="B45" i="2"/>
  <c r="B69" i="2" s="1"/>
  <c r="B93" i="2" s="1"/>
  <c r="B117" i="2" s="1"/>
  <c r="B141" i="2" s="1"/>
  <c r="B165" i="2" s="1"/>
  <c r="B189" i="2" s="1"/>
  <c r="B213" i="2" s="1"/>
  <c r="B237" i="2" s="1"/>
  <c r="B261" i="2" s="1"/>
  <c r="B285" i="2" s="1"/>
  <c r="B309" i="2" s="1"/>
  <c r="B333" i="2" s="1"/>
  <c r="B357" i="2" s="1"/>
  <c r="B381" i="2" s="1"/>
  <c r="B405" i="2" s="1"/>
  <c r="B429" i="2" s="1"/>
  <c r="B453" i="2" s="1"/>
  <c r="B477" i="2" s="1"/>
  <c r="B501" i="2" s="1"/>
  <c r="B525" i="2" s="1"/>
  <c r="B549" i="2" s="1"/>
  <c r="B573" i="2" s="1"/>
  <c r="B597" i="2" s="1"/>
  <c r="B621" i="2" s="1"/>
  <c r="B645" i="2" s="1"/>
  <c r="B669" i="2" s="1"/>
  <c r="B693" i="2" s="1"/>
  <c r="B717" i="2" s="1"/>
  <c r="B741" i="2" s="1"/>
  <c r="B765" i="2" s="1"/>
  <c r="B50" i="2"/>
  <c r="B74" i="2" s="1"/>
  <c r="B98" i="2" s="1"/>
  <c r="B122" i="2" s="1"/>
  <c r="B146" i="2" s="1"/>
  <c r="B170" i="2" s="1"/>
  <c r="B194" i="2" s="1"/>
  <c r="B218" i="2" s="1"/>
  <c r="B242" i="2" s="1"/>
  <c r="B266" i="2" s="1"/>
  <c r="B290" i="2" s="1"/>
  <c r="B314" i="2" s="1"/>
  <c r="B338" i="2" s="1"/>
  <c r="B362" i="2" s="1"/>
  <c r="B386" i="2" s="1"/>
  <c r="B410" i="2" s="1"/>
  <c r="B434" i="2" s="1"/>
  <c r="B458" i="2" s="1"/>
  <c r="B482" i="2" s="1"/>
  <c r="B506" i="2" s="1"/>
  <c r="B530" i="2" s="1"/>
  <c r="B554" i="2" s="1"/>
  <c r="B578" i="2" s="1"/>
  <c r="B602" i="2" s="1"/>
  <c r="B626" i="2" s="1"/>
  <c r="B650" i="2" s="1"/>
  <c r="B674" i="2" s="1"/>
  <c r="B698" i="2" s="1"/>
  <c r="B722" i="2" s="1"/>
  <c r="B746" i="2" s="1"/>
  <c r="B770" i="2" s="1"/>
  <c r="B46" i="2"/>
  <c r="B70" i="2" s="1"/>
  <c r="B94" i="2" s="1"/>
  <c r="B118" i="2" s="1"/>
  <c r="B142" i="2" s="1"/>
  <c r="B166" i="2" s="1"/>
  <c r="B190" i="2" s="1"/>
  <c r="B214" i="2" s="1"/>
  <c r="B238" i="2" s="1"/>
  <c r="B262" i="2" s="1"/>
  <c r="B286" i="2" s="1"/>
  <c r="B310" i="2" s="1"/>
  <c r="B334" i="2" s="1"/>
  <c r="B358" i="2" s="1"/>
  <c r="B382" i="2" s="1"/>
  <c r="B406" i="2" s="1"/>
  <c r="B430" i="2" s="1"/>
  <c r="B454" i="2" s="1"/>
  <c r="B478" i="2" s="1"/>
  <c r="B502" i="2" s="1"/>
  <c r="B526" i="2" s="1"/>
  <c r="B550" i="2" s="1"/>
  <c r="B574" i="2" s="1"/>
  <c r="B598" i="2" s="1"/>
  <c r="B622" i="2" s="1"/>
  <c r="B646" i="2" s="1"/>
  <c r="B670" i="2" s="1"/>
  <c r="B694" i="2" s="1"/>
  <c r="B718" i="2" s="1"/>
  <c r="B742" i="2" s="1"/>
  <c r="B766" i="2" s="1"/>
  <c r="B63" i="2"/>
  <c r="B87" i="2" s="1"/>
  <c r="B111" i="2" s="1"/>
  <c r="B135" i="2" s="1"/>
  <c r="B159" i="2" s="1"/>
  <c r="B183" i="2" s="1"/>
  <c r="B207" i="2" s="1"/>
  <c r="B231" i="2" s="1"/>
  <c r="B255" i="2" s="1"/>
  <c r="B279" i="2" s="1"/>
  <c r="B303" i="2" s="1"/>
  <c r="B327" i="2" s="1"/>
  <c r="B351" i="2" s="1"/>
  <c r="B375" i="2" s="1"/>
  <c r="B399" i="2" s="1"/>
  <c r="B423" i="2" s="1"/>
  <c r="B447" i="2" s="1"/>
  <c r="B471" i="2" s="1"/>
  <c r="B495" i="2" s="1"/>
  <c r="B519" i="2" s="1"/>
  <c r="B543" i="2" s="1"/>
  <c r="B567" i="2" s="1"/>
  <c r="B591" i="2" s="1"/>
  <c r="B615" i="2" s="1"/>
  <c r="B639" i="2" s="1"/>
  <c r="B663" i="2" s="1"/>
  <c r="B687" i="2" s="1"/>
  <c r="B711" i="2" s="1"/>
  <c r="B735" i="2" s="1"/>
  <c r="B759" i="2" s="1"/>
  <c r="B783" i="2" s="1"/>
  <c r="B59" i="2"/>
  <c r="B83" i="2" s="1"/>
  <c r="B107" i="2" s="1"/>
  <c r="B131" i="2" s="1"/>
  <c r="B155" i="2" s="1"/>
  <c r="B179" i="2" s="1"/>
  <c r="B203" i="2" s="1"/>
  <c r="B227" i="2" s="1"/>
  <c r="B251" i="2" s="1"/>
  <c r="B275" i="2" s="1"/>
  <c r="B299" i="2" s="1"/>
  <c r="B323" i="2" s="1"/>
  <c r="B347" i="2" s="1"/>
  <c r="B371" i="2" s="1"/>
  <c r="B395" i="2" s="1"/>
  <c r="B419" i="2" s="1"/>
  <c r="B443" i="2" s="1"/>
  <c r="B467" i="2" s="1"/>
  <c r="B491" i="2" s="1"/>
  <c r="B515" i="2" s="1"/>
  <c r="B539" i="2" s="1"/>
  <c r="B563" i="2" s="1"/>
  <c r="B587" i="2" s="1"/>
  <c r="B611" i="2" s="1"/>
  <c r="B635" i="2" s="1"/>
  <c r="B659" i="2" s="1"/>
  <c r="B683" i="2" s="1"/>
  <c r="B707" i="2" s="1"/>
  <c r="B731" i="2" s="1"/>
  <c r="B755" i="2" s="1"/>
  <c r="B779" i="2" s="1"/>
  <c r="B55" i="2"/>
  <c r="B79" i="2" s="1"/>
  <c r="B103" i="2" s="1"/>
  <c r="B127" i="2" s="1"/>
  <c r="B151" i="2" s="1"/>
  <c r="B175" i="2" s="1"/>
  <c r="B199" i="2" s="1"/>
  <c r="B223" i="2" s="1"/>
  <c r="B247" i="2" s="1"/>
  <c r="B271" i="2" s="1"/>
  <c r="B295" i="2" s="1"/>
  <c r="B319" i="2" s="1"/>
  <c r="B343" i="2" s="1"/>
  <c r="B367" i="2" s="1"/>
  <c r="B391" i="2" s="1"/>
  <c r="B415" i="2" s="1"/>
  <c r="B439" i="2" s="1"/>
  <c r="B463" i="2" s="1"/>
  <c r="B487" i="2" s="1"/>
  <c r="B511" i="2" s="1"/>
  <c r="B535" i="2" s="1"/>
  <c r="B559" i="2" s="1"/>
  <c r="B583" i="2" s="1"/>
  <c r="B607" i="2" s="1"/>
  <c r="B631" i="2" s="1"/>
  <c r="B655" i="2" s="1"/>
  <c r="B679" i="2" s="1"/>
  <c r="B703" i="2" s="1"/>
  <c r="B727" i="2" s="1"/>
  <c r="B751" i="2" s="1"/>
  <c r="B775" i="2" s="1"/>
  <c r="B1540" i="2"/>
  <c r="B1564" i="2" s="1"/>
  <c r="B1588" i="2" s="1"/>
  <c r="B1612" i="2" s="1"/>
  <c r="B1636" i="2" s="1"/>
  <c r="B1660" i="2" s="1"/>
  <c r="B1684" i="2" s="1"/>
  <c r="B1708" i="2" s="1"/>
  <c r="B1732" i="2" s="1"/>
  <c r="B1756" i="2" s="1"/>
  <c r="B1780" i="2" s="1"/>
  <c r="B1804" i="2" s="1"/>
  <c r="B1828" i="2" s="1"/>
  <c r="B1852" i="2" s="1"/>
  <c r="B1876" i="2" s="1"/>
  <c r="B1900" i="2" s="1"/>
  <c r="B1924" i="2" s="1"/>
  <c r="B1948" i="2" s="1"/>
  <c r="B1972" i="2" s="1"/>
  <c r="B1996" i="2" s="1"/>
  <c r="B2020" i="2" s="1"/>
  <c r="B2044" i="2" s="1"/>
  <c r="B2068" i="2" s="1"/>
  <c r="B2092" i="2" s="1"/>
  <c r="B2116" i="2" s="1"/>
  <c r="B2140" i="2" s="1"/>
  <c r="B2164" i="2" s="1"/>
  <c r="B2188" i="2" s="1"/>
  <c r="B2212" i="2" s="1"/>
  <c r="B2236" i="2" s="1"/>
  <c r="B2260" i="2" s="1"/>
  <c r="B1544" i="2"/>
  <c r="B1568" i="2" s="1"/>
  <c r="B1592" i="2" s="1"/>
  <c r="B1616" i="2" s="1"/>
  <c r="B1640" i="2" s="1"/>
  <c r="B1664" i="2" s="1"/>
  <c r="B1688" i="2" s="1"/>
  <c r="B1712" i="2" s="1"/>
  <c r="B1736" i="2" s="1"/>
  <c r="B1760" i="2" s="1"/>
  <c r="B1784" i="2" s="1"/>
  <c r="B1808" i="2" s="1"/>
  <c r="B1832" i="2" s="1"/>
  <c r="B1856" i="2" s="1"/>
  <c r="B1880" i="2" s="1"/>
  <c r="B1904" i="2" s="1"/>
  <c r="B1928" i="2" s="1"/>
  <c r="B1952" i="2" s="1"/>
  <c r="B1976" i="2" s="1"/>
  <c r="B2000" i="2" s="1"/>
  <c r="B2024" i="2" s="1"/>
  <c r="B2048" i="2" s="1"/>
  <c r="B2072" i="2" s="1"/>
  <c r="B2096" i="2" s="1"/>
  <c r="B2120" i="2" s="1"/>
  <c r="B2144" i="2" s="1"/>
  <c r="B2168" i="2" s="1"/>
  <c r="B2192" i="2" s="1"/>
  <c r="B2216" i="2" s="1"/>
  <c r="B2240" i="2" s="1"/>
  <c r="B2264" i="2" s="1"/>
  <c r="B1548" i="2"/>
  <c r="B1572" i="2" s="1"/>
  <c r="B1596" i="2" s="1"/>
  <c r="B1620" i="2" s="1"/>
  <c r="B1644" i="2" s="1"/>
  <c r="B1668" i="2" s="1"/>
  <c r="B1692" i="2" s="1"/>
  <c r="B1716" i="2" s="1"/>
  <c r="B1740" i="2" s="1"/>
  <c r="B1764" i="2" s="1"/>
  <c r="B1788" i="2" s="1"/>
  <c r="B1812" i="2" s="1"/>
  <c r="B1836" i="2" s="1"/>
  <c r="B1860" i="2" s="1"/>
  <c r="B1884" i="2" s="1"/>
  <c r="B1908" i="2" s="1"/>
  <c r="B1932" i="2" s="1"/>
  <c r="B1956" i="2" s="1"/>
  <c r="B1980" i="2" s="1"/>
  <c r="B2004" i="2" s="1"/>
  <c r="B2028" i="2" s="1"/>
  <c r="B2052" i="2" s="1"/>
  <c r="B2076" i="2" s="1"/>
  <c r="B2100" i="2" s="1"/>
  <c r="B2124" i="2" s="1"/>
  <c r="B2148" i="2" s="1"/>
  <c r="B2172" i="2" s="1"/>
  <c r="B2196" i="2" s="1"/>
  <c r="B2220" i="2" s="1"/>
  <c r="B2244" i="2" s="1"/>
  <c r="B2268" i="2" s="1"/>
  <c r="B1552" i="2"/>
  <c r="B1576" i="2" s="1"/>
  <c r="B1600" i="2" s="1"/>
  <c r="B1624" i="2" s="1"/>
  <c r="B1648" i="2" s="1"/>
  <c r="B1672" i="2" s="1"/>
  <c r="B1696" i="2" s="1"/>
  <c r="B1720" i="2" s="1"/>
  <c r="B1744" i="2" s="1"/>
  <c r="B1768" i="2" s="1"/>
  <c r="B1792" i="2" s="1"/>
  <c r="B1816" i="2" s="1"/>
  <c r="B1840" i="2" s="1"/>
  <c r="B1864" i="2" s="1"/>
  <c r="B1888" i="2" s="1"/>
  <c r="B1912" i="2" s="1"/>
  <c r="B1936" i="2" s="1"/>
  <c r="B1960" i="2" s="1"/>
  <c r="B1984" i="2" s="1"/>
  <c r="B2008" i="2" s="1"/>
  <c r="B2032" i="2" s="1"/>
  <c r="B2056" i="2" s="1"/>
  <c r="B2080" i="2" s="1"/>
  <c r="B2104" i="2" s="1"/>
  <c r="B2128" i="2" s="1"/>
  <c r="B2152" i="2" s="1"/>
  <c r="B2176" i="2" s="1"/>
  <c r="B2200" i="2" s="1"/>
  <c r="B2224" i="2" s="1"/>
  <c r="B2248" i="2" s="1"/>
  <c r="B2272" i="2" s="1"/>
  <c r="B1556" i="2"/>
  <c r="B1580" i="2" s="1"/>
  <c r="B1604" i="2" s="1"/>
  <c r="B1628" i="2" s="1"/>
  <c r="B1652" i="2" s="1"/>
  <c r="B1676" i="2" s="1"/>
  <c r="B1700" i="2" s="1"/>
  <c r="B1724" i="2" s="1"/>
  <c r="B1748" i="2" s="1"/>
  <c r="B1772" i="2" s="1"/>
  <c r="B1796" i="2" s="1"/>
  <c r="B1820" i="2" s="1"/>
  <c r="B1844" i="2" s="1"/>
  <c r="B1868" i="2" s="1"/>
  <c r="B1892" i="2" s="1"/>
  <c r="B1916" i="2" s="1"/>
  <c r="B1940" i="2" s="1"/>
  <c r="B1964" i="2" s="1"/>
  <c r="B1988" i="2" s="1"/>
  <c r="B2012" i="2" s="1"/>
  <c r="B2036" i="2" s="1"/>
  <c r="B2060" i="2" s="1"/>
  <c r="B2084" i="2" s="1"/>
  <c r="B2108" i="2" s="1"/>
  <c r="B2132" i="2" s="1"/>
  <c r="B2156" i="2" s="1"/>
  <c r="B2180" i="2" s="1"/>
  <c r="B2204" i="2" s="1"/>
  <c r="B2228" i="2" s="1"/>
  <c r="B2252" i="2" s="1"/>
  <c r="B2276" i="2" s="1"/>
  <c r="B1559" i="2"/>
  <c r="B1583" i="2" s="1"/>
  <c r="B1607" i="2" s="1"/>
  <c r="B1631" i="2" s="1"/>
  <c r="B1655" i="2" s="1"/>
  <c r="B1679" i="2" s="1"/>
  <c r="B1703" i="2" s="1"/>
  <c r="B1727" i="2" s="1"/>
  <c r="B1751" i="2" s="1"/>
  <c r="B1775" i="2" s="1"/>
  <c r="B1799" i="2" s="1"/>
  <c r="B1823" i="2" s="1"/>
  <c r="B1847" i="2" s="1"/>
  <c r="B1871" i="2" s="1"/>
  <c r="B1895" i="2" s="1"/>
  <c r="B1919" i="2" s="1"/>
  <c r="B1943" i="2" s="1"/>
  <c r="B1967" i="2" s="1"/>
  <c r="B1991" i="2" s="1"/>
  <c r="B2015" i="2" s="1"/>
  <c r="B2039" i="2" s="1"/>
  <c r="B2063" i="2" s="1"/>
  <c r="B2087" i="2" s="1"/>
  <c r="B2111" i="2" s="1"/>
  <c r="B2135" i="2" s="1"/>
  <c r="B2159" i="2" s="1"/>
  <c r="B2183" i="2" s="1"/>
  <c r="B2207" i="2" s="1"/>
  <c r="B2231" i="2" s="1"/>
  <c r="B2255" i="2" s="1"/>
  <c r="B2279" i="2" s="1"/>
  <c r="B1557" i="2"/>
  <c r="B1581" i="2" s="1"/>
  <c r="B1605" i="2" s="1"/>
  <c r="B1629" i="2" s="1"/>
  <c r="B1653" i="2" s="1"/>
  <c r="B1677" i="2" s="1"/>
  <c r="B1701" i="2" s="1"/>
  <c r="B1725" i="2" s="1"/>
  <c r="B1749" i="2" s="1"/>
  <c r="B1773" i="2" s="1"/>
  <c r="B1797" i="2" s="1"/>
  <c r="B1821" i="2" s="1"/>
  <c r="B1845" i="2" s="1"/>
  <c r="B1869" i="2" s="1"/>
  <c r="B1893" i="2" s="1"/>
  <c r="B1917" i="2" s="1"/>
  <c r="B1941" i="2" s="1"/>
  <c r="B1965" i="2" s="1"/>
  <c r="B1989" i="2" s="1"/>
  <c r="B2013" i="2" s="1"/>
  <c r="B2037" i="2" s="1"/>
  <c r="B2061" i="2" s="1"/>
  <c r="B2085" i="2" s="1"/>
  <c r="B2109" i="2" s="1"/>
  <c r="B2133" i="2" s="1"/>
  <c r="B2157" i="2" s="1"/>
  <c r="B2181" i="2" s="1"/>
  <c r="B2205" i="2" s="1"/>
  <c r="B2229" i="2" s="1"/>
  <c r="B2253" i="2" s="1"/>
  <c r="B2277" i="2" s="1"/>
  <c r="A54" i="23"/>
  <c r="A55" i="21"/>
  <c r="A238" i="23"/>
  <c r="Q126" i="23"/>
  <c r="A91" i="23"/>
  <c r="G53" i="23"/>
  <c r="A17" i="19"/>
  <c r="R126" i="21"/>
  <c r="L52" i="21"/>
  <c r="P52" i="23"/>
  <c r="H89" i="24"/>
  <c r="W164" i="21"/>
  <c r="V15" i="21"/>
  <c r="H17" i="21"/>
  <c r="K52" i="21"/>
  <c r="K15" i="23"/>
  <c r="H16" i="24"/>
  <c r="T164" i="21"/>
  <c r="U15" i="21"/>
  <c r="G17" i="21"/>
  <c r="R52" i="21"/>
  <c r="E89" i="21"/>
  <c r="V52" i="23"/>
  <c r="P89" i="23"/>
  <c r="U201" i="19"/>
  <c r="I126" i="21"/>
  <c r="H15" i="21"/>
  <c r="Q16" i="21"/>
  <c r="E52" i="21"/>
  <c r="U15" i="23"/>
  <c r="E15" i="23"/>
  <c r="M52" i="23"/>
  <c r="U89" i="23"/>
  <c r="M16" i="23"/>
  <c r="C89" i="24"/>
  <c r="M18" i="21"/>
  <c r="F165" i="21"/>
  <c r="L91" i="21"/>
  <c r="A19" i="21"/>
  <c r="J165" i="21"/>
  <c r="S53" i="21"/>
  <c r="Q91" i="21"/>
  <c r="V91" i="21"/>
  <c r="Y17" i="23"/>
  <c r="A18" i="23"/>
  <c r="P54" i="23"/>
  <c r="N54" i="23"/>
  <c r="J164" i="21"/>
  <c r="F164" i="21"/>
  <c r="U275" i="19"/>
  <c r="E275" i="19"/>
  <c r="V238" i="19"/>
  <c r="P238" i="19"/>
  <c r="F238" i="19"/>
  <c r="A165" i="19"/>
  <c r="E164" i="19"/>
  <c r="U164" i="19"/>
  <c r="Y164" i="19"/>
  <c r="C164" i="19"/>
  <c r="G164" i="19"/>
  <c r="K164" i="19"/>
  <c r="S164" i="19"/>
  <c r="W164" i="19"/>
  <c r="J17" i="19"/>
  <c r="P164" i="21"/>
  <c r="L164" i="21"/>
  <c r="H164" i="21"/>
  <c r="Y275" i="19"/>
  <c r="X238" i="19"/>
  <c r="S238" i="19"/>
  <c r="H238" i="19"/>
  <c r="F201" i="19"/>
  <c r="J201" i="19"/>
  <c r="R201" i="19"/>
  <c r="V201" i="19"/>
  <c r="B201" i="19"/>
  <c r="X275" i="19"/>
  <c r="H275" i="19"/>
  <c r="E238" i="19"/>
  <c r="U238" i="19"/>
  <c r="B238" i="19"/>
  <c r="F20" i="2"/>
  <c r="E21" i="2"/>
  <c r="F35" i="2"/>
  <c r="E36" i="2"/>
  <c r="F15" i="2"/>
  <c r="E16" i="2"/>
  <c r="F30" i="2"/>
  <c r="E31" i="2"/>
  <c r="N607" i="19"/>
  <c r="N607" i="23"/>
  <c r="L909" i="24"/>
  <c r="L909" i="21"/>
  <c r="F25" i="2"/>
  <c r="E26" i="2"/>
  <c r="E35" i="8"/>
  <c r="F38" i="8" s="1"/>
  <c r="E3033" i="2"/>
  <c r="D35" i="8"/>
  <c r="F37" i="8" s="1"/>
  <c r="M165" i="21"/>
  <c r="T165" i="21"/>
  <c r="K165" i="21"/>
  <c r="R165" i="21"/>
  <c r="I165" i="21"/>
  <c r="P165" i="21"/>
  <c r="W165" i="21"/>
  <c r="G165" i="21"/>
  <c r="N165" i="21"/>
  <c r="A166" i="21"/>
  <c r="Q165" i="21"/>
  <c r="X165" i="21"/>
  <c r="H165" i="21"/>
  <c r="O165" i="21"/>
  <c r="V165" i="21"/>
  <c r="B165" i="23"/>
  <c r="G165" i="23"/>
  <c r="M165" i="23"/>
  <c r="R165" i="23"/>
  <c r="W165" i="23"/>
  <c r="C165" i="23"/>
  <c r="S165" i="23"/>
  <c r="T126" i="23"/>
  <c r="F313" i="19"/>
  <c r="J313" i="19"/>
  <c r="R313" i="19"/>
  <c r="V313" i="19"/>
  <c r="B313" i="19"/>
  <c r="C313" i="19"/>
  <c r="G313" i="19"/>
  <c r="O313" i="19"/>
  <c r="S313" i="19"/>
  <c r="W313" i="19"/>
  <c r="A350" i="19"/>
  <c r="D313" i="19"/>
  <c r="H313" i="19"/>
  <c r="L313" i="19"/>
  <c r="T313" i="19"/>
  <c r="X313" i="19"/>
  <c r="A314" i="19"/>
  <c r="E313" i="19"/>
  <c r="I313" i="19"/>
  <c r="U313" i="19"/>
  <c r="Y313" i="19"/>
  <c r="W275" i="19"/>
  <c r="S275" i="19"/>
  <c r="K275" i="19"/>
  <c r="G275" i="19"/>
  <c r="C275" i="19"/>
  <c r="B275" i="19"/>
  <c r="V275" i="19"/>
  <c r="R275" i="19"/>
  <c r="J275" i="19"/>
  <c r="F275" i="19"/>
  <c r="I17" i="19"/>
  <c r="N17" i="19"/>
  <c r="C127" i="19"/>
  <c r="G127" i="19"/>
  <c r="K127" i="19"/>
  <c r="O127" i="19"/>
  <c r="S127" i="19"/>
  <c r="W127" i="19"/>
  <c r="D127" i="19"/>
  <c r="H127" i="19"/>
  <c r="L127" i="19"/>
  <c r="P127" i="19"/>
  <c r="T127" i="19"/>
  <c r="X127" i="19"/>
  <c r="E127" i="19"/>
  <c r="I127" i="19"/>
  <c r="M127" i="19"/>
  <c r="Q127" i="19"/>
  <c r="U127" i="19"/>
  <c r="Y127" i="19"/>
  <c r="B127" i="19"/>
  <c r="F127" i="19"/>
  <c r="N127" i="19"/>
  <c r="R127" i="19"/>
  <c r="V127" i="19"/>
  <c r="B438" i="2"/>
  <c r="C126" i="19"/>
  <c r="B126" i="19"/>
  <c r="X126" i="19"/>
  <c r="T126" i="19"/>
  <c r="P126" i="19"/>
  <c r="L126" i="19"/>
  <c r="H126" i="19"/>
  <c r="D126" i="19"/>
  <c r="E90" i="19"/>
  <c r="M90" i="19"/>
  <c r="Q90" i="19"/>
  <c r="U90" i="19"/>
  <c r="W89" i="19"/>
  <c r="S89" i="19"/>
  <c r="O89" i="19"/>
  <c r="G89" i="19"/>
  <c r="B53" i="19"/>
  <c r="F53" i="19"/>
  <c r="N53" i="19"/>
  <c r="R53" i="19"/>
  <c r="V53" i="19"/>
  <c r="B16" i="19"/>
  <c r="F16" i="19"/>
  <c r="N16" i="19"/>
  <c r="R16" i="19"/>
  <c r="V16" i="19"/>
  <c r="C52" i="19"/>
  <c r="G52" i="19"/>
  <c r="O52" i="19"/>
  <c r="S52" i="19"/>
  <c r="W52" i="19"/>
  <c r="Y15" i="19"/>
  <c r="U15" i="19"/>
  <c r="M15" i="19"/>
  <c r="E15" i="19"/>
  <c r="S17" i="19"/>
  <c r="K17" i="19"/>
  <c r="C17" i="19"/>
  <c r="B15" i="19"/>
  <c r="W126" i="19"/>
  <c r="S126" i="19"/>
  <c r="O126" i="19"/>
  <c r="G126" i="19"/>
  <c r="B90" i="19"/>
  <c r="F90" i="19"/>
  <c r="N90" i="19"/>
  <c r="R90" i="19"/>
  <c r="V90" i="19"/>
  <c r="B89" i="19"/>
  <c r="V89" i="19"/>
  <c r="R89" i="19"/>
  <c r="N89" i="19"/>
  <c r="J89" i="19"/>
  <c r="F89" i="19"/>
  <c r="C53" i="19"/>
  <c r="G53" i="19"/>
  <c r="K53" i="19"/>
  <c r="O53" i="19"/>
  <c r="S53" i="19"/>
  <c r="W53" i="19"/>
  <c r="C16" i="19"/>
  <c r="G16" i="19"/>
  <c r="K16" i="19"/>
  <c r="O16" i="19"/>
  <c r="S16" i="19"/>
  <c r="W16" i="19"/>
  <c r="D52" i="19"/>
  <c r="H52" i="19"/>
  <c r="L52" i="19"/>
  <c r="P52" i="19"/>
  <c r="T52" i="19"/>
  <c r="X52" i="19"/>
  <c r="X15" i="19"/>
  <c r="T15" i="19"/>
  <c r="L15" i="19"/>
  <c r="H15" i="19"/>
  <c r="D15" i="19"/>
  <c r="V17" i="19"/>
  <c r="R17" i="19"/>
  <c r="V126" i="19"/>
  <c r="R126" i="19"/>
  <c r="J126" i="19"/>
  <c r="F126" i="19"/>
  <c r="C90" i="19"/>
  <c r="G90" i="19"/>
  <c r="K90" i="19"/>
  <c r="O90" i="19"/>
  <c r="S90" i="19"/>
  <c r="W90" i="19"/>
  <c r="Y89" i="19"/>
  <c r="U89" i="19"/>
  <c r="Q89" i="19"/>
  <c r="M89" i="19"/>
  <c r="I89" i="19"/>
  <c r="E89" i="19"/>
  <c r="D53" i="19"/>
  <c r="H53" i="19"/>
  <c r="L53" i="19"/>
  <c r="P53" i="19"/>
  <c r="T53" i="19"/>
  <c r="X53" i="19"/>
  <c r="D16" i="19"/>
  <c r="H16" i="19"/>
  <c r="L16" i="19"/>
  <c r="P16" i="19"/>
  <c r="T16" i="19"/>
  <c r="X16" i="19"/>
  <c r="E52" i="19"/>
  <c r="I52" i="19"/>
  <c r="M52" i="19"/>
  <c r="Q52" i="19"/>
  <c r="U52" i="19"/>
  <c r="Y52" i="19"/>
  <c r="W15" i="19"/>
  <c r="S15" i="19"/>
  <c r="O15" i="19"/>
  <c r="K15" i="19"/>
  <c r="G15" i="19"/>
  <c r="Y17" i="19"/>
  <c r="U17" i="19"/>
  <c r="Q17" i="19"/>
  <c r="M17" i="19"/>
  <c r="Y126" i="19"/>
  <c r="U126" i="19"/>
  <c r="Q126" i="19"/>
  <c r="M126" i="19"/>
  <c r="I126" i="19"/>
  <c r="E126" i="19"/>
  <c r="D90" i="19"/>
  <c r="H90" i="19"/>
  <c r="L90" i="19"/>
  <c r="P90" i="19"/>
  <c r="T90" i="19"/>
  <c r="X90" i="19"/>
  <c r="X89" i="19"/>
  <c r="T89" i="19"/>
  <c r="P89" i="19"/>
  <c r="L89" i="19"/>
  <c r="H89" i="19"/>
  <c r="D89" i="19"/>
  <c r="E53" i="19"/>
  <c r="I53" i="19"/>
  <c r="M53" i="19"/>
  <c r="Q53" i="19"/>
  <c r="U53" i="19"/>
  <c r="Y53" i="19"/>
  <c r="E16" i="19"/>
  <c r="I16" i="19"/>
  <c r="M16" i="19"/>
  <c r="Q16" i="19"/>
  <c r="U16" i="19"/>
  <c r="Y16" i="19"/>
  <c r="F52" i="19"/>
  <c r="J52" i="19"/>
  <c r="N52" i="19"/>
  <c r="R52" i="19"/>
  <c r="V52" i="19"/>
  <c r="B52" i="19"/>
  <c r="V15" i="19"/>
  <c r="R15" i="19"/>
  <c r="N15" i="19"/>
  <c r="J15" i="19"/>
  <c r="F15" i="19"/>
  <c r="X17" i="19"/>
  <c r="T17" i="19"/>
  <c r="P17" i="19"/>
  <c r="L17" i="19"/>
  <c r="H17" i="19"/>
  <c r="D17" i="19"/>
  <c r="A54" i="19"/>
  <c r="B35" i="8" l="1"/>
  <c r="F35" i="8" s="1"/>
  <c r="K89" i="21"/>
  <c r="T238" i="19"/>
  <c r="B30" i="8"/>
  <c r="B11" i="8" s="1"/>
  <c r="F11" i="8" s="1"/>
  <c r="D30" i="8"/>
  <c r="D11" i="8" s="1"/>
  <c r="F13" i="8" s="1"/>
  <c r="C30" i="8"/>
  <c r="C11" i="8" s="1"/>
  <c r="F12" i="8" s="1"/>
  <c r="J90" i="19"/>
  <c r="K126" i="19"/>
  <c r="O17" i="19"/>
  <c r="I15" i="19"/>
  <c r="K52" i="19"/>
  <c r="J53" i="19"/>
  <c r="K89" i="19"/>
  <c r="Y90" i="19"/>
  <c r="I90" i="19"/>
  <c r="B17" i="19"/>
  <c r="N275" i="19"/>
  <c r="F17" i="19"/>
  <c r="O275" i="19"/>
  <c r="P313" i="19"/>
  <c r="K313" i="19"/>
  <c r="N165" i="23"/>
  <c r="X165" i="23"/>
  <c r="Q238" i="19"/>
  <c r="Q164" i="19"/>
  <c r="J54" i="23"/>
  <c r="N17" i="23"/>
  <c r="U52" i="21"/>
  <c r="X15" i="21"/>
  <c r="V164" i="19"/>
  <c r="F52" i="23"/>
  <c r="U89" i="21"/>
  <c r="W17" i="21"/>
  <c r="Y201" i="19"/>
  <c r="R89" i="21"/>
  <c r="X17" i="21"/>
  <c r="A18" i="19"/>
  <c r="E17" i="19"/>
  <c r="Q313" i="19"/>
  <c r="I165" i="23"/>
  <c r="M238" i="19"/>
  <c r="P275" i="19"/>
  <c r="I275" i="19"/>
  <c r="M164" i="19"/>
  <c r="B54" i="23"/>
  <c r="O17" i="23"/>
  <c r="X16" i="23"/>
  <c r="J53" i="23"/>
  <c r="W53" i="23"/>
  <c r="R53" i="23"/>
  <c r="A90" i="23"/>
  <c r="G53" i="21"/>
  <c r="J17" i="24"/>
  <c r="L127" i="21"/>
  <c r="O201" i="21"/>
  <c r="V164" i="21"/>
  <c r="S15" i="21"/>
  <c r="T16" i="21"/>
  <c r="D52" i="21"/>
  <c r="K164" i="21"/>
  <c r="G126" i="21"/>
  <c r="W126" i="21"/>
  <c r="J15" i="21"/>
  <c r="P17" i="21"/>
  <c r="W16" i="21"/>
  <c r="W52" i="21"/>
  <c r="B89" i="21"/>
  <c r="F89" i="21"/>
  <c r="D126" i="21"/>
  <c r="T126" i="21"/>
  <c r="I15" i="21"/>
  <c r="O17" i="21"/>
  <c r="R16" i="21"/>
  <c r="B52" i="21"/>
  <c r="J52" i="21"/>
  <c r="M89" i="21"/>
  <c r="U164" i="21"/>
  <c r="Q126" i="21"/>
  <c r="P15" i="21"/>
  <c r="V17" i="21"/>
  <c r="F17" i="21"/>
  <c r="I16" i="21"/>
  <c r="M52" i="21"/>
  <c r="T89" i="21"/>
  <c r="D89" i="21"/>
  <c r="D164" i="21"/>
  <c r="O18" i="21"/>
  <c r="U91" i="21"/>
  <c r="J91" i="21"/>
  <c r="P18" i="21"/>
  <c r="E53" i="21"/>
  <c r="C201" i="21"/>
  <c r="U201" i="21"/>
  <c r="H91" i="21"/>
  <c r="E165" i="21"/>
  <c r="S90" i="21"/>
  <c r="K127" i="21"/>
  <c r="M91" i="21"/>
  <c r="Q18" i="21"/>
  <c r="B164" i="21"/>
  <c r="G15" i="21"/>
  <c r="X52" i="21"/>
  <c r="S89" i="21"/>
  <c r="S164" i="21"/>
  <c r="K126" i="21"/>
  <c r="B15" i="21"/>
  <c r="F15" i="21"/>
  <c r="L17" i="21"/>
  <c r="S16" i="21"/>
  <c r="S52" i="21"/>
  <c r="V89" i="21"/>
  <c r="E164" i="21"/>
  <c r="H126" i="21"/>
  <c r="X126" i="21"/>
  <c r="E15" i="21"/>
  <c r="K17" i="21"/>
  <c r="N16" i="21"/>
  <c r="V52" i="21"/>
  <c r="F52" i="21"/>
  <c r="I89" i="21"/>
  <c r="E126" i="21"/>
  <c r="U126" i="21"/>
  <c r="L15" i="21"/>
  <c r="R17" i="21"/>
  <c r="U16" i="21"/>
  <c r="E16" i="21"/>
  <c r="I52" i="21"/>
  <c r="P89" i="21"/>
  <c r="J16" i="24"/>
  <c r="V18" i="21"/>
  <c r="E91" i="21"/>
  <c r="U18" i="21"/>
  <c r="L53" i="21"/>
  <c r="S201" i="21"/>
  <c r="N201" i="21"/>
  <c r="O91" i="21"/>
  <c r="R164" i="21"/>
  <c r="I201" i="21"/>
  <c r="I18" i="21"/>
  <c r="J54" i="21"/>
  <c r="W15" i="21"/>
  <c r="I17" i="21"/>
  <c r="H52" i="21"/>
  <c r="C164" i="21"/>
  <c r="C126" i="21"/>
  <c r="S126" i="21"/>
  <c r="R15" i="21"/>
  <c r="T17" i="21"/>
  <c r="D17" i="21"/>
  <c r="G16" i="21"/>
  <c r="G52" i="21"/>
  <c r="J89" i="21"/>
  <c r="X164" i="21"/>
  <c r="P126" i="21"/>
  <c r="Q15" i="21"/>
  <c r="S17" i="21"/>
  <c r="V16" i="21"/>
  <c r="F16" i="21"/>
  <c r="N52" i="21"/>
  <c r="Q89" i="21"/>
  <c r="O164" i="21"/>
  <c r="M126" i="21"/>
  <c r="T15" i="21"/>
  <c r="D15" i="21"/>
  <c r="J17" i="21"/>
  <c r="M16" i="21"/>
  <c r="Q52" i="21"/>
  <c r="X89" i="21"/>
  <c r="H89" i="21"/>
  <c r="H18" i="21"/>
  <c r="U165" i="21"/>
  <c r="S91" i="21"/>
  <c r="S18" i="21"/>
  <c r="U53" i="21"/>
  <c r="J53" i="21"/>
  <c r="E201" i="21"/>
  <c r="X91" i="21"/>
  <c r="T18" i="21"/>
  <c r="H15" i="23"/>
  <c r="V89" i="23"/>
  <c r="R16" i="23"/>
  <c r="M201" i="19"/>
  <c r="C52" i="23"/>
  <c r="S16" i="23"/>
  <c r="D201" i="19"/>
  <c r="D275" i="19"/>
  <c r="V15" i="23"/>
  <c r="F15" i="23"/>
  <c r="N52" i="23"/>
  <c r="H89" i="23"/>
  <c r="X89" i="23"/>
  <c r="P16" i="23"/>
  <c r="F164" i="19"/>
  <c r="K201" i="19"/>
  <c r="O238" i="19"/>
  <c r="M15" i="23"/>
  <c r="U52" i="23"/>
  <c r="E52" i="23"/>
  <c r="M89" i="23"/>
  <c r="E16" i="23"/>
  <c r="U16" i="23"/>
  <c r="G54" i="23"/>
  <c r="W54" i="23"/>
  <c r="V17" i="23"/>
  <c r="F17" i="23"/>
  <c r="Q17" i="23"/>
  <c r="W17" i="23"/>
  <c r="G17" i="23"/>
  <c r="H54" i="23"/>
  <c r="X54" i="23"/>
  <c r="X126" i="23"/>
  <c r="X52" i="23"/>
  <c r="B16" i="23"/>
  <c r="V16" i="23"/>
  <c r="X201" i="19"/>
  <c r="C15" i="19"/>
  <c r="O89" i="23"/>
  <c r="W16" i="23"/>
  <c r="I201" i="19"/>
  <c r="R15" i="23"/>
  <c r="B52" i="23"/>
  <c r="J52" i="23"/>
  <c r="L89" i="23"/>
  <c r="D16" i="23"/>
  <c r="T16" i="23"/>
  <c r="N164" i="19"/>
  <c r="P201" i="19"/>
  <c r="L275" i="19"/>
  <c r="Y15" i="23"/>
  <c r="I15" i="23"/>
  <c r="Q52" i="23"/>
  <c r="B89" i="23"/>
  <c r="Q89" i="23"/>
  <c r="I16" i="23"/>
  <c r="K54" i="23"/>
  <c r="R17" i="23"/>
  <c r="B17" i="23"/>
  <c r="M17" i="23"/>
  <c r="S17" i="23"/>
  <c r="C17" i="23"/>
  <c r="L54" i="23"/>
  <c r="F54" i="23"/>
  <c r="Q201" i="19"/>
  <c r="X15" i="23"/>
  <c r="F89" i="23"/>
  <c r="N16" i="23"/>
  <c r="R164" i="19"/>
  <c r="S52" i="23"/>
  <c r="G16" i="23"/>
  <c r="D164" i="19"/>
  <c r="Y238" i="19"/>
  <c r="B15" i="23"/>
  <c r="J15" i="23"/>
  <c r="R52" i="23"/>
  <c r="D89" i="23"/>
  <c r="T89" i="23"/>
  <c r="L16" i="23"/>
  <c r="E201" i="19"/>
  <c r="D238" i="19"/>
  <c r="Q15" i="23"/>
  <c r="Y52" i="23"/>
  <c r="I52" i="23"/>
  <c r="I89" i="23"/>
  <c r="Y89" i="23"/>
  <c r="Q16" i="23"/>
  <c r="C238" i="19"/>
  <c r="C54" i="23"/>
  <c r="S54" i="23"/>
  <c r="J17" i="23"/>
  <c r="U17" i="23"/>
  <c r="E17" i="23"/>
  <c r="K17" i="23"/>
  <c r="D54" i="23"/>
  <c r="T54" i="23"/>
  <c r="L17" i="23"/>
  <c r="A126" i="24"/>
  <c r="L89" i="24"/>
  <c r="X89" i="24"/>
  <c r="F89" i="24"/>
  <c r="N126" i="19"/>
  <c r="P15" i="19"/>
  <c r="G17" i="19"/>
  <c r="W17" i="19"/>
  <c r="Q15" i="19"/>
  <c r="J16" i="19"/>
  <c r="J127" i="19"/>
  <c r="M313" i="19"/>
  <c r="N313" i="19"/>
  <c r="P126" i="23"/>
  <c r="I238" i="19"/>
  <c r="N201" i="19"/>
  <c r="N238" i="19"/>
  <c r="Q275" i="19"/>
  <c r="O164" i="19"/>
  <c r="I164" i="19"/>
  <c r="K238" i="19"/>
  <c r="M275" i="19"/>
  <c r="N164" i="21"/>
  <c r="R54" i="23"/>
  <c r="I17" i="23"/>
  <c r="O54" i="23"/>
  <c r="L201" i="21"/>
  <c r="R18" i="21"/>
  <c r="Y16" i="23"/>
  <c r="E89" i="23"/>
  <c r="L89" i="21"/>
  <c r="N17" i="21"/>
  <c r="G164" i="21"/>
  <c r="H16" i="23"/>
  <c r="N15" i="23"/>
  <c r="J16" i="21"/>
  <c r="L126" i="21"/>
  <c r="C16" i="23"/>
  <c r="K16" i="21"/>
  <c r="O126" i="21"/>
  <c r="F16" i="23"/>
  <c r="M17" i="21"/>
  <c r="X90" i="21"/>
  <c r="G90" i="21"/>
  <c r="F165" i="23"/>
  <c r="V54" i="23"/>
  <c r="G53" i="24"/>
  <c r="N53" i="24"/>
  <c r="E16" i="24"/>
  <c r="Y165" i="23"/>
  <c r="G17" i="24"/>
  <c r="D22" i="8"/>
  <c r="H17" i="8" s="1"/>
  <c r="E22" i="8"/>
  <c r="H18" i="8" s="1"/>
  <c r="C22" i="8"/>
  <c r="H16" i="8" s="1"/>
  <c r="B22" i="8"/>
  <c r="H15" i="8" s="1"/>
  <c r="D17" i="8"/>
  <c r="G17" i="8" s="1"/>
  <c r="C17" i="8"/>
  <c r="G16" i="8" s="1"/>
  <c r="E17" i="8"/>
  <c r="G18" i="8" s="1"/>
  <c r="B17" i="8"/>
  <c r="G15" i="8" s="1"/>
  <c r="D7" i="2"/>
  <c r="E7" i="2" s="1"/>
  <c r="P53" i="24"/>
  <c r="L53" i="24"/>
  <c r="E89" i="24"/>
  <c r="F53" i="24"/>
  <c r="V53" i="24"/>
  <c r="N16" i="24"/>
  <c r="U16" i="24"/>
  <c r="K16" i="24"/>
  <c r="F16" i="24"/>
  <c r="Q16" i="24"/>
  <c r="T16" i="24"/>
  <c r="G16" i="24"/>
  <c r="T53" i="24"/>
  <c r="R53" i="24"/>
  <c r="V16" i="24"/>
  <c r="I16" i="24"/>
  <c r="P16" i="24"/>
  <c r="L17" i="24"/>
  <c r="P89" i="24"/>
  <c r="X53" i="24"/>
  <c r="H53" i="24"/>
  <c r="J53" i="24"/>
  <c r="R16" i="24"/>
  <c r="M16" i="24"/>
  <c r="X16" i="24"/>
  <c r="W16" i="24"/>
  <c r="A54" i="24"/>
  <c r="E54" i="24" s="1"/>
  <c r="D89" i="24"/>
  <c r="I53" i="24"/>
  <c r="L16" i="24"/>
  <c r="S16" i="24"/>
  <c r="A18" i="24"/>
  <c r="V17" i="24"/>
  <c r="C238" i="21"/>
  <c r="L238" i="21"/>
  <c r="Q164" i="23"/>
  <c r="G201" i="21"/>
  <c r="L18" i="21"/>
  <c r="V52" i="24"/>
  <c r="R164" i="23"/>
  <c r="V201" i="21"/>
  <c r="W15" i="24"/>
  <c r="X15" i="24"/>
  <c r="T91" i="21"/>
  <c r="D91" i="21"/>
  <c r="R91" i="21"/>
  <c r="K89" i="23"/>
  <c r="G52" i="23"/>
  <c r="W52" i="23"/>
  <c r="O15" i="23"/>
  <c r="O52" i="21"/>
  <c r="J238" i="19"/>
  <c r="H201" i="19"/>
  <c r="J164" i="19"/>
  <c r="J16" i="23"/>
  <c r="R89" i="23"/>
  <c r="D52" i="23"/>
  <c r="T52" i="23"/>
  <c r="L15" i="23"/>
  <c r="C89" i="19"/>
  <c r="P164" i="19"/>
  <c r="R126" i="23"/>
  <c r="S201" i="23"/>
  <c r="N18" i="21"/>
  <c r="A202" i="23"/>
  <c r="V165" i="23"/>
  <c r="K165" i="23"/>
  <c r="U165" i="23"/>
  <c r="A166" i="23"/>
  <c r="R54" i="21"/>
  <c r="K52" i="24"/>
  <c r="K53" i="21"/>
  <c r="S54" i="21"/>
  <c r="I54" i="21"/>
  <c r="W238" i="19"/>
  <c r="T201" i="19"/>
  <c r="T164" i="19"/>
  <c r="O16" i="23"/>
  <c r="W89" i="23"/>
  <c r="G89" i="23"/>
  <c r="K52" i="23"/>
  <c r="C15" i="23"/>
  <c r="S15" i="23"/>
  <c r="N15" i="21"/>
  <c r="C201" i="19"/>
  <c r="O16" i="24"/>
  <c r="N89" i="23"/>
  <c r="H52" i="23"/>
  <c r="P15" i="23"/>
  <c r="P16" i="21"/>
  <c r="T275" i="19"/>
  <c r="N53" i="23"/>
  <c r="M126" i="23"/>
  <c r="K126" i="23"/>
  <c r="O201" i="23"/>
  <c r="K164" i="23"/>
  <c r="O54" i="21"/>
  <c r="W164" i="23"/>
  <c r="G164" i="23"/>
  <c r="M164" i="23"/>
  <c r="L164" i="23"/>
  <c r="Y201" i="23"/>
  <c r="J201" i="23"/>
  <c r="N201" i="23"/>
  <c r="E164" i="23"/>
  <c r="B126" i="23"/>
  <c r="G126" i="23"/>
  <c r="L126" i="23"/>
  <c r="J126" i="23"/>
  <c r="I126" i="23"/>
  <c r="H126" i="23"/>
  <c r="T53" i="23"/>
  <c r="U54" i="23"/>
  <c r="P53" i="23"/>
  <c r="S53" i="23"/>
  <c r="C53" i="23"/>
  <c r="B53" i="23"/>
  <c r="X53" i="23"/>
  <c r="X164" i="19"/>
  <c r="W201" i="19"/>
  <c r="S164" i="23"/>
  <c r="C164" i="23"/>
  <c r="H164" i="23"/>
  <c r="F164" i="23"/>
  <c r="B201" i="23"/>
  <c r="D201" i="23"/>
  <c r="H201" i="23"/>
  <c r="P164" i="23"/>
  <c r="U126" i="23"/>
  <c r="C126" i="23"/>
  <c r="F126" i="23"/>
  <c r="E126" i="23"/>
  <c r="D126" i="23"/>
  <c r="D53" i="23"/>
  <c r="Y53" i="23"/>
  <c r="E54" i="23"/>
  <c r="O53" i="23"/>
  <c r="H53" i="23"/>
  <c r="G201" i="19"/>
  <c r="G238" i="19"/>
  <c r="O164" i="23"/>
  <c r="X164" i="23"/>
  <c r="V164" i="23"/>
  <c r="T201" i="23"/>
  <c r="X201" i="23"/>
  <c r="C201" i="23"/>
  <c r="B164" i="23"/>
  <c r="O126" i="23"/>
  <c r="Y126" i="23"/>
  <c r="W126" i="23"/>
  <c r="V126" i="23"/>
  <c r="S126" i="23"/>
  <c r="I53" i="23"/>
  <c r="X17" i="23"/>
  <c r="E53" i="23"/>
  <c r="K53" i="23"/>
  <c r="M53" i="23"/>
  <c r="H164" i="19"/>
  <c r="L201" i="19"/>
  <c r="U15" i="24"/>
  <c r="G52" i="24"/>
  <c r="M15" i="21"/>
  <c r="M164" i="21"/>
  <c r="L238" i="19"/>
  <c r="O201" i="19"/>
  <c r="L164" i="19"/>
  <c r="K16" i="23"/>
  <c r="S89" i="23"/>
  <c r="C89" i="23"/>
  <c r="O52" i="23"/>
  <c r="G15" i="23"/>
  <c r="W15" i="23"/>
  <c r="N89" i="21"/>
  <c r="O16" i="21"/>
  <c r="S201" i="19"/>
  <c r="B164" i="19"/>
  <c r="J89" i="23"/>
  <c r="L52" i="23"/>
  <c r="D15" i="23"/>
  <c r="T15" i="23"/>
  <c r="O89" i="21"/>
  <c r="N126" i="21"/>
  <c r="R238" i="19"/>
  <c r="Q89" i="24"/>
  <c r="N126" i="23"/>
  <c r="J165" i="23"/>
  <c r="G91" i="21"/>
  <c r="N52" i="24"/>
  <c r="B909" i="2"/>
  <c r="B933" i="2" s="1"/>
  <c r="B957" i="2" s="1"/>
  <c r="B981" i="2" s="1"/>
  <c r="B1005" i="2" s="1"/>
  <c r="B1029" i="2" s="1"/>
  <c r="B1053" i="2" s="1"/>
  <c r="B1077" i="2" s="1"/>
  <c r="B1101" i="2" s="1"/>
  <c r="B1125" i="2" s="1"/>
  <c r="B1149" i="2" s="1"/>
  <c r="B1173" i="2" s="1"/>
  <c r="B1197" i="2" s="1"/>
  <c r="B1221" i="2" s="1"/>
  <c r="B1245" i="2" s="1"/>
  <c r="B1269" i="2" s="1"/>
  <c r="B1293" i="2" s="1"/>
  <c r="B1317" i="2" s="1"/>
  <c r="B1341" i="2" s="1"/>
  <c r="B1365" i="2" s="1"/>
  <c r="B1389" i="2" s="1"/>
  <c r="B1413" i="2" s="1"/>
  <c r="B1437" i="2" s="1"/>
  <c r="B1461" i="2" s="1"/>
  <c r="B1485" i="2" s="1"/>
  <c r="B1509" i="2" s="1"/>
  <c r="B1533" i="2" s="1"/>
  <c r="I90" i="21"/>
  <c r="P54" i="21"/>
  <c r="K54" i="21"/>
  <c r="Q53" i="21"/>
  <c r="R201" i="21"/>
  <c r="G54" i="21"/>
  <c r="U17" i="24"/>
  <c r="O17" i="24"/>
  <c r="H127" i="21"/>
  <c r="N89" i="24"/>
  <c r="E238" i="21"/>
  <c r="S238" i="21"/>
  <c r="S127" i="21"/>
  <c r="H90" i="21"/>
  <c r="H54" i="21"/>
  <c r="J201" i="21"/>
  <c r="V53" i="21"/>
  <c r="K18" i="21"/>
  <c r="W17" i="24"/>
  <c r="O53" i="24"/>
  <c r="J89" i="24"/>
  <c r="Q17" i="24"/>
  <c r="P17" i="24"/>
  <c r="M89" i="24"/>
  <c r="I164" i="21"/>
  <c r="F126" i="21"/>
  <c r="V126" i="21"/>
  <c r="O15" i="21"/>
  <c r="U17" i="21"/>
  <c r="E17" i="21"/>
  <c r="L16" i="21"/>
  <c r="T52" i="21"/>
  <c r="M90" i="21"/>
  <c r="L54" i="21"/>
  <c r="W90" i="21"/>
  <c r="U54" i="21"/>
  <c r="T54" i="21"/>
  <c r="W89" i="24"/>
  <c r="M53" i="21"/>
  <c r="I17" i="24"/>
  <c r="J127" i="21"/>
  <c r="F90" i="21"/>
  <c r="E90" i="21"/>
  <c r="O89" i="24"/>
  <c r="U238" i="21"/>
  <c r="U127" i="21"/>
  <c r="K202" i="21"/>
  <c r="O90" i="21"/>
  <c r="X54" i="21"/>
  <c r="M201" i="21"/>
  <c r="W53" i="21"/>
  <c r="R17" i="24"/>
  <c r="W53" i="24"/>
  <c r="I89" i="24"/>
  <c r="K17" i="24"/>
  <c r="B89" i="24"/>
  <c r="D17" i="24"/>
  <c r="T17" i="24"/>
  <c r="Q164" i="21"/>
  <c r="J126" i="21"/>
  <c r="B126" i="21"/>
  <c r="K15" i="21"/>
  <c r="Q17" i="21"/>
  <c r="X16" i="21"/>
  <c r="H16" i="21"/>
  <c r="P52" i="21"/>
  <c r="W89" i="21"/>
  <c r="G89" i="21"/>
  <c r="L90" i="21"/>
  <c r="M54" i="21"/>
  <c r="R90" i="21"/>
  <c r="T90" i="21"/>
  <c r="G18" i="21"/>
  <c r="H53" i="21"/>
  <c r="D201" i="21"/>
  <c r="V54" i="21"/>
  <c r="S17" i="24"/>
  <c r="N17" i="24"/>
  <c r="N127" i="21"/>
  <c r="J90" i="21"/>
  <c r="R89" i="24"/>
  <c r="N238" i="21"/>
  <c r="E127" i="21"/>
  <c r="M202" i="21"/>
  <c r="R202" i="21"/>
  <c r="Q90" i="21"/>
  <c r="V90" i="21"/>
  <c r="Q54" i="21"/>
  <c r="P201" i="21"/>
  <c r="T53" i="21"/>
  <c r="J18" i="21"/>
  <c r="S53" i="24"/>
  <c r="M17" i="24"/>
  <c r="V89" i="24"/>
  <c r="T89" i="24"/>
  <c r="G89" i="24"/>
  <c r="H17" i="24"/>
  <c r="X17" i="24"/>
  <c r="U89" i="24"/>
  <c r="D15" i="24"/>
  <c r="U52" i="24"/>
  <c r="T201" i="21"/>
  <c r="G15" i="24"/>
  <c r="C89" i="21"/>
  <c r="H15" i="24"/>
  <c r="K90" i="21"/>
  <c r="S89" i="24"/>
  <c r="K89" i="24"/>
  <c r="R15" i="24"/>
  <c r="E15" i="24"/>
  <c r="L52" i="24"/>
  <c r="P90" i="21"/>
  <c r="N15" i="24"/>
  <c r="E52" i="24"/>
  <c r="P15" i="24"/>
  <c r="U90" i="21"/>
  <c r="N90" i="21"/>
  <c r="B201" i="21"/>
  <c r="X201" i="21"/>
  <c r="O53" i="21"/>
  <c r="F53" i="21"/>
  <c r="K15" i="24"/>
  <c r="B15" i="24"/>
  <c r="B1188" i="2"/>
  <c r="B1212" i="2" s="1"/>
  <c r="B1236" i="2" s="1"/>
  <c r="B1260" i="2" s="1"/>
  <c r="B1284" i="2" s="1"/>
  <c r="B1308" i="2" s="1"/>
  <c r="B1332" i="2" s="1"/>
  <c r="B1356" i="2" s="1"/>
  <c r="B1380" i="2" s="1"/>
  <c r="B1404" i="2" s="1"/>
  <c r="B1428" i="2" s="1"/>
  <c r="B1452" i="2" s="1"/>
  <c r="B1476" i="2" s="1"/>
  <c r="B1500" i="2" s="1"/>
  <c r="B1524" i="2" s="1"/>
  <c r="Q52" i="24"/>
  <c r="L15" i="24"/>
  <c r="N53" i="21"/>
  <c r="S52" i="24"/>
  <c r="R52" i="24"/>
  <c r="C52" i="21"/>
  <c r="D52" i="24"/>
  <c r="C15" i="21"/>
  <c r="J15" i="24"/>
  <c r="M15" i="24"/>
  <c r="T52" i="24"/>
  <c r="V15" i="24"/>
  <c r="I15" i="24"/>
  <c r="P52" i="24"/>
  <c r="N54" i="21"/>
  <c r="S15" i="24"/>
  <c r="B52" i="24"/>
  <c r="I52" i="24"/>
  <c r="L165" i="21"/>
  <c r="S165" i="21"/>
  <c r="O15" i="24"/>
  <c r="F52" i="24"/>
  <c r="X52" i="24"/>
  <c r="P53" i="21"/>
  <c r="O52" i="24"/>
  <c r="Q201" i="21"/>
  <c r="K201" i="21"/>
  <c r="F15" i="24"/>
  <c r="M52" i="24"/>
  <c r="I53" i="21"/>
  <c r="B817" i="2"/>
  <c r="D127" i="21" s="1"/>
  <c r="B1537" i="2"/>
  <c r="C15" i="24"/>
  <c r="J52" i="24"/>
  <c r="T15" i="24"/>
  <c r="C52" i="24"/>
  <c r="W52" i="24"/>
  <c r="Q15" i="24"/>
  <c r="H52" i="24"/>
  <c r="R53" i="21"/>
  <c r="X53" i="21"/>
  <c r="W201" i="21"/>
  <c r="F201" i="21"/>
  <c r="H201" i="21"/>
  <c r="P17" i="23"/>
  <c r="U53" i="23"/>
  <c r="F127" i="21"/>
  <c r="O127" i="21"/>
  <c r="T127" i="21"/>
  <c r="Q127" i="21"/>
  <c r="R127" i="21"/>
  <c r="W127" i="21"/>
  <c r="X127" i="21"/>
  <c r="G127" i="21"/>
  <c r="M127" i="21"/>
  <c r="V127" i="21"/>
  <c r="I127" i="21"/>
  <c r="P127" i="21"/>
  <c r="A128" i="21"/>
  <c r="E128" i="21" s="1"/>
  <c r="P91" i="21"/>
  <c r="I91" i="21"/>
  <c r="K91" i="21"/>
  <c r="N91" i="21"/>
  <c r="Q53" i="23"/>
  <c r="L53" i="23"/>
  <c r="H17" i="23"/>
  <c r="B252" i="2"/>
  <c r="B276" i="2" s="1"/>
  <c r="B300" i="2" s="1"/>
  <c r="B324" i="2" s="1"/>
  <c r="B348" i="2" s="1"/>
  <c r="B372" i="2" s="1"/>
  <c r="B396" i="2" s="1"/>
  <c r="B420" i="2" s="1"/>
  <c r="B444" i="2" s="1"/>
  <c r="B468" i="2" s="1"/>
  <c r="B492" i="2" s="1"/>
  <c r="B516" i="2" s="1"/>
  <c r="B540" i="2" s="1"/>
  <c r="B564" i="2" s="1"/>
  <c r="B588" i="2" s="1"/>
  <c r="B612" i="2" s="1"/>
  <c r="B636" i="2" s="1"/>
  <c r="B660" i="2" s="1"/>
  <c r="B684" i="2" s="1"/>
  <c r="B708" i="2" s="1"/>
  <c r="B732" i="2" s="1"/>
  <c r="B756" i="2" s="1"/>
  <c r="B780" i="2" s="1"/>
  <c r="Y164" i="23"/>
  <c r="J164" i="23"/>
  <c r="W201" i="23"/>
  <c r="L201" i="23"/>
  <c r="P202" i="23"/>
  <c r="I201" i="23"/>
  <c r="D165" i="23"/>
  <c r="T165" i="23"/>
  <c r="D17" i="23"/>
  <c r="F53" i="23"/>
  <c r="U164" i="23"/>
  <c r="I164" i="23"/>
  <c r="Q165" i="23"/>
  <c r="V201" i="23"/>
  <c r="K201" i="23"/>
  <c r="G202" i="23"/>
  <c r="M201" i="23"/>
  <c r="H165" i="23"/>
  <c r="T164" i="23"/>
  <c r="D164" i="23"/>
  <c r="O165" i="23"/>
  <c r="R201" i="23"/>
  <c r="G201" i="23"/>
  <c r="H202" i="23"/>
  <c r="Q201" i="23"/>
  <c r="L165" i="23"/>
  <c r="N164" i="23"/>
  <c r="P201" i="23"/>
  <c r="F201" i="23"/>
  <c r="E201" i="23"/>
  <c r="U201" i="23"/>
  <c r="O202" i="23"/>
  <c r="E17" i="24"/>
  <c r="F17" i="24"/>
  <c r="W202" i="23"/>
  <c r="D238" i="21"/>
  <c r="X238" i="21"/>
  <c r="Y238" i="21"/>
  <c r="V238" i="21"/>
  <c r="O238" i="21"/>
  <c r="P238" i="21"/>
  <c r="Q238" i="21"/>
  <c r="B238" i="21"/>
  <c r="T238" i="21"/>
  <c r="F238" i="21"/>
  <c r="G238" i="21"/>
  <c r="A239" i="21"/>
  <c r="I238" i="21"/>
  <c r="J238" i="21"/>
  <c r="K238" i="21"/>
  <c r="H238" i="21"/>
  <c r="M238" i="21"/>
  <c r="R238" i="21"/>
  <c r="W238" i="21"/>
  <c r="I54" i="23"/>
  <c r="Y54" i="23"/>
  <c r="Q54" i="23"/>
  <c r="M54" i="23"/>
  <c r="P165" i="23"/>
  <c r="W54" i="21"/>
  <c r="W91" i="21"/>
  <c r="E53" i="24"/>
  <c r="U53" i="24"/>
  <c r="K53" i="24"/>
  <c r="M53" i="24"/>
  <c r="A90" i="24"/>
  <c r="C53" i="24"/>
  <c r="Q53" i="24"/>
  <c r="B868" i="2"/>
  <c r="F54" i="21"/>
  <c r="D54" i="21"/>
  <c r="V53" i="23"/>
  <c r="T17" i="23"/>
  <c r="E54" i="21"/>
  <c r="X202" i="23"/>
  <c r="E165" i="23"/>
  <c r="B202" i="21"/>
  <c r="A203" i="21"/>
  <c r="V202" i="21"/>
  <c r="S202" i="21"/>
  <c r="P202" i="21"/>
  <c r="Q202" i="21"/>
  <c r="F202" i="21"/>
  <c r="G202" i="21"/>
  <c r="L202" i="21"/>
  <c r="U202" i="21"/>
  <c r="J202" i="21"/>
  <c r="O202" i="21"/>
  <c r="X202" i="21"/>
  <c r="N202" i="21"/>
  <c r="W202" i="21"/>
  <c r="E202" i="21"/>
  <c r="C202" i="21"/>
  <c r="H202" i="21"/>
  <c r="I202" i="21"/>
  <c r="F91" i="21"/>
  <c r="E18" i="24"/>
  <c r="I18" i="24"/>
  <c r="M18" i="24"/>
  <c r="Q18" i="24"/>
  <c r="U18" i="24"/>
  <c r="D18" i="24"/>
  <c r="J18" i="24"/>
  <c r="O18" i="24"/>
  <c r="T18" i="24"/>
  <c r="F18" i="24"/>
  <c r="K18" i="24"/>
  <c r="P18" i="24"/>
  <c r="V18" i="24"/>
  <c r="A55" i="24"/>
  <c r="L18" i="24"/>
  <c r="W18" i="24"/>
  <c r="G18" i="24"/>
  <c r="R18" i="24"/>
  <c r="H18" i="24"/>
  <c r="S18" i="24"/>
  <c r="X18" i="24"/>
  <c r="N18" i="24"/>
  <c r="A19" i="24"/>
  <c r="W55" i="21"/>
  <c r="R55" i="21"/>
  <c r="Q55" i="21"/>
  <c r="P55" i="21"/>
  <c r="M55" i="21"/>
  <c r="L55" i="21"/>
  <c r="N55" i="21"/>
  <c r="G55" i="21"/>
  <c r="H55" i="21"/>
  <c r="S55" i="21"/>
  <c r="X55" i="21"/>
  <c r="I55" i="21"/>
  <c r="D55" i="21"/>
  <c r="O55" i="21"/>
  <c r="T55" i="21"/>
  <c r="J55" i="21"/>
  <c r="E55" i="21"/>
  <c r="A92" i="21"/>
  <c r="V55" i="21"/>
  <c r="K55" i="21"/>
  <c r="F55" i="21"/>
  <c r="U55" i="21"/>
  <c r="W91" i="23"/>
  <c r="S91" i="23"/>
  <c r="O91" i="23"/>
  <c r="K91" i="23"/>
  <c r="G91" i="23"/>
  <c r="C91" i="23"/>
  <c r="V91" i="23"/>
  <c r="R91" i="23"/>
  <c r="N91" i="23"/>
  <c r="J91" i="23"/>
  <c r="F91" i="23"/>
  <c r="B91" i="23"/>
  <c r="U91" i="23"/>
  <c r="M91" i="23"/>
  <c r="E91" i="23"/>
  <c r="T91" i="23"/>
  <c r="L91" i="23"/>
  <c r="D91" i="23"/>
  <c r="A128" i="23"/>
  <c r="Q91" i="23"/>
  <c r="P91" i="23"/>
  <c r="Y91" i="23"/>
  <c r="I91" i="23"/>
  <c r="X91" i="23"/>
  <c r="H91" i="23"/>
  <c r="D238" i="23"/>
  <c r="H238" i="23"/>
  <c r="L238" i="23"/>
  <c r="P238" i="23"/>
  <c r="T238" i="23"/>
  <c r="X238" i="23"/>
  <c r="F238" i="23"/>
  <c r="K238" i="23"/>
  <c r="Q238" i="23"/>
  <c r="V238" i="23"/>
  <c r="G238" i="23"/>
  <c r="M238" i="23"/>
  <c r="R238" i="23"/>
  <c r="W238" i="23"/>
  <c r="C238" i="23"/>
  <c r="N238" i="23"/>
  <c r="Y238" i="23"/>
  <c r="E238" i="23"/>
  <c r="O238" i="23"/>
  <c r="B238" i="23"/>
  <c r="I238" i="23"/>
  <c r="S238" i="23"/>
  <c r="J238" i="23"/>
  <c r="U238" i="23"/>
  <c r="A275" i="23"/>
  <c r="V18" i="19"/>
  <c r="H18" i="19"/>
  <c r="X90" i="23"/>
  <c r="J90" i="23"/>
  <c r="E90" i="23"/>
  <c r="T90" i="23"/>
  <c r="D90" i="23"/>
  <c r="A127" i="23"/>
  <c r="R90" i="23"/>
  <c r="L90" i="23"/>
  <c r="Q54" i="24"/>
  <c r="L54" i="24"/>
  <c r="N54" i="24"/>
  <c r="T54" i="24"/>
  <c r="P54" i="24"/>
  <c r="X166" i="23"/>
  <c r="T166" i="23"/>
  <c r="P166" i="23"/>
  <c r="L166" i="23"/>
  <c r="H166" i="23"/>
  <c r="D166" i="23"/>
  <c r="Y166" i="23"/>
  <c r="S166" i="23"/>
  <c r="N166" i="23"/>
  <c r="I166" i="23"/>
  <c r="C166" i="23"/>
  <c r="A203" i="23"/>
  <c r="W166" i="23"/>
  <c r="R166" i="23"/>
  <c r="M166" i="23"/>
  <c r="G166" i="23"/>
  <c r="B166" i="23"/>
  <c r="A167" i="23"/>
  <c r="Q166" i="23"/>
  <c r="F166" i="23"/>
  <c r="O166" i="23"/>
  <c r="E166" i="23"/>
  <c r="V166" i="23"/>
  <c r="K166" i="23"/>
  <c r="U166" i="23"/>
  <c r="J166" i="23"/>
  <c r="E126" i="24"/>
  <c r="I126" i="24"/>
  <c r="M126" i="24"/>
  <c r="Q126" i="24"/>
  <c r="U126" i="24"/>
  <c r="Y126" i="24"/>
  <c r="G126" i="24"/>
  <c r="L126" i="24"/>
  <c r="R126" i="24"/>
  <c r="W126" i="24"/>
  <c r="D126" i="24"/>
  <c r="J126" i="24"/>
  <c r="O126" i="24"/>
  <c r="T126" i="24"/>
  <c r="B126" i="24"/>
  <c r="A164" i="24"/>
  <c r="F126" i="24"/>
  <c r="K126" i="24"/>
  <c r="P126" i="24"/>
  <c r="V126" i="24"/>
  <c r="S126" i="24"/>
  <c r="C126" i="24"/>
  <c r="X126" i="24"/>
  <c r="H126" i="24"/>
  <c r="N126" i="24"/>
  <c r="A276" i="21"/>
  <c r="Q275" i="21"/>
  <c r="J275" i="21"/>
  <c r="B275" i="21"/>
  <c r="O275" i="21"/>
  <c r="H275" i="21"/>
  <c r="X275" i="21"/>
  <c r="E275" i="21"/>
  <c r="Y275" i="21"/>
  <c r="V275" i="21"/>
  <c r="S275" i="21"/>
  <c r="P275" i="21"/>
  <c r="I275" i="21"/>
  <c r="F275" i="21"/>
  <c r="C275" i="21"/>
  <c r="W275" i="21"/>
  <c r="T275" i="21"/>
  <c r="M275" i="21"/>
  <c r="N275" i="21"/>
  <c r="G275" i="21"/>
  <c r="D275" i="21"/>
  <c r="A313" i="21"/>
  <c r="U275" i="21"/>
  <c r="R275" i="21"/>
  <c r="K275" i="21"/>
  <c r="L275" i="21"/>
  <c r="U19" i="24"/>
  <c r="E165" i="19"/>
  <c r="I165" i="19"/>
  <c r="M165" i="19"/>
  <c r="Q165" i="19"/>
  <c r="U165" i="19"/>
  <c r="Y165" i="19"/>
  <c r="C165" i="19"/>
  <c r="G165" i="19"/>
  <c r="K165" i="19"/>
  <c r="O165" i="19"/>
  <c r="S165" i="19"/>
  <c r="W165" i="19"/>
  <c r="A202" i="19"/>
  <c r="H165" i="19"/>
  <c r="P165" i="19"/>
  <c r="X165" i="19"/>
  <c r="B165" i="19"/>
  <c r="J165" i="19"/>
  <c r="R165" i="19"/>
  <c r="D165" i="19"/>
  <c r="L165" i="19"/>
  <c r="T165" i="19"/>
  <c r="A166" i="19"/>
  <c r="F165" i="19"/>
  <c r="N165" i="19"/>
  <c r="V165" i="19"/>
  <c r="V18" i="23"/>
  <c r="R18" i="23"/>
  <c r="N18" i="23"/>
  <c r="J18" i="23"/>
  <c r="F18" i="23"/>
  <c r="B18" i="23"/>
  <c r="A55" i="23"/>
  <c r="Y18" i="23"/>
  <c r="U18" i="23"/>
  <c r="Q18" i="23"/>
  <c r="M18" i="23"/>
  <c r="I18" i="23"/>
  <c r="E18" i="23"/>
  <c r="A19" i="23"/>
  <c r="X18" i="23"/>
  <c r="T18" i="23"/>
  <c r="P18" i="23"/>
  <c r="L18" i="23"/>
  <c r="H18" i="23"/>
  <c r="D18" i="23"/>
  <c r="W18" i="23"/>
  <c r="S18" i="23"/>
  <c r="O18" i="23"/>
  <c r="K18" i="23"/>
  <c r="G18" i="23"/>
  <c r="C18" i="23"/>
  <c r="M19" i="21"/>
  <c r="T19" i="21"/>
  <c r="K19" i="21"/>
  <c r="R19" i="21"/>
  <c r="I19" i="21"/>
  <c r="P19" i="21"/>
  <c r="G19" i="21"/>
  <c r="N19" i="21"/>
  <c r="A56" i="21"/>
  <c r="U19" i="21"/>
  <c r="L19" i="21"/>
  <c r="S19" i="21"/>
  <c r="C19" i="21"/>
  <c r="J19" i="21"/>
  <c r="A20" i="21"/>
  <c r="Q19" i="21"/>
  <c r="H19" i="21"/>
  <c r="O19" i="21"/>
  <c r="F19" i="21"/>
  <c r="F26" i="2"/>
  <c r="G25" i="2"/>
  <c r="G26" i="2" s="1"/>
  <c r="G15" i="2"/>
  <c r="G16" i="2" s="1"/>
  <c r="F16" i="2"/>
  <c r="F7" i="2"/>
  <c r="E8" i="2"/>
  <c r="C9" i="1" s="1"/>
  <c r="G12" i="1" s="1"/>
  <c r="F3033" i="2"/>
  <c r="E3034" i="2"/>
  <c r="E31" i="8"/>
  <c r="E12" i="8" s="1"/>
  <c r="F18" i="8" s="1"/>
  <c r="B31" i="8"/>
  <c r="B12" i="8" s="1"/>
  <c r="F15" i="8" s="1"/>
  <c r="C31" i="8"/>
  <c r="C12" i="8" s="1"/>
  <c r="F16" i="8" s="1"/>
  <c r="D31" i="8"/>
  <c r="D12" i="8" s="1"/>
  <c r="F17" i="8" s="1"/>
  <c r="E36" i="8"/>
  <c r="F42" i="8" s="1"/>
  <c r="B36" i="8"/>
  <c r="F39" i="8" s="1"/>
  <c r="C36" i="8"/>
  <c r="F40" i="8" s="1"/>
  <c r="D36" i="8"/>
  <c r="F41" i="8" s="1"/>
  <c r="G30" i="2"/>
  <c r="G31" i="2" s="1"/>
  <c r="F31" i="2"/>
  <c r="G35" i="2"/>
  <c r="G36" i="2" s="1"/>
  <c r="F36" i="2"/>
  <c r="F21" i="2"/>
  <c r="G20" i="2"/>
  <c r="G21" i="2" s="1"/>
  <c r="A91" i="19"/>
  <c r="B54" i="19"/>
  <c r="F54" i="19"/>
  <c r="J54" i="19"/>
  <c r="N54" i="19"/>
  <c r="R54" i="19"/>
  <c r="V54" i="19"/>
  <c r="C54" i="19"/>
  <c r="G54" i="19"/>
  <c r="K54" i="19"/>
  <c r="O54" i="19"/>
  <c r="S54" i="19"/>
  <c r="W54" i="19"/>
  <c r="D54" i="19"/>
  <c r="H54" i="19"/>
  <c r="L54" i="19"/>
  <c r="P54" i="19"/>
  <c r="T54" i="19"/>
  <c r="X54" i="19"/>
  <c r="E54" i="19"/>
  <c r="I54" i="19"/>
  <c r="M54" i="19"/>
  <c r="Q54" i="19"/>
  <c r="U54" i="19"/>
  <c r="Y54" i="19"/>
  <c r="A167" i="21"/>
  <c r="N166" i="21"/>
  <c r="G166" i="21"/>
  <c r="W166" i="21"/>
  <c r="P166" i="21"/>
  <c r="I166" i="21"/>
  <c r="R166" i="21"/>
  <c r="K166" i="21"/>
  <c r="D166" i="21"/>
  <c r="T166" i="21"/>
  <c r="M166" i="21"/>
  <c r="F166" i="21"/>
  <c r="V166" i="21"/>
  <c r="O166" i="21"/>
  <c r="H166" i="21"/>
  <c r="X166" i="21"/>
  <c r="Q166" i="21"/>
  <c r="J166" i="21"/>
  <c r="S166" i="21"/>
  <c r="L166" i="21"/>
  <c r="E166" i="21"/>
  <c r="U166" i="21"/>
  <c r="B462" i="2"/>
  <c r="D350" i="19"/>
  <c r="H350" i="19"/>
  <c r="L350" i="19"/>
  <c r="P350" i="19"/>
  <c r="T350" i="19"/>
  <c r="X350" i="19"/>
  <c r="E350" i="19"/>
  <c r="I350" i="19"/>
  <c r="M350" i="19"/>
  <c r="Q350" i="19"/>
  <c r="U350" i="19"/>
  <c r="Y350" i="19"/>
  <c r="A387" i="19"/>
  <c r="C350" i="19"/>
  <c r="K350" i="19"/>
  <c r="S350" i="19"/>
  <c r="F350" i="19"/>
  <c r="N350" i="19"/>
  <c r="V350" i="19"/>
  <c r="G350" i="19"/>
  <c r="O350" i="19"/>
  <c r="W350" i="19"/>
  <c r="J350" i="19"/>
  <c r="R350" i="19"/>
  <c r="B350" i="19"/>
  <c r="C314" i="19"/>
  <c r="G314" i="19"/>
  <c r="K314" i="19"/>
  <c r="O314" i="19"/>
  <c r="S314" i="19"/>
  <c r="W314" i="19"/>
  <c r="A315" i="19"/>
  <c r="D314" i="19"/>
  <c r="H314" i="19"/>
  <c r="L314" i="19"/>
  <c r="P314" i="19"/>
  <c r="T314" i="19"/>
  <c r="X314" i="19"/>
  <c r="B314" i="19"/>
  <c r="J314" i="19"/>
  <c r="R314" i="19"/>
  <c r="A351" i="19"/>
  <c r="E314" i="19"/>
  <c r="M314" i="19"/>
  <c r="U314" i="19"/>
  <c r="F314" i="19"/>
  <c r="N314" i="19"/>
  <c r="V314" i="19"/>
  <c r="I314" i="19"/>
  <c r="Q314" i="19"/>
  <c r="Y314" i="19"/>
  <c r="B127" i="21" l="1"/>
  <c r="A19" i="19"/>
  <c r="O18" i="19"/>
  <c r="F18" i="19"/>
  <c r="B18" i="19"/>
  <c r="Q18" i="19"/>
  <c r="G18" i="19"/>
  <c r="T18" i="19"/>
  <c r="J18" i="19"/>
  <c r="E18" i="19"/>
  <c r="P18" i="19"/>
  <c r="R18" i="19"/>
  <c r="M18" i="19"/>
  <c r="C18" i="19"/>
  <c r="U18" i="19"/>
  <c r="I18" i="19"/>
  <c r="K18" i="19"/>
  <c r="A55" i="19"/>
  <c r="S18" i="19"/>
  <c r="N18" i="19"/>
  <c r="D18" i="19"/>
  <c r="L18" i="19"/>
  <c r="C90" i="23"/>
  <c r="Y90" i="23"/>
  <c r="I90" i="23"/>
  <c r="K90" i="23"/>
  <c r="B90" i="23"/>
  <c r="P90" i="23"/>
  <c r="Q90" i="23"/>
  <c r="S90" i="23"/>
  <c r="O90" i="23"/>
  <c r="V90" i="23"/>
  <c r="U90" i="23"/>
  <c r="G90" i="23"/>
  <c r="H90" i="23"/>
  <c r="M90" i="23"/>
  <c r="F90" i="23"/>
  <c r="W90" i="23"/>
  <c r="N90" i="23"/>
  <c r="F54" i="24"/>
  <c r="J54" i="24"/>
  <c r="H54" i="24"/>
  <c r="G54" i="24"/>
  <c r="M54" i="24"/>
  <c r="V54" i="24"/>
  <c r="O54" i="24"/>
  <c r="X54" i="24"/>
  <c r="W54" i="24"/>
  <c r="A91" i="24"/>
  <c r="I54" i="24"/>
  <c r="K54" i="24"/>
  <c r="D54" i="24"/>
  <c r="S54" i="24"/>
  <c r="R54" i="24"/>
  <c r="U54" i="24"/>
  <c r="F128" i="21"/>
  <c r="D128" i="21"/>
  <c r="X128" i="21"/>
  <c r="D8" i="2"/>
  <c r="F8" i="1" s="1"/>
  <c r="G11" i="1" s="1"/>
  <c r="C19" i="8"/>
  <c r="G24" i="8" s="1"/>
  <c r="D19" i="8"/>
  <c r="G25" i="8" s="1"/>
  <c r="E19" i="8"/>
  <c r="G26" i="8" s="1"/>
  <c r="B19" i="8"/>
  <c r="G23" i="8" s="1"/>
  <c r="C24" i="8"/>
  <c r="H24" i="8" s="1"/>
  <c r="D24" i="8"/>
  <c r="H25" i="8" s="1"/>
  <c r="E24" i="8"/>
  <c r="H26" i="8" s="1"/>
  <c r="B24" i="8"/>
  <c r="H23" i="8" s="1"/>
  <c r="E9" i="1"/>
  <c r="G14" i="1" s="1"/>
  <c r="D18" i="8"/>
  <c r="G21" i="8" s="1"/>
  <c r="E18" i="8"/>
  <c r="G22" i="8" s="1"/>
  <c r="C18" i="8"/>
  <c r="G20" i="8" s="1"/>
  <c r="B18" i="8"/>
  <c r="G19" i="8" s="1"/>
  <c r="D23" i="8"/>
  <c r="H21" i="8" s="1"/>
  <c r="E23" i="8"/>
  <c r="H22" i="8" s="1"/>
  <c r="B23" i="8"/>
  <c r="H19" i="8" s="1"/>
  <c r="C23" i="8"/>
  <c r="H20" i="8" s="1"/>
  <c r="F9" i="1"/>
  <c r="G15" i="1" s="1"/>
  <c r="D9" i="1"/>
  <c r="G13" i="1" s="1"/>
  <c r="B841" i="2"/>
  <c r="B16" i="21"/>
  <c r="D16" i="24"/>
  <c r="Y89" i="21"/>
  <c r="Y126" i="21"/>
  <c r="D53" i="24"/>
  <c r="C90" i="21"/>
  <c r="Y15" i="21"/>
  <c r="C165" i="21"/>
  <c r="B165" i="21"/>
  <c r="D16" i="21"/>
  <c r="C16" i="24"/>
  <c r="Y164" i="21"/>
  <c r="Y52" i="21"/>
  <c r="B16" i="24"/>
  <c r="B53" i="24"/>
  <c r="D165" i="21"/>
  <c r="C16" i="21"/>
  <c r="C53" i="21"/>
  <c r="Y201" i="21"/>
  <c r="C127" i="21"/>
  <c r="Y52" i="24"/>
  <c r="B90" i="21"/>
  <c r="D202" i="21"/>
  <c r="D53" i="21"/>
  <c r="Y15" i="24"/>
  <c r="D90" i="21"/>
  <c r="A239" i="23"/>
  <c r="D202" i="23"/>
  <c r="E202" i="23"/>
  <c r="U202" i="23"/>
  <c r="N202" i="23"/>
  <c r="S202" i="23"/>
  <c r="I202" i="23"/>
  <c r="Y202" i="23"/>
  <c r="R202" i="23"/>
  <c r="T202" i="23"/>
  <c r="K202" i="23"/>
  <c r="M202" i="23"/>
  <c r="F202" i="23"/>
  <c r="V202" i="23"/>
  <c r="C202" i="23"/>
  <c r="Q202" i="23"/>
  <c r="J202" i="23"/>
  <c r="B202" i="23"/>
  <c r="L202" i="23"/>
  <c r="B1561" i="2"/>
  <c r="B1585" i="2" s="1"/>
  <c r="B1609" i="2" s="1"/>
  <c r="B1633" i="2" s="1"/>
  <c r="B1657" i="2" s="1"/>
  <c r="B1681" i="2" s="1"/>
  <c r="B1705" i="2" s="1"/>
  <c r="B1729" i="2" s="1"/>
  <c r="B1753" i="2" s="1"/>
  <c r="B1777" i="2" s="1"/>
  <c r="B1801" i="2" s="1"/>
  <c r="B1825" i="2" s="1"/>
  <c r="B1849" i="2" s="1"/>
  <c r="B1873" i="2" s="1"/>
  <c r="B1897" i="2" s="1"/>
  <c r="B1921" i="2" s="1"/>
  <c r="B1945" i="2" s="1"/>
  <c r="B1969" i="2" s="1"/>
  <c r="B1993" i="2" s="1"/>
  <c r="B2017" i="2" s="1"/>
  <c r="B2041" i="2" s="1"/>
  <c r="B2065" i="2" s="1"/>
  <c r="B2089" i="2" s="1"/>
  <c r="B2113" i="2" s="1"/>
  <c r="B2137" i="2" s="1"/>
  <c r="B2161" i="2" s="1"/>
  <c r="B2185" i="2" s="1"/>
  <c r="B2209" i="2" s="1"/>
  <c r="B2233" i="2" s="1"/>
  <c r="B2257" i="2" s="1"/>
  <c r="B2281" i="2"/>
  <c r="B2305" i="2" s="1"/>
  <c r="B2329" i="2" s="1"/>
  <c r="B2353" i="2" s="1"/>
  <c r="B2377" i="2" s="1"/>
  <c r="B2401" i="2" s="1"/>
  <c r="B2425" i="2" s="1"/>
  <c r="B2449" i="2" s="1"/>
  <c r="B2473" i="2" s="1"/>
  <c r="B2497" i="2" s="1"/>
  <c r="B2521" i="2" s="1"/>
  <c r="B2545" i="2" s="1"/>
  <c r="B2569" i="2" s="1"/>
  <c r="B2593" i="2" s="1"/>
  <c r="B2617" i="2" s="1"/>
  <c r="B2641" i="2" s="1"/>
  <c r="B2665" i="2" s="1"/>
  <c r="B2689" i="2" s="1"/>
  <c r="B2713" i="2" s="1"/>
  <c r="B2737" i="2" s="1"/>
  <c r="B2761" i="2" s="1"/>
  <c r="B2785" i="2" s="1"/>
  <c r="B2809" i="2" s="1"/>
  <c r="B2833" i="2" s="1"/>
  <c r="B2857" i="2" s="1"/>
  <c r="B2881" i="2" s="1"/>
  <c r="B2905" i="2" s="1"/>
  <c r="B2929" i="2" s="1"/>
  <c r="B2953" i="2" s="1"/>
  <c r="B2977" i="2" s="1"/>
  <c r="B3001" i="2" s="1"/>
  <c r="B53" i="21"/>
  <c r="Y89" i="24"/>
  <c r="R128" i="21"/>
  <c r="B128" i="21"/>
  <c r="O128" i="21"/>
  <c r="M128" i="21"/>
  <c r="L128" i="21"/>
  <c r="Q128" i="21"/>
  <c r="G128" i="21"/>
  <c r="T128" i="21"/>
  <c r="V128" i="21"/>
  <c r="S128" i="21"/>
  <c r="J128" i="21"/>
  <c r="W128" i="21"/>
  <c r="C128" i="21"/>
  <c r="K128" i="21"/>
  <c r="P128" i="21"/>
  <c r="U128" i="21"/>
  <c r="H128" i="21"/>
  <c r="N128" i="21"/>
  <c r="I128" i="21"/>
  <c r="F90" i="24"/>
  <c r="P90" i="24"/>
  <c r="J90" i="24"/>
  <c r="T90" i="24"/>
  <c r="K90" i="24"/>
  <c r="V90" i="24"/>
  <c r="D90" i="24"/>
  <c r="O90" i="24"/>
  <c r="E90" i="24"/>
  <c r="U90" i="24"/>
  <c r="L90" i="24"/>
  <c r="C90" i="24"/>
  <c r="X90" i="24"/>
  <c r="I90" i="24"/>
  <c r="Y90" i="24"/>
  <c r="R90" i="24"/>
  <c r="H90" i="24"/>
  <c r="M90" i="24"/>
  <c r="B90" i="24"/>
  <c r="W90" i="24"/>
  <c r="N90" i="24"/>
  <c r="Q90" i="24"/>
  <c r="G90" i="24"/>
  <c r="A127" i="24"/>
  <c r="S90" i="24"/>
  <c r="B892" i="2"/>
  <c r="F18" i="21"/>
  <c r="E18" i="21"/>
  <c r="D18" i="21"/>
  <c r="X18" i="21"/>
  <c r="X18" i="19"/>
  <c r="W18" i="21"/>
  <c r="Y18" i="19"/>
  <c r="W18" i="19"/>
  <c r="B203" i="21"/>
  <c r="V203" i="21"/>
  <c r="S203" i="21"/>
  <c r="T203" i="21"/>
  <c r="Q203" i="21"/>
  <c r="C203" i="21"/>
  <c r="H203" i="21"/>
  <c r="M203" i="21"/>
  <c r="F203" i="21"/>
  <c r="K203" i="21"/>
  <c r="L203" i="21"/>
  <c r="U203" i="21"/>
  <c r="R203" i="21"/>
  <c r="D203" i="21"/>
  <c r="E203" i="21"/>
  <c r="J203" i="21"/>
  <c r="O203" i="21"/>
  <c r="X203" i="21"/>
  <c r="G203" i="21"/>
  <c r="W203" i="21"/>
  <c r="A204" i="21"/>
  <c r="P203" i="21"/>
  <c r="N203" i="21"/>
  <c r="I203" i="21"/>
  <c r="L239" i="21"/>
  <c r="S239" i="21"/>
  <c r="P239" i="21"/>
  <c r="J239" i="21"/>
  <c r="C239" i="21"/>
  <c r="W239" i="21"/>
  <c r="T239" i="21"/>
  <c r="U239" i="21"/>
  <c r="N239" i="21"/>
  <c r="K239" i="21"/>
  <c r="I239" i="21"/>
  <c r="B239" i="21"/>
  <c r="M239" i="21"/>
  <c r="G239" i="21"/>
  <c r="D239" i="21"/>
  <c r="E239" i="21"/>
  <c r="Y239" i="21"/>
  <c r="R239" i="21"/>
  <c r="X239" i="21"/>
  <c r="A240" i="21"/>
  <c r="Q239" i="21"/>
  <c r="O239" i="21"/>
  <c r="F239" i="21"/>
  <c r="H239" i="21"/>
  <c r="V239" i="21"/>
  <c r="Q313" i="21"/>
  <c r="F313" i="21"/>
  <c r="V313" i="21"/>
  <c r="K313" i="21"/>
  <c r="D313" i="21"/>
  <c r="T313" i="21"/>
  <c r="I313" i="21"/>
  <c r="A314" i="21"/>
  <c r="B313" i="21"/>
  <c r="S313" i="21"/>
  <c r="P313" i="21"/>
  <c r="U313" i="21"/>
  <c r="N313" i="21"/>
  <c r="G313" i="21"/>
  <c r="H313" i="21"/>
  <c r="A350" i="21"/>
  <c r="J313" i="21"/>
  <c r="W313" i="21"/>
  <c r="E313" i="21"/>
  <c r="R313" i="21"/>
  <c r="L313" i="21"/>
  <c r="M313" i="21"/>
  <c r="C313" i="21"/>
  <c r="X313" i="21"/>
  <c r="Y313" i="21"/>
  <c r="O313" i="21"/>
  <c r="F164" i="24"/>
  <c r="J164" i="24"/>
  <c r="N164" i="24"/>
  <c r="R164" i="24"/>
  <c r="V164" i="24"/>
  <c r="B164" i="24"/>
  <c r="E164" i="24"/>
  <c r="K164" i="24"/>
  <c r="P164" i="24"/>
  <c r="U164" i="24"/>
  <c r="A165" i="24"/>
  <c r="G164" i="24"/>
  <c r="L164" i="24"/>
  <c r="Q164" i="24"/>
  <c r="W164" i="24"/>
  <c r="C164" i="24"/>
  <c r="M164" i="24"/>
  <c r="X164" i="24"/>
  <c r="D164" i="24"/>
  <c r="O164" i="24"/>
  <c r="Y164" i="24"/>
  <c r="I164" i="24"/>
  <c r="A201" i="24"/>
  <c r="S164" i="24"/>
  <c r="T164" i="24"/>
  <c r="H164" i="24"/>
  <c r="V167" i="23"/>
  <c r="S167" i="23"/>
  <c r="K167" i="23"/>
  <c r="C167" i="23"/>
  <c r="A204" i="23"/>
  <c r="A168" i="23"/>
  <c r="W167" i="23"/>
  <c r="L167" i="23"/>
  <c r="Q167" i="23"/>
  <c r="B167" i="23"/>
  <c r="R167" i="23"/>
  <c r="H167" i="23"/>
  <c r="T167" i="23"/>
  <c r="E167" i="23"/>
  <c r="U167" i="23"/>
  <c r="F167" i="23"/>
  <c r="G167" i="23"/>
  <c r="P167" i="23"/>
  <c r="I167" i="23"/>
  <c r="Y167" i="23"/>
  <c r="J167" i="23"/>
  <c r="O167" i="23"/>
  <c r="X167" i="23"/>
  <c r="D167" i="23"/>
  <c r="M167" i="23"/>
  <c r="N167" i="23"/>
  <c r="D91" i="24"/>
  <c r="H91" i="24"/>
  <c r="L91" i="24"/>
  <c r="P91" i="24"/>
  <c r="T91" i="24"/>
  <c r="X91" i="24"/>
  <c r="E91" i="24"/>
  <c r="I91" i="24"/>
  <c r="M91" i="24"/>
  <c r="Q91" i="24"/>
  <c r="U91" i="24"/>
  <c r="F91" i="24"/>
  <c r="N91" i="24"/>
  <c r="V91" i="24"/>
  <c r="A128" i="24"/>
  <c r="G91" i="24"/>
  <c r="O91" i="24"/>
  <c r="W91" i="24"/>
  <c r="J91" i="24"/>
  <c r="K91" i="24"/>
  <c r="B91" i="24"/>
  <c r="R91" i="24"/>
  <c r="C91" i="24"/>
  <c r="S91" i="24"/>
  <c r="Y128" i="23"/>
  <c r="M128" i="23"/>
  <c r="H128" i="23"/>
  <c r="B128" i="23"/>
  <c r="X128" i="23"/>
  <c r="R128" i="23"/>
  <c r="C128" i="23"/>
  <c r="S128" i="23"/>
  <c r="G128" i="23"/>
  <c r="K128" i="23"/>
  <c r="O128" i="23"/>
  <c r="J128" i="23"/>
  <c r="F128" i="23"/>
  <c r="W128" i="23"/>
  <c r="I128" i="23"/>
  <c r="P128" i="23"/>
  <c r="L128" i="23"/>
  <c r="N128" i="23"/>
  <c r="U128" i="23"/>
  <c r="Q128" i="23"/>
  <c r="T128" i="23"/>
  <c r="E128" i="23"/>
  <c r="V128" i="23"/>
  <c r="D128" i="23"/>
  <c r="A129" i="21"/>
  <c r="D92" i="21"/>
  <c r="S92" i="21"/>
  <c r="E92" i="21"/>
  <c r="M92" i="21"/>
  <c r="R92" i="21"/>
  <c r="T92" i="21"/>
  <c r="J92" i="21"/>
  <c r="H92" i="21"/>
  <c r="P92" i="21"/>
  <c r="K92" i="21"/>
  <c r="O92" i="21"/>
  <c r="W92" i="21"/>
  <c r="U92" i="21"/>
  <c r="Q92" i="21"/>
  <c r="V92" i="21"/>
  <c r="G92" i="21"/>
  <c r="L92" i="21"/>
  <c r="X92" i="21"/>
  <c r="F92" i="21"/>
  <c r="I92" i="21"/>
  <c r="N92" i="21"/>
  <c r="G55" i="24"/>
  <c r="K55" i="24"/>
  <c r="O55" i="24"/>
  <c r="S55" i="24"/>
  <c r="W55" i="24"/>
  <c r="E55" i="24"/>
  <c r="J55" i="24"/>
  <c r="P55" i="24"/>
  <c r="U55" i="24"/>
  <c r="F55" i="24"/>
  <c r="L55" i="24"/>
  <c r="Q55" i="24"/>
  <c r="V55" i="24"/>
  <c r="M55" i="24"/>
  <c r="X55" i="24"/>
  <c r="A92" i="24"/>
  <c r="D55" i="24"/>
  <c r="N55" i="24"/>
  <c r="H55" i="24"/>
  <c r="R55" i="24"/>
  <c r="I55" i="24"/>
  <c r="T55" i="24"/>
  <c r="H276" i="21"/>
  <c r="X276" i="21"/>
  <c r="Q276" i="21"/>
  <c r="F276" i="21"/>
  <c r="V276" i="21"/>
  <c r="O276" i="21"/>
  <c r="L276" i="21"/>
  <c r="I276" i="21"/>
  <c r="B276" i="21"/>
  <c r="C276" i="21"/>
  <c r="W276" i="21"/>
  <c r="A277" i="21"/>
  <c r="T276" i="21"/>
  <c r="U276" i="21"/>
  <c r="N276" i="21"/>
  <c r="K276" i="21"/>
  <c r="M276" i="21"/>
  <c r="G276" i="21"/>
  <c r="D276" i="21"/>
  <c r="Y276" i="21"/>
  <c r="S276" i="21"/>
  <c r="P276" i="21"/>
  <c r="J276" i="21"/>
  <c r="E276" i="21"/>
  <c r="R276" i="21"/>
  <c r="W127" i="23"/>
  <c r="S127" i="23"/>
  <c r="O127" i="23"/>
  <c r="K127" i="23"/>
  <c r="G127" i="23"/>
  <c r="C127" i="23"/>
  <c r="V127" i="23"/>
  <c r="R127" i="23"/>
  <c r="N127" i="23"/>
  <c r="J127" i="23"/>
  <c r="F127" i="23"/>
  <c r="B127" i="23"/>
  <c r="U127" i="23"/>
  <c r="M127" i="23"/>
  <c r="E127" i="23"/>
  <c r="T127" i="23"/>
  <c r="L127" i="23"/>
  <c r="D127" i="23"/>
  <c r="Y127" i="23"/>
  <c r="I127" i="23"/>
  <c r="X127" i="23"/>
  <c r="H127" i="23"/>
  <c r="Q127" i="23"/>
  <c r="P127" i="23"/>
  <c r="D275" i="23"/>
  <c r="G275" i="23"/>
  <c r="R275" i="23"/>
  <c r="H275" i="23"/>
  <c r="S275" i="23"/>
  <c r="A313" i="23"/>
  <c r="W275" i="23"/>
  <c r="C275" i="23"/>
  <c r="X275" i="23"/>
  <c r="L275" i="23"/>
  <c r="N275" i="23"/>
  <c r="M275" i="23"/>
  <c r="Y275" i="23"/>
  <c r="I275" i="23"/>
  <c r="Q275" i="23"/>
  <c r="U275" i="23"/>
  <c r="P275" i="23"/>
  <c r="B275" i="23"/>
  <c r="K275" i="23"/>
  <c r="T275" i="23"/>
  <c r="E275" i="23"/>
  <c r="F275" i="23"/>
  <c r="O275" i="23"/>
  <c r="V275" i="23"/>
  <c r="J275" i="23"/>
  <c r="D19" i="24"/>
  <c r="E19" i="24"/>
  <c r="I19" i="24"/>
  <c r="M19" i="24"/>
  <c r="Q19" i="24"/>
  <c r="A20" i="24"/>
  <c r="V20" i="24" s="1"/>
  <c r="F19" i="24"/>
  <c r="K19" i="24"/>
  <c r="P19" i="24"/>
  <c r="G19" i="24"/>
  <c r="L19" i="24"/>
  <c r="R19" i="24"/>
  <c r="A56" i="24"/>
  <c r="N19" i="24"/>
  <c r="C19" i="24"/>
  <c r="O19" i="24"/>
  <c r="H19" i="24"/>
  <c r="S19" i="24"/>
  <c r="J19" i="24"/>
  <c r="T19" i="24"/>
  <c r="D203" i="23"/>
  <c r="E203" i="23"/>
  <c r="K203" i="23"/>
  <c r="Q203" i="23"/>
  <c r="V203" i="23"/>
  <c r="A240" i="23"/>
  <c r="F203" i="23"/>
  <c r="M203" i="23"/>
  <c r="R203" i="23"/>
  <c r="W203" i="23"/>
  <c r="N203" i="23"/>
  <c r="Y203" i="23"/>
  <c r="C203" i="23"/>
  <c r="O203" i="23"/>
  <c r="S203" i="23"/>
  <c r="U203" i="23"/>
  <c r="I203" i="23"/>
  <c r="J203" i="23"/>
  <c r="P203" i="23"/>
  <c r="L203" i="23"/>
  <c r="X203" i="23"/>
  <c r="T203" i="23"/>
  <c r="H203" i="23"/>
  <c r="B203" i="23"/>
  <c r="G203" i="23"/>
  <c r="E202" i="19"/>
  <c r="D202" i="19"/>
  <c r="H202" i="19"/>
  <c r="P202" i="19"/>
  <c r="X202" i="19"/>
  <c r="A239" i="19"/>
  <c r="K202" i="19"/>
  <c r="T202" i="19"/>
  <c r="L202" i="19"/>
  <c r="W202" i="19"/>
  <c r="C202" i="19"/>
  <c r="O202" i="19"/>
  <c r="G202" i="19"/>
  <c r="S202" i="19"/>
  <c r="R202" i="19"/>
  <c r="B202" i="19"/>
  <c r="Q202" i="19"/>
  <c r="N202" i="19"/>
  <c r="M202" i="19"/>
  <c r="J202" i="19"/>
  <c r="Y202" i="19"/>
  <c r="I202" i="19"/>
  <c r="V202" i="19"/>
  <c r="F202" i="19"/>
  <c r="U202" i="19"/>
  <c r="L56" i="21"/>
  <c r="S56" i="21"/>
  <c r="C56" i="21"/>
  <c r="M56" i="21"/>
  <c r="H56" i="21"/>
  <c r="O56" i="21"/>
  <c r="I56" i="21"/>
  <c r="F56" i="21"/>
  <c r="A93" i="21"/>
  <c r="P56" i="21"/>
  <c r="G56" i="21"/>
  <c r="Q56" i="21"/>
  <c r="J56" i="21"/>
  <c r="N56" i="21"/>
  <c r="U56" i="21"/>
  <c r="T56" i="21"/>
  <c r="E56" i="21"/>
  <c r="D56" i="21"/>
  <c r="R56" i="21"/>
  <c r="K56" i="21"/>
  <c r="X55" i="23"/>
  <c r="T55" i="23"/>
  <c r="P55" i="23"/>
  <c r="L55" i="23"/>
  <c r="H55" i="23"/>
  <c r="D55" i="23"/>
  <c r="W55" i="23"/>
  <c r="S55" i="23"/>
  <c r="O55" i="23"/>
  <c r="K55" i="23"/>
  <c r="G55" i="23"/>
  <c r="C55" i="23"/>
  <c r="V55" i="23"/>
  <c r="R55" i="23"/>
  <c r="N55" i="23"/>
  <c r="J55" i="23"/>
  <c r="F55" i="23"/>
  <c r="B55" i="23"/>
  <c r="A92" i="23"/>
  <c r="Y55" i="23"/>
  <c r="U55" i="23"/>
  <c r="Q55" i="23"/>
  <c r="M55" i="23"/>
  <c r="I55" i="23"/>
  <c r="E55" i="23"/>
  <c r="J20" i="21"/>
  <c r="Q20" i="21"/>
  <c r="H20" i="21"/>
  <c r="O20" i="21"/>
  <c r="V20" i="21"/>
  <c r="M20" i="21"/>
  <c r="T20" i="21"/>
  <c r="K20" i="21"/>
  <c r="N20" i="21"/>
  <c r="S20" i="21"/>
  <c r="A57" i="21"/>
  <c r="P20" i="21"/>
  <c r="A21" i="21"/>
  <c r="U20" i="21"/>
  <c r="L20" i="21"/>
  <c r="R20" i="21"/>
  <c r="I20" i="21"/>
  <c r="X19" i="23"/>
  <c r="T19" i="23"/>
  <c r="P19" i="23"/>
  <c r="L19" i="23"/>
  <c r="H19" i="23"/>
  <c r="D19" i="23"/>
  <c r="W19" i="23"/>
  <c r="S19" i="23"/>
  <c r="O19" i="23"/>
  <c r="K19" i="23"/>
  <c r="G19" i="23"/>
  <c r="C19" i="23"/>
  <c r="A20" i="23"/>
  <c r="V19" i="23"/>
  <c r="R19" i="23"/>
  <c r="N19" i="23"/>
  <c r="J19" i="23"/>
  <c r="F19" i="23"/>
  <c r="B19" i="23"/>
  <c r="Y19" i="23"/>
  <c r="U19" i="23"/>
  <c r="Q19" i="23"/>
  <c r="M19" i="23"/>
  <c r="I19" i="23"/>
  <c r="E19" i="23"/>
  <c r="A56" i="23"/>
  <c r="C166" i="19"/>
  <c r="G166" i="19"/>
  <c r="K166" i="19"/>
  <c r="O166" i="19"/>
  <c r="S166" i="19"/>
  <c r="W166" i="19"/>
  <c r="E166" i="19"/>
  <c r="I166" i="19"/>
  <c r="M166" i="19"/>
  <c r="Q166" i="19"/>
  <c r="U166" i="19"/>
  <c r="Y166" i="19"/>
  <c r="F166" i="19"/>
  <c r="N166" i="19"/>
  <c r="V166" i="19"/>
  <c r="H166" i="19"/>
  <c r="P166" i="19"/>
  <c r="X166" i="19"/>
  <c r="A203" i="19"/>
  <c r="B166" i="19"/>
  <c r="J166" i="19"/>
  <c r="R166" i="19"/>
  <c r="A167" i="19"/>
  <c r="D166" i="19"/>
  <c r="L166" i="19"/>
  <c r="T166" i="19"/>
  <c r="E37" i="8"/>
  <c r="F46" i="8" s="1"/>
  <c r="B37" i="8"/>
  <c r="F43" i="8" s="1"/>
  <c r="C37" i="8"/>
  <c r="F44" i="8" s="1"/>
  <c r="D37" i="8"/>
  <c r="F45" i="8" s="1"/>
  <c r="N909" i="21"/>
  <c r="P607" i="23"/>
  <c r="P607" i="19"/>
  <c r="N909" i="24"/>
  <c r="C38" i="8"/>
  <c r="F48" i="8" s="1"/>
  <c r="D38" i="8"/>
  <c r="F49" i="8" s="1"/>
  <c r="E38" i="8"/>
  <c r="F50" i="8" s="1"/>
  <c r="B38" i="8"/>
  <c r="F47" i="8" s="1"/>
  <c r="F3034" i="2"/>
  <c r="G3033" i="2"/>
  <c r="G3034" i="2" s="1"/>
  <c r="D32" i="8"/>
  <c r="D13" i="8" s="1"/>
  <c r="F21" i="8" s="1"/>
  <c r="E32" i="8"/>
  <c r="E13" i="8" s="1"/>
  <c r="F22" i="8" s="1"/>
  <c r="B32" i="8"/>
  <c r="B13" i="8" s="1"/>
  <c r="F19" i="8" s="1"/>
  <c r="C32" i="8"/>
  <c r="C13" i="8" s="1"/>
  <c r="F20" i="8" s="1"/>
  <c r="E33" i="8"/>
  <c r="E14" i="8" s="1"/>
  <c r="F26" i="8" s="1"/>
  <c r="B33" i="8"/>
  <c r="B14" i="8" s="1"/>
  <c r="F23" i="8" s="1"/>
  <c r="C33" i="8"/>
  <c r="C14" i="8" s="1"/>
  <c r="F24" i="8" s="1"/>
  <c r="D33" i="8"/>
  <c r="D14" i="8" s="1"/>
  <c r="F25" i="8" s="1"/>
  <c r="F8" i="2"/>
  <c r="G7" i="2"/>
  <c r="G8" i="2" s="1"/>
  <c r="B351" i="19"/>
  <c r="F351" i="19"/>
  <c r="J351" i="19"/>
  <c r="N351" i="19"/>
  <c r="R351" i="19"/>
  <c r="V351" i="19"/>
  <c r="A388" i="19"/>
  <c r="C351" i="19"/>
  <c r="G351" i="19"/>
  <c r="K351" i="19"/>
  <c r="O351" i="19"/>
  <c r="S351" i="19"/>
  <c r="W351" i="19"/>
  <c r="I351" i="19"/>
  <c r="Q351" i="19"/>
  <c r="Y351" i="19"/>
  <c r="E351" i="19"/>
  <c r="M351" i="19"/>
  <c r="U351" i="19"/>
  <c r="H351" i="19"/>
  <c r="P351" i="19"/>
  <c r="X351" i="19"/>
  <c r="T351" i="19"/>
  <c r="D351" i="19"/>
  <c r="L351" i="19"/>
  <c r="C387" i="19"/>
  <c r="G387" i="19"/>
  <c r="K387" i="19"/>
  <c r="O387" i="19"/>
  <c r="S387" i="19"/>
  <c r="W387" i="19"/>
  <c r="A424" i="19"/>
  <c r="D387" i="19"/>
  <c r="H387" i="19"/>
  <c r="L387" i="19"/>
  <c r="P387" i="19"/>
  <c r="T387" i="19"/>
  <c r="X387" i="19"/>
  <c r="J387" i="19"/>
  <c r="R387" i="19"/>
  <c r="B387" i="19"/>
  <c r="F387" i="19"/>
  <c r="N387" i="19"/>
  <c r="V387" i="19"/>
  <c r="I387" i="19"/>
  <c r="Q387" i="19"/>
  <c r="Y387" i="19"/>
  <c r="E387" i="19"/>
  <c r="M387" i="19"/>
  <c r="U387" i="19"/>
  <c r="B486" i="2"/>
  <c r="R167" i="21"/>
  <c r="K167" i="21"/>
  <c r="D167" i="21"/>
  <c r="T167" i="21"/>
  <c r="M167" i="21"/>
  <c r="F167" i="21"/>
  <c r="V167" i="21"/>
  <c r="O167" i="21"/>
  <c r="H167" i="21"/>
  <c r="X167" i="21"/>
  <c r="Q167" i="21"/>
  <c r="J167" i="21"/>
  <c r="S167" i="21"/>
  <c r="L167" i="21"/>
  <c r="E167" i="21"/>
  <c r="U167" i="21"/>
  <c r="A168" i="21"/>
  <c r="N167" i="21"/>
  <c r="G167" i="21"/>
  <c r="W167" i="21"/>
  <c r="P167" i="21"/>
  <c r="I167" i="21"/>
  <c r="B315" i="19"/>
  <c r="F315" i="19"/>
  <c r="J315" i="19"/>
  <c r="N315" i="19"/>
  <c r="R315" i="19"/>
  <c r="V315" i="19"/>
  <c r="C315" i="19"/>
  <c r="G315" i="19"/>
  <c r="K315" i="19"/>
  <c r="O315" i="19"/>
  <c r="S315" i="19"/>
  <c r="W315" i="19"/>
  <c r="I315" i="19"/>
  <c r="Q315" i="19"/>
  <c r="Y315" i="19"/>
  <c r="E315" i="19"/>
  <c r="M315" i="19"/>
  <c r="U315" i="19"/>
  <c r="A316" i="19"/>
  <c r="H315" i="19"/>
  <c r="P315" i="19"/>
  <c r="X315" i="19"/>
  <c r="L315" i="19"/>
  <c r="T315" i="19"/>
  <c r="A352" i="19"/>
  <c r="D315" i="19"/>
  <c r="E91" i="19"/>
  <c r="I91" i="19"/>
  <c r="M91" i="19"/>
  <c r="Q91" i="19"/>
  <c r="U91" i="19"/>
  <c r="Y91" i="19"/>
  <c r="A128" i="19"/>
  <c r="B91" i="19"/>
  <c r="F91" i="19"/>
  <c r="J91" i="19"/>
  <c r="N91" i="19"/>
  <c r="R91" i="19"/>
  <c r="V91" i="19"/>
  <c r="C91" i="19"/>
  <c r="G91" i="19"/>
  <c r="K91" i="19"/>
  <c r="O91" i="19"/>
  <c r="S91" i="19"/>
  <c r="W91" i="19"/>
  <c r="D91" i="19"/>
  <c r="H91" i="19"/>
  <c r="L91" i="19"/>
  <c r="P91" i="19"/>
  <c r="T91" i="19"/>
  <c r="X91" i="19"/>
  <c r="U20" i="24" l="1"/>
  <c r="C8" i="1"/>
  <c r="G8" i="1" s="1"/>
  <c r="L55" i="19"/>
  <c r="C55" i="19"/>
  <c r="I55" i="19"/>
  <c r="W55" i="19"/>
  <c r="B55" i="19"/>
  <c r="X55" i="19"/>
  <c r="O55" i="19"/>
  <c r="E55" i="19"/>
  <c r="S55" i="19"/>
  <c r="Y55" i="19"/>
  <c r="D55" i="19"/>
  <c r="R55" i="19"/>
  <c r="Q55" i="19"/>
  <c r="U55" i="19"/>
  <c r="A92" i="19"/>
  <c r="N55" i="19"/>
  <c r="T55" i="19"/>
  <c r="K55" i="19"/>
  <c r="F55" i="19"/>
  <c r="J55" i="19"/>
  <c r="P55" i="19"/>
  <c r="G55" i="19"/>
  <c r="M55" i="19"/>
  <c r="H55" i="19"/>
  <c r="V55" i="19"/>
  <c r="R19" i="19"/>
  <c r="A20" i="19"/>
  <c r="L19" i="19"/>
  <c r="J19" i="19"/>
  <c r="V19" i="19"/>
  <c r="D19" i="19"/>
  <c r="I19" i="19"/>
  <c r="N19" i="19"/>
  <c r="S19" i="19"/>
  <c r="Q19" i="19"/>
  <c r="F19" i="19"/>
  <c r="K19" i="19"/>
  <c r="P19" i="19"/>
  <c r="U19" i="19"/>
  <c r="C19" i="19"/>
  <c r="H19" i="19"/>
  <c r="M19" i="19"/>
  <c r="B19" i="19"/>
  <c r="G19" i="19"/>
  <c r="E19" i="19"/>
  <c r="A56" i="19"/>
  <c r="O19" i="19"/>
  <c r="T19" i="19"/>
  <c r="D8" i="1"/>
  <c r="G9" i="1" s="1"/>
  <c r="E8" i="1"/>
  <c r="G10" i="1" s="1"/>
  <c r="D11" i="1"/>
  <c r="G21" i="1" s="1"/>
  <c r="E11" i="1"/>
  <c r="G22" i="1" s="1"/>
  <c r="C11" i="1"/>
  <c r="G20" i="1" s="1"/>
  <c r="F11" i="1"/>
  <c r="G23" i="1" s="1"/>
  <c r="F10" i="1"/>
  <c r="G19" i="1" s="1"/>
  <c r="E10" i="1"/>
  <c r="G18" i="1" s="1"/>
  <c r="D10" i="1"/>
  <c r="G17" i="1" s="1"/>
  <c r="C10" i="1"/>
  <c r="G16" i="1" s="1"/>
  <c r="D239" i="23"/>
  <c r="A276" i="23"/>
  <c r="M239" i="23"/>
  <c r="R239" i="23"/>
  <c r="F239" i="23"/>
  <c r="E239" i="23"/>
  <c r="J239" i="23"/>
  <c r="Y239" i="23"/>
  <c r="B239" i="23"/>
  <c r="Q239" i="23"/>
  <c r="N239" i="23"/>
  <c r="U239" i="23"/>
  <c r="I239" i="23"/>
  <c r="P239" i="23"/>
  <c r="O239" i="23"/>
  <c r="T239" i="23"/>
  <c r="V239" i="23"/>
  <c r="S239" i="23"/>
  <c r="X239" i="23"/>
  <c r="W239" i="23"/>
  <c r="C239" i="23"/>
  <c r="H239" i="23"/>
  <c r="G239" i="23"/>
  <c r="L239" i="23"/>
  <c r="K239" i="23"/>
  <c r="B865" i="2"/>
  <c r="C54" i="21"/>
  <c r="C17" i="21"/>
  <c r="Y16" i="21"/>
  <c r="Y165" i="21"/>
  <c r="B17" i="21"/>
  <c r="Y16" i="24"/>
  <c r="C91" i="21"/>
  <c r="C17" i="24"/>
  <c r="Y90" i="21"/>
  <c r="B91" i="21"/>
  <c r="B17" i="24"/>
  <c r="B54" i="24"/>
  <c r="B166" i="21"/>
  <c r="B54" i="21"/>
  <c r="Y127" i="21"/>
  <c r="C54" i="24"/>
  <c r="C166" i="21"/>
  <c r="Y53" i="21"/>
  <c r="Y53" i="24"/>
  <c r="Y202" i="21"/>
  <c r="K127" i="24"/>
  <c r="B127" i="24"/>
  <c r="X127" i="24"/>
  <c r="T127" i="24"/>
  <c r="L127" i="24"/>
  <c r="F127" i="24"/>
  <c r="O127" i="24"/>
  <c r="H127" i="24"/>
  <c r="D127" i="24"/>
  <c r="Y127" i="24"/>
  <c r="V127" i="24"/>
  <c r="Q127" i="24"/>
  <c r="C127" i="24"/>
  <c r="S127" i="24"/>
  <c r="M127" i="24"/>
  <c r="I127" i="24"/>
  <c r="J127" i="24"/>
  <c r="E127" i="24"/>
  <c r="G127" i="24"/>
  <c r="W127" i="24"/>
  <c r="R127" i="24"/>
  <c r="N127" i="24"/>
  <c r="U127" i="24"/>
  <c r="P127" i="24"/>
  <c r="B204" i="21"/>
  <c r="T204" i="21"/>
  <c r="H204" i="21"/>
  <c r="V204" i="21"/>
  <c r="O204" i="21"/>
  <c r="U204" i="21"/>
  <c r="X204" i="21"/>
  <c r="R204" i="21"/>
  <c r="M204" i="21"/>
  <c r="E204" i="21"/>
  <c r="S204" i="21"/>
  <c r="I204" i="21"/>
  <c r="N204" i="21"/>
  <c r="K204" i="21"/>
  <c r="J204" i="21"/>
  <c r="P204" i="21"/>
  <c r="F204" i="21"/>
  <c r="L204" i="21"/>
  <c r="D204" i="21"/>
  <c r="G204" i="21"/>
  <c r="A205" i="21"/>
  <c r="Q204" i="21"/>
  <c r="W204" i="21"/>
  <c r="C204" i="21"/>
  <c r="W19" i="19"/>
  <c r="X19" i="19"/>
  <c r="Y19" i="19"/>
  <c r="B916" i="2"/>
  <c r="D19" i="21"/>
  <c r="E19" i="21"/>
  <c r="G240" i="21"/>
  <c r="Y240" i="21"/>
  <c r="X240" i="21"/>
  <c r="L240" i="21"/>
  <c r="E240" i="21"/>
  <c r="H240" i="21"/>
  <c r="J240" i="21"/>
  <c r="W240" i="21"/>
  <c r="N240" i="21"/>
  <c r="U240" i="21"/>
  <c r="M240" i="21"/>
  <c r="V240" i="21"/>
  <c r="B240" i="21"/>
  <c r="P240" i="21"/>
  <c r="C240" i="21"/>
  <c r="R240" i="21"/>
  <c r="F240" i="21"/>
  <c r="S240" i="21"/>
  <c r="A241" i="21"/>
  <c r="I240" i="21"/>
  <c r="D240" i="21"/>
  <c r="O240" i="21"/>
  <c r="K240" i="21"/>
  <c r="Q240" i="21"/>
  <c r="T240" i="21"/>
  <c r="A278" i="21"/>
  <c r="P277" i="21"/>
  <c r="I277" i="21"/>
  <c r="Y277" i="21"/>
  <c r="N277" i="21"/>
  <c r="G277" i="21"/>
  <c r="W277" i="21"/>
  <c r="H277" i="21"/>
  <c r="E277" i="21"/>
  <c r="B277" i="21"/>
  <c r="V277" i="21"/>
  <c r="S277" i="21"/>
  <c r="L277" i="21"/>
  <c r="Q277" i="21"/>
  <c r="R277" i="21"/>
  <c r="T277" i="21"/>
  <c r="U277" i="21"/>
  <c r="C277" i="21"/>
  <c r="X277" i="21"/>
  <c r="F277" i="21"/>
  <c r="K277" i="21"/>
  <c r="D277" i="21"/>
  <c r="M277" i="21"/>
  <c r="J277" i="21"/>
  <c r="O277" i="21"/>
  <c r="E204" i="23"/>
  <c r="N204" i="23"/>
  <c r="C204" i="23"/>
  <c r="J204" i="23"/>
  <c r="T204" i="23"/>
  <c r="A241" i="23"/>
  <c r="X204" i="23"/>
  <c r="Y204" i="23"/>
  <c r="I204" i="23"/>
  <c r="U204" i="23"/>
  <c r="Q204" i="23"/>
  <c r="M204" i="23"/>
  <c r="H204" i="23"/>
  <c r="D204" i="23"/>
  <c r="G204" i="23"/>
  <c r="V204" i="23"/>
  <c r="W204" i="23"/>
  <c r="B204" i="23"/>
  <c r="P204" i="23"/>
  <c r="R204" i="23"/>
  <c r="K204" i="23"/>
  <c r="S204" i="23"/>
  <c r="O204" i="23"/>
  <c r="L204" i="23"/>
  <c r="F204" i="23"/>
  <c r="E201" i="24"/>
  <c r="I201" i="24"/>
  <c r="M201" i="24"/>
  <c r="Q201" i="24"/>
  <c r="U201" i="24"/>
  <c r="Y201" i="24"/>
  <c r="F201" i="24"/>
  <c r="J201" i="24"/>
  <c r="N201" i="24"/>
  <c r="R201" i="24"/>
  <c r="V201" i="24"/>
  <c r="B201" i="24"/>
  <c r="A238" i="24"/>
  <c r="G201" i="24"/>
  <c r="O201" i="24"/>
  <c r="W201" i="24"/>
  <c r="H201" i="24"/>
  <c r="P201" i="24"/>
  <c r="X201" i="24"/>
  <c r="C201" i="24"/>
  <c r="S201" i="24"/>
  <c r="D201" i="24"/>
  <c r="T201" i="24"/>
  <c r="K201" i="24"/>
  <c r="L201" i="24"/>
  <c r="A202" i="24"/>
  <c r="D165" i="24"/>
  <c r="H165" i="24"/>
  <c r="L165" i="24"/>
  <c r="P165" i="24"/>
  <c r="T165" i="24"/>
  <c r="X165" i="24"/>
  <c r="E165" i="24"/>
  <c r="I165" i="24"/>
  <c r="M165" i="24"/>
  <c r="Q165" i="24"/>
  <c r="U165" i="24"/>
  <c r="Y165" i="24"/>
  <c r="F165" i="24"/>
  <c r="N165" i="24"/>
  <c r="V165" i="24"/>
  <c r="G165" i="24"/>
  <c r="O165" i="24"/>
  <c r="W165" i="24"/>
  <c r="J165" i="24"/>
  <c r="K165" i="24"/>
  <c r="B165" i="24"/>
  <c r="R165" i="24"/>
  <c r="A166" i="24"/>
  <c r="C165" i="24"/>
  <c r="S165" i="24"/>
  <c r="E56" i="24"/>
  <c r="I56" i="24"/>
  <c r="M56" i="24"/>
  <c r="Q56" i="24"/>
  <c r="F56" i="24"/>
  <c r="J56" i="24"/>
  <c r="N56" i="24"/>
  <c r="R56" i="24"/>
  <c r="G56" i="24"/>
  <c r="O56" i="24"/>
  <c r="H56" i="24"/>
  <c r="P56" i="24"/>
  <c r="C56" i="24"/>
  <c r="S56" i="24"/>
  <c r="D56" i="24"/>
  <c r="T56" i="24"/>
  <c r="K56" i="24"/>
  <c r="A93" i="24"/>
  <c r="L56" i="24"/>
  <c r="U56" i="24"/>
  <c r="F313" i="23"/>
  <c r="L313" i="23"/>
  <c r="Q313" i="23"/>
  <c r="V313" i="23"/>
  <c r="H313" i="23"/>
  <c r="M313" i="23"/>
  <c r="R313" i="23"/>
  <c r="X313" i="23"/>
  <c r="I313" i="23"/>
  <c r="T313" i="23"/>
  <c r="A350" i="23"/>
  <c r="J313" i="23"/>
  <c r="U313" i="23"/>
  <c r="A314" i="23"/>
  <c r="D313" i="23"/>
  <c r="Y313" i="23"/>
  <c r="E313" i="23"/>
  <c r="B313" i="23"/>
  <c r="N313" i="23"/>
  <c r="P313" i="23"/>
  <c r="K313" i="23"/>
  <c r="O313" i="23"/>
  <c r="C313" i="23"/>
  <c r="S313" i="23"/>
  <c r="G313" i="23"/>
  <c r="W313" i="23"/>
  <c r="G129" i="21"/>
  <c r="D129" i="21"/>
  <c r="V129" i="21"/>
  <c r="Q129" i="21"/>
  <c r="L129" i="21"/>
  <c r="W129" i="21"/>
  <c r="B129" i="21"/>
  <c r="T129" i="21"/>
  <c r="O129" i="21"/>
  <c r="J129" i="21"/>
  <c r="E129" i="21"/>
  <c r="P129" i="21"/>
  <c r="R129" i="21"/>
  <c r="M129" i="21"/>
  <c r="H129" i="21"/>
  <c r="C129" i="21"/>
  <c r="U129" i="21"/>
  <c r="N129" i="21"/>
  <c r="I129" i="21"/>
  <c r="K129" i="21"/>
  <c r="F129" i="21"/>
  <c r="X129" i="21"/>
  <c r="S129" i="21"/>
  <c r="D350" i="21"/>
  <c r="T350" i="21"/>
  <c r="I350" i="21"/>
  <c r="Y350" i="21"/>
  <c r="N350" i="21"/>
  <c r="C350" i="21"/>
  <c r="S350" i="21"/>
  <c r="L350" i="21"/>
  <c r="E350" i="21"/>
  <c r="A351" i="21"/>
  <c r="V350" i="21"/>
  <c r="O350" i="21"/>
  <c r="A387" i="21"/>
  <c r="F350" i="21"/>
  <c r="G350" i="21"/>
  <c r="H350" i="21"/>
  <c r="M350" i="21"/>
  <c r="J350" i="21"/>
  <c r="K350" i="21"/>
  <c r="P350" i="21"/>
  <c r="Q350" i="21"/>
  <c r="R350" i="21"/>
  <c r="W350" i="21"/>
  <c r="X350" i="21"/>
  <c r="U350" i="21"/>
  <c r="B350" i="21"/>
  <c r="G314" i="21"/>
  <c r="W314" i="21"/>
  <c r="P314" i="21"/>
  <c r="I314" i="21"/>
  <c r="Y314" i="21"/>
  <c r="N314" i="21"/>
  <c r="C314" i="21"/>
  <c r="D314" i="21"/>
  <c r="X314" i="21"/>
  <c r="U314" i="21"/>
  <c r="R314" i="21"/>
  <c r="H314" i="21"/>
  <c r="M314" i="21"/>
  <c r="J314" i="21"/>
  <c r="K314" i="21"/>
  <c r="L314" i="21"/>
  <c r="Q314" i="21"/>
  <c r="V314" i="21"/>
  <c r="O314" i="21"/>
  <c r="T314" i="21"/>
  <c r="B314" i="21"/>
  <c r="A315" i="21"/>
  <c r="S314" i="21"/>
  <c r="E314" i="21"/>
  <c r="F314" i="21"/>
  <c r="I20" i="24"/>
  <c r="M20" i="24"/>
  <c r="Q20" i="24"/>
  <c r="A57" i="24"/>
  <c r="J20" i="24"/>
  <c r="N20" i="24"/>
  <c r="R20" i="24"/>
  <c r="A21" i="24"/>
  <c r="K20" i="24"/>
  <c r="S20" i="24"/>
  <c r="L20" i="24"/>
  <c r="T20" i="24"/>
  <c r="H20" i="24"/>
  <c r="O20" i="24"/>
  <c r="P20" i="24"/>
  <c r="E240" i="23"/>
  <c r="C240" i="23"/>
  <c r="N240" i="23"/>
  <c r="X240" i="23"/>
  <c r="D240" i="23"/>
  <c r="O240" i="23"/>
  <c r="H240" i="23"/>
  <c r="J240" i="23"/>
  <c r="A277" i="23"/>
  <c r="S240" i="23"/>
  <c r="T240" i="23"/>
  <c r="Y240" i="23"/>
  <c r="I240" i="23"/>
  <c r="U240" i="23"/>
  <c r="Q240" i="23"/>
  <c r="M240" i="23"/>
  <c r="L240" i="23"/>
  <c r="V240" i="23"/>
  <c r="G240" i="23"/>
  <c r="P240" i="23"/>
  <c r="W240" i="23"/>
  <c r="B240" i="23"/>
  <c r="K240" i="23"/>
  <c r="R240" i="23"/>
  <c r="F240" i="23"/>
  <c r="E92" i="24"/>
  <c r="I92" i="24"/>
  <c r="M92" i="24"/>
  <c r="Q92" i="24"/>
  <c r="U92" i="24"/>
  <c r="B92" i="24"/>
  <c r="F92" i="24"/>
  <c r="J92" i="24"/>
  <c r="N92" i="24"/>
  <c r="R92" i="24"/>
  <c r="V92" i="24"/>
  <c r="C92" i="24"/>
  <c r="K92" i="24"/>
  <c r="S92" i="24"/>
  <c r="D92" i="24"/>
  <c r="L92" i="24"/>
  <c r="T92" i="24"/>
  <c r="A129" i="24"/>
  <c r="O92" i="24"/>
  <c r="P92" i="24"/>
  <c r="G92" i="24"/>
  <c r="W92" i="24"/>
  <c r="H92" i="24"/>
  <c r="X92" i="24"/>
  <c r="C128" i="24"/>
  <c r="G128" i="24"/>
  <c r="K128" i="24"/>
  <c r="O128" i="24"/>
  <c r="S128" i="24"/>
  <c r="W128" i="24"/>
  <c r="D128" i="24"/>
  <c r="H128" i="24"/>
  <c r="L128" i="24"/>
  <c r="P128" i="24"/>
  <c r="T128" i="24"/>
  <c r="X128" i="24"/>
  <c r="I128" i="24"/>
  <c r="Q128" i="24"/>
  <c r="Y128" i="24"/>
  <c r="B128" i="24"/>
  <c r="J128" i="24"/>
  <c r="R128" i="24"/>
  <c r="M128" i="24"/>
  <c r="N128" i="24"/>
  <c r="E128" i="24"/>
  <c r="U128" i="24"/>
  <c r="F128" i="24"/>
  <c r="V128" i="24"/>
  <c r="Q168" i="23"/>
  <c r="G168" i="23"/>
  <c r="X168" i="23"/>
  <c r="M168" i="23"/>
  <c r="C168" i="23"/>
  <c r="W168" i="23"/>
  <c r="S168" i="23"/>
  <c r="A169" i="23"/>
  <c r="L168" i="23"/>
  <c r="H168" i="23"/>
  <c r="A205" i="23"/>
  <c r="N168" i="23"/>
  <c r="B168" i="23"/>
  <c r="R168" i="23"/>
  <c r="F168" i="23"/>
  <c r="J168" i="23"/>
  <c r="T168" i="23"/>
  <c r="D168" i="23"/>
  <c r="Y168" i="23"/>
  <c r="E168" i="23"/>
  <c r="I168" i="23"/>
  <c r="K168" i="23"/>
  <c r="O168" i="23"/>
  <c r="P168" i="23"/>
  <c r="V168" i="23"/>
  <c r="U168" i="23"/>
  <c r="U21" i="24"/>
  <c r="T21" i="24"/>
  <c r="V21" i="24"/>
  <c r="J93" i="21"/>
  <c r="C93" i="21"/>
  <c r="S93" i="21"/>
  <c r="L93" i="21"/>
  <c r="E93" i="21"/>
  <c r="U93" i="21"/>
  <c r="A130" i="21"/>
  <c r="N93" i="21"/>
  <c r="G93" i="21"/>
  <c r="P93" i="21"/>
  <c r="I93" i="21"/>
  <c r="R93" i="21"/>
  <c r="K93" i="21"/>
  <c r="D93" i="21"/>
  <c r="T93" i="21"/>
  <c r="M93" i="21"/>
  <c r="F93" i="21"/>
  <c r="O93" i="21"/>
  <c r="H93" i="21"/>
  <c r="Q93" i="21"/>
  <c r="W56" i="23"/>
  <c r="V56" i="23"/>
  <c r="Q56" i="23"/>
  <c r="M56" i="23"/>
  <c r="I56" i="23"/>
  <c r="E56" i="23"/>
  <c r="U56" i="23"/>
  <c r="P56" i="23"/>
  <c r="L56" i="23"/>
  <c r="H56" i="23"/>
  <c r="D56" i="23"/>
  <c r="A93" i="23"/>
  <c r="Y56" i="23"/>
  <c r="T56" i="23"/>
  <c r="O56" i="23"/>
  <c r="K56" i="23"/>
  <c r="G56" i="23"/>
  <c r="C56" i="23"/>
  <c r="X56" i="23"/>
  <c r="R56" i="23"/>
  <c r="N56" i="23"/>
  <c r="J56" i="23"/>
  <c r="F56" i="23"/>
  <c r="B56" i="23"/>
  <c r="S56" i="23"/>
  <c r="W92" i="23"/>
  <c r="M92" i="23"/>
  <c r="E92" i="23"/>
  <c r="A129" i="23"/>
  <c r="U92" i="23"/>
  <c r="L92" i="23"/>
  <c r="C92" i="23"/>
  <c r="S92" i="23"/>
  <c r="D92" i="23"/>
  <c r="T92" i="23"/>
  <c r="H92" i="23"/>
  <c r="X92" i="23"/>
  <c r="O92" i="23"/>
  <c r="G92" i="23"/>
  <c r="K92" i="23"/>
  <c r="P92" i="23"/>
  <c r="R92" i="23"/>
  <c r="F92" i="23"/>
  <c r="I92" i="23"/>
  <c r="N92" i="23"/>
  <c r="Q92" i="23"/>
  <c r="B92" i="23"/>
  <c r="V92" i="23"/>
  <c r="Y92" i="23"/>
  <c r="J92" i="23"/>
  <c r="E167" i="19"/>
  <c r="F167" i="19"/>
  <c r="V167" i="19"/>
  <c r="A168" i="19"/>
  <c r="J167" i="19"/>
  <c r="A204" i="19"/>
  <c r="N167" i="19"/>
  <c r="R167" i="19"/>
  <c r="B167" i="19"/>
  <c r="L167" i="19"/>
  <c r="W167" i="19"/>
  <c r="G167" i="19"/>
  <c r="Q167" i="19"/>
  <c r="X167" i="19"/>
  <c r="H167" i="19"/>
  <c r="S167" i="19"/>
  <c r="C167" i="19"/>
  <c r="M167" i="19"/>
  <c r="T167" i="19"/>
  <c r="D167" i="19"/>
  <c r="O167" i="19"/>
  <c r="Y167" i="19"/>
  <c r="I167" i="19"/>
  <c r="P167" i="19"/>
  <c r="K167" i="19"/>
  <c r="U167" i="19"/>
  <c r="C203" i="19"/>
  <c r="I203" i="19"/>
  <c r="Q203" i="19"/>
  <c r="Y203" i="19"/>
  <c r="E203" i="19"/>
  <c r="N203" i="19"/>
  <c r="F203" i="19"/>
  <c r="R203" i="19"/>
  <c r="A240" i="19"/>
  <c r="J203" i="19"/>
  <c r="U203" i="19"/>
  <c r="B203" i="19"/>
  <c r="M203" i="19"/>
  <c r="V203" i="19"/>
  <c r="T203" i="19"/>
  <c r="D203" i="19"/>
  <c r="S203" i="19"/>
  <c r="P203" i="19"/>
  <c r="O203" i="19"/>
  <c r="L203" i="19"/>
  <c r="K203" i="19"/>
  <c r="X203" i="19"/>
  <c r="H203" i="19"/>
  <c r="W203" i="19"/>
  <c r="G203" i="19"/>
  <c r="V20" i="23"/>
  <c r="T20" i="23"/>
  <c r="L20" i="23"/>
  <c r="D20" i="23"/>
  <c r="A21" i="23"/>
  <c r="S20" i="23"/>
  <c r="K20" i="23"/>
  <c r="C20" i="23"/>
  <c r="X20" i="23"/>
  <c r="P20" i="23"/>
  <c r="H20" i="23"/>
  <c r="W20" i="23"/>
  <c r="O20" i="23"/>
  <c r="G20" i="23"/>
  <c r="A57" i="23"/>
  <c r="I20" i="23"/>
  <c r="Y20" i="23"/>
  <c r="N20" i="23"/>
  <c r="M20" i="23"/>
  <c r="B20" i="23"/>
  <c r="R20" i="23"/>
  <c r="Q20" i="23"/>
  <c r="F20" i="23"/>
  <c r="E20" i="23"/>
  <c r="U20" i="23"/>
  <c r="J20" i="23"/>
  <c r="B239" i="19"/>
  <c r="F239" i="19"/>
  <c r="J239" i="19"/>
  <c r="N239" i="19"/>
  <c r="R239" i="19"/>
  <c r="V239" i="19"/>
  <c r="E239" i="19"/>
  <c r="K239" i="19"/>
  <c r="P239" i="19"/>
  <c r="U239" i="19"/>
  <c r="Y239" i="19"/>
  <c r="G239" i="19"/>
  <c r="L239" i="19"/>
  <c r="Q239" i="19"/>
  <c r="W239" i="19"/>
  <c r="C239" i="19"/>
  <c r="H239" i="19"/>
  <c r="M239" i="19"/>
  <c r="S239" i="19"/>
  <c r="X239" i="19"/>
  <c r="D239" i="19"/>
  <c r="I239" i="19"/>
  <c r="O239" i="19"/>
  <c r="T239" i="19"/>
  <c r="A276" i="19"/>
  <c r="A22" i="21"/>
  <c r="K21" i="21"/>
  <c r="P21" i="21"/>
  <c r="A58" i="21"/>
  <c r="Q21" i="21"/>
  <c r="H21" i="21"/>
  <c r="R21" i="21"/>
  <c r="I21" i="21"/>
  <c r="S21" i="21"/>
  <c r="J21" i="21"/>
  <c r="T21" i="21"/>
  <c r="O21" i="21"/>
  <c r="U21" i="21"/>
  <c r="M21" i="21"/>
  <c r="N21" i="21"/>
  <c r="L21" i="21"/>
  <c r="G21" i="21"/>
  <c r="V21" i="21"/>
  <c r="M57" i="21"/>
  <c r="T57" i="21"/>
  <c r="J57" i="21"/>
  <c r="O57" i="21"/>
  <c r="I57" i="21"/>
  <c r="P57" i="21"/>
  <c r="V57" i="21"/>
  <c r="K57" i="21"/>
  <c r="U57" i="21"/>
  <c r="L57" i="21"/>
  <c r="R57" i="21"/>
  <c r="S57" i="21"/>
  <c r="W57" i="21"/>
  <c r="A94" i="21"/>
  <c r="Q57" i="21"/>
  <c r="X57" i="21"/>
  <c r="H57" i="21"/>
  <c r="N57" i="21"/>
  <c r="T607" i="23"/>
  <c r="R909" i="21"/>
  <c r="R909" i="24"/>
  <c r="T607" i="19"/>
  <c r="R607" i="19"/>
  <c r="P909" i="24"/>
  <c r="R607" i="23"/>
  <c r="P909" i="21"/>
  <c r="C128" i="19"/>
  <c r="G128" i="19"/>
  <c r="K128" i="19"/>
  <c r="O128" i="19"/>
  <c r="S128" i="19"/>
  <c r="W128" i="19"/>
  <c r="D128" i="19"/>
  <c r="H128" i="19"/>
  <c r="L128" i="19"/>
  <c r="P128" i="19"/>
  <c r="T128" i="19"/>
  <c r="X128" i="19"/>
  <c r="E128" i="19"/>
  <c r="I128" i="19"/>
  <c r="M128" i="19"/>
  <c r="Q128" i="19"/>
  <c r="U128" i="19"/>
  <c r="Y128" i="19"/>
  <c r="B128" i="19"/>
  <c r="F128" i="19"/>
  <c r="J128" i="19"/>
  <c r="N128" i="19"/>
  <c r="R128" i="19"/>
  <c r="V128" i="19"/>
  <c r="E316" i="19"/>
  <c r="I316" i="19"/>
  <c r="M316" i="19"/>
  <c r="Q316" i="19"/>
  <c r="U316" i="19"/>
  <c r="Y316" i="19"/>
  <c r="B316" i="19"/>
  <c r="F316" i="19"/>
  <c r="J316" i="19"/>
  <c r="N316" i="19"/>
  <c r="R316" i="19"/>
  <c r="V316" i="19"/>
  <c r="D316" i="19"/>
  <c r="L316" i="19"/>
  <c r="T316" i="19"/>
  <c r="A317" i="19"/>
  <c r="C316" i="19"/>
  <c r="K316" i="19"/>
  <c r="S316" i="19"/>
  <c r="A353" i="19"/>
  <c r="O316" i="19"/>
  <c r="P316" i="19"/>
  <c r="G316" i="19"/>
  <c r="W316" i="19"/>
  <c r="H316" i="19"/>
  <c r="X316" i="19"/>
  <c r="B510" i="2"/>
  <c r="F168" i="21"/>
  <c r="O168" i="21"/>
  <c r="H168" i="21"/>
  <c r="Q168" i="21"/>
  <c r="J168" i="21"/>
  <c r="C168" i="21"/>
  <c r="S168" i="21"/>
  <c r="L168" i="21"/>
  <c r="E168" i="21"/>
  <c r="U168" i="21"/>
  <c r="A169" i="21"/>
  <c r="N168" i="21"/>
  <c r="G168" i="21"/>
  <c r="P168" i="21"/>
  <c r="I168" i="21"/>
  <c r="R168" i="21"/>
  <c r="K168" i="21"/>
  <c r="D168" i="21"/>
  <c r="T168" i="21"/>
  <c r="M168" i="21"/>
  <c r="E352" i="19"/>
  <c r="I352" i="19"/>
  <c r="M352" i="19"/>
  <c r="Q352" i="19"/>
  <c r="U352" i="19"/>
  <c r="Y352" i="19"/>
  <c r="A389" i="19"/>
  <c r="B352" i="19"/>
  <c r="F352" i="19"/>
  <c r="J352" i="19"/>
  <c r="N352" i="19"/>
  <c r="R352" i="19"/>
  <c r="V352" i="19"/>
  <c r="D352" i="19"/>
  <c r="L352" i="19"/>
  <c r="T352" i="19"/>
  <c r="C352" i="19"/>
  <c r="K352" i="19"/>
  <c r="S352" i="19"/>
  <c r="G352" i="19"/>
  <c r="W352" i="19"/>
  <c r="H352" i="19"/>
  <c r="X352" i="19"/>
  <c r="O352" i="19"/>
  <c r="P352" i="19"/>
  <c r="F424" i="19"/>
  <c r="J424" i="19"/>
  <c r="N424" i="19"/>
  <c r="R424" i="19"/>
  <c r="V424" i="19"/>
  <c r="B424" i="19"/>
  <c r="A462" i="19"/>
  <c r="C424" i="19"/>
  <c r="G424" i="19"/>
  <c r="K424" i="19"/>
  <c r="O424" i="19"/>
  <c r="S424" i="19"/>
  <c r="W424" i="19"/>
  <c r="E424" i="19"/>
  <c r="M424" i="19"/>
  <c r="U424" i="19"/>
  <c r="D424" i="19"/>
  <c r="L424" i="19"/>
  <c r="T424" i="19"/>
  <c r="P424" i="19"/>
  <c r="Q424" i="19"/>
  <c r="H424" i="19"/>
  <c r="X424" i="19"/>
  <c r="I424" i="19"/>
  <c r="Y424" i="19"/>
  <c r="E388" i="19"/>
  <c r="I388" i="19"/>
  <c r="M388" i="19"/>
  <c r="Q388" i="19"/>
  <c r="U388" i="19"/>
  <c r="Y388" i="19"/>
  <c r="B388" i="19"/>
  <c r="F388" i="19"/>
  <c r="J388" i="19"/>
  <c r="N388" i="19"/>
  <c r="R388" i="19"/>
  <c r="V388" i="19"/>
  <c r="A425" i="19"/>
  <c r="D388" i="19"/>
  <c r="L388" i="19"/>
  <c r="T388" i="19"/>
  <c r="C388" i="19"/>
  <c r="K388" i="19"/>
  <c r="S388" i="19"/>
  <c r="G388" i="19"/>
  <c r="W388" i="19"/>
  <c r="H388" i="19"/>
  <c r="X388" i="19"/>
  <c r="O388" i="19"/>
  <c r="P388" i="19"/>
  <c r="V20" i="19" l="1"/>
  <c r="D20" i="19"/>
  <c r="Y20" i="19"/>
  <c r="U20" i="19"/>
  <c r="Q20" i="19"/>
  <c r="S20" i="19"/>
  <c r="F20" i="19"/>
  <c r="A21" i="19"/>
  <c r="I20" i="19"/>
  <c r="L20" i="19"/>
  <c r="H20" i="19"/>
  <c r="J20" i="19"/>
  <c r="B20" i="19"/>
  <c r="M20" i="19"/>
  <c r="K20" i="19"/>
  <c r="P20" i="19"/>
  <c r="A57" i="19"/>
  <c r="N20" i="19"/>
  <c r="O20" i="19"/>
  <c r="T20" i="19"/>
  <c r="R20" i="19"/>
  <c r="G20" i="19"/>
  <c r="C20" i="19"/>
  <c r="E20" i="19"/>
  <c r="C92" i="19"/>
  <c r="Y92" i="19"/>
  <c r="P92" i="19"/>
  <c r="K92" i="19"/>
  <c r="Q92" i="19"/>
  <c r="H92" i="19"/>
  <c r="E92" i="19"/>
  <c r="S92" i="19"/>
  <c r="N92" i="19"/>
  <c r="M92" i="19"/>
  <c r="D92" i="19"/>
  <c r="F92" i="19"/>
  <c r="X92" i="19"/>
  <c r="U92" i="19"/>
  <c r="L92" i="19"/>
  <c r="G92" i="19"/>
  <c r="B92" i="19"/>
  <c r="T92" i="19"/>
  <c r="V92" i="19"/>
  <c r="J92" i="19"/>
  <c r="I92" i="19"/>
  <c r="W92" i="19"/>
  <c r="R92" i="19"/>
  <c r="A129" i="19"/>
  <c r="O92" i="19"/>
  <c r="Q56" i="19"/>
  <c r="L56" i="19"/>
  <c r="C56" i="19"/>
  <c r="M56" i="19"/>
  <c r="A93" i="19"/>
  <c r="I56" i="19"/>
  <c r="F56" i="19"/>
  <c r="E56" i="19"/>
  <c r="S56" i="19"/>
  <c r="B56" i="19"/>
  <c r="N56" i="19"/>
  <c r="W56" i="19"/>
  <c r="H56" i="19"/>
  <c r="V56" i="19"/>
  <c r="U56" i="19"/>
  <c r="D56" i="19"/>
  <c r="R56" i="19"/>
  <c r="P56" i="19"/>
  <c r="Y56" i="19"/>
  <c r="X56" i="19"/>
  <c r="O56" i="19"/>
  <c r="J56" i="19"/>
  <c r="T56" i="19"/>
  <c r="K56" i="19"/>
  <c r="G56" i="19"/>
  <c r="B889" i="2"/>
  <c r="C18" i="21"/>
  <c r="Y54" i="21"/>
  <c r="Y17" i="21"/>
  <c r="Y17" i="24"/>
  <c r="Y91" i="21"/>
  <c r="Y166" i="21"/>
  <c r="B18" i="21"/>
  <c r="B18" i="24"/>
  <c r="C18" i="24"/>
  <c r="C55" i="21"/>
  <c r="B55" i="21"/>
  <c r="Y54" i="24"/>
  <c r="Y203" i="21"/>
  <c r="Y91" i="24"/>
  <c r="B167" i="21"/>
  <c r="Y128" i="21"/>
  <c r="B55" i="24"/>
  <c r="C167" i="21"/>
  <c r="B92" i="21"/>
  <c r="C92" i="21"/>
  <c r="C55" i="24"/>
  <c r="P276" i="23"/>
  <c r="W276" i="23"/>
  <c r="G276" i="23"/>
  <c r="L276" i="23"/>
  <c r="S276" i="23"/>
  <c r="X276" i="23"/>
  <c r="H276" i="23"/>
  <c r="O276" i="23"/>
  <c r="T276" i="23"/>
  <c r="D276" i="23"/>
  <c r="K276" i="23"/>
  <c r="M276" i="23"/>
  <c r="Y276" i="23"/>
  <c r="J276" i="23"/>
  <c r="U276" i="23"/>
  <c r="F276" i="23"/>
  <c r="R276" i="23"/>
  <c r="C276" i="23"/>
  <c r="B276" i="23"/>
  <c r="Q276" i="23"/>
  <c r="V276" i="23"/>
  <c r="E276" i="23"/>
  <c r="N276" i="23"/>
  <c r="I276" i="23"/>
  <c r="K241" i="21"/>
  <c r="B241" i="21"/>
  <c r="I241" i="21"/>
  <c r="A242" i="21"/>
  <c r="G241" i="21"/>
  <c r="E241" i="21"/>
  <c r="N241" i="21"/>
  <c r="D241" i="21"/>
  <c r="R241" i="21"/>
  <c r="F241" i="21"/>
  <c r="P241" i="21"/>
  <c r="X241" i="21"/>
  <c r="J241" i="21"/>
  <c r="T241" i="21"/>
  <c r="O241" i="21"/>
  <c r="C241" i="21"/>
  <c r="U241" i="21"/>
  <c r="Y241" i="21"/>
  <c r="H241" i="21"/>
  <c r="M241" i="21"/>
  <c r="L241" i="21"/>
  <c r="W241" i="21"/>
  <c r="V241" i="21"/>
  <c r="S241" i="21"/>
  <c r="Q241" i="21"/>
  <c r="W20" i="19"/>
  <c r="X20" i="24"/>
  <c r="X20" i="21"/>
  <c r="X20" i="19"/>
  <c r="W20" i="21"/>
  <c r="W20" i="24"/>
  <c r="U205" i="21"/>
  <c r="S205" i="21"/>
  <c r="J205" i="21"/>
  <c r="B205" i="21"/>
  <c r="M205" i="21"/>
  <c r="Q205" i="21"/>
  <c r="L205" i="21"/>
  <c r="K205" i="21"/>
  <c r="O205" i="21"/>
  <c r="A206" i="21"/>
  <c r="F205" i="21"/>
  <c r="E205" i="21"/>
  <c r="H205" i="21"/>
  <c r="T205" i="21"/>
  <c r="R205" i="21"/>
  <c r="G205" i="21"/>
  <c r="C205" i="21"/>
  <c r="I205" i="21"/>
  <c r="N205" i="21"/>
  <c r="D205" i="21"/>
  <c r="P205" i="21"/>
  <c r="B940" i="2"/>
  <c r="D205" i="23"/>
  <c r="F205" i="23"/>
  <c r="K205" i="23"/>
  <c r="Q205" i="23"/>
  <c r="Y205" i="23"/>
  <c r="B205" i="23"/>
  <c r="G205" i="23"/>
  <c r="M205" i="23"/>
  <c r="R205" i="23"/>
  <c r="I205" i="23"/>
  <c r="S205" i="23"/>
  <c r="J205" i="23"/>
  <c r="W205" i="23"/>
  <c r="C205" i="23"/>
  <c r="N205" i="23"/>
  <c r="E205" i="23"/>
  <c r="O205" i="23"/>
  <c r="A242" i="23"/>
  <c r="P205" i="23"/>
  <c r="L205" i="23"/>
  <c r="X205" i="23"/>
  <c r="H205" i="23"/>
  <c r="T205" i="23"/>
  <c r="V205" i="23"/>
  <c r="U205" i="23"/>
  <c r="D277" i="23"/>
  <c r="Q277" i="23"/>
  <c r="F277" i="23"/>
  <c r="V277" i="23"/>
  <c r="Y277" i="23"/>
  <c r="I277" i="23"/>
  <c r="N277" i="23"/>
  <c r="O277" i="23"/>
  <c r="L277" i="23"/>
  <c r="K277" i="23"/>
  <c r="X277" i="23"/>
  <c r="H277" i="23"/>
  <c r="W277" i="23"/>
  <c r="G277" i="23"/>
  <c r="T277" i="23"/>
  <c r="S277" i="23"/>
  <c r="C277" i="23"/>
  <c r="P277" i="23"/>
  <c r="M277" i="23"/>
  <c r="J277" i="23"/>
  <c r="E277" i="23"/>
  <c r="B277" i="23"/>
  <c r="U277" i="23"/>
  <c r="R277" i="23"/>
  <c r="H351" i="21"/>
  <c r="X351" i="21"/>
  <c r="Q351" i="21"/>
  <c r="F351" i="21"/>
  <c r="V351" i="21"/>
  <c r="O351" i="21"/>
  <c r="L351" i="21"/>
  <c r="E351" i="21"/>
  <c r="U351" i="21"/>
  <c r="J351" i="21"/>
  <c r="C351" i="21"/>
  <c r="S351" i="21"/>
  <c r="P351" i="21"/>
  <c r="I351" i="21"/>
  <c r="Y351" i="21"/>
  <c r="N351" i="21"/>
  <c r="G351" i="21"/>
  <c r="W351" i="21"/>
  <c r="D351" i="21"/>
  <c r="T351" i="21"/>
  <c r="M351" i="21"/>
  <c r="B351" i="21"/>
  <c r="R351" i="21"/>
  <c r="K351" i="21"/>
  <c r="A352" i="21"/>
  <c r="D93" i="24"/>
  <c r="H93" i="24"/>
  <c r="L93" i="24"/>
  <c r="P93" i="24"/>
  <c r="T93" i="24"/>
  <c r="A130" i="24"/>
  <c r="E93" i="24"/>
  <c r="I93" i="24"/>
  <c r="M93" i="24"/>
  <c r="Q93" i="24"/>
  <c r="B93" i="24"/>
  <c r="J93" i="24"/>
  <c r="R93" i="24"/>
  <c r="C93" i="24"/>
  <c r="K93" i="24"/>
  <c r="S93" i="24"/>
  <c r="F93" i="24"/>
  <c r="G93" i="24"/>
  <c r="N93" i="24"/>
  <c r="O93" i="24"/>
  <c r="U93" i="24"/>
  <c r="C202" i="24"/>
  <c r="G202" i="24"/>
  <c r="K202" i="24"/>
  <c r="O202" i="24"/>
  <c r="S202" i="24"/>
  <c r="W202" i="24"/>
  <c r="D202" i="24"/>
  <c r="H202" i="24"/>
  <c r="L202" i="24"/>
  <c r="P202" i="24"/>
  <c r="T202" i="24"/>
  <c r="X202" i="24"/>
  <c r="I202" i="24"/>
  <c r="Q202" i="24"/>
  <c r="Y202" i="24"/>
  <c r="B202" i="24"/>
  <c r="J202" i="24"/>
  <c r="R202" i="24"/>
  <c r="E202" i="24"/>
  <c r="U202" i="24"/>
  <c r="F202" i="24"/>
  <c r="V202" i="24"/>
  <c r="M202" i="24"/>
  <c r="N202" i="24"/>
  <c r="A203" i="24"/>
  <c r="C129" i="24"/>
  <c r="G129" i="24"/>
  <c r="K129" i="24"/>
  <c r="O129" i="24"/>
  <c r="S129" i="24"/>
  <c r="W129" i="24"/>
  <c r="D129" i="24"/>
  <c r="H129" i="24"/>
  <c r="L129" i="24"/>
  <c r="P129" i="24"/>
  <c r="T129" i="24"/>
  <c r="X129" i="24"/>
  <c r="E129" i="24"/>
  <c r="M129" i="24"/>
  <c r="U129" i="24"/>
  <c r="F129" i="24"/>
  <c r="N129" i="24"/>
  <c r="V129" i="24"/>
  <c r="I129" i="24"/>
  <c r="Y129" i="24"/>
  <c r="J129" i="24"/>
  <c r="Q129" i="24"/>
  <c r="B129" i="24"/>
  <c r="R129" i="24"/>
  <c r="K57" i="24"/>
  <c r="O57" i="24"/>
  <c r="S57" i="24"/>
  <c r="A94" i="24"/>
  <c r="H57" i="24"/>
  <c r="L57" i="24"/>
  <c r="P57" i="24"/>
  <c r="T57" i="24"/>
  <c r="I57" i="24"/>
  <c r="Q57" i="24"/>
  <c r="J57" i="24"/>
  <c r="R57" i="24"/>
  <c r="M57" i="24"/>
  <c r="N57" i="24"/>
  <c r="U57" i="24"/>
  <c r="X57" i="24"/>
  <c r="W57" i="24"/>
  <c r="V57" i="24"/>
  <c r="I387" i="21"/>
  <c r="Y387" i="21"/>
  <c r="N387" i="21"/>
  <c r="C387" i="21"/>
  <c r="S387" i="21"/>
  <c r="H387" i="21"/>
  <c r="X387" i="21"/>
  <c r="M387" i="21"/>
  <c r="A424" i="21"/>
  <c r="R387" i="21"/>
  <c r="G387" i="21"/>
  <c r="W387" i="21"/>
  <c r="L387" i="21"/>
  <c r="Q387" i="21"/>
  <c r="F387" i="21"/>
  <c r="V387" i="21"/>
  <c r="K387" i="21"/>
  <c r="A388" i="21"/>
  <c r="P387" i="21"/>
  <c r="E387" i="21"/>
  <c r="U387" i="21"/>
  <c r="J387" i="21"/>
  <c r="B387" i="21"/>
  <c r="O387" i="21"/>
  <c r="D387" i="21"/>
  <c r="T387" i="21"/>
  <c r="F350" i="23"/>
  <c r="J350" i="23"/>
  <c r="N350" i="23"/>
  <c r="R350" i="23"/>
  <c r="V350" i="23"/>
  <c r="B350" i="23"/>
  <c r="C350" i="23"/>
  <c r="G350" i="23"/>
  <c r="K350" i="23"/>
  <c r="O350" i="23"/>
  <c r="S350" i="23"/>
  <c r="W350" i="23"/>
  <c r="H350" i="23"/>
  <c r="P350" i="23"/>
  <c r="X350" i="23"/>
  <c r="I350" i="23"/>
  <c r="Q350" i="23"/>
  <c r="Y350" i="23"/>
  <c r="D350" i="23"/>
  <c r="L350" i="23"/>
  <c r="T350" i="23"/>
  <c r="E350" i="23"/>
  <c r="M350" i="23"/>
  <c r="U350" i="23"/>
  <c r="A387" i="23"/>
  <c r="C166" i="24"/>
  <c r="G166" i="24"/>
  <c r="K166" i="24"/>
  <c r="O166" i="24"/>
  <c r="S166" i="24"/>
  <c r="W166" i="24"/>
  <c r="D166" i="24"/>
  <c r="H166" i="24"/>
  <c r="L166" i="24"/>
  <c r="P166" i="24"/>
  <c r="T166" i="24"/>
  <c r="X166" i="24"/>
  <c r="I166" i="24"/>
  <c r="Q166" i="24"/>
  <c r="Y166" i="24"/>
  <c r="A167" i="24"/>
  <c r="B166" i="24"/>
  <c r="J166" i="24"/>
  <c r="R166" i="24"/>
  <c r="E166" i="24"/>
  <c r="U166" i="24"/>
  <c r="F166" i="24"/>
  <c r="V166" i="24"/>
  <c r="M166" i="24"/>
  <c r="N166" i="24"/>
  <c r="D238" i="24"/>
  <c r="H238" i="24"/>
  <c r="L238" i="24"/>
  <c r="P238" i="24"/>
  <c r="T238" i="24"/>
  <c r="X238" i="24"/>
  <c r="A275" i="24"/>
  <c r="E238" i="24"/>
  <c r="I238" i="24"/>
  <c r="M238" i="24"/>
  <c r="Q238" i="24"/>
  <c r="U238" i="24"/>
  <c r="Y238" i="24"/>
  <c r="A239" i="24"/>
  <c r="J238" i="24"/>
  <c r="R238" i="24"/>
  <c r="B238" i="24"/>
  <c r="C238" i="24"/>
  <c r="K238" i="24"/>
  <c r="S238" i="24"/>
  <c r="N238" i="24"/>
  <c r="O238" i="24"/>
  <c r="F238" i="24"/>
  <c r="V238" i="24"/>
  <c r="G238" i="24"/>
  <c r="W238" i="24"/>
  <c r="D241" i="23"/>
  <c r="E241" i="23"/>
  <c r="N241" i="23"/>
  <c r="F241" i="23"/>
  <c r="R241" i="23"/>
  <c r="J241" i="23"/>
  <c r="M241" i="23"/>
  <c r="U241" i="23"/>
  <c r="A278" i="23"/>
  <c r="B241" i="23"/>
  <c r="V241" i="23"/>
  <c r="W241" i="23"/>
  <c r="G241" i="23"/>
  <c r="T241" i="23"/>
  <c r="S241" i="23"/>
  <c r="C241" i="23"/>
  <c r="P241" i="23"/>
  <c r="O241" i="23"/>
  <c r="L241" i="23"/>
  <c r="K241" i="23"/>
  <c r="X241" i="23"/>
  <c r="H241" i="23"/>
  <c r="Y241" i="23"/>
  <c r="Q241" i="23"/>
  <c r="I241" i="23"/>
  <c r="D315" i="21"/>
  <c r="T315" i="21"/>
  <c r="M315" i="21"/>
  <c r="B315" i="21"/>
  <c r="R315" i="21"/>
  <c r="K315" i="21"/>
  <c r="A316" i="21"/>
  <c r="L315" i="21"/>
  <c r="E315" i="21"/>
  <c r="U315" i="21"/>
  <c r="J315" i="21"/>
  <c r="C315" i="21"/>
  <c r="S315" i="21"/>
  <c r="I315" i="21"/>
  <c r="N315" i="21"/>
  <c r="W315" i="21"/>
  <c r="H315" i="21"/>
  <c r="Q315" i="21"/>
  <c r="V315" i="21"/>
  <c r="P315" i="21"/>
  <c r="Y315" i="21"/>
  <c r="G315" i="21"/>
  <c r="X315" i="21"/>
  <c r="F315" i="21"/>
  <c r="O315" i="21"/>
  <c r="D314" i="23"/>
  <c r="C314" i="23"/>
  <c r="N314" i="23"/>
  <c r="Y314" i="23"/>
  <c r="G314" i="23"/>
  <c r="R314" i="23"/>
  <c r="S314" i="23"/>
  <c r="B314" i="23"/>
  <c r="W314" i="23"/>
  <c r="I314" i="23"/>
  <c r="A351" i="23"/>
  <c r="M314" i="23"/>
  <c r="A315" i="23"/>
  <c r="X314" i="23"/>
  <c r="H314" i="23"/>
  <c r="T314" i="23"/>
  <c r="P314" i="23"/>
  <c r="L314" i="23"/>
  <c r="F314" i="23"/>
  <c r="E314" i="23"/>
  <c r="V314" i="23"/>
  <c r="U314" i="23"/>
  <c r="Q314" i="23"/>
  <c r="O314" i="23"/>
  <c r="K314" i="23"/>
  <c r="J314" i="23"/>
  <c r="Y169" i="23"/>
  <c r="H169" i="23"/>
  <c r="Q169" i="23"/>
  <c r="P169" i="23"/>
  <c r="I169" i="23"/>
  <c r="A206" i="23"/>
  <c r="A170" i="23"/>
  <c r="J169" i="23"/>
  <c r="K169" i="23"/>
  <c r="D169" i="23"/>
  <c r="E169" i="23"/>
  <c r="N169" i="23"/>
  <c r="O169" i="23"/>
  <c r="L169" i="23"/>
  <c r="M169" i="23"/>
  <c r="B169" i="23"/>
  <c r="R169" i="23"/>
  <c r="C169" i="23"/>
  <c r="S169" i="23"/>
  <c r="T169" i="23"/>
  <c r="F169" i="23"/>
  <c r="G169" i="23"/>
  <c r="X169" i="23"/>
  <c r="W169" i="23"/>
  <c r="V169" i="23"/>
  <c r="U169" i="23"/>
  <c r="F21" i="24"/>
  <c r="J21" i="24"/>
  <c r="N21" i="24"/>
  <c r="R21" i="24"/>
  <c r="G21" i="24"/>
  <c r="K21" i="24"/>
  <c r="O21" i="24"/>
  <c r="S21" i="24"/>
  <c r="A58" i="24"/>
  <c r="D21" i="24"/>
  <c r="L21" i="24"/>
  <c r="E21" i="24"/>
  <c r="M21" i="24"/>
  <c r="P21" i="24"/>
  <c r="Q21" i="24"/>
  <c r="H21" i="24"/>
  <c r="A22" i="24"/>
  <c r="I21" i="24"/>
  <c r="A279" i="21"/>
  <c r="P278" i="21"/>
  <c r="I278" i="21"/>
  <c r="Y278" i="21"/>
  <c r="N278" i="21"/>
  <c r="G278" i="21"/>
  <c r="W278" i="21"/>
  <c r="D278" i="21"/>
  <c r="T278" i="21"/>
  <c r="M278" i="21"/>
  <c r="B278" i="21"/>
  <c r="R278" i="21"/>
  <c r="K278" i="21"/>
  <c r="H278" i="21"/>
  <c r="X278" i="21"/>
  <c r="Q278" i="21"/>
  <c r="F278" i="21"/>
  <c r="V278" i="21"/>
  <c r="O278" i="21"/>
  <c r="L278" i="21"/>
  <c r="E278" i="21"/>
  <c r="U278" i="21"/>
  <c r="J278" i="21"/>
  <c r="C278" i="21"/>
  <c r="S278" i="21"/>
  <c r="N130" i="21"/>
  <c r="G130" i="21"/>
  <c r="P130" i="21"/>
  <c r="I130" i="21"/>
  <c r="B130" i="21"/>
  <c r="R130" i="21"/>
  <c r="K130" i="21"/>
  <c r="D130" i="21"/>
  <c r="T130" i="21"/>
  <c r="M130" i="21"/>
  <c r="F130" i="21"/>
  <c r="O130" i="21"/>
  <c r="H130" i="21"/>
  <c r="Q130" i="21"/>
  <c r="J130" i="21"/>
  <c r="C130" i="21"/>
  <c r="S130" i="21"/>
  <c r="L130" i="21"/>
  <c r="E130" i="21"/>
  <c r="U130" i="21"/>
  <c r="X21" i="23"/>
  <c r="R21" i="23"/>
  <c r="J21" i="23"/>
  <c r="B21" i="23"/>
  <c r="A58" i="23"/>
  <c r="Y21" i="23"/>
  <c r="Q21" i="23"/>
  <c r="I21" i="23"/>
  <c r="V21" i="23"/>
  <c r="N21" i="23"/>
  <c r="F21" i="23"/>
  <c r="U21" i="23"/>
  <c r="M21" i="23"/>
  <c r="E21" i="23"/>
  <c r="A22" i="23"/>
  <c r="K21" i="23"/>
  <c r="D21" i="23"/>
  <c r="T21" i="23"/>
  <c r="O21" i="23"/>
  <c r="H21" i="23"/>
  <c r="C21" i="23"/>
  <c r="S21" i="23"/>
  <c r="L21" i="23"/>
  <c r="G21" i="23"/>
  <c r="W21" i="23"/>
  <c r="P21" i="23"/>
  <c r="C168" i="19"/>
  <c r="D168" i="19"/>
  <c r="T168" i="19"/>
  <c r="A169" i="19"/>
  <c r="H168" i="19"/>
  <c r="X168" i="19"/>
  <c r="L168" i="19"/>
  <c r="P168" i="19"/>
  <c r="A205" i="19"/>
  <c r="J168" i="19"/>
  <c r="M168" i="19"/>
  <c r="K168" i="19"/>
  <c r="V168" i="19"/>
  <c r="F168" i="19"/>
  <c r="Y168" i="19"/>
  <c r="I168" i="19"/>
  <c r="W168" i="19"/>
  <c r="G168" i="19"/>
  <c r="R168" i="19"/>
  <c r="B168" i="19"/>
  <c r="U168" i="19"/>
  <c r="E168" i="19"/>
  <c r="S168" i="19"/>
  <c r="N168" i="19"/>
  <c r="Q168" i="19"/>
  <c r="O168" i="19"/>
  <c r="W93" i="23"/>
  <c r="X93" i="23"/>
  <c r="R93" i="23"/>
  <c r="M93" i="23"/>
  <c r="H93" i="23"/>
  <c r="B93" i="23"/>
  <c r="V93" i="23"/>
  <c r="Q93" i="23"/>
  <c r="L93" i="23"/>
  <c r="F93" i="23"/>
  <c r="U93" i="23"/>
  <c r="P93" i="23"/>
  <c r="J93" i="23"/>
  <c r="E93" i="23"/>
  <c r="Y93" i="23"/>
  <c r="T93" i="23"/>
  <c r="N93" i="23"/>
  <c r="I93" i="23"/>
  <c r="D93" i="23"/>
  <c r="A130" i="23"/>
  <c r="K93" i="23"/>
  <c r="C93" i="23"/>
  <c r="G93" i="23"/>
  <c r="O93" i="23"/>
  <c r="S93" i="23"/>
  <c r="D276" i="19"/>
  <c r="H276" i="19"/>
  <c r="L276" i="19"/>
  <c r="P276" i="19"/>
  <c r="T276" i="19"/>
  <c r="X276" i="19"/>
  <c r="E276" i="19"/>
  <c r="I276" i="19"/>
  <c r="M276" i="19"/>
  <c r="Q276" i="19"/>
  <c r="U276" i="19"/>
  <c r="Y276" i="19"/>
  <c r="B276" i="19"/>
  <c r="F276" i="19"/>
  <c r="J276" i="19"/>
  <c r="N276" i="19"/>
  <c r="R276" i="19"/>
  <c r="V276" i="19"/>
  <c r="C276" i="19"/>
  <c r="G276" i="19"/>
  <c r="K276" i="19"/>
  <c r="O276" i="19"/>
  <c r="S276" i="19"/>
  <c r="W276" i="19"/>
  <c r="Y240" i="19"/>
  <c r="E240" i="19"/>
  <c r="I240" i="19"/>
  <c r="M240" i="19"/>
  <c r="B240" i="19"/>
  <c r="G240" i="19"/>
  <c r="L240" i="19"/>
  <c r="Q240" i="19"/>
  <c r="U240" i="19"/>
  <c r="C240" i="19"/>
  <c r="H240" i="19"/>
  <c r="N240" i="19"/>
  <c r="R240" i="19"/>
  <c r="V240" i="19"/>
  <c r="D240" i="19"/>
  <c r="J240" i="19"/>
  <c r="O240" i="19"/>
  <c r="S240" i="19"/>
  <c r="W240" i="19"/>
  <c r="A277" i="19"/>
  <c r="F240" i="19"/>
  <c r="K240" i="19"/>
  <c r="P240" i="19"/>
  <c r="T240" i="19"/>
  <c r="X240" i="19"/>
  <c r="V129" i="23"/>
  <c r="R129" i="23"/>
  <c r="N129" i="23"/>
  <c r="J129" i="23"/>
  <c r="F129" i="23"/>
  <c r="B129" i="23"/>
  <c r="Y129" i="23"/>
  <c r="U129" i="23"/>
  <c r="Q129" i="23"/>
  <c r="M129" i="23"/>
  <c r="I129" i="23"/>
  <c r="E129" i="23"/>
  <c r="X129" i="23"/>
  <c r="T129" i="23"/>
  <c r="P129" i="23"/>
  <c r="L129" i="23"/>
  <c r="H129" i="23"/>
  <c r="D129" i="23"/>
  <c r="W129" i="23"/>
  <c r="S129" i="23"/>
  <c r="O129" i="23"/>
  <c r="K129" i="23"/>
  <c r="G129" i="23"/>
  <c r="C129" i="23"/>
  <c r="R94" i="21"/>
  <c r="K94" i="21"/>
  <c r="T94" i="21"/>
  <c r="M94" i="21"/>
  <c r="V94" i="21"/>
  <c r="O94" i="21"/>
  <c r="H94" i="21"/>
  <c r="X94" i="21"/>
  <c r="Q94" i="21"/>
  <c r="J94" i="21"/>
  <c r="S94" i="21"/>
  <c r="L94" i="21"/>
  <c r="U94" i="21"/>
  <c r="W94" i="21"/>
  <c r="A131" i="21"/>
  <c r="P94" i="21"/>
  <c r="N94" i="21"/>
  <c r="I94" i="21"/>
  <c r="R58" i="21"/>
  <c r="I58" i="21"/>
  <c r="O58" i="21"/>
  <c r="L58" i="21"/>
  <c r="D58" i="21"/>
  <c r="A95" i="21"/>
  <c r="N58" i="21"/>
  <c r="U58" i="21"/>
  <c r="E58" i="21"/>
  <c r="K58" i="21"/>
  <c r="X58" i="21"/>
  <c r="P58" i="21"/>
  <c r="J58" i="21"/>
  <c r="Q58" i="21"/>
  <c r="W58" i="21"/>
  <c r="G58" i="21"/>
  <c r="H58" i="21"/>
  <c r="V58" i="21"/>
  <c r="F58" i="21"/>
  <c r="M58" i="21"/>
  <c r="S58" i="21"/>
  <c r="T58" i="21"/>
  <c r="A59" i="21"/>
  <c r="R22" i="21"/>
  <c r="P22" i="21"/>
  <c r="S22" i="21"/>
  <c r="H22" i="21"/>
  <c r="M22" i="21"/>
  <c r="I22" i="21"/>
  <c r="G22" i="21"/>
  <c r="J22" i="21"/>
  <c r="O22" i="21"/>
  <c r="K22" i="21"/>
  <c r="A23" i="21"/>
  <c r="N22" i="21"/>
  <c r="L22" i="21"/>
  <c r="Q22" i="21"/>
  <c r="V57" i="23"/>
  <c r="R57" i="23"/>
  <c r="N57" i="23"/>
  <c r="J57" i="23"/>
  <c r="F57" i="23"/>
  <c r="B57" i="23"/>
  <c r="A94" i="23"/>
  <c r="Y57" i="23"/>
  <c r="U57" i="23"/>
  <c r="Q57" i="23"/>
  <c r="M57" i="23"/>
  <c r="I57" i="23"/>
  <c r="E57" i="23"/>
  <c r="X57" i="23"/>
  <c r="T57" i="23"/>
  <c r="P57" i="23"/>
  <c r="L57" i="23"/>
  <c r="H57" i="23"/>
  <c r="D57" i="23"/>
  <c r="W57" i="23"/>
  <c r="S57" i="23"/>
  <c r="O57" i="23"/>
  <c r="K57" i="23"/>
  <c r="G57" i="23"/>
  <c r="C57" i="23"/>
  <c r="E204" i="19"/>
  <c r="G204" i="19"/>
  <c r="O204" i="19"/>
  <c r="W204" i="19"/>
  <c r="H204" i="19"/>
  <c r="P204" i="19"/>
  <c r="X204" i="19"/>
  <c r="A241" i="19"/>
  <c r="C204" i="19"/>
  <c r="K204" i="19"/>
  <c r="S204" i="19"/>
  <c r="D204" i="19"/>
  <c r="L204" i="19"/>
  <c r="T204" i="19"/>
  <c r="R204" i="19"/>
  <c r="B204" i="19"/>
  <c r="Y204" i="19"/>
  <c r="I204" i="19"/>
  <c r="N204" i="19"/>
  <c r="U204" i="19"/>
  <c r="J204" i="19"/>
  <c r="Q204" i="19"/>
  <c r="V204" i="19"/>
  <c r="F204" i="19"/>
  <c r="M204" i="19"/>
  <c r="D462" i="19"/>
  <c r="H462" i="19"/>
  <c r="L462" i="19"/>
  <c r="P462" i="19"/>
  <c r="T462" i="19"/>
  <c r="X462" i="19"/>
  <c r="A463" i="19"/>
  <c r="E462" i="19"/>
  <c r="I462" i="19"/>
  <c r="M462" i="19"/>
  <c r="Q462" i="19"/>
  <c r="U462" i="19"/>
  <c r="Y462" i="19"/>
  <c r="G462" i="19"/>
  <c r="O462" i="19"/>
  <c r="W462" i="19"/>
  <c r="F462" i="19"/>
  <c r="N462" i="19"/>
  <c r="V462" i="19"/>
  <c r="R462" i="19"/>
  <c r="C462" i="19"/>
  <c r="S462" i="19"/>
  <c r="J462" i="19"/>
  <c r="B462" i="19"/>
  <c r="K462" i="19"/>
  <c r="A499" i="19"/>
  <c r="D389" i="19"/>
  <c r="H389" i="19"/>
  <c r="L389" i="19"/>
  <c r="P389" i="19"/>
  <c r="T389" i="19"/>
  <c r="X389" i="19"/>
  <c r="C389" i="19"/>
  <c r="G389" i="19"/>
  <c r="K389" i="19"/>
  <c r="O389" i="19"/>
  <c r="S389" i="19"/>
  <c r="W389" i="19"/>
  <c r="E389" i="19"/>
  <c r="M389" i="19"/>
  <c r="U389" i="19"/>
  <c r="F389" i="19"/>
  <c r="N389" i="19"/>
  <c r="V389" i="19"/>
  <c r="I389" i="19"/>
  <c r="Q389" i="19"/>
  <c r="Y389" i="19"/>
  <c r="B389" i="19"/>
  <c r="J389" i="19"/>
  <c r="R389" i="19"/>
  <c r="A426" i="19"/>
  <c r="A170" i="21"/>
  <c r="N169" i="21"/>
  <c r="W169" i="21"/>
  <c r="P169" i="21"/>
  <c r="I169" i="21"/>
  <c r="R169" i="21"/>
  <c r="K169" i="21"/>
  <c r="T169" i="21"/>
  <c r="M169" i="21"/>
  <c r="V169" i="21"/>
  <c r="O169" i="21"/>
  <c r="H169" i="21"/>
  <c r="X169" i="21"/>
  <c r="Q169" i="21"/>
  <c r="J169" i="21"/>
  <c r="S169" i="21"/>
  <c r="L169" i="21"/>
  <c r="U169" i="21"/>
  <c r="D353" i="19"/>
  <c r="H353" i="19"/>
  <c r="L353" i="19"/>
  <c r="P353" i="19"/>
  <c r="T353" i="19"/>
  <c r="X353" i="19"/>
  <c r="C353" i="19"/>
  <c r="G353" i="19"/>
  <c r="K353" i="19"/>
  <c r="O353" i="19"/>
  <c r="S353" i="19"/>
  <c r="W353" i="19"/>
  <c r="E353" i="19"/>
  <c r="M353" i="19"/>
  <c r="U353" i="19"/>
  <c r="A390" i="19"/>
  <c r="F353" i="19"/>
  <c r="N353" i="19"/>
  <c r="V353" i="19"/>
  <c r="I353" i="19"/>
  <c r="Q353" i="19"/>
  <c r="Y353" i="19"/>
  <c r="B353" i="19"/>
  <c r="J353" i="19"/>
  <c r="R353" i="19"/>
  <c r="D317" i="19"/>
  <c r="H317" i="19"/>
  <c r="L317" i="19"/>
  <c r="P317" i="19"/>
  <c r="T317" i="19"/>
  <c r="X317" i="19"/>
  <c r="A318" i="19"/>
  <c r="C317" i="19"/>
  <c r="G317" i="19"/>
  <c r="K317" i="19"/>
  <c r="O317" i="19"/>
  <c r="S317" i="19"/>
  <c r="W317" i="19"/>
  <c r="A354" i="19"/>
  <c r="E317" i="19"/>
  <c r="M317" i="19"/>
  <c r="U317" i="19"/>
  <c r="F317" i="19"/>
  <c r="N317" i="19"/>
  <c r="V317" i="19"/>
  <c r="I317" i="19"/>
  <c r="Q317" i="19"/>
  <c r="Y317" i="19"/>
  <c r="B317" i="19"/>
  <c r="J317" i="19"/>
  <c r="R317" i="19"/>
  <c r="B534" i="2"/>
  <c r="D425" i="19"/>
  <c r="H425" i="19"/>
  <c r="L425" i="19"/>
  <c r="P425" i="19"/>
  <c r="T425" i="19"/>
  <c r="X425" i="19"/>
  <c r="C425" i="19"/>
  <c r="G425" i="19"/>
  <c r="K425" i="19"/>
  <c r="O425" i="19"/>
  <c r="S425" i="19"/>
  <c r="W425" i="19"/>
  <c r="E425" i="19"/>
  <c r="M425" i="19"/>
  <c r="U425" i="19"/>
  <c r="F425" i="19"/>
  <c r="N425" i="19"/>
  <c r="V425" i="19"/>
  <c r="I425" i="19"/>
  <c r="Q425" i="19"/>
  <c r="Y425" i="19"/>
  <c r="B425" i="19"/>
  <c r="J425" i="19"/>
  <c r="R425" i="19"/>
  <c r="L129" i="19" l="1"/>
  <c r="G129" i="19"/>
  <c r="Y129" i="19"/>
  <c r="T129" i="19"/>
  <c r="O129" i="19"/>
  <c r="F129" i="19"/>
  <c r="E129" i="19"/>
  <c r="W129" i="19"/>
  <c r="N129" i="19"/>
  <c r="M129" i="19"/>
  <c r="H129" i="19"/>
  <c r="V129" i="19"/>
  <c r="C129" i="19"/>
  <c r="U129" i="19"/>
  <c r="P129" i="19"/>
  <c r="K129" i="19"/>
  <c r="B129" i="19"/>
  <c r="X129" i="19"/>
  <c r="S129" i="19"/>
  <c r="J129" i="19"/>
  <c r="I129" i="19"/>
  <c r="D129" i="19"/>
  <c r="R129" i="19"/>
  <c r="Q129" i="19"/>
  <c r="O21" i="19"/>
  <c r="B21" i="19"/>
  <c r="R21" i="19"/>
  <c r="P21" i="19"/>
  <c r="E21" i="19"/>
  <c r="C21" i="19"/>
  <c r="V21" i="19"/>
  <c r="T21" i="19"/>
  <c r="Y21" i="19"/>
  <c r="G21" i="19"/>
  <c r="A58" i="19"/>
  <c r="J21" i="19"/>
  <c r="F21" i="19"/>
  <c r="D21" i="19"/>
  <c r="I21" i="19"/>
  <c r="N21" i="19"/>
  <c r="L21" i="19"/>
  <c r="Q21" i="19"/>
  <c r="H21" i="19"/>
  <c r="M21" i="19"/>
  <c r="K21" i="19"/>
  <c r="A22" i="19"/>
  <c r="U21" i="19"/>
  <c r="S21" i="19"/>
  <c r="F93" i="19"/>
  <c r="X93" i="19"/>
  <c r="C93" i="19"/>
  <c r="Y93" i="19"/>
  <c r="P93" i="19"/>
  <c r="K93" i="19"/>
  <c r="V93" i="19"/>
  <c r="E93" i="19"/>
  <c r="S93" i="19"/>
  <c r="N93" i="19"/>
  <c r="M93" i="19"/>
  <c r="D93" i="19"/>
  <c r="A130" i="19"/>
  <c r="O93" i="19"/>
  <c r="U93" i="19"/>
  <c r="L93" i="19"/>
  <c r="G93" i="19"/>
  <c r="B93" i="19"/>
  <c r="T93" i="19"/>
  <c r="Q93" i="19"/>
  <c r="H93" i="19"/>
  <c r="J93" i="19"/>
  <c r="I93" i="19"/>
  <c r="W93" i="19"/>
  <c r="R93" i="19"/>
  <c r="B57" i="19"/>
  <c r="X57" i="19"/>
  <c r="O57" i="19"/>
  <c r="J57" i="19"/>
  <c r="P57" i="19"/>
  <c r="G57" i="19"/>
  <c r="D57" i="19"/>
  <c r="R57" i="19"/>
  <c r="Q57" i="19"/>
  <c r="L57" i="19"/>
  <c r="C57" i="19"/>
  <c r="I57" i="19"/>
  <c r="W57" i="19"/>
  <c r="T57" i="19"/>
  <c r="K57" i="19"/>
  <c r="F57" i="19"/>
  <c r="E57" i="19"/>
  <c r="S57" i="19"/>
  <c r="Y57" i="19"/>
  <c r="M57" i="19"/>
  <c r="H57" i="19"/>
  <c r="V57" i="19"/>
  <c r="U57" i="19"/>
  <c r="A94" i="19"/>
  <c r="N57" i="19"/>
  <c r="B913" i="2"/>
  <c r="Y18" i="24"/>
  <c r="Y55" i="21"/>
  <c r="B19" i="21"/>
  <c r="Y18" i="21"/>
  <c r="Y92" i="21"/>
  <c r="B56" i="21"/>
  <c r="Y167" i="21"/>
  <c r="B19" i="24"/>
  <c r="Y55" i="24"/>
  <c r="Y92" i="24"/>
  <c r="B168" i="21"/>
  <c r="Y204" i="21"/>
  <c r="Y129" i="21"/>
  <c r="B56" i="24"/>
  <c r="B93" i="21"/>
  <c r="D242" i="21"/>
  <c r="A243" i="21"/>
  <c r="Q242" i="21"/>
  <c r="L242" i="21"/>
  <c r="G242" i="21"/>
  <c r="B242" i="21"/>
  <c r="T242" i="21"/>
  <c r="O242" i="21"/>
  <c r="J242" i="21"/>
  <c r="E242" i="21"/>
  <c r="W242" i="21"/>
  <c r="R242" i="21"/>
  <c r="M242" i="21"/>
  <c r="H242" i="21"/>
  <c r="C242" i="21"/>
  <c r="Y242" i="21"/>
  <c r="P242" i="21"/>
  <c r="V242" i="21"/>
  <c r="K242" i="21"/>
  <c r="F242" i="21"/>
  <c r="X242" i="21"/>
  <c r="S242" i="21"/>
  <c r="N242" i="21"/>
  <c r="I242" i="21"/>
  <c r="U242" i="21"/>
  <c r="B964" i="2"/>
  <c r="D22" i="24" s="1"/>
  <c r="D21" i="21"/>
  <c r="F21" i="21"/>
  <c r="E21" i="21"/>
  <c r="X21" i="24"/>
  <c r="W21" i="19"/>
  <c r="X21" i="21"/>
  <c r="W21" i="24"/>
  <c r="X21" i="19"/>
  <c r="W21" i="21"/>
  <c r="W206" i="21"/>
  <c r="U206" i="21"/>
  <c r="V206" i="21"/>
  <c r="X206" i="21"/>
  <c r="L206" i="21"/>
  <c r="S206" i="21"/>
  <c r="G206" i="21"/>
  <c r="A207" i="21"/>
  <c r="I206" i="21"/>
  <c r="B206" i="21"/>
  <c r="M206" i="21"/>
  <c r="P206" i="21"/>
  <c r="D206" i="21"/>
  <c r="N206" i="21"/>
  <c r="T206" i="21"/>
  <c r="R206" i="21"/>
  <c r="F206" i="21"/>
  <c r="Q206" i="21"/>
  <c r="E206" i="21"/>
  <c r="K206" i="21"/>
  <c r="O206" i="21"/>
  <c r="C206" i="21"/>
  <c r="J206" i="21"/>
  <c r="H206" i="21"/>
  <c r="L279" i="21"/>
  <c r="E279" i="21"/>
  <c r="Y279" i="21"/>
  <c r="N279" i="21"/>
  <c r="K279" i="21"/>
  <c r="D279" i="21"/>
  <c r="T279" i="21"/>
  <c r="M279" i="21"/>
  <c r="F279" i="21"/>
  <c r="C279" i="21"/>
  <c r="S279" i="21"/>
  <c r="X279" i="21"/>
  <c r="J279" i="21"/>
  <c r="W279" i="21"/>
  <c r="A280" i="21"/>
  <c r="I279" i="21"/>
  <c r="R279" i="21"/>
  <c r="H279" i="21"/>
  <c r="Q279" i="21"/>
  <c r="G279" i="21"/>
  <c r="P279" i="21"/>
  <c r="B279" i="21"/>
  <c r="O279" i="21"/>
  <c r="V279" i="21"/>
  <c r="U279" i="21"/>
  <c r="E58" i="24"/>
  <c r="I58" i="24"/>
  <c r="M58" i="24"/>
  <c r="Q58" i="24"/>
  <c r="F58" i="24"/>
  <c r="J58" i="24"/>
  <c r="N58" i="24"/>
  <c r="R58" i="24"/>
  <c r="G58" i="24"/>
  <c r="O58" i="24"/>
  <c r="H58" i="24"/>
  <c r="P58" i="24"/>
  <c r="K58" i="24"/>
  <c r="S58" i="24"/>
  <c r="D58" i="24"/>
  <c r="L58" i="24"/>
  <c r="A95" i="24"/>
  <c r="W58" i="24"/>
  <c r="T58" i="24"/>
  <c r="V58" i="24"/>
  <c r="X58" i="24"/>
  <c r="U58" i="24"/>
  <c r="B351" i="23"/>
  <c r="G351" i="23"/>
  <c r="L351" i="23"/>
  <c r="R351" i="23"/>
  <c r="W351" i="23"/>
  <c r="A388" i="23"/>
  <c r="M351" i="23"/>
  <c r="C351" i="23"/>
  <c r="H351" i="23"/>
  <c r="N351" i="23"/>
  <c r="S351" i="23"/>
  <c r="X351" i="23"/>
  <c r="Q351" i="23"/>
  <c r="K351" i="23"/>
  <c r="V351" i="23"/>
  <c r="I351" i="23"/>
  <c r="D351" i="23"/>
  <c r="O351" i="23"/>
  <c r="U351" i="23"/>
  <c r="F351" i="23"/>
  <c r="P351" i="23"/>
  <c r="Y351" i="23"/>
  <c r="J351" i="23"/>
  <c r="T351" i="23"/>
  <c r="E351" i="23"/>
  <c r="D278" i="23"/>
  <c r="J278" i="23"/>
  <c r="O278" i="23"/>
  <c r="T278" i="23"/>
  <c r="E278" i="23"/>
  <c r="U278" i="23"/>
  <c r="F278" i="23"/>
  <c r="K278" i="23"/>
  <c r="P278" i="23"/>
  <c r="V278" i="23"/>
  <c r="I278" i="23"/>
  <c r="Y278" i="23"/>
  <c r="H278" i="23"/>
  <c r="S278" i="23"/>
  <c r="Q278" i="23"/>
  <c r="B278" i="23"/>
  <c r="L278" i="23"/>
  <c r="W278" i="23"/>
  <c r="C278" i="23"/>
  <c r="N278" i="23"/>
  <c r="X278" i="23"/>
  <c r="G278" i="23"/>
  <c r="R278" i="23"/>
  <c r="M278" i="23"/>
  <c r="E275" i="24"/>
  <c r="I275" i="24"/>
  <c r="M275" i="24"/>
  <c r="Q275" i="24"/>
  <c r="U275" i="24"/>
  <c r="Y275" i="24"/>
  <c r="F275" i="24"/>
  <c r="J275" i="24"/>
  <c r="N275" i="24"/>
  <c r="R275" i="24"/>
  <c r="V275" i="24"/>
  <c r="B275" i="24"/>
  <c r="A313" i="24"/>
  <c r="C275" i="24"/>
  <c r="K275" i="24"/>
  <c r="S275" i="24"/>
  <c r="A276" i="24"/>
  <c r="D275" i="24"/>
  <c r="L275" i="24"/>
  <c r="T275" i="24"/>
  <c r="G275" i="24"/>
  <c r="W275" i="24"/>
  <c r="H275" i="24"/>
  <c r="X275" i="24"/>
  <c r="O275" i="24"/>
  <c r="P275" i="24"/>
  <c r="E167" i="24"/>
  <c r="B167" i="24"/>
  <c r="R167" i="24"/>
  <c r="F167" i="24"/>
  <c r="V167" i="24"/>
  <c r="J167" i="24"/>
  <c r="N167" i="24"/>
  <c r="A168" i="24"/>
  <c r="X167" i="24"/>
  <c r="H167" i="24"/>
  <c r="S167" i="24"/>
  <c r="C167" i="24"/>
  <c r="Q167" i="24"/>
  <c r="T167" i="24"/>
  <c r="D167" i="24"/>
  <c r="O167" i="24"/>
  <c r="M167" i="24"/>
  <c r="P167" i="24"/>
  <c r="K167" i="24"/>
  <c r="Y167" i="24"/>
  <c r="I167" i="24"/>
  <c r="L167" i="24"/>
  <c r="W167" i="24"/>
  <c r="G167" i="24"/>
  <c r="U167" i="24"/>
  <c r="H387" i="23"/>
  <c r="P387" i="23"/>
  <c r="S387" i="23"/>
  <c r="C387" i="23"/>
  <c r="A424" i="23"/>
  <c r="E387" i="23"/>
  <c r="U387" i="23"/>
  <c r="N387" i="23"/>
  <c r="G387" i="23"/>
  <c r="L387" i="23"/>
  <c r="I387" i="23"/>
  <c r="Y387" i="23"/>
  <c r="R387" i="23"/>
  <c r="D387" i="23"/>
  <c r="M387" i="23"/>
  <c r="F387" i="23"/>
  <c r="V387" i="23"/>
  <c r="W387" i="23"/>
  <c r="K387" i="23"/>
  <c r="X387" i="23"/>
  <c r="Q387" i="23"/>
  <c r="J387" i="23"/>
  <c r="B387" i="23"/>
  <c r="O387" i="23"/>
  <c r="T387" i="23"/>
  <c r="D203" i="24"/>
  <c r="H203" i="24"/>
  <c r="L203" i="24"/>
  <c r="P203" i="24"/>
  <c r="T203" i="24"/>
  <c r="X203" i="24"/>
  <c r="E203" i="24"/>
  <c r="I203" i="24"/>
  <c r="M203" i="24"/>
  <c r="Q203" i="24"/>
  <c r="U203" i="24"/>
  <c r="Y203" i="24"/>
  <c r="B203" i="24"/>
  <c r="J203" i="24"/>
  <c r="R203" i="24"/>
  <c r="C203" i="24"/>
  <c r="K203" i="24"/>
  <c r="S203" i="24"/>
  <c r="A204" i="24"/>
  <c r="N203" i="24"/>
  <c r="O203" i="24"/>
  <c r="F203" i="24"/>
  <c r="V203" i="24"/>
  <c r="G203" i="24"/>
  <c r="W203" i="24"/>
  <c r="B130" i="24"/>
  <c r="F130" i="24"/>
  <c r="J130" i="24"/>
  <c r="N130" i="24"/>
  <c r="R130" i="24"/>
  <c r="X130" i="24"/>
  <c r="C130" i="24"/>
  <c r="G130" i="24"/>
  <c r="K130" i="24"/>
  <c r="O130" i="24"/>
  <c r="S130" i="24"/>
  <c r="Y130" i="24"/>
  <c r="D130" i="24"/>
  <c r="L130" i="24"/>
  <c r="T130" i="24"/>
  <c r="E130" i="24"/>
  <c r="M130" i="24"/>
  <c r="W130" i="24"/>
  <c r="H130" i="24"/>
  <c r="P130" i="24"/>
  <c r="I130" i="24"/>
  <c r="Q130" i="24"/>
  <c r="V130" i="24"/>
  <c r="U130" i="24"/>
  <c r="B316" i="21"/>
  <c r="R316" i="21"/>
  <c r="G316" i="21"/>
  <c r="W316" i="21"/>
  <c r="P316" i="21"/>
  <c r="I316" i="21"/>
  <c r="Y316" i="21"/>
  <c r="J316" i="21"/>
  <c r="A317" i="21"/>
  <c r="O316" i="21"/>
  <c r="H316" i="21"/>
  <c r="X316" i="21"/>
  <c r="Q316" i="21"/>
  <c r="C316" i="21"/>
  <c r="L316" i="21"/>
  <c r="U316" i="21"/>
  <c r="F316" i="21"/>
  <c r="K316" i="21"/>
  <c r="T316" i="21"/>
  <c r="N316" i="21"/>
  <c r="S316" i="21"/>
  <c r="E316" i="21"/>
  <c r="V316" i="21"/>
  <c r="D316" i="21"/>
  <c r="M316" i="21"/>
  <c r="D239" i="24"/>
  <c r="H239" i="24"/>
  <c r="L239" i="24"/>
  <c r="P239" i="24"/>
  <c r="T239" i="24"/>
  <c r="X239" i="24"/>
  <c r="A240" i="24"/>
  <c r="E239" i="24"/>
  <c r="I239" i="24"/>
  <c r="M239" i="24"/>
  <c r="Q239" i="24"/>
  <c r="U239" i="24"/>
  <c r="Y239" i="24"/>
  <c r="B239" i="24"/>
  <c r="J239" i="24"/>
  <c r="R239" i="24"/>
  <c r="C239" i="24"/>
  <c r="K239" i="24"/>
  <c r="S239" i="24"/>
  <c r="N239" i="24"/>
  <c r="O239" i="24"/>
  <c r="F239" i="24"/>
  <c r="V239" i="24"/>
  <c r="G239" i="24"/>
  <c r="W239" i="24"/>
  <c r="F388" i="21"/>
  <c r="V388" i="21"/>
  <c r="O388" i="21"/>
  <c r="D388" i="21"/>
  <c r="T388" i="21"/>
  <c r="M388" i="21"/>
  <c r="N388" i="21"/>
  <c r="G388" i="21"/>
  <c r="W388" i="21"/>
  <c r="L388" i="21"/>
  <c r="E388" i="21"/>
  <c r="U388" i="21"/>
  <c r="R388" i="21"/>
  <c r="A389" i="21"/>
  <c r="I388" i="21"/>
  <c r="C388" i="21"/>
  <c r="H388" i="21"/>
  <c r="Q388" i="21"/>
  <c r="B388" i="21"/>
  <c r="K388" i="21"/>
  <c r="P388" i="21"/>
  <c r="Y388" i="21"/>
  <c r="J388" i="21"/>
  <c r="S388" i="21"/>
  <c r="X388" i="21"/>
  <c r="R170" i="23"/>
  <c r="K170" i="23"/>
  <c r="J170" i="23"/>
  <c r="S170" i="23"/>
  <c r="B170" i="23"/>
  <c r="A171" i="23"/>
  <c r="N170" i="23"/>
  <c r="Y170" i="23"/>
  <c r="E170" i="23"/>
  <c r="D170" i="23"/>
  <c r="Q170" i="23"/>
  <c r="P170" i="23"/>
  <c r="A207" i="23"/>
  <c r="F170" i="23"/>
  <c r="M170" i="23"/>
  <c r="L170" i="23"/>
  <c r="G170" i="23"/>
  <c r="C170" i="23"/>
  <c r="I170" i="23"/>
  <c r="H170" i="23"/>
  <c r="O170" i="23"/>
  <c r="V170" i="23"/>
  <c r="X170" i="23"/>
  <c r="U170" i="23"/>
  <c r="T170" i="23"/>
  <c r="W170" i="23"/>
  <c r="S315" i="23"/>
  <c r="M315" i="23"/>
  <c r="A316" i="23"/>
  <c r="Q315" i="23"/>
  <c r="L315" i="23"/>
  <c r="Y315" i="23"/>
  <c r="E315" i="23"/>
  <c r="I315" i="23"/>
  <c r="H315" i="23"/>
  <c r="U315" i="23"/>
  <c r="J315" i="23"/>
  <c r="K315" i="23"/>
  <c r="R315" i="23"/>
  <c r="X315" i="23"/>
  <c r="W315" i="23"/>
  <c r="O315" i="23"/>
  <c r="P315" i="23"/>
  <c r="G315" i="23"/>
  <c r="N315" i="23"/>
  <c r="B315" i="23"/>
  <c r="T315" i="23"/>
  <c r="V315" i="23"/>
  <c r="C315" i="23"/>
  <c r="D315" i="23"/>
  <c r="F315" i="23"/>
  <c r="A352" i="23"/>
  <c r="K424" i="21"/>
  <c r="A462" i="21"/>
  <c r="P424" i="21"/>
  <c r="I424" i="21"/>
  <c r="Y424" i="21"/>
  <c r="N424" i="21"/>
  <c r="C424" i="21"/>
  <c r="S424" i="21"/>
  <c r="H424" i="21"/>
  <c r="X424" i="21"/>
  <c r="Q424" i="21"/>
  <c r="F424" i="21"/>
  <c r="V424" i="21"/>
  <c r="G424" i="21"/>
  <c r="L424" i="21"/>
  <c r="U424" i="21"/>
  <c r="B424" i="21"/>
  <c r="O424" i="21"/>
  <c r="T424" i="21"/>
  <c r="A425" i="21"/>
  <c r="W424" i="21"/>
  <c r="E424" i="21"/>
  <c r="J424" i="21"/>
  <c r="D424" i="21"/>
  <c r="M424" i="21"/>
  <c r="R424" i="21"/>
  <c r="E94" i="24"/>
  <c r="C94" i="24"/>
  <c r="H94" i="24"/>
  <c r="G94" i="24"/>
  <c r="N94" i="24"/>
  <c r="S94" i="24"/>
  <c r="A131" i="24"/>
  <c r="B94" i="24"/>
  <c r="J94" i="24"/>
  <c r="O94" i="24"/>
  <c r="T94" i="24"/>
  <c r="D94" i="24"/>
  <c r="P94" i="24"/>
  <c r="F94" i="24"/>
  <c r="R94" i="24"/>
  <c r="K94" i="24"/>
  <c r="L94" i="24"/>
  <c r="Q94" i="24"/>
  <c r="M94" i="24"/>
  <c r="I94" i="24"/>
  <c r="X94" i="24"/>
  <c r="W94" i="24"/>
  <c r="U94" i="24"/>
  <c r="V94" i="24"/>
  <c r="N352" i="21"/>
  <c r="G352" i="21"/>
  <c r="W352" i="21"/>
  <c r="P352" i="21"/>
  <c r="I352" i="21"/>
  <c r="Y352" i="21"/>
  <c r="F352" i="21"/>
  <c r="V352" i="21"/>
  <c r="O352" i="21"/>
  <c r="H352" i="21"/>
  <c r="X352" i="21"/>
  <c r="Q352" i="21"/>
  <c r="J352" i="21"/>
  <c r="S352" i="21"/>
  <c r="E352" i="21"/>
  <c r="R352" i="21"/>
  <c r="D352" i="21"/>
  <c r="M352" i="21"/>
  <c r="C352" i="21"/>
  <c r="L352" i="21"/>
  <c r="U352" i="21"/>
  <c r="B352" i="21"/>
  <c r="K352" i="21"/>
  <c r="T352" i="21"/>
  <c r="A353" i="21"/>
  <c r="D242" i="23"/>
  <c r="J242" i="23"/>
  <c r="O242" i="23"/>
  <c r="T242" i="23"/>
  <c r="F242" i="23"/>
  <c r="K242" i="23"/>
  <c r="P242" i="23"/>
  <c r="W242" i="23"/>
  <c r="A279" i="23"/>
  <c r="H242" i="23"/>
  <c r="S242" i="23"/>
  <c r="Q242" i="23"/>
  <c r="B242" i="23"/>
  <c r="L242" i="23"/>
  <c r="X242" i="23"/>
  <c r="E242" i="23"/>
  <c r="Y242" i="23"/>
  <c r="C242" i="23"/>
  <c r="N242" i="23"/>
  <c r="I242" i="23"/>
  <c r="G242" i="23"/>
  <c r="R242" i="23"/>
  <c r="M242" i="23"/>
  <c r="U242" i="23"/>
  <c r="V242" i="23"/>
  <c r="K22" i="24"/>
  <c r="P22" i="24"/>
  <c r="X22" i="24"/>
  <c r="G22" i="24"/>
  <c r="L22" i="24"/>
  <c r="R22" i="24"/>
  <c r="A59" i="24"/>
  <c r="H22" i="24"/>
  <c r="S22" i="24"/>
  <c r="J22" i="24"/>
  <c r="T22" i="24"/>
  <c r="N22" i="24"/>
  <c r="A23" i="24"/>
  <c r="E22" i="24"/>
  <c r="O22" i="24"/>
  <c r="Q22" i="24"/>
  <c r="M22" i="24"/>
  <c r="I22" i="24"/>
  <c r="J206" i="23"/>
  <c r="P206" i="23"/>
  <c r="Q206" i="23"/>
  <c r="T206" i="23"/>
  <c r="E206" i="23"/>
  <c r="Y206" i="23"/>
  <c r="F206" i="23"/>
  <c r="I206" i="23"/>
  <c r="M206" i="23"/>
  <c r="B206" i="23"/>
  <c r="A243" i="23"/>
  <c r="S206" i="23"/>
  <c r="O206" i="23"/>
  <c r="G206" i="23"/>
  <c r="C206" i="23"/>
  <c r="D206" i="23"/>
  <c r="K206" i="23"/>
  <c r="L206" i="23"/>
  <c r="H206" i="23"/>
  <c r="R206" i="23"/>
  <c r="N206" i="23"/>
  <c r="W206" i="23"/>
  <c r="U206" i="23"/>
  <c r="X206" i="23"/>
  <c r="V206" i="23"/>
  <c r="C277" i="19"/>
  <c r="G277" i="19"/>
  <c r="K277" i="19"/>
  <c r="O277" i="19"/>
  <c r="S277" i="19"/>
  <c r="W277" i="19"/>
  <c r="D277" i="19"/>
  <c r="H277" i="19"/>
  <c r="L277" i="19"/>
  <c r="P277" i="19"/>
  <c r="T277" i="19"/>
  <c r="X277" i="19"/>
  <c r="E277" i="19"/>
  <c r="I277" i="19"/>
  <c r="M277" i="19"/>
  <c r="Q277" i="19"/>
  <c r="U277" i="19"/>
  <c r="Y277" i="19"/>
  <c r="B277" i="19"/>
  <c r="F277" i="19"/>
  <c r="J277" i="19"/>
  <c r="N277" i="19"/>
  <c r="R277" i="19"/>
  <c r="V277" i="19"/>
  <c r="F205" i="19"/>
  <c r="G205" i="19"/>
  <c r="R205" i="19"/>
  <c r="J205" i="19"/>
  <c r="S205" i="19"/>
  <c r="B205" i="19"/>
  <c r="K205" i="19"/>
  <c r="W205" i="19"/>
  <c r="C205" i="19"/>
  <c r="O205" i="19"/>
  <c r="N205" i="19"/>
  <c r="D205" i="19"/>
  <c r="T205" i="19"/>
  <c r="M205" i="19"/>
  <c r="A242" i="19"/>
  <c r="H205" i="19"/>
  <c r="X205" i="19"/>
  <c r="Q205" i="19"/>
  <c r="L205" i="19"/>
  <c r="E205" i="19"/>
  <c r="U205" i="19"/>
  <c r="V205" i="19"/>
  <c r="P205" i="19"/>
  <c r="I205" i="19"/>
  <c r="Y205" i="19"/>
  <c r="U22" i="23"/>
  <c r="V22" i="23"/>
  <c r="S22" i="23"/>
  <c r="H22" i="23"/>
  <c r="M22" i="23"/>
  <c r="A23" i="23"/>
  <c r="X22" i="23"/>
  <c r="L22" i="23"/>
  <c r="W22" i="23"/>
  <c r="G22" i="23"/>
  <c r="Q22" i="23"/>
  <c r="C22" i="23"/>
  <c r="A59" i="23"/>
  <c r="N22" i="23"/>
  <c r="F22" i="23"/>
  <c r="J22" i="23"/>
  <c r="B22" i="23"/>
  <c r="R22" i="23"/>
  <c r="T22" i="23"/>
  <c r="D22" i="23"/>
  <c r="Y22" i="23"/>
  <c r="E22" i="23"/>
  <c r="I22" i="23"/>
  <c r="K22" i="23"/>
  <c r="O22" i="23"/>
  <c r="P22" i="23"/>
  <c r="V94" i="23"/>
  <c r="R94" i="23"/>
  <c r="N94" i="23"/>
  <c r="J94" i="23"/>
  <c r="W94" i="23"/>
  <c r="S94" i="23"/>
  <c r="O94" i="23"/>
  <c r="K94" i="23"/>
  <c r="G94" i="23"/>
  <c r="C94" i="23"/>
  <c r="X94" i="23"/>
  <c r="P94" i="23"/>
  <c r="H94" i="23"/>
  <c r="B94" i="23"/>
  <c r="U94" i="23"/>
  <c r="M94" i="23"/>
  <c r="F94" i="23"/>
  <c r="T94" i="23"/>
  <c r="L94" i="23"/>
  <c r="E94" i="23"/>
  <c r="A131" i="23"/>
  <c r="Y94" i="23"/>
  <c r="Q94" i="23"/>
  <c r="I94" i="23"/>
  <c r="D94" i="23"/>
  <c r="G23" i="21"/>
  <c r="J23" i="21"/>
  <c r="H23" i="21"/>
  <c r="K23" i="21"/>
  <c r="I23" i="21"/>
  <c r="N23" i="21"/>
  <c r="L23" i="21"/>
  <c r="A24" i="21"/>
  <c r="O23" i="21"/>
  <c r="M23" i="21"/>
  <c r="R23" i="21"/>
  <c r="P23" i="21"/>
  <c r="A60" i="21"/>
  <c r="Q23" i="21"/>
  <c r="C23" i="21"/>
  <c r="F23" i="21"/>
  <c r="A132" i="21"/>
  <c r="N95" i="21"/>
  <c r="G95" i="21"/>
  <c r="W95" i="21"/>
  <c r="P95" i="21"/>
  <c r="I95" i="21"/>
  <c r="R95" i="21"/>
  <c r="K95" i="21"/>
  <c r="D95" i="21"/>
  <c r="T95" i="21"/>
  <c r="M95" i="21"/>
  <c r="F95" i="21"/>
  <c r="V95" i="21"/>
  <c r="O95" i="21"/>
  <c r="H95" i="21"/>
  <c r="X95" i="21"/>
  <c r="Q95" i="21"/>
  <c r="J95" i="21"/>
  <c r="S95" i="21"/>
  <c r="L95" i="21"/>
  <c r="E95" i="21"/>
  <c r="U95" i="21"/>
  <c r="C169" i="19"/>
  <c r="J169" i="19"/>
  <c r="A206" i="19"/>
  <c r="R169" i="19"/>
  <c r="B169" i="19"/>
  <c r="P169" i="19"/>
  <c r="E169" i="19"/>
  <c r="U169" i="19"/>
  <c r="V169" i="19"/>
  <c r="S169" i="19"/>
  <c r="D169" i="19"/>
  <c r="T169" i="19"/>
  <c r="I169" i="19"/>
  <c r="Y169" i="19"/>
  <c r="W169" i="19"/>
  <c r="N169" i="19"/>
  <c r="K169" i="19"/>
  <c r="H169" i="19"/>
  <c r="X169" i="19"/>
  <c r="M169" i="19"/>
  <c r="O169" i="19"/>
  <c r="F169" i="19"/>
  <c r="L169" i="19"/>
  <c r="A170" i="19"/>
  <c r="Q169" i="19"/>
  <c r="G169" i="19"/>
  <c r="H59" i="21"/>
  <c r="N59" i="21"/>
  <c r="S59" i="21"/>
  <c r="U59" i="21"/>
  <c r="V59" i="21"/>
  <c r="I59" i="21"/>
  <c r="K59" i="21"/>
  <c r="Q59" i="21"/>
  <c r="T59" i="21"/>
  <c r="F59" i="21"/>
  <c r="R59" i="21"/>
  <c r="W59" i="21"/>
  <c r="J59" i="21"/>
  <c r="A96" i="21"/>
  <c r="L59" i="21"/>
  <c r="X59" i="21"/>
  <c r="G59" i="21"/>
  <c r="M59" i="21"/>
  <c r="P59" i="21"/>
  <c r="O59" i="21"/>
  <c r="E59" i="21"/>
  <c r="X58" i="23"/>
  <c r="P58" i="23"/>
  <c r="H58" i="23"/>
  <c r="Y58" i="23"/>
  <c r="M58" i="23"/>
  <c r="D58" i="23"/>
  <c r="V58" i="23"/>
  <c r="U58" i="23"/>
  <c r="L58" i="23"/>
  <c r="T58" i="23"/>
  <c r="I58" i="23"/>
  <c r="A95" i="23"/>
  <c r="Q58" i="23"/>
  <c r="E58" i="23"/>
  <c r="K58" i="23"/>
  <c r="B58" i="23"/>
  <c r="R58" i="23"/>
  <c r="C58" i="23"/>
  <c r="S58" i="23"/>
  <c r="J58" i="23"/>
  <c r="G58" i="23"/>
  <c r="W58" i="23"/>
  <c r="N58" i="23"/>
  <c r="O58" i="23"/>
  <c r="F58" i="23"/>
  <c r="B241" i="19"/>
  <c r="F241" i="19"/>
  <c r="J241" i="19"/>
  <c r="N241" i="19"/>
  <c r="R241" i="19"/>
  <c r="V241" i="19"/>
  <c r="C241" i="19"/>
  <c r="G241" i="19"/>
  <c r="K241" i="19"/>
  <c r="O241" i="19"/>
  <c r="S241" i="19"/>
  <c r="W241" i="19"/>
  <c r="D241" i="19"/>
  <c r="H241" i="19"/>
  <c r="L241" i="19"/>
  <c r="P241" i="19"/>
  <c r="T241" i="19"/>
  <c r="X241" i="19"/>
  <c r="Y241" i="19"/>
  <c r="E241" i="19"/>
  <c r="I241" i="19"/>
  <c r="M241" i="19"/>
  <c r="Q241" i="19"/>
  <c r="U241" i="19"/>
  <c r="A278" i="19"/>
  <c r="F131" i="21"/>
  <c r="V131" i="21"/>
  <c r="O131" i="21"/>
  <c r="H131" i="21"/>
  <c r="X131" i="21"/>
  <c r="Q131" i="21"/>
  <c r="J131" i="21"/>
  <c r="C131" i="21"/>
  <c r="S131" i="21"/>
  <c r="L131" i="21"/>
  <c r="E131" i="21"/>
  <c r="U131" i="21"/>
  <c r="N131" i="21"/>
  <c r="G131" i="21"/>
  <c r="W131" i="21"/>
  <c r="P131" i="21"/>
  <c r="I131" i="21"/>
  <c r="B131" i="21"/>
  <c r="R131" i="21"/>
  <c r="K131" i="21"/>
  <c r="D131" i="21"/>
  <c r="T131" i="21"/>
  <c r="M131" i="21"/>
  <c r="X130" i="23"/>
  <c r="V130" i="23"/>
  <c r="U130" i="23"/>
  <c r="K130" i="23"/>
  <c r="O130" i="23"/>
  <c r="Y130" i="23"/>
  <c r="I130" i="23"/>
  <c r="T130" i="23"/>
  <c r="E130" i="23"/>
  <c r="P130" i="23"/>
  <c r="D130" i="23"/>
  <c r="F130" i="23"/>
  <c r="N130" i="23"/>
  <c r="B130" i="23"/>
  <c r="R130" i="23"/>
  <c r="J130" i="23"/>
  <c r="W130" i="23"/>
  <c r="S130" i="23"/>
  <c r="G130" i="23"/>
  <c r="C130" i="23"/>
  <c r="L130" i="23"/>
  <c r="H130" i="23"/>
  <c r="Q130" i="23"/>
  <c r="M130" i="23"/>
  <c r="B558" i="2"/>
  <c r="E318" i="19"/>
  <c r="I318" i="19"/>
  <c r="M318" i="19"/>
  <c r="Q318" i="19"/>
  <c r="U318" i="19"/>
  <c r="Y318" i="19"/>
  <c r="F318" i="19"/>
  <c r="K318" i="19"/>
  <c r="P318" i="19"/>
  <c r="V318" i="19"/>
  <c r="A355" i="19"/>
  <c r="B318" i="19"/>
  <c r="G318" i="19"/>
  <c r="L318" i="19"/>
  <c r="R318" i="19"/>
  <c r="W318" i="19"/>
  <c r="A319" i="19"/>
  <c r="C318" i="19"/>
  <c r="H318" i="19"/>
  <c r="N318" i="19"/>
  <c r="S318" i="19"/>
  <c r="X318" i="19"/>
  <c r="D318" i="19"/>
  <c r="J318" i="19"/>
  <c r="O318" i="19"/>
  <c r="T318" i="19"/>
  <c r="E390" i="19"/>
  <c r="I390" i="19"/>
  <c r="M390" i="19"/>
  <c r="Q390" i="19"/>
  <c r="U390" i="19"/>
  <c r="Y390" i="19"/>
  <c r="C390" i="19"/>
  <c r="H390" i="19"/>
  <c r="N390" i="19"/>
  <c r="S390" i="19"/>
  <c r="X390" i="19"/>
  <c r="D390" i="19"/>
  <c r="J390" i="19"/>
  <c r="O390" i="19"/>
  <c r="T390" i="19"/>
  <c r="F390" i="19"/>
  <c r="K390" i="19"/>
  <c r="P390" i="19"/>
  <c r="V390" i="19"/>
  <c r="B390" i="19"/>
  <c r="G390" i="19"/>
  <c r="L390" i="19"/>
  <c r="R390" i="19"/>
  <c r="W390" i="19"/>
  <c r="A427" i="19"/>
  <c r="F170" i="21"/>
  <c r="V170" i="21"/>
  <c r="O170" i="21"/>
  <c r="H170" i="21"/>
  <c r="X170" i="21"/>
  <c r="Q170" i="21"/>
  <c r="J170" i="21"/>
  <c r="S170" i="21"/>
  <c r="L170" i="21"/>
  <c r="E170" i="21"/>
  <c r="U170" i="21"/>
  <c r="A171" i="21"/>
  <c r="N170" i="21"/>
  <c r="G170" i="21"/>
  <c r="W170" i="21"/>
  <c r="P170" i="21"/>
  <c r="I170" i="21"/>
  <c r="R170" i="21"/>
  <c r="K170" i="21"/>
  <c r="D170" i="21"/>
  <c r="T170" i="21"/>
  <c r="M170" i="21"/>
  <c r="D499" i="19"/>
  <c r="H499" i="19"/>
  <c r="L499" i="19"/>
  <c r="P499" i="19"/>
  <c r="T499" i="19"/>
  <c r="X499" i="19"/>
  <c r="A536" i="19"/>
  <c r="C499" i="19"/>
  <c r="G499" i="19"/>
  <c r="K499" i="19"/>
  <c r="O499" i="19"/>
  <c r="S499" i="19"/>
  <c r="W499" i="19"/>
  <c r="I499" i="19"/>
  <c r="Q499" i="19"/>
  <c r="Y499" i="19"/>
  <c r="J499" i="19"/>
  <c r="R499" i="19"/>
  <c r="B499" i="19"/>
  <c r="E499" i="19"/>
  <c r="M499" i="19"/>
  <c r="U499" i="19"/>
  <c r="A500" i="19"/>
  <c r="F499" i="19"/>
  <c r="N499" i="19"/>
  <c r="V499" i="19"/>
  <c r="E354" i="19"/>
  <c r="I354" i="19"/>
  <c r="M354" i="19"/>
  <c r="Q354" i="19"/>
  <c r="U354" i="19"/>
  <c r="Y354" i="19"/>
  <c r="A391" i="19"/>
  <c r="C354" i="19"/>
  <c r="H354" i="19"/>
  <c r="N354" i="19"/>
  <c r="S354" i="19"/>
  <c r="X354" i="19"/>
  <c r="D354" i="19"/>
  <c r="J354" i="19"/>
  <c r="O354" i="19"/>
  <c r="T354" i="19"/>
  <c r="F354" i="19"/>
  <c r="K354" i="19"/>
  <c r="P354" i="19"/>
  <c r="V354" i="19"/>
  <c r="B354" i="19"/>
  <c r="G354" i="19"/>
  <c r="L354" i="19"/>
  <c r="R354" i="19"/>
  <c r="W354" i="19"/>
  <c r="E426" i="19"/>
  <c r="I426" i="19"/>
  <c r="M426" i="19"/>
  <c r="Q426" i="19"/>
  <c r="U426" i="19"/>
  <c r="Y426" i="19"/>
  <c r="F426" i="19"/>
  <c r="K426" i="19"/>
  <c r="P426" i="19"/>
  <c r="V426" i="19"/>
  <c r="B426" i="19"/>
  <c r="G426" i="19"/>
  <c r="L426" i="19"/>
  <c r="R426" i="19"/>
  <c r="W426" i="19"/>
  <c r="C426" i="19"/>
  <c r="H426" i="19"/>
  <c r="N426" i="19"/>
  <c r="S426" i="19"/>
  <c r="X426" i="19"/>
  <c r="D426" i="19"/>
  <c r="J426" i="19"/>
  <c r="O426" i="19"/>
  <c r="T426" i="19"/>
  <c r="C463" i="19"/>
  <c r="G463" i="19"/>
  <c r="K463" i="19"/>
  <c r="O463" i="19"/>
  <c r="D463" i="19"/>
  <c r="H463" i="19"/>
  <c r="L463" i="19"/>
  <c r="P463" i="19"/>
  <c r="T463" i="19"/>
  <c r="B463" i="19"/>
  <c r="J463" i="19"/>
  <c r="R463" i="19"/>
  <c r="W463" i="19"/>
  <c r="I463" i="19"/>
  <c r="Q463" i="19"/>
  <c r="V463" i="19"/>
  <c r="A464" i="19"/>
  <c r="M463" i="19"/>
  <c r="X463" i="19"/>
  <c r="N463" i="19"/>
  <c r="Y463" i="19"/>
  <c r="E463" i="19"/>
  <c r="S463" i="19"/>
  <c r="F463" i="19"/>
  <c r="U463" i="19"/>
  <c r="D59" i="21" l="1"/>
  <c r="F22" i="24"/>
  <c r="M58" i="19"/>
  <c r="H58" i="19"/>
  <c r="V58" i="19"/>
  <c r="U58" i="19"/>
  <c r="Y58" i="19"/>
  <c r="G58" i="19"/>
  <c r="B58" i="19"/>
  <c r="X58" i="19"/>
  <c r="O58" i="19"/>
  <c r="J58" i="19"/>
  <c r="A95" i="19"/>
  <c r="I58" i="19"/>
  <c r="D58" i="19"/>
  <c r="R58" i="19"/>
  <c r="Q58" i="19"/>
  <c r="L58" i="19"/>
  <c r="C58" i="19"/>
  <c r="N58" i="19"/>
  <c r="W58" i="19"/>
  <c r="T58" i="19"/>
  <c r="K58" i="19"/>
  <c r="F58" i="19"/>
  <c r="E58" i="19"/>
  <c r="S58" i="19"/>
  <c r="P58" i="19"/>
  <c r="S22" i="19"/>
  <c r="Q22" i="19"/>
  <c r="A59" i="19"/>
  <c r="R22" i="19"/>
  <c r="N22" i="19"/>
  <c r="B22" i="19"/>
  <c r="C22" i="19"/>
  <c r="H22" i="19"/>
  <c r="M22" i="19"/>
  <c r="I22" i="19"/>
  <c r="E22" i="19"/>
  <c r="J22" i="19"/>
  <c r="O22" i="19"/>
  <c r="D22" i="19"/>
  <c r="P22" i="19"/>
  <c r="L22" i="19"/>
  <c r="A23" i="19"/>
  <c r="F22" i="19"/>
  <c r="K22" i="19"/>
  <c r="G22" i="19"/>
  <c r="U94" i="19"/>
  <c r="L94" i="19"/>
  <c r="G94" i="19"/>
  <c r="B94" i="19"/>
  <c r="T94" i="19"/>
  <c r="V94" i="19"/>
  <c r="J94" i="19"/>
  <c r="I94" i="19"/>
  <c r="W94" i="19"/>
  <c r="R94" i="19"/>
  <c r="A131" i="19"/>
  <c r="O94" i="19"/>
  <c r="C94" i="19"/>
  <c r="Y94" i="19"/>
  <c r="P94" i="19"/>
  <c r="K94" i="19"/>
  <c r="Q94" i="19"/>
  <c r="H94" i="19"/>
  <c r="E94" i="19"/>
  <c r="S94" i="19"/>
  <c r="N94" i="19"/>
  <c r="M94" i="19"/>
  <c r="D94" i="19"/>
  <c r="F94" i="19"/>
  <c r="X94" i="19"/>
  <c r="T130" i="19"/>
  <c r="O130" i="19"/>
  <c r="F130" i="19"/>
  <c r="L130" i="19"/>
  <c r="G130" i="19"/>
  <c r="Y130" i="19"/>
  <c r="M130" i="19"/>
  <c r="H130" i="19"/>
  <c r="V130" i="19"/>
  <c r="E130" i="19"/>
  <c r="W130" i="19"/>
  <c r="N130" i="19"/>
  <c r="K130" i="19"/>
  <c r="B130" i="19"/>
  <c r="X130" i="19"/>
  <c r="C130" i="19"/>
  <c r="U130" i="19"/>
  <c r="P130" i="19"/>
  <c r="D130" i="19"/>
  <c r="R130" i="19"/>
  <c r="Q130" i="19"/>
  <c r="S130" i="19"/>
  <c r="J130" i="19"/>
  <c r="I130" i="19"/>
  <c r="B937" i="2"/>
  <c r="V19" i="21"/>
  <c r="V19" i="24"/>
  <c r="X19" i="24"/>
  <c r="Y19" i="24"/>
  <c r="V56" i="21"/>
  <c r="Y56" i="21"/>
  <c r="X56" i="21"/>
  <c r="W56" i="21"/>
  <c r="B20" i="21"/>
  <c r="W19" i="24"/>
  <c r="Y19" i="21"/>
  <c r="X56" i="24"/>
  <c r="E20" i="24"/>
  <c r="C20" i="24"/>
  <c r="D57" i="21"/>
  <c r="C57" i="21"/>
  <c r="W168" i="21"/>
  <c r="X93" i="21"/>
  <c r="B57" i="21"/>
  <c r="G57" i="21"/>
  <c r="X168" i="21"/>
  <c r="W19" i="21"/>
  <c r="W56" i="24"/>
  <c r="V56" i="24"/>
  <c r="B20" i="24"/>
  <c r="G20" i="24"/>
  <c r="Y93" i="21"/>
  <c r="V93" i="21"/>
  <c r="E57" i="21"/>
  <c r="V168" i="21"/>
  <c r="X19" i="21"/>
  <c r="Y56" i="24"/>
  <c r="F20" i="24"/>
  <c r="D20" i="24"/>
  <c r="W93" i="21"/>
  <c r="F57" i="21"/>
  <c r="Y168" i="21"/>
  <c r="X205" i="21"/>
  <c r="G20" i="21"/>
  <c r="W93" i="24"/>
  <c r="X93" i="24"/>
  <c r="C57" i="24"/>
  <c r="F57" i="24"/>
  <c r="Y130" i="21"/>
  <c r="V130" i="21"/>
  <c r="F94" i="21"/>
  <c r="G94" i="21"/>
  <c r="F169" i="21"/>
  <c r="V205" i="21"/>
  <c r="Y205" i="21"/>
  <c r="C20" i="21"/>
  <c r="G57" i="24"/>
  <c r="B57" i="24"/>
  <c r="W130" i="21"/>
  <c r="D94" i="21"/>
  <c r="G169" i="21"/>
  <c r="D169" i="21"/>
  <c r="W205" i="21"/>
  <c r="F20" i="21"/>
  <c r="Y93" i="24"/>
  <c r="V93" i="24"/>
  <c r="D57" i="24"/>
  <c r="E57" i="24"/>
  <c r="B94" i="21"/>
  <c r="E94" i="21"/>
  <c r="B169" i="21"/>
  <c r="E169" i="21"/>
  <c r="D20" i="21"/>
  <c r="E20" i="21"/>
  <c r="X130" i="21"/>
  <c r="C94" i="21"/>
  <c r="C169" i="21"/>
  <c r="U207" i="21"/>
  <c r="W207" i="21"/>
  <c r="V207" i="21"/>
  <c r="T207" i="21"/>
  <c r="X207" i="21"/>
  <c r="D207" i="21"/>
  <c r="R207" i="21"/>
  <c r="C207" i="21"/>
  <c r="I207" i="21"/>
  <c r="N207" i="21"/>
  <c r="E207" i="21"/>
  <c r="O207" i="21"/>
  <c r="P207" i="21"/>
  <c r="F207" i="21"/>
  <c r="H207" i="21"/>
  <c r="J207" i="21"/>
  <c r="L207" i="21"/>
  <c r="A208" i="21"/>
  <c r="S207" i="21"/>
  <c r="G207" i="21"/>
  <c r="B207" i="21"/>
  <c r="M207" i="21"/>
  <c r="K207" i="21"/>
  <c r="Q207" i="21"/>
  <c r="U22" i="19"/>
  <c r="X22" i="19"/>
  <c r="X22" i="21"/>
  <c r="W22" i="21"/>
  <c r="V22" i="21"/>
  <c r="V22" i="24"/>
  <c r="W22" i="19"/>
  <c r="U22" i="21"/>
  <c r="T22" i="21"/>
  <c r="W22" i="24"/>
  <c r="V22" i="19"/>
  <c r="T22" i="19"/>
  <c r="Y22" i="19"/>
  <c r="U22" i="24"/>
  <c r="B988" i="2"/>
  <c r="F22" i="21"/>
  <c r="E22" i="21"/>
  <c r="D22" i="21"/>
  <c r="Y243" i="21"/>
  <c r="P243" i="21"/>
  <c r="T243" i="21"/>
  <c r="R243" i="21"/>
  <c r="L243" i="21"/>
  <c r="W243" i="21"/>
  <c r="K243" i="21"/>
  <c r="N243" i="21"/>
  <c r="M243" i="21"/>
  <c r="J243" i="21"/>
  <c r="D243" i="21"/>
  <c r="B243" i="21"/>
  <c r="X243" i="21"/>
  <c r="H243" i="21"/>
  <c r="C243" i="21"/>
  <c r="F243" i="21"/>
  <c r="O243" i="21"/>
  <c r="Q243" i="21"/>
  <c r="V243" i="21"/>
  <c r="E243" i="21"/>
  <c r="S243" i="21"/>
  <c r="G243" i="21"/>
  <c r="I243" i="21"/>
  <c r="A244" i="21"/>
  <c r="U243" i="21"/>
  <c r="D59" i="24"/>
  <c r="E59" i="24"/>
  <c r="J59" i="24"/>
  <c r="O59" i="24"/>
  <c r="F59" i="24"/>
  <c r="K59" i="24"/>
  <c r="Q59" i="24"/>
  <c r="G59" i="24"/>
  <c r="M59" i="24"/>
  <c r="R59" i="24"/>
  <c r="A96" i="24"/>
  <c r="P59" i="24"/>
  <c r="I59" i="24"/>
  <c r="L59" i="24"/>
  <c r="N59" i="24"/>
  <c r="X59" i="24"/>
  <c r="H59" i="24"/>
  <c r="S59" i="24"/>
  <c r="T59" i="24"/>
  <c r="V59" i="24"/>
  <c r="W59" i="24"/>
  <c r="U59" i="24"/>
  <c r="D204" i="24"/>
  <c r="H204" i="24"/>
  <c r="L204" i="24"/>
  <c r="P204" i="24"/>
  <c r="T204" i="24"/>
  <c r="X204" i="24"/>
  <c r="A205" i="24"/>
  <c r="E204" i="24"/>
  <c r="I204" i="24"/>
  <c r="M204" i="24"/>
  <c r="Q204" i="24"/>
  <c r="U204" i="24"/>
  <c r="Y204" i="24"/>
  <c r="F204" i="24"/>
  <c r="N204" i="24"/>
  <c r="V204" i="24"/>
  <c r="G204" i="24"/>
  <c r="O204" i="24"/>
  <c r="W204" i="24"/>
  <c r="B204" i="24"/>
  <c r="J204" i="24"/>
  <c r="R204" i="24"/>
  <c r="C204" i="24"/>
  <c r="K204" i="24"/>
  <c r="S204" i="24"/>
  <c r="D23" i="24"/>
  <c r="E23" i="24"/>
  <c r="J23" i="24"/>
  <c r="O23" i="24"/>
  <c r="F23" i="24"/>
  <c r="K23" i="24"/>
  <c r="Q23" i="24"/>
  <c r="G23" i="24"/>
  <c r="M23" i="24"/>
  <c r="R23" i="24"/>
  <c r="C23" i="24"/>
  <c r="I23" i="24"/>
  <c r="A60" i="24"/>
  <c r="P23" i="24"/>
  <c r="N23" i="24"/>
  <c r="A24" i="24"/>
  <c r="L23" i="24"/>
  <c r="H23" i="24"/>
  <c r="Q462" i="21"/>
  <c r="J462" i="21"/>
  <c r="B462" i="21"/>
  <c r="O462" i="21"/>
  <c r="D462" i="21"/>
  <c r="T462" i="21"/>
  <c r="I462" i="21"/>
  <c r="Y462" i="21"/>
  <c r="R462" i="21"/>
  <c r="G462" i="21"/>
  <c r="W462" i="21"/>
  <c r="L462" i="21"/>
  <c r="A463" i="21"/>
  <c r="M462" i="21"/>
  <c r="V462" i="21"/>
  <c r="A499" i="21"/>
  <c r="U462" i="21"/>
  <c r="C462" i="21"/>
  <c r="H462" i="21"/>
  <c r="F462" i="21"/>
  <c r="K462" i="21"/>
  <c r="P462" i="21"/>
  <c r="E462" i="21"/>
  <c r="N462" i="21"/>
  <c r="S462" i="21"/>
  <c r="X462" i="21"/>
  <c r="T171" i="23"/>
  <c r="S171" i="23"/>
  <c r="H171" i="23"/>
  <c r="P171" i="23"/>
  <c r="G171" i="23"/>
  <c r="X171" i="23"/>
  <c r="O171" i="23"/>
  <c r="K171" i="23"/>
  <c r="A208" i="23"/>
  <c r="C171" i="23"/>
  <c r="F171" i="23"/>
  <c r="Q171" i="23"/>
  <c r="R171" i="23"/>
  <c r="B171" i="23"/>
  <c r="M171" i="23"/>
  <c r="D171" i="23"/>
  <c r="N171" i="23"/>
  <c r="A172" i="23"/>
  <c r="I171" i="23"/>
  <c r="L171" i="23"/>
  <c r="J171" i="23"/>
  <c r="Y171" i="23"/>
  <c r="E171" i="23"/>
  <c r="W171" i="23"/>
  <c r="V171" i="23"/>
  <c r="U171" i="23"/>
  <c r="Q317" i="21"/>
  <c r="J317" i="21"/>
  <c r="C317" i="21"/>
  <c r="S317" i="21"/>
  <c r="L317" i="21"/>
  <c r="I317" i="21"/>
  <c r="B317" i="21"/>
  <c r="R317" i="21"/>
  <c r="K317" i="21"/>
  <c r="D317" i="21"/>
  <c r="T317" i="21"/>
  <c r="F317" i="21"/>
  <c r="O317" i="21"/>
  <c r="X317" i="21"/>
  <c r="E317" i="21"/>
  <c r="N317" i="21"/>
  <c r="W317" i="21"/>
  <c r="M317" i="21"/>
  <c r="A318" i="21"/>
  <c r="H317" i="21"/>
  <c r="Y317" i="21"/>
  <c r="G317" i="21"/>
  <c r="P317" i="21"/>
  <c r="V317" i="21"/>
  <c r="U317" i="21"/>
  <c r="D168" i="24"/>
  <c r="H168" i="24"/>
  <c r="L168" i="24"/>
  <c r="P168" i="24"/>
  <c r="T168" i="24"/>
  <c r="E168" i="24"/>
  <c r="I168" i="24"/>
  <c r="M168" i="24"/>
  <c r="Q168" i="24"/>
  <c r="W168" i="24"/>
  <c r="F168" i="24"/>
  <c r="N168" i="24"/>
  <c r="X168" i="24"/>
  <c r="G168" i="24"/>
  <c r="O168" i="24"/>
  <c r="Y168" i="24"/>
  <c r="B168" i="24"/>
  <c r="J168" i="24"/>
  <c r="R168" i="24"/>
  <c r="C168" i="24"/>
  <c r="K168" i="24"/>
  <c r="S168" i="24"/>
  <c r="A169" i="24"/>
  <c r="V168" i="24"/>
  <c r="U168" i="24"/>
  <c r="C95" i="24"/>
  <c r="B95" i="24"/>
  <c r="G95" i="24"/>
  <c r="K95" i="24"/>
  <c r="O95" i="24"/>
  <c r="S95" i="24"/>
  <c r="D95" i="24"/>
  <c r="H95" i="24"/>
  <c r="L95" i="24"/>
  <c r="P95" i="24"/>
  <c r="E95" i="24"/>
  <c r="I95" i="24"/>
  <c r="M95" i="24"/>
  <c r="Q95" i="24"/>
  <c r="A132" i="24"/>
  <c r="F95" i="24"/>
  <c r="J95" i="24"/>
  <c r="N95" i="24"/>
  <c r="R95" i="24"/>
  <c r="V95" i="24"/>
  <c r="T95" i="24"/>
  <c r="W95" i="24"/>
  <c r="X95" i="24"/>
  <c r="U95" i="24"/>
  <c r="D280" i="21"/>
  <c r="T280" i="21"/>
  <c r="Q280" i="21"/>
  <c r="J280" i="21"/>
  <c r="G280" i="21"/>
  <c r="L280" i="21"/>
  <c r="I280" i="21"/>
  <c r="B280" i="21"/>
  <c r="R280" i="21"/>
  <c r="O280" i="21"/>
  <c r="A281" i="21"/>
  <c r="M280" i="21"/>
  <c r="C280" i="21"/>
  <c r="H280" i="21"/>
  <c r="Y280" i="21"/>
  <c r="K280" i="21"/>
  <c r="P280" i="21"/>
  <c r="F280" i="21"/>
  <c r="S280" i="21"/>
  <c r="E280" i="21"/>
  <c r="N280" i="21"/>
  <c r="X280" i="21"/>
  <c r="V280" i="21"/>
  <c r="W280" i="21"/>
  <c r="U280" i="21"/>
  <c r="Y279" i="23"/>
  <c r="O279" i="23"/>
  <c r="J279" i="23"/>
  <c r="K279" i="23"/>
  <c r="H279" i="23"/>
  <c r="X279" i="23"/>
  <c r="L279" i="23"/>
  <c r="P279" i="23"/>
  <c r="D279" i="23"/>
  <c r="T279" i="23"/>
  <c r="F279" i="23"/>
  <c r="N279" i="23"/>
  <c r="I279" i="23"/>
  <c r="C279" i="23"/>
  <c r="M279" i="23"/>
  <c r="V279" i="23"/>
  <c r="Q279" i="23"/>
  <c r="S279" i="23"/>
  <c r="B279" i="23"/>
  <c r="E279" i="23"/>
  <c r="G279" i="23"/>
  <c r="W279" i="23"/>
  <c r="R279" i="23"/>
  <c r="U279" i="23"/>
  <c r="D131" i="24"/>
  <c r="F131" i="24"/>
  <c r="B131" i="24"/>
  <c r="G131" i="24"/>
  <c r="M131" i="24"/>
  <c r="R131" i="24"/>
  <c r="C131" i="24"/>
  <c r="I131" i="24"/>
  <c r="N131" i="24"/>
  <c r="S131" i="24"/>
  <c r="E131" i="24"/>
  <c r="Q131" i="24"/>
  <c r="L131" i="24"/>
  <c r="J131" i="24"/>
  <c r="Y131" i="24"/>
  <c r="H131" i="24"/>
  <c r="K131" i="24"/>
  <c r="T131" i="24"/>
  <c r="O131" i="24"/>
  <c r="P131" i="24"/>
  <c r="V131" i="24"/>
  <c r="W131" i="24"/>
  <c r="U131" i="24"/>
  <c r="X131" i="24"/>
  <c r="P316" i="23"/>
  <c r="G316" i="23"/>
  <c r="A353" i="23"/>
  <c r="S316" i="23"/>
  <c r="J316" i="23"/>
  <c r="K316" i="23"/>
  <c r="D316" i="23"/>
  <c r="T316" i="23"/>
  <c r="M316" i="23"/>
  <c r="C316" i="23"/>
  <c r="Y316" i="23"/>
  <c r="O316" i="23"/>
  <c r="Q316" i="23"/>
  <c r="H316" i="23"/>
  <c r="X316" i="23"/>
  <c r="R316" i="23"/>
  <c r="I316" i="23"/>
  <c r="A317" i="23"/>
  <c r="U316" i="23"/>
  <c r="V316" i="23"/>
  <c r="L316" i="23"/>
  <c r="B316" i="23"/>
  <c r="W316" i="23"/>
  <c r="N316" i="23"/>
  <c r="E316" i="23"/>
  <c r="F316" i="23"/>
  <c r="N207" i="23"/>
  <c r="I207" i="23"/>
  <c r="P207" i="23"/>
  <c r="J207" i="23"/>
  <c r="L207" i="23"/>
  <c r="Y207" i="23"/>
  <c r="Q207" i="23"/>
  <c r="O207" i="23"/>
  <c r="H207" i="23"/>
  <c r="A244" i="23"/>
  <c r="K207" i="23"/>
  <c r="B207" i="23"/>
  <c r="S207" i="23"/>
  <c r="G207" i="23"/>
  <c r="E207" i="23"/>
  <c r="C207" i="23"/>
  <c r="F207" i="23"/>
  <c r="M207" i="23"/>
  <c r="D207" i="23"/>
  <c r="R207" i="23"/>
  <c r="T207" i="23"/>
  <c r="W207" i="23"/>
  <c r="X207" i="23"/>
  <c r="U207" i="23"/>
  <c r="V207" i="23"/>
  <c r="I389" i="21"/>
  <c r="E389" i="21"/>
  <c r="F389" i="21"/>
  <c r="O389" i="21"/>
  <c r="X389" i="21"/>
  <c r="U389" i="21"/>
  <c r="V389" i="21"/>
  <c r="H389" i="21"/>
  <c r="A390" i="21"/>
  <c r="P389" i="21"/>
  <c r="N389" i="21"/>
  <c r="G389" i="21"/>
  <c r="M389" i="21"/>
  <c r="W389" i="21"/>
  <c r="T389" i="21"/>
  <c r="B389" i="21"/>
  <c r="J389" i="21"/>
  <c r="D389" i="21"/>
  <c r="Q389" i="21"/>
  <c r="L389" i="21"/>
  <c r="Y389" i="21"/>
  <c r="K389" i="21"/>
  <c r="S389" i="21"/>
  <c r="R389" i="21"/>
  <c r="C389" i="21"/>
  <c r="D240" i="24"/>
  <c r="H240" i="24"/>
  <c r="L240" i="24"/>
  <c r="P240" i="24"/>
  <c r="T240" i="24"/>
  <c r="X240" i="24"/>
  <c r="E240" i="24"/>
  <c r="I240" i="24"/>
  <c r="M240" i="24"/>
  <c r="Q240" i="24"/>
  <c r="U240" i="24"/>
  <c r="Y240" i="24"/>
  <c r="A241" i="24"/>
  <c r="F240" i="24"/>
  <c r="N240" i="24"/>
  <c r="V240" i="24"/>
  <c r="G240" i="24"/>
  <c r="O240" i="24"/>
  <c r="W240" i="24"/>
  <c r="B240" i="24"/>
  <c r="J240" i="24"/>
  <c r="R240" i="24"/>
  <c r="C240" i="24"/>
  <c r="K240" i="24"/>
  <c r="S240" i="24"/>
  <c r="D276" i="24"/>
  <c r="H276" i="24"/>
  <c r="L276" i="24"/>
  <c r="P276" i="24"/>
  <c r="T276" i="24"/>
  <c r="X276" i="24"/>
  <c r="E276" i="24"/>
  <c r="I276" i="24"/>
  <c r="M276" i="24"/>
  <c r="Q276" i="24"/>
  <c r="U276" i="24"/>
  <c r="Y276" i="24"/>
  <c r="A277" i="24"/>
  <c r="F276" i="24"/>
  <c r="N276" i="24"/>
  <c r="V276" i="24"/>
  <c r="G276" i="24"/>
  <c r="O276" i="24"/>
  <c r="W276" i="24"/>
  <c r="B276" i="24"/>
  <c r="J276" i="24"/>
  <c r="R276" i="24"/>
  <c r="C276" i="24"/>
  <c r="K276" i="24"/>
  <c r="S276" i="24"/>
  <c r="E313" i="24"/>
  <c r="I313" i="24"/>
  <c r="M313" i="24"/>
  <c r="Q313" i="24"/>
  <c r="U313" i="24"/>
  <c r="Y313" i="24"/>
  <c r="A314" i="24"/>
  <c r="F313" i="24"/>
  <c r="J313" i="24"/>
  <c r="N313" i="24"/>
  <c r="R313" i="24"/>
  <c r="V313" i="24"/>
  <c r="B313" i="24"/>
  <c r="G313" i="24"/>
  <c r="O313" i="24"/>
  <c r="W313" i="24"/>
  <c r="H313" i="24"/>
  <c r="P313" i="24"/>
  <c r="X313" i="24"/>
  <c r="A350" i="24"/>
  <c r="C313" i="24"/>
  <c r="K313" i="24"/>
  <c r="S313" i="24"/>
  <c r="D313" i="24"/>
  <c r="L313" i="24"/>
  <c r="T313" i="24"/>
  <c r="S388" i="23"/>
  <c r="D388" i="23"/>
  <c r="X388" i="23"/>
  <c r="W388" i="23"/>
  <c r="V388" i="23"/>
  <c r="H388" i="23"/>
  <c r="R388" i="23"/>
  <c r="B388" i="23"/>
  <c r="O388" i="23"/>
  <c r="P388" i="23"/>
  <c r="J388" i="23"/>
  <c r="T388" i="23"/>
  <c r="E388" i="23"/>
  <c r="G388" i="23"/>
  <c r="U388" i="23"/>
  <c r="M388" i="23"/>
  <c r="F388" i="23"/>
  <c r="L388" i="23"/>
  <c r="I388" i="23"/>
  <c r="C388" i="23"/>
  <c r="Q388" i="23"/>
  <c r="N388" i="23"/>
  <c r="A425" i="23"/>
  <c r="K388" i="23"/>
  <c r="Y388" i="23"/>
  <c r="K243" i="23"/>
  <c r="J243" i="23"/>
  <c r="L243" i="23"/>
  <c r="P243" i="23"/>
  <c r="D243" i="23"/>
  <c r="W243" i="23"/>
  <c r="V243" i="23"/>
  <c r="Q243" i="23"/>
  <c r="Y243" i="23"/>
  <c r="E243" i="23"/>
  <c r="U243" i="23"/>
  <c r="T243" i="23"/>
  <c r="B243" i="23"/>
  <c r="A280" i="23"/>
  <c r="H243" i="23"/>
  <c r="C243" i="23"/>
  <c r="S243" i="23"/>
  <c r="N243" i="23"/>
  <c r="O243" i="23"/>
  <c r="F243" i="23"/>
  <c r="X243" i="23"/>
  <c r="R243" i="23"/>
  <c r="M243" i="23"/>
  <c r="G243" i="23"/>
  <c r="I243" i="23"/>
  <c r="Q353" i="21"/>
  <c r="F353" i="21"/>
  <c r="V353" i="21"/>
  <c r="O353" i="21"/>
  <c r="D353" i="21"/>
  <c r="T353" i="21"/>
  <c r="I353" i="21"/>
  <c r="Y353" i="21"/>
  <c r="N353" i="21"/>
  <c r="G353" i="21"/>
  <c r="W353" i="21"/>
  <c r="L353" i="21"/>
  <c r="B353" i="21"/>
  <c r="K353" i="21"/>
  <c r="P353" i="21"/>
  <c r="E353" i="21"/>
  <c r="J353" i="21"/>
  <c r="S353" i="21"/>
  <c r="X353" i="21"/>
  <c r="M353" i="21"/>
  <c r="R353" i="21"/>
  <c r="A354" i="21"/>
  <c r="U353" i="21"/>
  <c r="C353" i="21"/>
  <c r="H353" i="21"/>
  <c r="E425" i="21"/>
  <c r="U425" i="21"/>
  <c r="J425" i="21"/>
  <c r="C425" i="21"/>
  <c r="S425" i="21"/>
  <c r="L425" i="21"/>
  <c r="A426" i="21"/>
  <c r="I425" i="21"/>
  <c r="Y425" i="21"/>
  <c r="N425" i="21"/>
  <c r="G425" i="21"/>
  <c r="W425" i="21"/>
  <c r="P425" i="21"/>
  <c r="M425" i="21"/>
  <c r="B425" i="21"/>
  <c r="R425" i="21"/>
  <c r="K425" i="21"/>
  <c r="D425" i="21"/>
  <c r="T425" i="21"/>
  <c r="Q425" i="21"/>
  <c r="F425" i="21"/>
  <c r="V425" i="21"/>
  <c r="O425" i="21"/>
  <c r="H425" i="21"/>
  <c r="X425" i="21"/>
  <c r="V352" i="23"/>
  <c r="R352" i="23"/>
  <c r="Y352" i="23"/>
  <c r="S352" i="23"/>
  <c r="A389" i="23"/>
  <c r="H352" i="23"/>
  <c r="F352" i="23"/>
  <c r="B352" i="23"/>
  <c r="W352" i="23"/>
  <c r="E352" i="23"/>
  <c r="J352" i="23"/>
  <c r="P352" i="23"/>
  <c r="X352" i="23"/>
  <c r="K352" i="23"/>
  <c r="G352" i="23"/>
  <c r="C352" i="23"/>
  <c r="O352" i="23"/>
  <c r="U352" i="23"/>
  <c r="D352" i="23"/>
  <c r="Q352" i="23"/>
  <c r="M352" i="23"/>
  <c r="N352" i="23"/>
  <c r="I352" i="23"/>
  <c r="L352" i="23"/>
  <c r="T352" i="23"/>
  <c r="J424" i="23"/>
  <c r="A462" i="23"/>
  <c r="M424" i="23"/>
  <c r="Q424" i="23"/>
  <c r="I424" i="23"/>
  <c r="O424" i="23"/>
  <c r="V424" i="23"/>
  <c r="Y424" i="23"/>
  <c r="K424" i="23"/>
  <c r="H424" i="23"/>
  <c r="X424" i="23"/>
  <c r="F424" i="23"/>
  <c r="B424" i="23"/>
  <c r="P424" i="23"/>
  <c r="D424" i="23"/>
  <c r="G424" i="23"/>
  <c r="U424" i="23"/>
  <c r="R424" i="23"/>
  <c r="L424" i="23"/>
  <c r="N424" i="23"/>
  <c r="E424" i="23"/>
  <c r="W424" i="23"/>
  <c r="C424" i="23"/>
  <c r="S424" i="23"/>
  <c r="T424" i="23"/>
  <c r="V95" i="23"/>
  <c r="T95" i="23"/>
  <c r="I95" i="23"/>
  <c r="R95" i="23"/>
  <c r="H95" i="23"/>
  <c r="Y95" i="23"/>
  <c r="N95" i="23"/>
  <c r="D95" i="23"/>
  <c r="A132" i="23"/>
  <c r="X95" i="23"/>
  <c r="M95" i="23"/>
  <c r="B95" i="23"/>
  <c r="O95" i="23"/>
  <c r="G95" i="23"/>
  <c r="K95" i="23"/>
  <c r="C95" i="23"/>
  <c r="S95" i="23"/>
  <c r="E95" i="23"/>
  <c r="W95" i="23"/>
  <c r="J95" i="23"/>
  <c r="F95" i="23"/>
  <c r="P95" i="23"/>
  <c r="L95" i="23"/>
  <c r="U95" i="23"/>
  <c r="Q95" i="23"/>
  <c r="V59" i="23"/>
  <c r="T59" i="23"/>
  <c r="I59" i="23"/>
  <c r="R59" i="23"/>
  <c r="H59" i="23"/>
  <c r="Y59" i="23"/>
  <c r="N59" i="23"/>
  <c r="D59" i="23"/>
  <c r="X59" i="23"/>
  <c r="M59" i="23"/>
  <c r="B59" i="23"/>
  <c r="A96" i="23"/>
  <c r="G59" i="23"/>
  <c r="O59" i="23"/>
  <c r="C59" i="23"/>
  <c r="S59" i="23"/>
  <c r="K59" i="23"/>
  <c r="E59" i="23"/>
  <c r="Q59" i="23"/>
  <c r="J59" i="23"/>
  <c r="W59" i="23"/>
  <c r="P59" i="23"/>
  <c r="F59" i="23"/>
  <c r="U59" i="23"/>
  <c r="L59" i="23"/>
  <c r="M170" i="19"/>
  <c r="B170" i="19"/>
  <c r="R170" i="19"/>
  <c r="T170" i="19"/>
  <c r="X170" i="19"/>
  <c r="A207" i="19"/>
  <c r="Q170" i="19"/>
  <c r="F170" i="19"/>
  <c r="V170" i="19"/>
  <c r="A171" i="19"/>
  <c r="C170" i="19"/>
  <c r="G170" i="19"/>
  <c r="E170" i="19"/>
  <c r="U170" i="19"/>
  <c r="J170" i="19"/>
  <c r="D170" i="19"/>
  <c r="H170" i="19"/>
  <c r="K170" i="19"/>
  <c r="O170" i="19"/>
  <c r="I170" i="19"/>
  <c r="Y170" i="19"/>
  <c r="N170" i="19"/>
  <c r="L170" i="19"/>
  <c r="P170" i="19"/>
  <c r="S170" i="19"/>
  <c r="W170" i="19"/>
  <c r="H60" i="21"/>
  <c r="P60" i="21"/>
  <c r="N60" i="21"/>
  <c r="O60" i="21"/>
  <c r="E60" i="21"/>
  <c r="R60" i="21"/>
  <c r="C60" i="21"/>
  <c r="D60" i="21"/>
  <c r="F60" i="21"/>
  <c r="G60" i="21"/>
  <c r="M60" i="21"/>
  <c r="I60" i="21"/>
  <c r="K60" i="21"/>
  <c r="A97" i="21"/>
  <c r="Q60" i="21"/>
  <c r="L60" i="21"/>
  <c r="J60" i="21"/>
  <c r="P278" i="19"/>
  <c r="O278" i="19"/>
  <c r="H278" i="19"/>
  <c r="I278" i="19"/>
  <c r="Y278" i="19"/>
  <c r="N278" i="19"/>
  <c r="L278" i="19"/>
  <c r="S278" i="19"/>
  <c r="W278" i="19"/>
  <c r="M278" i="19"/>
  <c r="B278" i="19"/>
  <c r="R278" i="19"/>
  <c r="T278" i="19"/>
  <c r="G278" i="19"/>
  <c r="Q278" i="19"/>
  <c r="F278" i="19"/>
  <c r="V278" i="19"/>
  <c r="C278" i="19"/>
  <c r="X278" i="19"/>
  <c r="E278" i="19"/>
  <c r="U278" i="19"/>
  <c r="J278" i="19"/>
  <c r="D278" i="19"/>
  <c r="K278" i="19"/>
  <c r="C206" i="19"/>
  <c r="H206" i="19"/>
  <c r="X206" i="19"/>
  <c r="O206" i="19"/>
  <c r="P206" i="19"/>
  <c r="G206" i="19"/>
  <c r="W206" i="19"/>
  <c r="E206" i="19"/>
  <c r="U206" i="19"/>
  <c r="F206" i="19"/>
  <c r="V206" i="19"/>
  <c r="D206" i="19"/>
  <c r="S206" i="19"/>
  <c r="I206" i="19"/>
  <c r="Y206" i="19"/>
  <c r="J206" i="19"/>
  <c r="K206" i="19"/>
  <c r="M206" i="19"/>
  <c r="A243" i="19"/>
  <c r="N206" i="19"/>
  <c r="T206" i="19"/>
  <c r="Q206" i="19"/>
  <c r="B206" i="19"/>
  <c r="R206" i="19"/>
  <c r="L206" i="19"/>
  <c r="F132" i="21"/>
  <c r="V132" i="21"/>
  <c r="O132" i="21"/>
  <c r="H132" i="21"/>
  <c r="X132" i="21"/>
  <c r="Q132" i="21"/>
  <c r="J132" i="21"/>
  <c r="C132" i="21"/>
  <c r="S132" i="21"/>
  <c r="L132" i="21"/>
  <c r="E132" i="21"/>
  <c r="U132" i="21"/>
  <c r="N132" i="21"/>
  <c r="G132" i="21"/>
  <c r="W132" i="21"/>
  <c r="P132" i="21"/>
  <c r="I132" i="21"/>
  <c r="B132" i="21"/>
  <c r="R132" i="21"/>
  <c r="K132" i="21"/>
  <c r="D132" i="21"/>
  <c r="T132" i="21"/>
  <c r="M132" i="21"/>
  <c r="A61" i="21"/>
  <c r="S24" i="21"/>
  <c r="Q24" i="21"/>
  <c r="T24" i="21"/>
  <c r="R24" i="21"/>
  <c r="U24" i="21"/>
  <c r="V24" i="21"/>
  <c r="A25" i="21"/>
  <c r="Y131" i="23"/>
  <c r="U131" i="23"/>
  <c r="Q131" i="23"/>
  <c r="M131" i="23"/>
  <c r="I131" i="23"/>
  <c r="E131" i="23"/>
  <c r="X131" i="23"/>
  <c r="T131" i="23"/>
  <c r="P131" i="23"/>
  <c r="L131" i="23"/>
  <c r="H131" i="23"/>
  <c r="D131" i="23"/>
  <c r="W131" i="23"/>
  <c r="S131" i="23"/>
  <c r="O131" i="23"/>
  <c r="K131" i="23"/>
  <c r="G131" i="23"/>
  <c r="C131" i="23"/>
  <c r="V131" i="23"/>
  <c r="R131" i="23"/>
  <c r="N131" i="23"/>
  <c r="J131" i="23"/>
  <c r="F131" i="23"/>
  <c r="B131" i="23"/>
  <c r="S96" i="21"/>
  <c r="A133" i="21"/>
  <c r="P96" i="21"/>
  <c r="R96" i="21"/>
  <c r="M96" i="21"/>
  <c r="H96" i="21"/>
  <c r="L96" i="21"/>
  <c r="N96" i="21"/>
  <c r="I96" i="21"/>
  <c r="K96" i="21"/>
  <c r="F96" i="21"/>
  <c r="X96" i="21"/>
  <c r="J96" i="21"/>
  <c r="E96" i="21"/>
  <c r="G96" i="21"/>
  <c r="D96" i="21"/>
  <c r="V96" i="21"/>
  <c r="Q96" i="21"/>
  <c r="U96" i="21"/>
  <c r="W96" i="21"/>
  <c r="T96" i="21"/>
  <c r="O96" i="21"/>
  <c r="Y23" i="23"/>
  <c r="T23" i="23"/>
  <c r="N23" i="23"/>
  <c r="I23" i="23"/>
  <c r="D23" i="23"/>
  <c r="A60" i="23"/>
  <c r="W23" i="23"/>
  <c r="X23" i="23"/>
  <c r="R23" i="23"/>
  <c r="M23" i="23"/>
  <c r="H23" i="23"/>
  <c r="B23" i="23"/>
  <c r="V23" i="23"/>
  <c r="Q23" i="23"/>
  <c r="L23" i="23"/>
  <c r="F23" i="23"/>
  <c r="A24" i="23"/>
  <c r="U23" i="23"/>
  <c r="P23" i="23"/>
  <c r="J23" i="23"/>
  <c r="E23" i="23"/>
  <c r="C23" i="23"/>
  <c r="S23" i="23"/>
  <c r="K23" i="23"/>
  <c r="O23" i="23"/>
  <c r="G23" i="23"/>
  <c r="H242" i="19"/>
  <c r="X242" i="19"/>
  <c r="M242" i="19"/>
  <c r="C242" i="19"/>
  <c r="O242" i="19"/>
  <c r="R242" i="19"/>
  <c r="L242" i="19"/>
  <c r="Y242" i="19"/>
  <c r="Q242" i="19"/>
  <c r="K242" i="19"/>
  <c r="W242" i="19"/>
  <c r="V242" i="19"/>
  <c r="P242" i="19"/>
  <c r="E242" i="19"/>
  <c r="U242" i="19"/>
  <c r="S242" i="19"/>
  <c r="B242" i="19"/>
  <c r="F242" i="19"/>
  <c r="D242" i="19"/>
  <c r="T242" i="19"/>
  <c r="I242" i="19"/>
  <c r="A279" i="19"/>
  <c r="G242" i="19"/>
  <c r="J242" i="19"/>
  <c r="N242" i="19"/>
  <c r="S24" i="24"/>
  <c r="T24" i="24"/>
  <c r="R24" i="24"/>
  <c r="V24" i="24"/>
  <c r="U24" i="24"/>
  <c r="E464" i="19"/>
  <c r="I464" i="19"/>
  <c r="M464" i="19"/>
  <c r="Q464" i="19"/>
  <c r="U464" i="19"/>
  <c r="Y464" i="19"/>
  <c r="A465" i="19"/>
  <c r="D464" i="19"/>
  <c r="J464" i="19"/>
  <c r="O464" i="19"/>
  <c r="T464" i="19"/>
  <c r="F464" i="19"/>
  <c r="K464" i="19"/>
  <c r="P464" i="19"/>
  <c r="V464" i="19"/>
  <c r="B464" i="19"/>
  <c r="G464" i="19"/>
  <c r="L464" i="19"/>
  <c r="R464" i="19"/>
  <c r="W464" i="19"/>
  <c r="C464" i="19"/>
  <c r="H464" i="19"/>
  <c r="N464" i="19"/>
  <c r="S464" i="19"/>
  <c r="X464" i="19"/>
  <c r="C391" i="19"/>
  <c r="G391" i="19"/>
  <c r="K391" i="19"/>
  <c r="O391" i="19"/>
  <c r="S391" i="19"/>
  <c r="W391" i="19"/>
  <c r="E391" i="19"/>
  <c r="J391" i="19"/>
  <c r="F391" i="19"/>
  <c r="L391" i="19"/>
  <c r="Q391" i="19"/>
  <c r="V391" i="19"/>
  <c r="B391" i="19"/>
  <c r="H391" i="19"/>
  <c r="M391" i="19"/>
  <c r="R391" i="19"/>
  <c r="X391" i="19"/>
  <c r="A428" i="19"/>
  <c r="D391" i="19"/>
  <c r="I391" i="19"/>
  <c r="N391" i="19"/>
  <c r="T391" i="19"/>
  <c r="Y391" i="19"/>
  <c r="U391" i="19"/>
  <c r="P391" i="19"/>
  <c r="R171" i="21"/>
  <c r="K171" i="21"/>
  <c r="D171" i="21"/>
  <c r="T171" i="21"/>
  <c r="M171" i="21"/>
  <c r="F171" i="21"/>
  <c r="V171" i="21"/>
  <c r="O171" i="21"/>
  <c r="H171" i="21"/>
  <c r="X171" i="21"/>
  <c r="Q171" i="21"/>
  <c r="J171" i="21"/>
  <c r="S171" i="21"/>
  <c r="L171" i="21"/>
  <c r="E171" i="21"/>
  <c r="U171" i="21"/>
  <c r="A172" i="21"/>
  <c r="N171" i="21"/>
  <c r="G171" i="21"/>
  <c r="W171" i="21"/>
  <c r="P171" i="21"/>
  <c r="I171" i="21"/>
  <c r="C427" i="19"/>
  <c r="G427" i="19"/>
  <c r="K427" i="19"/>
  <c r="O427" i="19"/>
  <c r="S427" i="19"/>
  <c r="W427" i="19"/>
  <c r="D427" i="19"/>
  <c r="I427" i="19"/>
  <c r="N427" i="19"/>
  <c r="T427" i="19"/>
  <c r="Y427" i="19"/>
  <c r="E427" i="19"/>
  <c r="J427" i="19"/>
  <c r="P427" i="19"/>
  <c r="U427" i="19"/>
  <c r="F427" i="19"/>
  <c r="L427" i="19"/>
  <c r="Q427" i="19"/>
  <c r="V427" i="19"/>
  <c r="M427" i="19"/>
  <c r="R427" i="19"/>
  <c r="B427" i="19"/>
  <c r="X427" i="19"/>
  <c r="H427" i="19"/>
  <c r="C355" i="19"/>
  <c r="G355" i="19"/>
  <c r="K355" i="19"/>
  <c r="O355" i="19"/>
  <c r="S355" i="19"/>
  <c r="W355" i="19"/>
  <c r="F355" i="19"/>
  <c r="L355" i="19"/>
  <c r="Q355" i="19"/>
  <c r="V355" i="19"/>
  <c r="B355" i="19"/>
  <c r="H355" i="19"/>
  <c r="M355" i="19"/>
  <c r="R355" i="19"/>
  <c r="X355" i="19"/>
  <c r="D355" i="19"/>
  <c r="I355" i="19"/>
  <c r="N355" i="19"/>
  <c r="T355" i="19"/>
  <c r="Y355" i="19"/>
  <c r="P355" i="19"/>
  <c r="U355" i="19"/>
  <c r="E355" i="19"/>
  <c r="J355" i="19"/>
  <c r="A392" i="19"/>
  <c r="B582" i="2"/>
  <c r="E500" i="19"/>
  <c r="I500" i="19"/>
  <c r="M500" i="19"/>
  <c r="Q500" i="19"/>
  <c r="U500" i="19"/>
  <c r="Y500" i="19"/>
  <c r="B500" i="19"/>
  <c r="G500" i="19"/>
  <c r="L500" i="19"/>
  <c r="R500" i="19"/>
  <c r="W500" i="19"/>
  <c r="A501" i="19"/>
  <c r="C500" i="19"/>
  <c r="H500" i="19"/>
  <c r="N500" i="19"/>
  <c r="S500" i="19"/>
  <c r="X500" i="19"/>
  <c r="D500" i="19"/>
  <c r="J500" i="19"/>
  <c r="O500" i="19"/>
  <c r="T500" i="19"/>
  <c r="F500" i="19"/>
  <c r="K500" i="19"/>
  <c r="P500" i="19"/>
  <c r="V500" i="19"/>
  <c r="C536" i="19"/>
  <c r="G536" i="19"/>
  <c r="K536" i="19"/>
  <c r="O536" i="19"/>
  <c r="S536" i="19"/>
  <c r="W536" i="19"/>
  <c r="F536" i="19"/>
  <c r="J536" i="19"/>
  <c r="N536" i="19"/>
  <c r="R536" i="19"/>
  <c r="V536" i="19"/>
  <c r="B536" i="19"/>
  <c r="D536" i="19"/>
  <c r="L536" i="19"/>
  <c r="T536" i="19"/>
  <c r="E536" i="19"/>
  <c r="M536" i="19"/>
  <c r="U536" i="19"/>
  <c r="A573" i="19"/>
  <c r="H536" i="19"/>
  <c r="P536" i="19"/>
  <c r="X536" i="19"/>
  <c r="A537" i="19"/>
  <c r="I536" i="19"/>
  <c r="Q536" i="19"/>
  <c r="Y536" i="19"/>
  <c r="C319" i="19"/>
  <c r="G319" i="19"/>
  <c r="K319" i="19"/>
  <c r="O319" i="19"/>
  <c r="S319" i="19"/>
  <c r="W319" i="19"/>
  <c r="A356" i="19"/>
  <c r="D319" i="19"/>
  <c r="I319" i="19"/>
  <c r="N319" i="19"/>
  <c r="T319" i="19"/>
  <c r="Y319" i="19"/>
  <c r="E319" i="19"/>
  <c r="J319" i="19"/>
  <c r="P319" i="19"/>
  <c r="U319" i="19"/>
  <c r="F319" i="19"/>
  <c r="L319" i="19"/>
  <c r="Q319" i="19"/>
  <c r="V319" i="19"/>
  <c r="A320" i="19"/>
  <c r="R319" i="19"/>
  <c r="B319" i="19"/>
  <c r="X319" i="19"/>
  <c r="H319" i="19"/>
  <c r="M319" i="19"/>
  <c r="L131" i="19" l="1"/>
  <c r="G131" i="19"/>
  <c r="Y131" i="19"/>
  <c r="T131" i="19"/>
  <c r="O131" i="19"/>
  <c r="F131" i="19"/>
  <c r="E131" i="19"/>
  <c r="W131" i="19"/>
  <c r="N131" i="19"/>
  <c r="M131" i="19"/>
  <c r="H131" i="19"/>
  <c r="V131" i="19"/>
  <c r="C131" i="19"/>
  <c r="U131" i="19"/>
  <c r="P131" i="19"/>
  <c r="K131" i="19"/>
  <c r="B131" i="19"/>
  <c r="X131" i="19"/>
  <c r="S131" i="19"/>
  <c r="J131" i="19"/>
  <c r="I131" i="19"/>
  <c r="D131" i="19"/>
  <c r="R131" i="19"/>
  <c r="Q131" i="19"/>
  <c r="Q59" i="19"/>
  <c r="L59" i="19"/>
  <c r="C59" i="19"/>
  <c r="I59" i="19"/>
  <c r="W59" i="19"/>
  <c r="B59" i="19"/>
  <c r="F59" i="19"/>
  <c r="E59" i="19"/>
  <c r="S59" i="19"/>
  <c r="Y59" i="19"/>
  <c r="D59" i="19"/>
  <c r="R59" i="19"/>
  <c r="H59" i="19"/>
  <c r="V59" i="19"/>
  <c r="U59" i="19"/>
  <c r="A96" i="19"/>
  <c r="N59" i="19"/>
  <c r="T59" i="19"/>
  <c r="K59" i="19"/>
  <c r="X59" i="19"/>
  <c r="O59" i="19"/>
  <c r="J59" i="19"/>
  <c r="P59" i="19"/>
  <c r="G59" i="19"/>
  <c r="M59" i="19"/>
  <c r="Y95" i="19"/>
  <c r="P95" i="19"/>
  <c r="K95" i="19"/>
  <c r="Q95" i="19"/>
  <c r="H95" i="19"/>
  <c r="J95" i="19"/>
  <c r="N95" i="19"/>
  <c r="M95" i="19"/>
  <c r="D95" i="19"/>
  <c r="F95" i="19"/>
  <c r="X95" i="19"/>
  <c r="C95" i="19"/>
  <c r="G95" i="19"/>
  <c r="B95" i="19"/>
  <c r="T95" i="19"/>
  <c r="V95" i="19"/>
  <c r="E95" i="19"/>
  <c r="S95" i="19"/>
  <c r="I95" i="19"/>
  <c r="W95" i="19"/>
  <c r="R95" i="19"/>
  <c r="A132" i="19"/>
  <c r="O95" i="19"/>
  <c r="U95" i="19"/>
  <c r="L95" i="19"/>
  <c r="R23" i="19"/>
  <c r="A24" i="19"/>
  <c r="L23" i="19"/>
  <c r="J23" i="19"/>
  <c r="V23" i="19"/>
  <c r="D23" i="19"/>
  <c r="I23" i="19"/>
  <c r="N23" i="19"/>
  <c r="S23" i="19"/>
  <c r="Q23" i="19"/>
  <c r="F23" i="19"/>
  <c r="K23" i="19"/>
  <c r="P23" i="19"/>
  <c r="U23" i="19"/>
  <c r="C23" i="19"/>
  <c r="H23" i="19"/>
  <c r="M23" i="19"/>
  <c r="B23" i="19"/>
  <c r="G23" i="19"/>
  <c r="E23" i="19"/>
  <c r="A60" i="19"/>
  <c r="O23" i="19"/>
  <c r="T23" i="19"/>
  <c r="B961" i="2"/>
  <c r="Y20" i="21"/>
  <c r="Y20" i="24"/>
  <c r="B21" i="21"/>
  <c r="C21" i="21"/>
  <c r="Y57" i="21"/>
  <c r="B58" i="21"/>
  <c r="B21" i="24"/>
  <c r="Y94" i="21"/>
  <c r="Y169" i="21"/>
  <c r="C21" i="24"/>
  <c r="C58" i="21"/>
  <c r="Y57" i="24"/>
  <c r="B58" i="24"/>
  <c r="B95" i="21"/>
  <c r="Y206" i="21"/>
  <c r="C58" i="24"/>
  <c r="Y94" i="24"/>
  <c r="C95" i="21"/>
  <c r="Y131" i="21"/>
  <c r="C170" i="21"/>
  <c r="B170" i="21"/>
  <c r="V208" i="21"/>
  <c r="U208" i="21"/>
  <c r="W208" i="21"/>
  <c r="D208" i="21"/>
  <c r="N208" i="21"/>
  <c r="Q208" i="21"/>
  <c r="L208" i="21"/>
  <c r="C208" i="21"/>
  <c r="T208" i="21"/>
  <c r="K208" i="21"/>
  <c r="B208" i="21"/>
  <c r="E208" i="21"/>
  <c r="S208" i="21"/>
  <c r="J208" i="21"/>
  <c r="M208" i="21"/>
  <c r="H208" i="21"/>
  <c r="R208" i="21"/>
  <c r="P208" i="21"/>
  <c r="G208" i="21"/>
  <c r="A209" i="21"/>
  <c r="X208" i="21"/>
  <c r="O208" i="21"/>
  <c r="F208" i="21"/>
  <c r="I208" i="21"/>
  <c r="B1012" i="2"/>
  <c r="W23" i="21" s="1"/>
  <c r="D23" i="21"/>
  <c r="E23" i="21"/>
  <c r="W23" i="19"/>
  <c r="X23" i="19"/>
  <c r="Y23" i="19"/>
  <c r="H244" i="21"/>
  <c r="C244" i="21"/>
  <c r="J244" i="21"/>
  <c r="O244" i="21"/>
  <c r="A245" i="21"/>
  <c r="U244" i="21"/>
  <c r="I244" i="21"/>
  <c r="S244" i="21"/>
  <c r="G244" i="21"/>
  <c r="M244" i="21"/>
  <c r="L244" i="21"/>
  <c r="T244" i="21"/>
  <c r="B244" i="21"/>
  <c r="P244" i="21"/>
  <c r="E244" i="21"/>
  <c r="D244" i="21"/>
  <c r="F244" i="21"/>
  <c r="X244" i="21"/>
  <c r="K244" i="21"/>
  <c r="R244" i="21"/>
  <c r="Q244" i="21"/>
  <c r="N244" i="21"/>
  <c r="Y244" i="21"/>
  <c r="W244" i="21"/>
  <c r="V244" i="21"/>
  <c r="G426" i="21"/>
  <c r="W426" i="21"/>
  <c r="P426" i="21"/>
  <c r="E426" i="21"/>
  <c r="U426" i="21"/>
  <c r="J426" i="21"/>
  <c r="K426" i="21"/>
  <c r="D426" i="21"/>
  <c r="T426" i="21"/>
  <c r="I426" i="21"/>
  <c r="Y426" i="21"/>
  <c r="N426" i="21"/>
  <c r="O426" i="21"/>
  <c r="H426" i="21"/>
  <c r="X426" i="21"/>
  <c r="M426" i="21"/>
  <c r="B426" i="21"/>
  <c r="R426" i="21"/>
  <c r="C426" i="21"/>
  <c r="S426" i="21"/>
  <c r="L426" i="21"/>
  <c r="A427" i="21"/>
  <c r="Q426" i="21"/>
  <c r="F426" i="21"/>
  <c r="V426" i="21"/>
  <c r="C350" i="24"/>
  <c r="G350" i="24"/>
  <c r="R350" i="24"/>
  <c r="K350" i="24"/>
  <c r="V350" i="24"/>
  <c r="F350" i="24"/>
  <c r="L350" i="24"/>
  <c r="P350" i="24"/>
  <c r="W350" i="24"/>
  <c r="A351" i="24"/>
  <c r="Q350" i="24"/>
  <c r="M350" i="24"/>
  <c r="Y350" i="24"/>
  <c r="I350" i="24"/>
  <c r="A387" i="24"/>
  <c r="U350" i="24"/>
  <c r="J350" i="24"/>
  <c r="S350" i="24"/>
  <c r="B350" i="24"/>
  <c r="D350" i="24"/>
  <c r="N350" i="24"/>
  <c r="E350" i="24"/>
  <c r="T350" i="24"/>
  <c r="H350" i="24"/>
  <c r="O350" i="24"/>
  <c r="X350" i="24"/>
  <c r="C277" i="24"/>
  <c r="I277" i="24"/>
  <c r="N277" i="24"/>
  <c r="S277" i="24"/>
  <c r="Y277" i="24"/>
  <c r="E277" i="24"/>
  <c r="J277" i="24"/>
  <c r="O277" i="24"/>
  <c r="U277" i="24"/>
  <c r="D277" i="24"/>
  <c r="B277" i="24"/>
  <c r="M277" i="24"/>
  <c r="W277" i="24"/>
  <c r="F277" i="24"/>
  <c r="Q277" i="24"/>
  <c r="A278" i="24"/>
  <c r="G277" i="24"/>
  <c r="R277" i="24"/>
  <c r="L277" i="24"/>
  <c r="K277" i="24"/>
  <c r="X277" i="24"/>
  <c r="H277" i="24"/>
  <c r="V277" i="24"/>
  <c r="T277" i="24"/>
  <c r="P277" i="24"/>
  <c r="L317" i="23"/>
  <c r="E317" i="23"/>
  <c r="K317" i="23"/>
  <c r="M317" i="23"/>
  <c r="N317" i="23"/>
  <c r="Y317" i="23"/>
  <c r="T317" i="23"/>
  <c r="F317" i="23"/>
  <c r="R317" i="23"/>
  <c r="S317" i="23"/>
  <c r="D317" i="23"/>
  <c r="X317" i="23"/>
  <c r="Q317" i="23"/>
  <c r="W317" i="23"/>
  <c r="C317" i="23"/>
  <c r="H317" i="23"/>
  <c r="J317" i="23"/>
  <c r="B317" i="23"/>
  <c r="A318" i="23"/>
  <c r="I317" i="23"/>
  <c r="P317" i="23"/>
  <c r="O317" i="23"/>
  <c r="G317" i="23"/>
  <c r="A354" i="23"/>
  <c r="V317" i="23"/>
  <c r="U317" i="23"/>
  <c r="L281" i="21"/>
  <c r="M281" i="21"/>
  <c r="F281" i="21"/>
  <c r="C281" i="21"/>
  <c r="S281" i="21"/>
  <c r="D281" i="21"/>
  <c r="E281" i="21"/>
  <c r="Y281" i="21"/>
  <c r="N281" i="21"/>
  <c r="K281" i="21"/>
  <c r="A282" i="21"/>
  <c r="Q281" i="21"/>
  <c r="G281" i="21"/>
  <c r="H281" i="21"/>
  <c r="B281" i="21"/>
  <c r="O281" i="21"/>
  <c r="P281" i="21"/>
  <c r="J281" i="21"/>
  <c r="I281" i="21"/>
  <c r="R281" i="21"/>
  <c r="W281" i="21"/>
  <c r="X281" i="21"/>
  <c r="T281" i="21"/>
  <c r="V281" i="21"/>
  <c r="U281" i="21"/>
  <c r="H463" i="21"/>
  <c r="X463" i="21"/>
  <c r="Q463" i="21"/>
  <c r="F463" i="21"/>
  <c r="V463" i="21"/>
  <c r="K463" i="21"/>
  <c r="P463" i="21"/>
  <c r="I463" i="21"/>
  <c r="Y463" i="21"/>
  <c r="N463" i="21"/>
  <c r="C463" i="21"/>
  <c r="S463" i="21"/>
  <c r="L463" i="21"/>
  <c r="U463" i="21"/>
  <c r="A464" i="21"/>
  <c r="T463" i="21"/>
  <c r="B463" i="21"/>
  <c r="G463" i="21"/>
  <c r="E463" i="21"/>
  <c r="J463" i="21"/>
  <c r="O463" i="21"/>
  <c r="D463" i="21"/>
  <c r="M463" i="21"/>
  <c r="R463" i="21"/>
  <c r="W463" i="21"/>
  <c r="H60" i="24"/>
  <c r="C60" i="24"/>
  <c r="M60" i="24"/>
  <c r="G60" i="24"/>
  <c r="Q60" i="24"/>
  <c r="A97" i="24"/>
  <c r="N60" i="24"/>
  <c r="E60" i="24"/>
  <c r="R60" i="24"/>
  <c r="I60" i="24"/>
  <c r="L60" i="24"/>
  <c r="O60" i="24"/>
  <c r="P60" i="24"/>
  <c r="S60" i="24"/>
  <c r="D60" i="24"/>
  <c r="F60" i="24"/>
  <c r="W60" i="24"/>
  <c r="J60" i="24"/>
  <c r="K60" i="24"/>
  <c r="V60" i="24"/>
  <c r="C389" i="23"/>
  <c r="D389" i="23"/>
  <c r="E389" i="23"/>
  <c r="X389" i="23"/>
  <c r="V389" i="23"/>
  <c r="S389" i="23"/>
  <c r="T389" i="23"/>
  <c r="L389" i="23"/>
  <c r="P389" i="23"/>
  <c r="U389" i="23"/>
  <c r="M389" i="23"/>
  <c r="A426" i="23"/>
  <c r="N389" i="23"/>
  <c r="B389" i="23"/>
  <c r="F389" i="23"/>
  <c r="Y389" i="23"/>
  <c r="R389" i="23"/>
  <c r="G389" i="23"/>
  <c r="K389" i="23"/>
  <c r="I389" i="23"/>
  <c r="H389" i="23"/>
  <c r="J389" i="23"/>
  <c r="W389" i="23"/>
  <c r="Q389" i="23"/>
  <c r="O389" i="23"/>
  <c r="C314" i="24"/>
  <c r="G314" i="24"/>
  <c r="K314" i="24"/>
  <c r="O314" i="24"/>
  <c r="S314" i="24"/>
  <c r="W314" i="24"/>
  <c r="D314" i="24"/>
  <c r="H314" i="24"/>
  <c r="L314" i="24"/>
  <c r="P314" i="24"/>
  <c r="T314" i="24"/>
  <c r="X314" i="24"/>
  <c r="I314" i="24"/>
  <c r="Q314" i="24"/>
  <c r="B314" i="24"/>
  <c r="J314" i="24"/>
  <c r="R314" i="24"/>
  <c r="E314" i="24"/>
  <c r="M314" i="24"/>
  <c r="U314" i="24"/>
  <c r="F314" i="24"/>
  <c r="N314" i="24"/>
  <c r="V314" i="24"/>
  <c r="A315" i="24"/>
  <c r="Y314" i="24"/>
  <c r="F241" i="24"/>
  <c r="K241" i="24"/>
  <c r="Q241" i="24"/>
  <c r="V241" i="24"/>
  <c r="B241" i="24"/>
  <c r="G241" i="24"/>
  <c r="M241" i="24"/>
  <c r="R241" i="24"/>
  <c r="W241" i="24"/>
  <c r="C241" i="24"/>
  <c r="N241" i="24"/>
  <c r="Y241" i="24"/>
  <c r="E241" i="24"/>
  <c r="O241" i="24"/>
  <c r="D241" i="24"/>
  <c r="I241" i="24"/>
  <c r="S241" i="24"/>
  <c r="A242" i="24"/>
  <c r="J241" i="24"/>
  <c r="U241" i="24"/>
  <c r="T241" i="24"/>
  <c r="P241" i="24"/>
  <c r="L241" i="24"/>
  <c r="X241" i="24"/>
  <c r="H241" i="24"/>
  <c r="D169" i="24"/>
  <c r="Q169" i="24"/>
  <c r="E169" i="24"/>
  <c r="F169" i="24"/>
  <c r="O169" i="24"/>
  <c r="T169" i="24"/>
  <c r="P169" i="24"/>
  <c r="A170" i="24"/>
  <c r="L169" i="24"/>
  <c r="H169" i="24"/>
  <c r="K169" i="24"/>
  <c r="J169" i="24"/>
  <c r="N169" i="24"/>
  <c r="M169" i="24"/>
  <c r="I169" i="24"/>
  <c r="G169" i="24"/>
  <c r="Y169" i="24"/>
  <c r="C169" i="24"/>
  <c r="B169" i="24"/>
  <c r="S169" i="24"/>
  <c r="R169" i="24"/>
  <c r="U169" i="24"/>
  <c r="X169" i="24"/>
  <c r="W169" i="24"/>
  <c r="V169" i="24"/>
  <c r="L172" i="23"/>
  <c r="E172" i="23"/>
  <c r="R172" i="23"/>
  <c r="D172" i="23"/>
  <c r="A209" i="23"/>
  <c r="K172" i="23"/>
  <c r="F172" i="23"/>
  <c r="T172" i="23"/>
  <c r="H172" i="23"/>
  <c r="X172" i="23"/>
  <c r="S172" i="23"/>
  <c r="W172" i="23"/>
  <c r="P172" i="23"/>
  <c r="I172" i="23"/>
  <c r="Y172" i="23"/>
  <c r="M172" i="23"/>
  <c r="C172" i="23"/>
  <c r="G172" i="23"/>
  <c r="Q172" i="23"/>
  <c r="J172" i="23"/>
  <c r="A173" i="23"/>
  <c r="N172" i="23"/>
  <c r="B172" i="23"/>
  <c r="O172" i="23"/>
  <c r="V172" i="23"/>
  <c r="U172" i="23"/>
  <c r="I499" i="21"/>
  <c r="Y499" i="21"/>
  <c r="N499" i="21"/>
  <c r="C499" i="21"/>
  <c r="S499" i="21"/>
  <c r="L499" i="21"/>
  <c r="A536" i="21"/>
  <c r="Q499" i="21"/>
  <c r="F499" i="21"/>
  <c r="V499" i="21"/>
  <c r="K499" i="21"/>
  <c r="D499" i="21"/>
  <c r="T499" i="21"/>
  <c r="M499" i="21"/>
  <c r="R499" i="21"/>
  <c r="W499" i="21"/>
  <c r="U499" i="21"/>
  <c r="B499" i="21"/>
  <c r="H499" i="21"/>
  <c r="A500" i="21"/>
  <c r="G499" i="21"/>
  <c r="P499" i="21"/>
  <c r="E499" i="21"/>
  <c r="J499" i="21"/>
  <c r="O499" i="21"/>
  <c r="X499" i="21"/>
  <c r="N24" i="24"/>
  <c r="A25" i="24"/>
  <c r="M24" i="24"/>
  <c r="Q24" i="24"/>
  <c r="E24" i="24"/>
  <c r="A61" i="24"/>
  <c r="O354" i="21"/>
  <c r="H354" i="21"/>
  <c r="X354" i="21"/>
  <c r="Q354" i="21"/>
  <c r="C354" i="21"/>
  <c r="S354" i="21"/>
  <c r="L354" i="21"/>
  <c r="E354" i="21"/>
  <c r="Y354" i="21"/>
  <c r="J354" i="21"/>
  <c r="G354" i="21"/>
  <c r="W354" i="21"/>
  <c r="P354" i="21"/>
  <c r="I354" i="21"/>
  <c r="K354" i="21"/>
  <c r="D354" i="21"/>
  <c r="T354" i="21"/>
  <c r="M354" i="21"/>
  <c r="B354" i="21"/>
  <c r="R354" i="21"/>
  <c r="A355" i="21"/>
  <c r="F354" i="21"/>
  <c r="N354" i="21"/>
  <c r="V354" i="21"/>
  <c r="U354" i="21"/>
  <c r="C390" i="21"/>
  <c r="S390" i="21"/>
  <c r="H390" i="21"/>
  <c r="X390" i="21"/>
  <c r="Q390" i="21"/>
  <c r="F390" i="21"/>
  <c r="V390" i="21"/>
  <c r="K390" i="21"/>
  <c r="A391" i="21"/>
  <c r="P390" i="21"/>
  <c r="I390" i="21"/>
  <c r="Y390" i="21"/>
  <c r="N390" i="21"/>
  <c r="W390" i="21"/>
  <c r="E390" i="21"/>
  <c r="J390" i="21"/>
  <c r="D390" i="21"/>
  <c r="M390" i="21"/>
  <c r="R390" i="21"/>
  <c r="G390" i="21"/>
  <c r="L390" i="21"/>
  <c r="U390" i="21"/>
  <c r="O390" i="21"/>
  <c r="T390" i="21"/>
  <c r="B390" i="21"/>
  <c r="T244" i="23"/>
  <c r="F244" i="23"/>
  <c r="R244" i="23"/>
  <c r="L244" i="23"/>
  <c r="O244" i="23"/>
  <c r="C244" i="23"/>
  <c r="I244" i="23"/>
  <c r="H244" i="23"/>
  <c r="J244" i="23"/>
  <c r="W244" i="23"/>
  <c r="P244" i="23"/>
  <c r="U244" i="23"/>
  <c r="M244" i="23"/>
  <c r="B244" i="23"/>
  <c r="Y244" i="23"/>
  <c r="D244" i="23"/>
  <c r="E244" i="23"/>
  <c r="X244" i="23"/>
  <c r="K244" i="23"/>
  <c r="S244" i="23"/>
  <c r="G244" i="23"/>
  <c r="A281" i="23"/>
  <c r="V244" i="23"/>
  <c r="N244" i="23"/>
  <c r="Q244" i="23"/>
  <c r="C318" i="21"/>
  <c r="S318" i="21"/>
  <c r="P318" i="21"/>
  <c r="M318" i="21"/>
  <c r="F318" i="21"/>
  <c r="A319" i="21"/>
  <c r="K318" i="21"/>
  <c r="H318" i="21"/>
  <c r="E318" i="21"/>
  <c r="Y318" i="21"/>
  <c r="N318" i="21"/>
  <c r="D318" i="21"/>
  <c r="Q318" i="21"/>
  <c r="L318" i="21"/>
  <c r="B318" i="21"/>
  <c r="G318" i="21"/>
  <c r="T318" i="21"/>
  <c r="J318" i="21"/>
  <c r="O318" i="21"/>
  <c r="I318" i="21"/>
  <c r="R318" i="21"/>
  <c r="W318" i="21"/>
  <c r="U318" i="21"/>
  <c r="X318" i="21"/>
  <c r="V318" i="21"/>
  <c r="E208" i="23"/>
  <c r="H208" i="23"/>
  <c r="T208" i="23"/>
  <c r="I208" i="23"/>
  <c r="J208" i="23"/>
  <c r="R208" i="23"/>
  <c r="M208" i="23"/>
  <c r="D208" i="23"/>
  <c r="B208" i="23"/>
  <c r="X208" i="23"/>
  <c r="L208" i="23"/>
  <c r="P208" i="23"/>
  <c r="A245" i="23"/>
  <c r="K208" i="23"/>
  <c r="C208" i="23"/>
  <c r="G208" i="23"/>
  <c r="F208" i="23"/>
  <c r="O208" i="23"/>
  <c r="Q208" i="23"/>
  <c r="S208" i="23"/>
  <c r="N208" i="23"/>
  <c r="Y208" i="23"/>
  <c r="W208" i="23"/>
  <c r="U208" i="23"/>
  <c r="V208" i="23"/>
  <c r="I96" i="24"/>
  <c r="P96" i="24"/>
  <c r="A133" i="24"/>
  <c r="X96" i="24"/>
  <c r="Q96" i="24"/>
  <c r="G96" i="24"/>
  <c r="C96" i="24"/>
  <c r="D96" i="24"/>
  <c r="L96" i="24"/>
  <c r="H96" i="24"/>
  <c r="O96" i="24"/>
  <c r="E96" i="24"/>
  <c r="K96" i="24"/>
  <c r="R96" i="24"/>
  <c r="S96" i="24"/>
  <c r="T96" i="24"/>
  <c r="F96" i="24"/>
  <c r="B96" i="24"/>
  <c r="N96" i="24"/>
  <c r="M96" i="24"/>
  <c r="J96" i="24"/>
  <c r="V96" i="24"/>
  <c r="U96" i="24"/>
  <c r="W96" i="24"/>
  <c r="C462" i="23"/>
  <c r="E462" i="23"/>
  <c r="L462" i="23"/>
  <c r="Q462" i="23"/>
  <c r="A463" i="23"/>
  <c r="U462" i="23"/>
  <c r="N462" i="23"/>
  <c r="I462" i="23"/>
  <c r="W462" i="23"/>
  <c r="D462" i="23"/>
  <c r="B462" i="23"/>
  <c r="V462" i="23"/>
  <c r="M462" i="23"/>
  <c r="J462" i="23"/>
  <c r="F462" i="23"/>
  <c r="A499" i="23"/>
  <c r="S462" i="23"/>
  <c r="O462" i="23"/>
  <c r="K462" i="23"/>
  <c r="H462" i="23"/>
  <c r="R462" i="23"/>
  <c r="Y462" i="23"/>
  <c r="X462" i="23"/>
  <c r="T462" i="23"/>
  <c r="P462" i="23"/>
  <c r="G462" i="23"/>
  <c r="B280" i="23"/>
  <c r="V280" i="23"/>
  <c r="E280" i="23"/>
  <c r="N280" i="23"/>
  <c r="X280" i="23"/>
  <c r="P280" i="23"/>
  <c r="C280" i="23"/>
  <c r="J280" i="23"/>
  <c r="K280" i="23"/>
  <c r="U280" i="23"/>
  <c r="W280" i="23"/>
  <c r="M280" i="23"/>
  <c r="I280" i="23"/>
  <c r="Q280" i="23"/>
  <c r="S280" i="23"/>
  <c r="G280" i="23"/>
  <c r="L280" i="23"/>
  <c r="D280" i="23"/>
  <c r="O280" i="23"/>
  <c r="Y280" i="23"/>
  <c r="F280" i="23"/>
  <c r="H280" i="23"/>
  <c r="R280" i="23"/>
  <c r="T280" i="23"/>
  <c r="Y425" i="23"/>
  <c r="W425" i="23"/>
  <c r="D425" i="23"/>
  <c r="E425" i="23"/>
  <c r="F425" i="23"/>
  <c r="V425" i="23"/>
  <c r="I425" i="23"/>
  <c r="B425" i="23"/>
  <c r="T425" i="23"/>
  <c r="H425" i="23"/>
  <c r="U425" i="23"/>
  <c r="O425" i="23"/>
  <c r="S425" i="23"/>
  <c r="N425" i="23"/>
  <c r="Q425" i="23"/>
  <c r="R425" i="23"/>
  <c r="X425" i="23"/>
  <c r="L425" i="23"/>
  <c r="C425" i="23"/>
  <c r="P425" i="23"/>
  <c r="J425" i="23"/>
  <c r="K425" i="23"/>
  <c r="M425" i="23"/>
  <c r="G425" i="23"/>
  <c r="D353" i="23"/>
  <c r="T353" i="23"/>
  <c r="M353" i="23"/>
  <c r="I353" i="23"/>
  <c r="E353" i="23"/>
  <c r="K353" i="23"/>
  <c r="F353" i="23"/>
  <c r="X353" i="23"/>
  <c r="W353" i="23"/>
  <c r="Y353" i="23"/>
  <c r="Q353" i="23"/>
  <c r="H353" i="23"/>
  <c r="B353" i="23"/>
  <c r="C353" i="23"/>
  <c r="J353" i="23"/>
  <c r="A390" i="23"/>
  <c r="L353" i="23"/>
  <c r="G353" i="23"/>
  <c r="N353" i="23"/>
  <c r="O353" i="23"/>
  <c r="V353" i="23"/>
  <c r="P353" i="23"/>
  <c r="R353" i="23"/>
  <c r="S353" i="23"/>
  <c r="U353" i="23"/>
  <c r="F132" i="24"/>
  <c r="M132" i="24"/>
  <c r="D132" i="24"/>
  <c r="Q132" i="24"/>
  <c r="O132" i="24"/>
  <c r="I132" i="24"/>
  <c r="Y132" i="24"/>
  <c r="K132" i="24"/>
  <c r="E132" i="24"/>
  <c r="P132" i="24"/>
  <c r="R132" i="24"/>
  <c r="S132" i="24"/>
  <c r="B132" i="24"/>
  <c r="C132" i="24"/>
  <c r="J132" i="24"/>
  <c r="G132" i="24"/>
  <c r="H132" i="24"/>
  <c r="L132" i="24"/>
  <c r="N132" i="24"/>
  <c r="U132" i="24"/>
  <c r="W132" i="24"/>
  <c r="T132" i="24"/>
  <c r="V132" i="24"/>
  <c r="X132" i="24"/>
  <c r="B205" i="24"/>
  <c r="K205" i="24"/>
  <c r="E205" i="24"/>
  <c r="O205" i="24"/>
  <c r="F205" i="24"/>
  <c r="J205" i="24"/>
  <c r="X205" i="24"/>
  <c r="H205" i="24"/>
  <c r="A206" i="24"/>
  <c r="T205" i="24"/>
  <c r="P205" i="24"/>
  <c r="Q205" i="24"/>
  <c r="L205" i="24"/>
  <c r="Y205" i="24"/>
  <c r="C205" i="24"/>
  <c r="R205" i="24"/>
  <c r="S205" i="24"/>
  <c r="M205" i="24"/>
  <c r="N205" i="24"/>
  <c r="G205" i="24"/>
  <c r="D205" i="24"/>
  <c r="I205" i="24"/>
  <c r="W205" i="24"/>
  <c r="V205" i="24"/>
  <c r="U205" i="24"/>
  <c r="S25" i="24"/>
  <c r="U25" i="24"/>
  <c r="T25" i="24"/>
  <c r="Q25" i="24"/>
  <c r="V25" i="24"/>
  <c r="R25" i="24"/>
  <c r="I279" i="19"/>
  <c r="Y279" i="19"/>
  <c r="N279" i="19"/>
  <c r="P279" i="19"/>
  <c r="W279" i="19"/>
  <c r="S279" i="19"/>
  <c r="M279" i="19"/>
  <c r="B279" i="19"/>
  <c r="R279" i="19"/>
  <c r="X279" i="19"/>
  <c r="K279" i="19"/>
  <c r="D279" i="19"/>
  <c r="Q279" i="19"/>
  <c r="F279" i="19"/>
  <c r="V279" i="19"/>
  <c r="G279" i="19"/>
  <c r="L279" i="19"/>
  <c r="T279" i="19"/>
  <c r="E279" i="19"/>
  <c r="U279" i="19"/>
  <c r="J279" i="19"/>
  <c r="H279" i="19"/>
  <c r="O279" i="19"/>
  <c r="C279" i="19"/>
  <c r="J25" i="21"/>
  <c r="A26" i="21"/>
  <c r="M25" i="21"/>
  <c r="K25" i="21"/>
  <c r="P25" i="21"/>
  <c r="U25" i="21"/>
  <c r="A62" i="21"/>
  <c r="Q25" i="21"/>
  <c r="O25" i="21"/>
  <c r="T25" i="21"/>
  <c r="R25" i="21"/>
  <c r="S25" i="21"/>
  <c r="V25" i="21"/>
  <c r="G25" i="21"/>
  <c r="L25" i="21"/>
  <c r="H25" i="21"/>
  <c r="I25" i="21"/>
  <c r="N25" i="21"/>
  <c r="H133" i="21"/>
  <c r="C133" i="21"/>
  <c r="U133" i="21"/>
  <c r="P133" i="21"/>
  <c r="R133" i="21"/>
  <c r="M133" i="21"/>
  <c r="F133" i="21"/>
  <c r="X133" i="21"/>
  <c r="S133" i="21"/>
  <c r="N133" i="21"/>
  <c r="I133" i="21"/>
  <c r="K133" i="21"/>
  <c r="V133" i="21"/>
  <c r="Q133" i="21"/>
  <c r="L133" i="21"/>
  <c r="G133" i="21"/>
  <c r="D133" i="21"/>
  <c r="O133" i="21"/>
  <c r="J133" i="21"/>
  <c r="E133" i="21"/>
  <c r="W133" i="21"/>
  <c r="B133" i="21"/>
  <c r="T133" i="21"/>
  <c r="A98" i="21"/>
  <c r="S61" i="21"/>
  <c r="E61" i="21"/>
  <c r="Q61" i="21"/>
  <c r="T61" i="21"/>
  <c r="F61" i="21"/>
  <c r="V61" i="21"/>
  <c r="X61" i="21"/>
  <c r="R61" i="21"/>
  <c r="H61" i="21"/>
  <c r="U61" i="21"/>
  <c r="W61" i="21"/>
  <c r="L243" i="19"/>
  <c r="Y243" i="19"/>
  <c r="Q243" i="19"/>
  <c r="O243" i="19"/>
  <c r="V243" i="19"/>
  <c r="S243" i="19"/>
  <c r="P243" i="19"/>
  <c r="E243" i="19"/>
  <c r="U243" i="19"/>
  <c r="W243" i="19"/>
  <c r="B243" i="19"/>
  <c r="J243" i="19"/>
  <c r="D243" i="19"/>
  <c r="T243" i="19"/>
  <c r="I243" i="19"/>
  <c r="A280" i="19"/>
  <c r="F243" i="19"/>
  <c r="R243" i="19"/>
  <c r="K243" i="19"/>
  <c r="H243" i="19"/>
  <c r="X243" i="19"/>
  <c r="M243" i="19"/>
  <c r="G243" i="19"/>
  <c r="N243" i="19"/>
  <c r="C243" i="19"/>
  <c r="L97" i="21"/>
  <c r="N97" i="21"/>
  <c r="I97" i="21"/>
  <c r="K97" i="21"/>
  <c r="F97" i="21"/>
  <c r="J97" i="21"/>
  <c r="E97" i="21"/>
  <c r="G97" i="21"/>
  <c r="D97" i="21"/>
  <c r="V97" i="21"/>
  <c r="Q97" i="21"/>
  <c r="C97" i="21"/>
  <c r="W97" i="21"/>
  <c r="O97" i="21"/>
  <c r="A134" i="21"/>
  <c r="P97" i="21"/>
  <c r="R97" i="21"/>
  <c r="M97" i="21"/>
  <c r="H97" i="21"/>
  <c r="U60" i="23"/>
  <c r="Y60" i="23"/>
  <c r="M60" i="23"/>
  <c r="L60" i="23"/>
  <c r="P60" i="23"/>
  <c r="J60" i="23"/>
  <c r="V60" i="23"/>
  <c r="F60" i="23"/>
  <c r="E60" i="23"/>
  <c r="R60" i="23"/>
  <c r="B60" i="23"/>
  <c r="K60" i="23"/>
  <c r="N60" i="23"/>
  <c r="X60" i="23"/>
  <c r="W60" i="23"/>
  <c r="T60" i="23"/>
  <c r="Q60" i="23"/>
  <c r="O60" i="23"/>
  <c r="D60" i="23"/>
  <c r="I60" i="23"/>
  <c r="H60" i="23"/>
  <c r="S60" i="23"/>
  <c r="C60" i="23"/>
  <c r="A97" i="23"/>
  <c r="G60" i="23"/>
  <c r="J96" i="23"/>
  <c r="S96" i="23"/>
  <c r="W96" i="23"/>
  <c r="U96" i="23"/>
  <c r="A133" i="23"/>
  <c r="I96" i="23"/>
  <c r="V96" i="23"/>
  <c r="B96" i="23"/>
  <c r="C96" i="23"/>
  <c r="P96" i="23"/>
  <c r="T96" i="23"/>
  <c r="R96" i="23"/>
  <c r="X96" i="23"/>
  <c r="Q96" i="23"/>
  <c r="K96" i="23"/>
  <c r="O96" i="23"/>
  <c r="N96" i="23"/>
  <c r="M96" i="23"/>
  <c r="L96" i="23"/>
  <c r="E96" i="23"/>
  <c r="D96" i="23"/>
  <c r="F96" i="23"/>
  <c r="H96" i="23"/>
  <c r="G96" i="23"/>
  <c r="Y96" i="23"/>
  <c r="X24" i="23"/>
  <c r="S24" i="23"/>
  <c r="M24" i="23"/>
  <c r="H24" i="23"/>
  <c r="C24" i="23"/>
  <c r="W24" i="23"/>
  <c r="Q24" i="23"/>
  <c r="L24" i="23"/>
  <c r="G24" i="23"/>
  <c r="U24" i="23"/>
  <c r="P24" i="23"/>
  <c r="K24" i="23"/>
  <c r="E24" i="23"/>
  <c r="Y24" i="23"/>
  <c r="T24" i="23"/>
  <c r="O24" i="23"/>
  <c r="I24" i="23"/>
  <c r="D24" i="23"/>
  <c r="A61" i="23"/>
  <c r="J24" i="23"/>
  <c r="V24" i="23"/>
  <c r="F24" i="23"/>
  <c r="R24" i="23"/>
  <c r="B24" i="23"/>
  <c r="N24" i="23"/>
  <c r="A25" i="23"/>
  <c r="E171" i="19"/>
  <c r="U171" i="19"/>
  <c r="J171" i="19"/>
  <c r="H171" i="19"/>
  <c r="O171" i="19"/>
  <c r="L171" i="19"/>
  <c r="D171" i="19"/>
  <c r="I171" i="19"/>
  <c r="Y171" i="19"/>
  <c r="N171" i="19"/>
  <c r="P171" i="19"/>
  <c r="W171" i="19"/>
  <c r="A172" i="19"/>
  <c r="T171" i="19"/>
  <c r="M171" i="19"/>
  <c r="B171" i="19"/>
  <c r="R171" i="19"/>
  <c r="X171" i="19"/>
  <c r="K171" i="19"/>
  <c r="C171" i="19"/>
  <c r="Q171" i="19"/>
  <c r="F171" i="19"/>
  <c r="V171" i="19"/>
  <c r="G171" i="19"/>
  <c r="A208" i="19"/>
  <c r="S171" i="19"/>
  <c r="E207" i="19"/>
  <c r="U207" i="19"/>
  <c r="F207" i="19"/>
  <c r="V207" i="19"/>
  <c r="G207" i="19"/>
  <c r="S207" i="19"/>
  <c r="L207" i="19"/>
  <c r="I207" i="19"/>
  <c r="Y207" i="19"/>
  <c r="J207" i="19"/>
  <c r="H207" i="19"/>
  <c r="O207" i="19"/>
  <c r="D207" i="19"/>
  <c r="M207" i="19"/>
  <c r="A244" i="19"/>
  <c r="N207" i="19"/>
  <c r="P207" i="19"/>
  <c r="W207" i="19"/>
  <c r="T207" i="19"/>
  <c r="Q207" i="19"/>
  <c r="B207" i="19"/>
  <c r="R207" i="19"/>
  <c r="X207" i="19"/>
  <c r="C207" i="19"/>
  <c r="K207" i="19"/>
  <c r="Y132" i="23"/>
  <c r="Q132" i="23"/>
  <c r="K132" i="23"/>
  <c r="D132" i="23"/>
  <c r="W132" i="23"/>
  <c r="P132" i="23"/>
  <c r="I132" i="23"/>
  <c r="U132" i="23"/>
  <c r="O132" i="23"/>
  <c r="G132" i="23"/>
  <c r="X132" i="23"/>
  <c r="T132" i="23"/>
  <c r="L132" i="23"/>
  <c r="E132" i="23"/>
  <c r="M132" i="23"/>
  <c r="R132" i="23"/>
  <c r="B132" i="23"/>
  <c r="S132" i="23"/>
  <c r="N132" i="23"/>
  <c r="C132" i="23"/>
  <c r="J132" i="23"/>
  <c r="H132" i="23"/>
  <c r="V132" i="23"/>
  <c r="F132" i="23"/>
  <c r="B606" i="2"/>
  <c r="E320" i="19"/>
  <c r="I320" i="19"/>
  <c r="M320" i="19"/>
  <c r="Q320" i="19"/>
  <c r="U320" i="19"/>
  <c r="Y320" i="19"/>
  <c r="B320" i="19"/>
  <c r="G320" i="19"/>
  <c r="L320" i="19"/>
  <c r="R320" i="19"/>
  <c r="W320" i="19"/>
  <c r="A321" i="19"/>
  <c r="C320" i="19"/>
  <c r="H320" i="19"/>
  <c r="N320" i="19"/>
  <c r="S320" i="19"/>
  <c r="X320" i="19"/>
  <c r="D320" i="19"/>
  <c r="O320" i="19"/>
  <c r="F320" i="19"/>
  <c r="P320" i="19"/>
  <c r="J320" i="19"/>
  <c r="T320" i="19"/>
  <c r="K320" i="19"/>
  <c r="V320" i="19"/>
  <c r="A357" i="19"/>
  <c r="C537" i="19"/>
  <c r="G537" i="19"/>
  <c r="K537" i="19"/>
  <c r="O537" i="19"/>
  <c r="S537" i="19"/>
  <c r="W537" i="19"/>
  <c r="A538" i="19"/>
  <c r="F537" i="19"/>
  <c r="L537" i="19"/>
  <c r="Q537" i="19"/>
  <c r="V537" i="19"/>
  <c r="B537" i="19"/>
  <c r="H537" i="19"/>
  <c r="M537" i="19"/>
  <c r="R537" i="19"/>
  <c r="X537" i="19"/>
  <c r="D537" i="19"/>
  <c r="I537" i="19"/>
  <c r="N537" i="19"/>
  <c r="T537" i="19"/>
  <c r="Y537" i="19"/>
  <c r="E537" i="19"/>
  <c r="J537" i="19"/>
  <c r="P537" i="19"/>
  <c r="U537" i="19"/>
  <c r="D573" i="19"/>
  <c r="H573" i="19"/>
  <c r="L573" i="19"/>
  <c r="P573" i="19"/>
  <c r="T573" i="19"/>
  <c r="X573" i="19"/>
  <c r="E573" i="19"/>
  <c r="J573" i="19"/>
  <c r="O573" i="19"/>
  <c r="U573" i="19"/>
  <c r="B573" i="19"/>
  <c r="A574" i="19"/>
  <c r="F573" i="19"/>
  <c r="K573" i="19"/>
  <c r="Q573" i="19"/>
  <c r="V573" i="19"/>
  <c r="G573" i="19"/>
  <c r="M573" i="19"/>
  <c r="R573" i="19"/>
  <c r="W573" i="19"/>
  <c r="C573" i="19"/>
  <c r="I573" i="19"/>
  <c r="N573" i="19"/>
  <c r="S573" i="19"/>
  <c r="Y573" i="19"/>
  <c r="C501" i="19"/>
  <c r="G501" i="19"/>
  <c r="K501" i="19"/>
  <c r="O501" i="19"/>
  <c r="S501" i="19"/>
  <c r="W501" i="19"/>
  <c r="F501" i="19"/>
  <c r="L501" i="19"/>
  <c r="Q501" i="19"/>
  <c r="V501" i="19"/>
  <c r="B501" i="19"/>
  <c r="H501" i="19"/>
  <c r="M501" i="19"/>
  <c r="R501" i="19"/>
  <c r="X501" i="19"/>
  <c r="A502" i="19"/>
  <c r="D501" i="19"/>
  <c r="I501" i="19"/>
  <c r="N501" i="19"/>
  <c r="T501" i="19"/>
  <c r="Y501" i="19"/>
  <c r="E501" i="19"/>
  <c r="J501" i="19"/>
  <c r="P501" i="19"/>
  <c r="U501" i="19"/>
  <c r="C465" i="19"/>
  <c r="G465" i="19"/>
  <c r="K465" i="19"/>
  <c r="O465" i="19"/>
  <c r="S465" i="19"/>
  <c r="W465" i="19"/>
  <c r="D465" i="19"/>
  <c r="I465" i="19"/>
  <c r="N465" i="19"/>
  <c r="T465" i="19"/>
  <c r="Y465" i="19"/>
  <c r="E465" i="19"/>
  <c r="J465" i="19"/>
  <c r="P465" i="19"/>
  <c r="U465" i="19"/>
  <c r="F465" i="19"/>
  <c r="L465" i="19"/>
  <c r="Q465" i="19"/>
  <c r="V465" i="19"/>
  <c r="B465" i="19"/>
  <c r="H465" i="19"/>
  <c r="M465" i="19"/>
  <c r="R465" i="19"/>
  <c r="X465" i="19"/>
  <c r="A466" i="19"/>
  <c r="E428" i="19"/>
  <c r="I428" i="19"/>
  <c r="M428" i="19"/>
  <c r="Q428" i="19"/>
  <c r="U428" i="19"/>
  <c r="Y428" i="19"/>
  <c r="B428" i="19"/>
  <c r="G428" i="19"/>
  <c r="L428" i="19"/>
  <c r="R428" i="19"/>
  <c r="W428" i="19"/>
  <c r="C428" i="19"/>
  <c r="H428" i="19"/>
  <c r="N428" i="19"/>
  <c r="S428" i="19"/>
  <c r="X428" i="19"/>
  <c r="J428" i="19"/>
  <c r="T428" i="19"/>
  <c r="K428" i="19"/>
  <c r="V428" i="19"/>
  <c r="D428" i="19"/>
  <c r="O428" i="19"/>
  <c r="F428" i="19"/>
  <c r="P428" i="19"/>
  <c r="E356" i="19"/>
  <c r="I356" i="19"/>
  <c r="M356" i="19"/>
  <c r="Q356" i="19"/>
  <c r="U356" i="19"/>
  <c r="Y356" i="19"/>
  <c r="A393" i="19"/>
  <c r="D356" i="19"/>
  <c r="J356" i="19"/>
  <c r="O356" i="19"/>
  <c r="T356" i="19"/>
  <c r="F356" i="19"/>
  <c r="K356" i="19"/>
  <c r="P356" i="19"/>
  <c r="V356" i="19"/>
  <c r="B356" i="19"/>
  <c r="L356" i="19"/>
  <c r="W356" i="19"/>
  <c r="C356" i="19"/>
  <c r="N356" i="19"/>
  <c r="X356" i="19"/>
  <c r="G356" i="19"/>
  <c r="R356" i="19"/>
  <c r="H356" i="19"/>
  <c r="S356" i="19"/>
  <c r="E392" i="19"/>
  <c r="I392" i="19"/>
  <c r="M392" i="19"/>
  <c r="Q392" i="19"/>
  <c r="U392" i="19"/>
  <c r="Y392" i="19"/>
  <c r="D392" i="19"/>
  <c r="J392" i="19"/>
  <c r="O392" i="19"/>
  <c r="T392" i="19"/>
  <c r="F392" i="19"/>
  <c r="K392" i="19"/>
  <c r="P392" i="19"/>
  <c r="V392" i="19"/>
  <c r="G392" i="19"/>
  <c r="R392" i="19"/>
  <c r="H392" i="19"/>
  <c r="S392" i="19"/>
  <c r="B392" i="19"/>
  <c r="L392" i="19"/>
  <c r="W392" i="19"/>
  <c r="A429" i="19"/>
  <c r="C392" i="19"/>
  <c r="N392" i="19"/>
  <c r="X392" i="19"/>
  <c r="R172" i="21"/>
  <c r="K172" i="21"/>
  <c r="D172" i="21"/>
  <c r="M172" i="21"/>
  <c r="F172" i="21"/>
  <c r="V172" i="21"/>
  <c r="O172" i="21"/>
  <c r="H172" i="21"/>
  <c r="Q172" i="21"/>
  <c r="J172" i="21"/>
  <c r="C172" i="21"/>
  <c r="L172" i="21"/>
  <c r="E172" i="21"/>
  <c r="A173" i="21"/>
  <c r="N172" i="21"/>
  <c r="G172" i="21"/>
  <c r="P172" i="21"/>
  <c r="I172" i="21"/>
  <c r="Y24" i="19" l="1"/>
  <c r="N24" i="19"/>
  <c r="A61" i="19"/>
  <c r="Q24" i="19"/>
  <c r="V24" i="19"/>
  <c r="D24" i="19"/>
  <c r="A25" i="19"/>
  <c r="I24" i="19"/>
  <c r="U24" i="19"/>
  <c r="S24" i="19"/>
  <c r="H24" i="19"/>
  <c r="F24" i="19"/>
  <c r="K24" i="19"/>
  <c r="P24" i="19"/>
  <c r="E24" i="19"/>
  <c r="C24" i="19"/>
  <c r="B24" i="19"/>
  <c r="M24" i="19"/>
  <c r="R24" i="19"/>
  <c r="G24" i="19"/>
  <c r="L24" i="19"/>
  <c r="J24" i="19"/>
  <c r="O24" i="19"/>
  <c r="T24" i="19"/>
  <c r="G96" i="19"/>
  <c r="B96" i="19"/>
  <c r="T96" i="19"/>
  <c r="V96" i="19"/>
  <c r="E96" i="19"/>
  <c r="S96" i="19"/>
  <c r="I96" i="19"/>
  <c r="W96" i="19"/>
  <c r="R96" i="19"/>
  <c r="A133" i="19"/>
  <c r="O96" i="19"/>
  <c r="U96" i="19"/>
  <c r="L96" i="19"/>
  <c r="Y96" i="19"/>
  <c r="P96" i="19"/>
  <c r="K96" i="19"/>
  <c r="Q96" i="19"/>
  <c r="H96" i="19"/>
  <c r="J96" i="19"/>
  <c r="N96" i="19"/>
  <c r="M96" i="19"/>
  <c r="D96" i="19"/>
  <c r="F96" i="19"/>
  <c r="X96" i="19"/>
  <c r="C96" i="19"/>
  <c r="I60" i="19"/>
  <c r="W60" i="19"/>
  <c r="B60" i="19"/>
  <c r="X60" i="19"/>
  <c r="O60" i="19"/>
  <c r="J60" i="19"/>
  <c r="Y60" i="19"/>
  <c r="D60" i="19"/>
  <c r="R60" i="19"/>
  <c r="Q60" i="19"/>
  <c r="L60" i="19"/>
  <c r="C60" i="19"/>
  <c r="A97" i="19"/>
  <c r="N60" i="19"/>
  <c r="T60" i="19"/>
  <c r="K60" i="19"/>
  <c r="F60" i="19"/>
  <c r="E60" i="19"/>
  <c r="S60" i="19"/>
  <c r="P60" i="19"/>
  <c r="G60" i="19"/>
  <c r="M60" i="19"/>
  <c r="H60" i="19"/>
  <c r="V60" i="19"/>
  <c r="U60" i="19"/>
  <c r="L132" i="19"/>
  <c r="G132" i="19"/>
  <c r="Y132" i="19"/>
  <c r="T132" i="19"/>
  <c r="O132" i="19"/>
  <c r="F132" i="19"/>
  <c r="E132" i="19"/>
  <c r="W132" i="19"/>
  <c r="N132" i="19"/>
  <c r="M132" i="19"/>
  <c r="H132" i="19"/>
  <c r="V132" i="19"/>
  <c r="C132" i="19"/>
  <c r="U132" i="19"/>
  <c r="P132" i="19"/>
  <c r="K132" i="19"/>
  <c r="B132" i="19"/>
  <c r="X132" i="19"/>
  <c r="S132" i="19"/>
  <c r="J132" i="19"/>
  <c r="I132" i="19"/>
  <c r="D132" i="19"/>
  <c r="R132" i="19"/>
  <c r="Q132" i="19"/>
  <c r="S172" i="21"/>
  <c r="W172" i="21"/>
  <c r="U172" i="21"/>
  <c r="T172" i="21"/>
  <c r="T97" i="21"/>
  <c r="J61" i="21"/>
  <c r="K61" i="21"/>
  <c r="L61" i="21"/>
  <c r="N61" i="21"/>
  <c r="O24" i="24"/>
  <c r="J24" i="24"/>
  <c r="F24" i="24"/>
  <c r="G24" i="24"/>
  <c r="T60" i="24"/>
  <c r="S97" i="21"/>
  <c r="U97" i="21"/>
  <c r="O61" i="21"/>
  <c r="I24" i="24"/>
  <c r="K24" i="24"/>
  <c r="H24" i="24"/>
  <c r="U60" i="24"/>
  <c r="P61" i="21"/>
  <c r="I61" i="21"/>
  <c r="G61" i="21"/>
  <c r="M61" i="21"/>
  <c r="P24" i="24"/>
  <c r="L24" i="24"/>
  <c r="B985" i="2"/>
  <c r="Y245" i="21" s="1"/>
  <c r="Y21" i="21"/>
  <c r="Y58" i="21"/>
  <c r="C22" i="21"/>
  <c r="B22" i="21"/>
  <c r="Y21" i="24"/>
  <c r="B22" i="24"/>
  <c r="Y95" i="21"/>
  <c r="C59" i="21"/>
  <c r="C22" i="24"/>
  <c r="B59" i="21"/>
  <c r="Y170" i="21"/>
  <c r="Y58" i="24"/>
  <c r="C171" i="21"/>
  <c r="Y207" i="21"/>
  <c r="Y132" i="21"/>
  <c r="B96" i="21"/>
  <c r="B59" i="24"/>
  <c r="C59" i="24"/>
  <c r="C96" i="21"/>
  <c r="B171" i="21"/>
  <c r="Y95" i="24"/>
  <c r="H245" i="21"/>
  <c r="C245" i="21"/>
  <c r="B245" i="21"/>
  <c r="O245" i="21"/>
  <c r="M245" i="21"/>
  <c r="X245" i="21"/>
  <c r="S245" i="21"/>
  <c r="R245" i="21"/>
  <c r="G245" i="21"/>
  <c r="E245" i="21"/>
  <c r="V245" i="21"/>
  <c r="Q245" i="21"/>
  <c r="P245" i="21"/>
  <c r="A246" i="21"/>
  <c r="T245" i="21"/>
  <c r="N245" i="21"/>
  <c r="W245" i="21"/>
  <c r="K245" i="21"/>
  <c r="J245" i="21"/>
  <c r="I245" i="21"/>
  <c r="L245" i="21"/>
  <c r="F245" i="21"/>
  <c r="D245" i="21"/>
  <c r="U245" i="21"/>
  <c r="B1036" i="2"/>
  <c r="U23" i="21"/>
  <c r="V23" i="21"/>
  <c r="U23" i="24"/>
  <c r="T23" i="21"/>
  <c r="V23" i="24"/>
  <c r="S23" i="21"/>
  <c r="V60" i="21"/>
  <c r="S60" i="21"/>
  <c r="W60" i="21"/>
  <c r="I24" i="21"/>
  <c r="O24" i="21"/>
  <c r="W23" i="24"/>
  <c r="U60" i="21"/>
  <c r="P24" i="21"/>
  <c r="H24" i="21"/>
  <c r="S23" i="24"/>
  <c r="T60" i="21"/>
  <c r="N24" i="21"/>
  <c r="G24" i="21"/>
  <c r="F24" i="21"/>
  <c r="L24" i="21"/>
  <c r="T23" i="24"/>
  <c r="M24" i="21"/>
  <c r="E24" i="21"/>
  <c r="K24" i="21"/>
  <c r="J24" i="21"/>
  <c r="X24" i="19"/>
  <c r="X24" i="24"/>
  <c r="W24" i="19"/>
  <c r="X24" i="21"/>
  <c r="W24" i="21"/>
  <c r="W24" i="24"/>
  <c r="V209" i="21"/>
  <c r="U209" i="21"/>
  <c r="J209" i="21"/>
  <c r="I209" i="21"/>
  <c r="H209" i="21"/>
  <c r="D209" i="21"/>
  <c r="F209" i="21"/>
  <c r="G209" i="21"/>
  <c r="B209" i="21"/>
  <c r="M209" i="21"/>
  <c r="A210" i="21"/>
  <c r="S209" i="21"/>
  <c r="W209" i="21"/>
  <c r="R209" i="21"/>
  <c r="Q209" i="21"/>
  <c r="C209" i="21"/>
  <c r="K209" i="21"/>
  <c r="E209" i="21"/>
  <c r="P209" i="21"/>
  <c r="O209" i="21"/>
  <c r="N209" i="21"/>
  <c r="L209" i="21"/>
  <c r="T209" i="21"/>
  <c r="D390" i="23"/>
  <c r="T390" i="23"/>
  <c r="M390" i="23"/>
  <c r="I390" i="23"/>
  <c r="E390" i="23"/>
  <c r="F390" i="23"/>
  <c r="A427" i="23"/>
  <c r="X390" i="23"/>
  <c r="W390" i="23"/>
  <c r="Y390" i="23"/>
  <c r="K390" i="23"/>
  <c r="H390" i="23"/>
  <c r="B390" i="23"/>
  <c r="C390" i="23"/>
  <c r="J390" i="23"/>
  <c r="Q390" i="23"/>
  <c r="L390" i="23"/>
  <c r="G390" i="23"/>
  <c r="N390" i="23"/>
  <c r="O390" i="23"/>
  <c r="V390" i="23"/>
  <c r="P390" i="23"/>
  <c r="R390" i="23"/>
  <c r="S390" i="23"/>
  <c r="U390" i="23"/>
  <c r="P133" i="24"/>
  <c r="G133" i="24"/>
  <c r="I133" i="24"/>
  <c r="E133" i="24"/>
  <c r="H133" i="24"/>
  <c r="X133" i="24"/>
  <c r="R133" i="24"/>
  <c r="S133" i="24"/>
  <c r="O133" i="24"/>
  <c r="B133" i="24"/>
  <c r="Y133" i="24"/>
  <c r="Q133" i="24"/>
  <c r="D133" i="24"/>
  <c r="M133" i="24"/>
  <c r="J133" i="24"/>
  <c r="L133" i="24"/>
  <c r="C133" i="24"/>
  <c r="F133" i="24"/>
  <c r="T133" i="24"/>
  <c r="N133" i="24"/>
  <c r="K133" i="24"/>
  <c r="U133" i="24"/>
  <c r="V133" i="24"/>
  <c r="W133" i="24"/>
  <c r="P281" i="23"/>
  <c r="C281" i="23"/>
  <c r="O281" i="23"/>
  <c r="H281" i="23"/>
  <c r="R281" i="23"/>
  <c r="F281" i="23"/>
  <c r="J281" i="23"/>
  <c r="Y281" i="23"/>
  <c r="Q281" i="23"/>
  <c r="X281" i="23"/>
  <c r="N281" i="23"/>
  <c r="B281" i="23"/>
  <c r="K281" i="23"/>
  <c r="D281" i="23"/>
  <c r="M281" i="23"/>
  <c r="U281" i="23"/>
  <c r="L281" i="23"/>
  <c r="W281" i="23"/>
  <c r="G281" i="23"/>
  <c r="T281" i="23"/>
  <c r="I281" i="23"/>
  <c r="V281" i="23"/>
  <c r="E281" i="23"/>
  <c r="S281" i="23"/>
  <c r="P500" i="21"/>
  <c r="I500" i="21"/>
  <c r="Y500" i="21"/>
  <c r="N500" i="21"/>
  <c r="C500" i="21"/>
  <c r="S500" i="21"/>
  <c r="D500" i="21"/>
  <c r="T500" i="21"/>
  <c r="M500" i="21"/>
  <c r="B500" i="21"/>
  <c r="R500" i="21"/>
  <c r="G500" i="21"/>
  <c r="W500" i="21"/>
  <c r="H500" i="21"/>
  <c r="X500" i="21"/>
  <c r="Q500" i="21"/>
  <c r="F500" i="21"/>
  <c r="V500" i="21"/>
  <c r="K500" i="21"/>
  <c r="L500" i="21"/>
  <c r="E500" i="21"/>
  <c r="U500" i="21"/>
  <c r="J500" i="21"/>
  <c r="A501" i="21"/>
  <c r="O500" i="21"/>
  <c r="H97" i="24"/>
  <c r="F97" i="24"/>
  <c r="B97" i="24"/>
  <c r="W97" i="24"/>
  <c r="S97" i="24"/>
  <c r="L97" i="24"/>
  <c r="E97" i="24"/>
  <c r="K97" i="24"/>
  <c r="G97" i="24"/>
  <c r="C97" i="24"/>
  <c r="P97" i="24"/>
  <c r="J97" i="24"/>
  <c r="Q97" i="24"/>
  <c r="M97" i="24"/>
  <c r="I97" i="24"/>
  <c r="D97" i="24"/>
  <c r="T97" i="24"/>
  <c r="O97" i="24"/>
  <c r="A134" i="24"/>
  <c r="R97" i="24"/>
  <c r="N97" i="24"/>
  <c r="U97" i="24"/>
  <c r="V97" i="24"/>
  <c r="D354" i="23"/>
  <c r="G354" i="23"/>
  <c r="Y354" i="23"/>
  <c r="W354" i="23"/>
  <c r="K354" i="23"/>
  <c r="L354" i="23"/>
  <c r="C354" i="23"/>
  <c r="Q354" i="23"/>
  <c r="P354" i="23"/>
  <c r="S354" i="23"/>
  <c r="B354" i="23"/>
  <c r="O354" i="23"/>
  <c r="N354" i="23"/>
  <c r="M354" i="23"/>
  <c r="R354" i="23"/>
  <c r="A391" i="23"/>
  <c r="T354" i="23"/>
  <c r="F354" i="23"/>
  <c r="X354" i="23"/>
  <c r="E354" i="23"/>
  <c r="J354" i="23"/>
  <c r="H354" i="23"/>
  <c r="I354" i="23"/>
  <c r="U354" i="23"/>
  <c r="V354" i="23"/>
  <c r="D387" i="24"/>
  <c r="C387" i="24"/>
  <c r="X387" i="24"/>
  <c r="F387" i="24"/>
  <c r="V387" i="24"/>
  <c r="I387" i="24"/>
  <c r="J387" i="24"/>
  <c r="B387" i="24"/>
  <c r="T387" i="24"/>
  <c r="N387" i="24"/>
  <c r="R387" i="24"/>
  <c r="M387" i="24"/>
  <c r="A424" i="24"/>
  <c r="S387" i="24"/>
  <c r="U387" i="24"/>
  <c r="Q387" i="24"/>
  <c r="H387" i="24"/>
  <c r="E387" i="24"/>
  <c r="A388" i="24"/>
  <c r="W387" i="24"/>
  <c r="Y387" i="24"/>
  <c r="K387" i="24"/>
  <c r="G387" i="24"/>
  <c r="O387" i="24"/>
  <c r="P387" i="24"/>
  <c r="L387" i="24"/>
  <c r="F463" i="23"/>
  <c r="J463" i="23"/>
  <c r="U463" i="23"/>
  <c r="L463" i="23"/>
  <c r="D463" i="23"/>
  <c r="Y463" i="23"/>
  <c r="H463" i="23"/>
  <c r="R463" i="23"/>
  <c r="K463" i="23"/>
  <c r="O463" i="23"/>
  <c r="P463" i="23"/>
  <c r="N463" i="23"/>
  <c r="S463" i="23"/>
  <c r="M463" i="23"/>
  <c r="A464" i="23"/>
  <c r="E463" i="23"/>
  <c r="C463" i="23"/>
  <c r="I463" i="23"/>
  <c r="G463" i="23"/>
  <c r="V463" i="23"/>
  <c r="T463" i="23"/>
  <c r="X463" i="23"/>
  <c r="W463" i="23"/>
  <c r="B463" i="23"/>
  <c r="Q463" i="23"/>
  <c r="F61" i="24"/>
  <c r="M61" i="24"/>
  <c r="H61" i="24"/>
  <c r="N61" i="24"/>
  <c r="L61" i="24"/>
  <c r="I61" i="24"/>
  <c r="G61" i="24"/>
  <c r="A98" i="24"/>
  <c r="P61" i="24"/>
  <c r="O61" i="24"/>
  <c r="Q61" i="24"/>
  <c r="J61" i="24"/>
  <c r="K61" i="24"/>
  <c r="E61" i="24"/>
  <c r="W61" i="24"/>
  <c r="V61" i="24"/>
  <c r="T61" i="24"/>
  <c r="X61" i="24"/>
  <c r="U61" i="24"/>
  <c r="R61" i="24"/>
  <c r="S61" i="24"/>
  <c r="F25" i="24"/>
  <c r="K25" i="24"/>
  <c r="P25" i="24"/>
  <c r="G25" i="24"/>
  <c r="M25" i="24"/>
  <c r="D25" i="24"/>
  <c r="A62" i="24"/>
  <c r="J25" i="24"/>
  <c r="L25" i="24"/>
  <c r="N25" i="24"/>
  <c r="A26" i="24"/>
  <c r="E25" i="24"/>
  <c r="O25" i="24"/>
  <c r="I25" i="24"/>
  <c r="H25" i="24"/>
  <c r="I536" i="21"/>
  <c r="Y536" i="21"/>
  <c r="R536" i="21"/>
  <c r="C536" i="21"/>
  <c r="S536" i="21"/>
  <c r="L536" i="21"/>
  <c r="A573" i="21"/>
  <c r="M536" i="21"/>
  <c r="F536" i="21"/>
  <c r="V536" i="21"/>
  <c r="G536" i="21"/>
  <c r="W536" i="21"/>
  <c r="P536" i="21"/>
  <c r="Q536" i="21"/>
  <c r="J536" i="21"/>
  <c r="B536" i="21"/>
  <c r="K536" i="21"/>
  <c r="D536" i="21"/>
  <c r="T536" i="21"/>
  <c r="E536" i="21"/>
  <c r="U536" i="21"/>
  <c r="N536" i="21"/>
  <c r="A537" i="21"/>
  <c r="O536" i="21"/>
  <c r="H536" i="21"/>
  <c r="X536" i="21"/>
  <c r="D173" i="23"/>
  <c r="C173" i="23"/>
  <c r="F173" i="23"/>
  <c r="M173" i="23"/>
  <c r="L173" i="23"/>
  <c r="K173" i="23"/>
  <c r="N173" i="23"/>
  <c r="A174" i="23"/>
  <c r="E173" i="23"/>
  <c r="P173" i="23"/>
  <c r="A210" i="23"/>
  <c r="I173" i="23"/>
  <c r="H173" i="23"/>
  <c r="G173" i="23"/>
  <c r="J173" i="23"/>
  <c r="Q173" i="23"/>
  <c r="O173" i="23"/>
  <c r="B173" i="23"/>
  <c r="W173" i="23"/>
  <c r="Y173" i="23"/>
  <c r="R173" i="23"/>
  <c r="T173" i="23"/>
  <c r="S173" i="23"/>
  <c r="V173" i="23"/>
  <c r="X173" i="23"/>
  <c r="U173" i="23"/>
  <c r="I209" i="23"/>
  <c r="E209" i="23"/>
  <c r="K209" i="23"/>
  <c r="M209" i="23"/>
  <c r="P209" i="23"/>
  <c r="X209" i="23"/>
  <c r="J209" i="23"/>
  <c r="D209" i="23"/>
  <c r="S209" i="23"/>
  <c r="O209" i="23"/>
  <c r="B209" i="23"/>
  <c r="W209" i="23"/>
  <c r="T209" i="23"/>
  <c r="N209" i="23"/>
  <c r="R209" i="23"/>
  <c r="C209" i="23"/>
  <c r="Y209" i="23"/>
  <c r="F209" i="23"/>
  <c r="G209" i="23"/>
  <c r="A246" i="23"/>
  <c r="H209" i="23"/>
  <c r="Q209" i="23"/>
  <c r="L209" i="23"/>
  <c r="U209" i="23"/>
  <c r="V209" i="23"/>
  <c r="I315" i="24"/>
  <c r="P315" i="24"/>
  <c r="E315" i="24"/>
  <c r="U315" i="24"/>
  <c r="H315" i="24"/>
  <c r="M315" i="24"/>
  <c r="X315" i="24"/>
  <c r="Y315" i="24"/>
  <c r="N315" i="24"/>
  <c r="G315" i="24"/>
  <c r="W315" i="24"/>
  <c r="T315" i="24"/>
  <c r="Q315" i="24"/>
  <c r="B315" i="24"/>
  <c r="R315" i="24"/>
  <c r="K315" i="24"/>
  <c r="A316" i="24"/>
  <c r="L315" i="24"/>
  <c r="F315" i="24"/>
  <c r="V315" i="24"/>
  <c r="O315" i="24"/>
  <c r="D315" i="24"/>
  <c r="J315" i="24"/>
  <c r="C315" i="24"/>
  <c r="S315" i="24"/>
  <c r="H464" i="21"/>
  <c r="X464" i="21"/>
  <c r="Q464" i="21"/>
  <c r="F464" i="21"/>
  <c r="V464" i="21"/>
  <c r="K464" i="21"/>
  <c r="L464" i="21"/>
  <c r="E464" i="21"/>
  <c r="U464" i="21"/>
  <c r="J464" i="21"/>
  <c r="A465" i="21"/>
  <c r="O464" i="21"/>
  <c r="P464" i="21"/>
  <c r="I464" i="21"/>
  <c r="Y464" i="21"/>
  <c r="N464" i="21"/>
  <c r="C464" i="21"/>
  <c r="S464" i="21"/>
  <c r="D464" i="21"/>
  <c r="T464" i="21"/>
  <c r="M464" i="21"/>
  <c r="B464" i="21"/>
  <c r="R464" i="21"/>
  <c r="G464" i="21"/>
  <c r="W464" i="21"/>
  <c r="H318" i="23"/>
  <c r="E318" i="23"/>
  <c r="F318" i="23"/>
  <c r="B318" i="23"/>
  <c r="C318" i="23"/>
  <c r="Y318" i="23"/>
  <c r="P318" i="23"/>
  <c r="A355" i="23"/>
  <c r="G318" i="23"/>
  <c r="N318" i="23"/>
  <c r="T318" i="23"/>
  <c r="K318" i="23"/>
  <c r="M318" i="23"/>
  <c r="S318" i="23"/>
  <c r="D318" i="23"/>
  <c r="J318" i="23"/>
  <c r="Q318" i="23"/>
  <c r="R318" i="23"/>
  <c r="L318" i="23"/>
  <c r="O318" i="23"/>
  <c r="A319" i="23"/>
  <c r="I318" i="23"/>
  <c r="X318" i="23"/>
  <c r="U318" i="23"/>
  <c r="V318" i="23"/>
  <c r="W318" i="23"/>
  <c r="B278" i="24"/>
  <c r="G278" i="24"/>
  <c r="L278" i="24"/>
  <c r="R278" i="24"/>
  <c r="W278" i="24"/>
  <c r="A279" i="24"/>
  <c r="C278" i="24"/>
  <c r="H278" i="24"/>
  <c r="N278" i="24"/>
  <c r="S278" i="24"/>
  <c r="X278" i="24"/>
  <c r="K278" i="24"/>
  <c r="V278" i="24"/>
  <c r="Q278" i="24"/>
  <c r="D278" i="24"/>
  <c r="O278" i="24"/>
  <c r="E278" i="24"/>
  <c r="U278" i="24"/>
  <c r="F278" i="24"/>
  <c r="P278" i="24"/>
  <c r="I278" i="24"/>
  <c r="Y278" i="24"/>
  <c r="J278" i="24"/>
  <c r="T278" i="24"/>
  <c r="M278" i="24"/>
  <c r="D351" i="24"/>
  <c r="J351" i="24"/>
  <c r="O351" i="24"/>
  <c r="T351" i="24"/>
  <c r="F351" i="24"/>
  <c r="K351" i="24"/>
  <c r="P351" i="24"/>
  <c r="V351" i="24"/>
  <c r="A352" i="24"/>
  <c r="H351" i="24"/>
  <c r="S351" i="24"/>
  <c r="M351" i="24"/>
  <c r="B351" i="24"/>
  <c r="L351" i="24"/>
  <c r="W351" i="24"/>
  <c r="Q351" i="24"/>
  <c r="C351" i="24"/>
  <c r="N351" i="24"/>
  <c r="X351" i="24"/>
  <c r="E351" i="24"/>
  <c r="U351" i="24"/>
  <c r="G351" i="24"/>
  <c r="R351" i="24"/>
  <c r="I351" i="24"/>
  <c r="Y351" i="24"/>
  <c r="I206" i="24"/>
  <c r="F206" i="24"/>
  <c r="B206" i="24"/>
  <c r="N206" i="24"/>
  <c r="T206" i="24"/>
  <c r="E206" i="24"/>
  <c r="K206" i="24"/>
  <c r="G206" i="24"/>
  <c r="S206" i="24"/>
  <c r="M206" i="24"/>
  <c r="P206" i="24"/>
  <c r="R206" i="24"/>
  <c r="J206" i="24"/>
  <c r="Q206" i="24"/>
  <c r="A207" i="24"/>
  <c r="C206" i="24"/>
  <c r="O206" i="24"/>
  <c r="Y206" i="24"/>
  <c r="D206" i="24"/>
  <c r="H206" i="24"/>
  <c r="L206" i="24"/>
  <c r="U206" i="24"/>
  <c r="W206" i="24"/>
  <c r="X206" i="24"/>
  <c r="V206" i="24"/>
  <c r="H499" i="23"/>
  <c r="X499" i="23"/>
  <c r="Q499" i="23"/>
  <c r="F499" i="23"/>
  <c r="V499" i="23"/>
  <c r="G499" i="23"/>
  <c r="W499" i="23"/>
  <c r="L499" i="23"/>
  <c r="E499" i="23"/>
  <c r="U499" i="23"/>
  <c r="J499" i="23"/>
  <c r="B499" i="23"/>
  <c r="K499" i="23"/>
  <c r="P499" i="23"/>
  <c r="I499" i="23"/>
  <c r="Y499" i="23"/>
  <c r="N499" i="23"/>
  <c r="A500" i="23"/>
  <c r="O499" i="23"/>
  <c r="D499" i="23"/>
  <c r="T499" i="23"/>
  <c r="M499" i="23"/>
  <c r="A536" i="23"/>
  <c r="R499" i="23"/>
  <c r="C499" i="23"/>
  <c r="S499" i="23"/>
  <c r="I391" i="21"/>
  <c r="B391" i="21"/>
  <c r="R391" i="21"/>
  <c r="O391" i="21"/>
  <c r="H391" i="21"/>
  <c r="X391" i="21"/>
  <c r="M391" i="21"/>
  <c r="F391" i="21"/>
  <c r="C391" i="21"/>
  <c r="S391" i="21"/>
  <c r="L391" i="21"/>
  <c r="A392" i="21"/>
  <c r="Q391" i="21"/>
  <c r="J391" i="21"/>
  <c r="G391" i="21"/>
  <c r="W391" i="21"/>
  <c r="P391" i="21"/>
  <c r="E391" i="21"/>
  <c r="Y391" i="21"/>
  <c r="N391" i="21"/>
  <c r="K391" i="21"/>
  <c r="D391" i="21"/>
  <c r="T391" i="21"/>
  <c r="V391" i="21"/>
  <c r="U391" i="21"/>
  <c r="C242" i="24"/>
  <c r="H242" i="24"/>
  <c r="N242" i="24"/>
  <c r="S242" i="24"/>
  <c r="D242" i="24"/>
  <c r="J242" i="24"/>
  <c r="O242" i="24"/>
  <c r="T242" i="24"/>
  <c r="B242" i="24"/>
  <c r="L242" i="24"/>
  <c r="X242" i="24"/>
  <c r="I242" i="24"/>
  <c r="F242" i="24"/>
  <c r="P242" i="24"/>
  <c r="A243" i="24"/>
  <c r="M242" i="24"/>
  <c r="G242" i="24"/>
  <c r="R242" i="24"/>
  <c r="Q242" i="24"/>
  <c r="K242" i="24"/>
  <c r="W242" i="24"/>
  <c r="E242" i="24"/>
  <c r="Y242" i="24"/>
  <c r="V242" i="24"/>
  <c r="U242" i="24"/>
  <c r="P426" i="23"/>
  <c r="C426" i="23"/>
  <c r="O426" i="23"/>
  <c r="H426" i="23"/>
  <c r="R426" i="23"/>
  <c r="F426" i="23"/>
  <c r="J426" i="23"/>
  <c r="Y426" i="23"/>
  <c r="Q426" i="23"/>
  <c r="X426" i="23"/>
  <c r="N426" i="23"/>
  <c r="B426" i="23"/>
  <c r="K426" i="23"/>
  <c r="D426" i="23"/>
  <c r="M426" i="23"/>
  <c r="U426" i="23"/>
  <c r="L426" i="23"/>
  <c r="W426" i="23"/>
  <c r="G426" i="23"/>
  <c r="T426" i="23"/>
  <c r="I426" i="23"/>
  <c r="V426" i="23"/>
  <c r="E426" i="23"/>
  <c r="S426" i="23"/>
  <c r="E427" i="21"/>
  <c r="U427" i="21"/>
  <c r="J427" i="21"/>
  <c r="C427" i="21"/>
  <c r="S427" i="21"/>
  <c r="H427" i="21"/>
  <c r="X427" i="21"/>
  <c r="I427" i="21"/>
  <c r="Y427" i="21"/>
  <c r="N427" i="21"/>
  <c r="G427" i="21"/>
  <c r="W427" i="21"/>
  <c r="L427" i="21"/>
  <c r="M427" i="21"/>
  <c r="B427" i="21"/>
  <c r="R427" i="21"/>
  <c r="K427" i="21"/>
  <c r="A428" i="21"/>
  <c r="P427" i="21"/>
  <c r="Q427" i="21"/>
  <c r="F427" i="21"/>
  <c r="V427" i="21"/>
  <c r="O427" i="21"/>
  <c r="D427" i="21"/>
  <c r="T427" i="21"/>
  <c r="K245" i="23"/>
  <c r="F245" i="23"/>
  <c r="H245" i="23"/>
  <c r="L245" i="23"/>
  <c r="P245" i="23"/>
  <c r="D245" i="23"/>
  <c r="A282" i="23"/>
  <c r="Y245" i="23"/>
  <c r="X245" i="23"/>
  <c r="J245" i="23"/>
  <c r="E245" i="23"/>
  <c r="T245" i="23"/>
  <c r="Q245" i="23"/>
  <c r="C245" i="23"/>
  <c r="O245" i="23"/>
  <c r="N245" i="23"/>
  <c r="I245" i="23"/>
  <c r="B245" i="23"/>
  <c r="G245" i="23"/>
  <c r="S245" i="23"/>
  <c r="R245" i="23"/>
  <c r="M245" i="23"/>
  <c r="W245" i="23"/>
  <c r="V245" i="23"/>
  <c r="U245" i="23"/>
  <c r="M319" i="21"/>
  <c r="B319" i="21"/>
  <c r="R319" i="21"/>
  <c r="O319" i="21"/>
  <c r="L319" i="21"/>
  <c r="E319" i="21"/>
  <c r="Y319" i="21"/>
  <c r="J319" i="21"/>
  <c r="G319" i="21"/>
  <c r="D319" i="21"/>
  <c r="Q319" i="21"/>
  <c r="C319" i="21"/>
  <c r="P319" i="21"/>
  <c r="A320" i="21"/>
  <c r="K319" i="21"/>
  <c r="F319" i="21"/>
  <c r="S319" i="21"/>
  <c r="I319" i="21"/>
  <c r="N319" i="21"/>
  <c r="H319" i="21"/>
  <c r="T319" i="21"/>
  <c r="U319" i="21"/>
  <c r="V319" i="21"/>
  <c r="X319" i="21"/>
  <c r="W319" i="21"/>
  <c r="E355" i="21"/>
  <c r="Y355" i="21"/>
  <c r="N355" i="21"/>
  <c r="G355" i="21"/>
  <c r="D355" i="21"/>
  <c r="T355" i="21"/>
  <c r="I355" i="21"/>
  <c r="B355" i="21"/>
  <c r="R355" i="21"/>
  <c r="K355" i="21"/>
  <c r="H355" i="21"/>
  <c r="M355" i="21"/>
  <c r="F355" i="21"/>
  <c r="A356" i="21"/>
  <c r="O355" i="21"/>
  <c r="L355" i="21"/>
  <c r="Q355" i="21"/>
  <c r="J355" i="21"/>
  <c r="C355" i="21"/>
  <c r="S355" i="21"/>
  <c r="P355" i="21"/>
  <c r="W355" i="21"/>
  <c r="U355" i="21"/>
  <c r="V355" i="21"/>
  <c r="X355" i="21"/>
  <c r="B170" i="24"/>
  <c r="G170" i="24"/>
  <c r="L170" i="24"/>
  <c r="R170" i="24"/>
  <c r="C170" i="24"/>
  <c r="H170" i="24"/>
  <c r="N170" i="24"/>
  <c r="S170" i="24"/>
  <c r="K170" i="24"/>
  <c r="E170" i="24"/>
  <c r="Y170" i="24"/>
  <c r="D170" i="24"/>
  <c r="O170" i="24"/>
  <c r="I170" i="24"/>
  <c r="A171" i="24"/>
  <c r="F170" i="24"/>
  <c r="P170" i="24"/>
  <c r="M170" i="24"/>
  <c r="J170" i="24"/>
  <c r="Q170" i="24"/>
  <c r="V170" i="24"/>
  <c r="U170" i="24"/>
  <c r="X170" i="24"/>
  <c r="T170" i="24"/>
  <c r="W170" i="24"/>
  <c r="D282" i="21"/>
  <c r="T282" i="21"/>
  <c r="M282" i="21"/>
  <c r="F282" i="21"/>
  <c r="C282" i="21"/>
  <c r="S282" i="21"/>
  <c r="H282" i="21"/>
  <c r="X282" i="21"/>
  <c r="Q282" i="21"/>
  <c r="J282" i="21"/>
  <c r="G282" i="21"/>
  <c r="L282" i="21"/>
  <c r="E282" i="21"/>
  <c r="Y282" i="21"/>
  <c r="N282" i="21"/>
  <c r="K282" i="21"/>
  <c r="A283" i="21"/>
  <c r="P282" i="21"/>
  <c r="I282" i="21"/>
  <c r="B282" i="21"/>
  <c r="R282" i="21"/>
  <c r="O282" i="21"/>
  <c r="W282" i="21"/>
  <c r="V282" i="21"/>
  <c r="U282" i="21"/>
  <c r="W25" i="23"/>
  <c r="G25" i="23"/>
  <c r="T25" i="23"/>
  <c r="A62" i="23"/>
  <c r="H25" i="23"/>
  <c r="L25" i="23"/>
  <c r="J25" i="23"/>
  <c r="O25" i="23"/>
  <c r="Y25" i="23"/>
  <c r="X25" i="23"/>
  <c r="V25" i="23"/>
  <c r="P25" i="23"/>
  <c r="K25" i="23"/>
  <c r="N25" i="23"/>
  <c r="R25" i="23"/>
  <c r="Q25" i="23"/>
  <c r="E25" i="23"/>
  <c r="C25" i="23"/>
  <c r="I25" i="23"/>
  <c r="M25" i="23"/>
  <c r="F25" i="23"/>
  <c r="S25" i="23"/>
  <c r="A26" i="23"/>
  <c r="D25" i="23"/>
  <c r="B25" i="23"/>
  <c r="U25" i="23"/>
  <c r="I26" i="21"/>
  <c r="G26" i="21"/>
  <c r="J26" i="21"/>
  <c r="O26" i="21"/>
  <c r="K26" i="21"/>
  <c r="A27" i="21"/>
  <c r="N26" i="21"/>
  <c r="L26" i="21"/>
  <c r="Q26" i="21"/>
  <c r="A63" i="21"/>
  <c r="R26" i="21"/>
  <c r="P26" i="21"/>
  <c r="U26" i="21"/>
  <c r="S26" i="21"/>
  <c r="T26" i="21"/>
  <c r="H26" i="21"/>
  <c r="M26" i="21"/>
  <c r="R97" i="23"/>
  <c r="Q97" i="23"/>
  <c r="V97" i="23"/>
  <c r="P97" i="23"/>
  <c r="O97" i="23"/>
  <c r="W97" i="23"/>
  <c r="C97" i="23"/>
  <c r="L97" i="23"/>
  <c r="J97" i="23"/>
  <c r="H97" i="23"/>
  <c r="M97" i="23"/>
  <c r="N97" i="23"/>
  <c r="G97" i="23"/>
  <c r="E97" i="23"/>
  <c r="B97" i="23"/>
  <c r="U97" i="23"/>
  <c r="A134" i="23"/>
  <c r="K97" i="23"/>
  <c r="D97" i="23"/>
  <c r="X97" i="23"/>
  <c r="Y97" i="23"/>
  <c r="F97" i="23"/>
  <c r="I97" i="23"/>
  <c r="T97" i="23"/>
  <c r="S97" i="23"/>
  <c r="H134" i="21"/>
  <c r="C134" i="21"/>
  <c r="U134" i="21"/>
  <c r="P134" i="21"/>
  <c r="R134" i="21"/>
  <c r="M134" i="21"/>
  <c r="F134" i="21"/>
  <c r="S134" i="21"/>
  <c r="N134" i="21"/>
  <c r="I134" i="21"/>
  <c r="K134" i="21"/>
  <c r="V134" i="21"/>
  <c r="Q134" i="21"/>
  <c r="L134" i="21"/>
  <c r="G134" i="21"/>
  <c r="D134" i="21"/>
  <c r="O134" i="21"/>
  <c r="J134" i="21"/>
  <c r="E134" i="21"/>
  <c r="W134" i="21"/>
  <c r="B134" i="21"/>
  <c r="T134" i="21"/>
  <c r="K244" i="19"/>
  <c r="B244" i="19"/>
  <c r="R244" i="19"/>
  <c r="X244" i="19"/>
  <c r="A281" i="19"/>
  <c r="E244" i="19"/>
  <c r="O244" i="19"/>
  <c r="F244" i="19"/>
  <c r="V244" i="19"/>
  <c r="Y244" i="19"/>
  <c r="D244" i="19"/>
  <c r="M244" i="19"/>
  <c r="C244" i="19"/>
  <c r="S244" i="19"/>
  <c r="J244" i="19"/>
  <c r="H244" i="19"/>
  <c r="I244" i="19"/>
  <c r="L244" i="19"/>
  <c r="U244" i="19"/>
  <c r="G244" i="19"/>
  <c r="W244" i="19"/>
  <c r="N244" i="19"/>
  <c r="P244" i="19"/>
  <c r="Q244" i="19"/>
  <c r="T244" i="19"/>
  <c r="D208" i="19"/>
  <c r="T208" i="19"/>
  <c r="K208" i="19"/>
  <c r="I208" i="19"/>
  <c r="J208" i="19"/>
  <c r="U208" i="19"/>
  <c r="V208" i="19"/>
  <c r="H208" i="19"/>
  <c r="X208" i="19"/>
  <c r="O208" i="19"/>
  <c r="Q208" i="19"/>
  <c r="R208" i="19"/>
  <c r="A245" i="19"/>
  <c r="L208" i="19"/>
  <c r="C208" i="19"/>
  <c r="S208" i="19"/>
  <c r="Y208" i="19"/>
  <c r="E208" i="19"/>
  <c r="F208" i="19"/>
  <c r="P208" i="19"/>
  <c r="G208" i="19"/>
  <c r="W208" i="19"/>
  <c r="B208" i="19"/>
  <c r="M208" i="19"/>
  <c r="N208" i="19"/>
  <c r="L172" i="19"/>
  <c r="A173" i="19"/>
  <c r="O172" i="19"/>
  <c r="I172" i="19"/>
  <c r="J172" i="19"/>
  <c r="U172" i="19"/>
  <c r="P172" i="19"/>
  <c r="C172" i="19"/>
  <c r="S172" i="19"/>
  <c r="Q172" i="19"/>
  <c r="R172" i="19"/>
  <c r="F172" i="19"/>
  <c r="D172" i="19"/>
  <c r="T172" i="19"/>
  <c r="G172" i="19"/>
  <c r="W172" i="19"/>
  <c r="Y172" i="19"/>
  <c r="E172" i="19"/>
  <c r="N172" i="19"/>
  <c r="H172" i="19"/>
  <c r="X172" i="19"/>
  <c r="K172" i="19"/>
  <c r="A209" i="19"/>
  <c r="B172" i="19"/>
  <c r="M172" i="19"/>
  <c r="V172" i="19"/>
  <c r="S133" i="23"/>
  <c r="C133" i="23"/>
  <c r="I133" i="23"/>
  <c r="M133" i="23"/>
  <c r="Q133" i="23"/>
  <c r="P133" i="23"/>
  <c r="O133" i="23"/>
  <c r="Y133" i="23"/>
  <c r="D133" i="23"/>
  <c r="H133" i="23"/>
  <c r="L133" i="23"/>
  <c r="J133" i="23"/>
  <c r="K133" i="23"/>
  <c r="T133" i="23"/>
  <c r="X133" i="23"/>
  <c r="B133" i="23"/>
  <c r="F133" i="23"/>
  <c r="E133" i="23"/>
  <c r="W133" i="23"/>
  <c r="G133" i="23"/>
  <c r="N133" i="23"/>
  <c r="R133" i="23"/>
  <c r="V133" i="23"/>
  <c r="U133" i="23"/>
  <c r="P280" i="19"/>
  <c r="G280" i="19"/>
  <c r="W280" i="19"/>
  <c r="B280" i="19"/>
  <c r="M280" i="19"/>
  <c r="V280" i="19"/>
  <c r="D280" i="19"/>
  <c r="T280" i="19"/>
  <c r="K280" i="19"/>
  <c r="I280" i="19"/>
  <c r="J280" i="19"/>
  <c r="U280" i="19"/>
  <c r="H280" i="19"/>
  <c r="X280" i="19"/>
  <c r="O280" i="19"/>
  <c r="Q280" i="19"/>
  <c r="R280" i="19"/>
  <c r="F280" i="19"/>
  <c r="L280" i="19"/>
  <c r="C280" i="19"/>
  <c r="S280" i="19"/>
  <c r="Y280" i="19"/>
  <c r="E280" i="19"/>
  <c r="N280" i="19"/>
  <c r="J98" i="21"/>
  <c r="E98" i="21"/>
  <c r="G98" i="21"/>
  <c r="V98" i="21"/>
  <c r="Q98" i="21"/>
  <c r="U98" i="21"/>
  <c r="W98" i="21"/>
  <c r="T98" i="21"/>
  <c r="O98" i="21"/>
  <c r="S98" i="21"/>
  <c r="A135" i="21"/>
  <c r="P98" i="21"/>
  <c r="R98" i="21"/>
  <c r="M98" i="21"/>
  <c r="H98" i="21"/>
  <c r="L98" i="21"/>
  <c r="N98" i="21"/>
  <c r="I98" i="21"/>
  <c r="K98" i="21"/>
  <c r="F98" i="21"/>
  <c r="X98" i="21"/>
  <c r="R61" i="23"/>
  <c r="L61" i="23"/>
  <c r="E61" i="23"/>
  <c r="S61" i="23"/>
  <c r="C61" i="23"/>
  <c r="T61" i="23"/>
  <c r="X61" i="23"/>
  <c r="Q61" i="23"/>
  <c r="J61" i="23"/>
  <c r="B61" i="23"/>
  <c r="O61" i="23"/>
  <c r="D61" i="23"/>
  <c r="Y61" i="23"/>
  <c r="V61" i="23"/>
  <c r="P61" i="23"/>
  <c r="H61" i="23"/>
  <c r="K61" i="23"/>
  <c r="I61" i="23"/>
  <c r="U61" i="23"/>
  <c r="M61" i="23"/>
  <c r="F61" i="23"/>
  <c r="A98" i="23"/>
  <c r="W61" i="23"/>
  <c r="G61" i="23"/>
  <c r="N61" i="23"/>
  <c r="N62" i="21"/>
  <c r="L62" i="21"/>
  <c r="Q62" i="21"/>
  <c r="V62" i="21"/>
  <c r="I62" i="21"/>
  <c r="U62" i="21"/>
  <c r="D62" i="21"/>
  <c r="W62" i="21"/>
  <c r="F62" i="21"/>
  <c r="H62" i="21"/>
  <c r="O62" i="21"/>
  <c r="E62" i="21"/>
  <c r="G62" i="21"/>
  <c r="M62" i="21"/>
  <c r="R62" i="21"/>
  <c r="P62" i="21"/>
  <c r="A99" i="21"/>
  <c r="K62" i="21"/>
  <c r="J62" i="21"/>
  <c r="X62" i="21"/>
  <c r="S62" i="21"/>
  <c r="T62" i="21"/>
  <c r="U26" i="24"/>
  <c r="E429" i="19"/>
  <c r="I429" i="19"/>
  <c r="M429" i="19"/>
  <c r="Q429" i="19"/>
  <c r="U429" i="19"/>
  <c r="Y429" i="19"/>
  <c r="B429" i="19"/>
  <c r="F429" i="19"/>
  <c r="J429" i="19"/>
  <c r="N429" i="19"/>
  <c r="R429" i="19"/>
  <c r="V429" i="19"/>
  <c r="G429" i="19"/>
  <c r="O429" i="19"/>
  <c r="W429" i="19"/>
  <c r="H429" i="19"/>
  <c r="P429" i="19"/>
  <c r="X429" i="19"/>
  <c r="C429" i="19"/>
  <c r="K429" i="19"/>
  <c r="S429" i="19"/>
  <c r="D429" i="19"/>
  <c r="L429" i="19"/>
  <c r="T429" i="19"/>
  <c r="E393" i="19"/>
  <c r="I393" i="19"/>
  <c r="M393" i="19"/>
  <c r="Q393" i="19"/>
  <c r="U393" i="19"/>
  <c r="Y393" i="19"/>
  <c r="B393" i="19"/>
  <c r="F393" i="19"/>
  <c r="J393" i="19"/>
  <c r="N393" i="19"/>
  <c r="R393" i="19"/>
  <c r="V393" i="19"/>
  <c r="A430" i="19"/>
  <c r="G393" i="19"/>
  <c r="O393" i="19"/>
  <c r="W393" i="19"/>
  <c r="H393" i="19"/>
  <c r="P393" i="19"/>
  <c r="X393" i="19"/>
  <c r="C393" i="19"/>
  <c r="K393" i="19"/>
  <c r="S393" i="19"/>
  <c r="D393" i="19"/>
  <c r="L393" i="19"/>
  <c r="T393" i="19"/>
  <c r="E502" i="19"/>
  <c r="I502" i="19"/>
  <c r="M502" i="19"/>
  <c r="Q502" i="19"/>
  <c r="U502" i="19"/>
  <c r="Y502" i="19"/>
  <c r="B502" i="19"/>
  <c r="G502" i="19"/>
  <c r="L502" i="19"/>
  <c r="R502" i="19"/>
  <c r="W502" i="19"/>
  <c r="C502" i="19"/>
  <c r="H502" i="19"/>
  <c r="N502" i="19"/>
  <c r="S502" i="19"/>
  <c r="X502" i="19"/>
  <c r="D502" i="19"/>
  <c r="J502" i="19"/>
  <c r="O502" i="19"/>
  <c r="T502" i="19"/>
  <c r="F502" i="19"/>
  <c r="K502" i="19"/>
  <c r="A503" i="19"/>
  <c r="P502" i="19"/>
  <c r="V502" i="19"/>
  <c r="E321" i="19"/>
  <c r="I321" i="19"/>
  <c r="M321" i="19"/>
  <c r="Q321" i="19"/>
  <c r="U321" i="19"/>
  <c r="Y321" i="19"/>
  <c r="B321" i="19"/>
  <c r="F321" i="19"/>
  <c r="J321" i="19"/>
  <c r="N321" i="19"/>
  <c r="R321" i="19"/>
  <c r="V321" i="19"/>
  <c r="G321" i="19"/>
  <c r="O321" i="19"/>
  <c r="W321" i="19"/>
  <c r="H321" i="19"/>
  <c r="P321" i="19"/>
  <c r="X321" i="19"/>
  <c r="C321" i="19"/>
  <c r="K321" i="19"/>
  <c r="S321" i="19"/>
  <c r="A358" i="19"/>
  <c r="D321" i="19"/>
  <c r="L321" i="19"/>
  <c r="T321" i="19"/>
  <c r="A322" i="19"/>
  <c r="E574" i="19"/>
  <c r="I574" i="19"/>
  <c r="M574" i="19"/>
  <c r="Q574" i="19"/>
  <c r="U574" i="19"/>
  <c r="Y574" i="19"/>
  <c r="B574" i="19"/>
  <c r="G574" i="19"/>
  <c r="L574" i="19"/>
  <c r="R574" i="19"/>
  <c r="W574" i="19"/>
  <c r="C574" i="19"/>
  <c r="H574" i="19"/>
  <c r="N574" i="19"/>
  <c r="S574" i="19"/>
  <c r="X574" i="19"/>
  <c r="A575" i="19"/>
  <c r="D574" i="19"/>
  <c r="J574" i="19"/>
  <c r="O574" i="19"/>
  <c r="T574" i="19"/>
  <c r="K574" i="19"/>
  <c r="P574" i="19"/>
  <c r="V574" i="19"/>
  <c r="F574" i="19"/>
  <c r="E466" i="19"/>
  <c r="I466" i="19"/>
  <c r="M466" i="19"/>
  <c r="Q466" i="19"/>
  <c r="U466" i="19"/>
  <c r="Y466" i="19"/>
  <c r="A467" i="19"/>
  <c r="F466" i="19"/>
  <c r="K466" i="19"/>
  <c r="P466" i="19"/>
  <c r="V466" i="19"/>
  <c r="B466" i="19"/>
  <c r="G466" i="19"/>
  <c r="L466" i="19"/>
  <c r="R466" i="19"/>
  <c r="W466" i="19"/>
  <c r="C466" i="19"/>
  <c r="N466" i="19"/>
  <c r="X466" i="19"/>
  <c r="D466" i="19"/>
  <c r="O466" i="19"/>
  <c r="H466" i="19"/>
  <c r="S466" i="19"/>
  <c r="J466" i="19"/>
  <c r="T466" i="19"/>
  <c r="E357" i="19"/>
  <c r="I357" i="19"/>
  <c r="M357" i="19"/>
  <c r="Q357" i="19"/>
  <c r="U357" i="19"/>
  <c r="Y357" i="19"/>
  <c r="A394" i="19"/>
  <c r="B357" i="19"/>
  <c r="F357" i="19"/>
  <c r="J357" i="19"/>
  <c r="N357" i="19"/>
  <c r="R357" i="19"/>
  <c r="V357" i="19"/>
  <c r="G357" i="19"/>
  <c r="O357" i="19"/>
  <c r="W357" i="19"/>
  <c r="H357" i="19"/>
  <c r="P357" i="19"/>
  <c r="X357" i="19"/>
  <c r="C357" i="19"/>
  <c r="K357" i="19"/>
  <c r="S357" i="19"/>
  <c r="D357" i="19"/>
  <c r="L357" i="19"/>
  <c r="T357" i="19"/>
  <c r="B630" i="2"/>
  <c r="J173" i="21"/>
  <c r="S173" i="21"/>
  <c r="L173" i="21"/>
  <c r="E173" i="21"/>
  <c r="U173" i="21"/>
  <c r="A174" i="21"/>
  <c r="N173" i="21"/>
  <c r="G173" i="21"/>
  <c r="W173" i="21"/>
  <c r="P173" i="21"/>
  <c r="I173" i="21"/>
  <c r="R173" i="21"/>
  <c r="K173" i="21"/>
  <c r="T173" i="21"/>
  <c r="M173" i="21"/>
  <c r="F173" i="21"/>
  <c r="V173" i="21"/>
  <c r="O173" i="21"/>
  <c r="H173" i="21"/>
  <c r="X173" i="21"/>
  <c r="Q173" i="21"/>
  <c r="E538" i="19"/>
  <c r="I538" i="19"/>
  <c r="M538" i="19"/>
  <c r="Q538" i="19"/>
  <c r="U538" i="19"/>
  <c r="Y538" i="19"/>
  <c r="D538" i="19"/>
  <c r="J538" i="19"/>
  <c r="O538" i="19"/>
  <c r="T538" i="19"/>
  <c r="F538" i="19"/>
  <c r="K538" i="19"/>
  <c r="P538" i="19"/>
  <c r="V538" i="19"/>
  <c r="B538" i="19"/>
  <c r="G538" i="19"/>
  <c r="L538" i="19"/>
  <c r="R538" i="19"/>
  <c r="W538" i="19"/>
  <c r="A539" i="19"/>
  <c r="H538" i="19"/>
  <c r="N538" i="19"/>
  <c r="S538" i="19"/>
  <c r="C538" i="19"/>
  <c r="X538" i="19"/>
  <c r="D25" i="19" l="1"/>
  <c r="I25" i="19"/>
  <c r="N25" i="19"/>
  <c r="L25" i="19"/>
  <c r="Q25" i="19"/>
  <c r="F25" i="19"/>
  <c r="K25" i="19"/>
  <c r="A26" i="19"/>
  <c r="U25" i="19"/>
  <c r="S25" i="19"/>
  <c r="H25" i="19"/>
  <c r="M25" i="19"/>
  <c r="B25" i="19"/>
  <c r="R25" i="19"/>
  <c r="P25" i="19"/>
  <c r="E25" i="19"/>
  <c r="C25" i="19"/>
  <c r="O25" i="19"/>
  <c r="T25" i="19"/>
  <c r="Y25" i="19"/>
  <c r="G25" i="19"/>
  <c r="A62" i="19"/>
  <c r="J25" i="19"/>
  <c r="V25" i="19"/>
  <c r="J61" i="19"/>
  <c r="P61" i="19"/>
  <c r="G61" i="19"/>
  <c r="M61" i="19"/>
  <c r="H61" i="19"/>
  <c r="V61" i="19"/>
  <c r="L61" i="19"/>
  <c r="C61" i="19"/>
  <c r="I61" i="19"/>
  <c r="W61" i="19"/>
  <c r="B61" i="19"/>
  <c r="X61" i="19"/>
  <c r="O61" i="19"/>
  <c r="E61" i="19"/>
  <c r="S61" i="19"/>
  <c r="Y61" i="19"/>
  <c r="D61" i="19"/>
  <c r="R61" i="19"/>
  <c r="Q61" i="19"/>
  <c r="U61" i="19"/>
  <c r="A98" i="19"/>
  <c r="N61" i="19"/>
  <c r="T61" i="19"/>
  <c r="K61" i="19"/>
  <c r="F61" i="19"/>
  <c r="K97" i="19"/>
  <c r="Q97" i="19"/>
  <c r="H97" i="19"/>
  <c r="J97" i="19"/>
  <c r="I97" i="19"/>
  <c r="W97" i="19"/>
  <c r="M97" i="19"/>
  <c r="D97" i="19"/>
  <c r="F97" i="19"/>
  <c r="X97" i="19"/>
  <c r="C97" i="19"/>
  <c r="Y97" i="19"/>
  <c r="P97" i="19"/>
  <c r="B97" i="19"/>
  <c r="T97" i="19"/>
  <c r="V97" i="19"/>
  <c r="E97" i="19"/>
  <c r="S97" i="19"/>
  <c r="N97" i="19"/>
  <c r="R97" i="19"/>
  <c r="A134" i="19"/>
  <c r="O97" i="19"/>
  <c r="U97" i="19"/>
  <c r="L97" i="19"/>
  <c r="G97" i="19"/>
  <c r="H133" i="19"/>
  <c r="V133" i="19"/>
  <c r="E133" i="19"/>
  <c r="W133" i="19"/>
  <c r="N133" i="19"/>
  <c r="M133" i="19"/>
  <c r="X133" i="19"/>
  <c r="C133" i="19"/>
  <c r="U133" i="19"/>
  <c r="P133" i="19"/>
  <c r="K133" i="19"/>
  <c r="B133" i="19"/>
  <c r="Q133" i="19"/>
  <c r="S133" i="19"/>
  <c r="J133" i="19"/>
  <c r="I133" i="19"/>
  <c r="D133" i="19"/>
  <c r="R133" i="19"/>
  <c r="O133" i="19"/>
  <c r="F133" i="19"/>
  <c r="L133" i="19"/>
  <c r="G133" i="19"/>
  <c r="Y133" i="19"/>
  <c r="T133" i="19"/>
  <c r="B1009" i="2"/>
  <c r="Y283" i="21" s="1"/>
  <c r="B23" i="21"/>
  <c r="Y59" i="21"/>
  <c r="Y22" i="24"/>
  <c r="Y171" i="21"/>
  <c r="Y59" i="24"/>
  <c r="Y96" i="21"/>
  <c r="Y22" i="21"/>
  <c r="B23" i="24"/>
  <c r="B60" i="21"/>
  <c r="Y133" i="21"/>
  <c r="B172" i="21"/>
  <c r="Y208" i="21"/>
  <c r="Y96" i="24"/>
  <c r="B97" i="21"/>
  <c r="B60" i="24"/>
  <c r="X25" i="19"/>
  <c r="W25" i="24"/>
  <c r="X25" i="21"/>
  <c r="W25" i="19"/>
  <c r="W25" i="21"/>
  <c r="X25" i="24"/>
  <c r="R210" i="21"/>
  <c r="S210" i="21"/>
  <c r="T210" i="21"/>
  <c r="U210" i="21"/>
  <c r="V210" i="21"/>
  <c r="W210" i="21"/>
  <c r="X210" i="21"/>
  <c r="G210" i="21"/>
  <c r="K210" i="21"/>
  <c r="N210" i="21"/>
  <c r="B210" i="21"/>
  <c r="H210" i="21"/>
  <c r="L210" i="21"/>
  <c r="O210" i="21"/>
  <c r="C210" i="21"/>
  <c r="I210" i="21"/>
  <c r="M210" i="21"/>
  <c r="P210" i="21"/>
  <c r="D210" i="21"/>
  <c r="F210" i="21"/>
  <c r="J210" i="21"/>
  <c r="A211" i="21"/>
  <c r="Q210" i="21"/>
  <c r="E210" i="21"/>
  <c r="H246" i="21"/>
  <c r="C246" i="21"/>
  <c r="Y246" i="21"/>
  <c r="P246" i="21"/>
  <c r="K246" i="21"/>
  <c r="F246" i="21"/>
  <c r="X246" i="21"/>
  <c r="S246" i="21"/>
  <c r="N246" i="21"/>
  <c r="I246" i="21"/>
  <c r="D246" i="21"/>
  <c r="V246" i="21"/>
  <c r="A247" i="21"/>
  <c r="Q246" i="21"/>
  <c r="L246" i="21"/>
  <c r="G246" i="21"/>
  <c r="B246" i="21"/>
  <c r="T246" i="21"/>
  <c r="U246" i="21"/>
  <c r="O246" i="21"/>
  <c r="J246" i="21"/>
  <c r="E246" i="21"/>
  <c r="W246" i="21"/>
  <c r="R246" i="21"/>
  <c r="M246" i="21"/>
  <c r="B1060" i="2"/>
  <c r="F26" i="24" s="1"/>
  <c r="F25" i="21"/>
  <c r="E25" i="21"/>
  <c r="D25" i="21"/>
  <c r="L283" i="21"/>
  <c r="E283" i="21"/>
  <c r="N283" i="21"/>
  <c r="K283" i="21"/>
  <c r="A284" i="21"/>
  <c r="P283" i="21"/>
  <c r="I283" i="21"/>
  <c r="B283" i="21"/>
  <c r="R283" i="21"/>
  <c r="O283" i="21"/>
  <c r="D283" i="21"/>
  <c r="T283" i="21"/>
  <c r="M283" i="21"/>
  <c r="F283" i="21"/>
  <c r="C283" i="21"/>
  <c r="S283" i="21"/>
  <c r="H283" i="21"/>
  <c r="Q283" i="21"/>
  <c r="J283" i="21"/>
  <c r="G283" i="21"/>
  <c r="W283" i="21"/>
  <c r="V283" i="21"/>
  <c r="U283" i="21"/>
  <c r="H428" i="21"/>
  <c r="X428" i="21"/>
  <c r="M428" i="21"/>
  <c r="F428" i="21"/>
  <c r="C428" i="21"/>
  <c r="S428" i="21"/>
  <c r="L428" i="21"/>
  <c r="A429" i="21"/>
  <c r="Q428" i="21"/>
  <c r="J428" i="21"/>
  <c r="G428" i="21"/>
  <c r="W428" i="21"/>
  <c r="P428" i="21"/>
  <c r="E428" i="21"/>
  <c r="Y428" i="21"/>
  <c r="N428" i="21"/>
  <c r="K428" i="21"/>
  <c r="D428" i="21"/>
  <c r="T428" i="21"/>
  <c r="I428" i="21"/>
  <c r="B428" i="21"/>
  <c r="R428" i="21"/>
  <c r="O428" i="21"/>
  <c r="U428" i="21"/>
  <c r="V428" i="21"/>
  <c r="I243" i="24"/>
  <c r="N243" i="24"/>
  <c r="H243" i="24"/>
  <c r="Q243" i="24"/>
  <c r="J243" i="24"/>
  <c r="L243" i="24"/>
  <c r="T243" i="24"/>
  <c r="B243" i="24"/>
  <c r="D243" i="24"/>
  <c r="P243" i="24"/>
  <c r="E243" i="24"/>
  <c r="C243" i="24"/>
  <c r="F243" i="24"/>
  <c r="K243" i="24"/>
  <c r="M243" i="24"/>
  <c r="O243" i="24"/>
  <c r="G243" i="24"/>
  <c r="R243" i="24"/>
  <c r="S243" i="24"/>
  <c r="Y243" i="24"/>
  <c r="A244" i="24"/>
  <c r="X243" i="24"/>
  <c r="V243" i="24"/>
  <c r="W243" i="24"/>
  <c r="U243" i="24"/>
  <c r="P392" i="21"/>
  <c r="M392" i="21"/>
  <c r="F392" i="21"/>
  <c r="C392" i="21"/>
  <c r="S392" i="21"/>
  <c r="D392" i="21"/>
  <c r="T392" i="21"/>
  <c r="Q392" i="21"/>
  <c r="J392" i="21"/>
  <c r="G392" i="21"/>
  <c r="A393" i="21"/>
  <c r="H392" i="21"/>
  <c r="E392" i="21"/>
  <c r="Y392" i="21"/>
  <c r="N392" i="21"/>
  <c r="K392" i="21"/>
  <c r="L392" i="21"/>
  <c r="I392" i="21"/>
  <c r="B392" i="21"/>
  <c r="R392" i="21"/>
  <c r="O392" i="21"/>
  <c r="U392" i="21"/>
  <c r="W392" i="21"/>
  <c r="X392" i="21"/>
  <c r="V392" i="21"/>
  <c r="U500" i="23"/>
  <c r="M500" i="23"/>
  <c r="R500" i="23"/>
  <c r="N500" i="23"/>
  <c r="J500" i="23"/>
  <c r="C500" i="23"/>
  <c r="A501" i="23"/>
  <c r="D500" i="23"/>
  <c r="B500" i="23"/>
  <c r="L500" i="23"/>
  <c r="X500" i="23"/>
  <c r="V500" i="23"/>
  <c r="I500" i="23"/>
  <c r="Q500" i="23"/>
  <c r="P500" i="23"/>
  <c r="W500" i="23"/>
  <c r="H500" i="23"/>
  <c r="F500" i="23"/>
  <c r="E500" i="23"/>
  <c r="Y500" i="23"/>
  <c r="O500" i="23"/>
  <c r="K500" i="23"/>
  <c r="G500" i="23"/>
  <c r="S500" i="23"/>
  <c r="T500" i="23"/>
  <c r="H207" i="24"/>
  <c r="G207" i="24"/>
  <c r="C207" i="24"/>
  <c r="Y207" i="24"/>
  <c r="F207" i="24"/>
  <c r="L207" i="24"/>
  <c r="M207" i="24"/>
  <c r="I207" i="24"/>
  <c r="E207" i="24"/>
  <c r="P207" i="24"/>
  <c r="R207" i="24"/>
  <c r="N207" i="24"/>
  <c r="J207" i="24"/>
  <c r="Q207" i="24"/>
  <c r="D207" i="24"/>
  <c r="O207" i="24"/>
  <c r="B207" i="24"/>
  <c r="K207" i="24"/>
  <c r="A208" i="24"/>
  <c r="S207" i="24"/>
  <c r="V207" i="24"/>
  <c r="X207" i="24"/>
  <c r="T207" i="24"/>
  <c r="W207" i="24"/>
  <c r="U207" i="24"/>
  <c r="F316" i="24"/>
  <c r="B316" i="24"/>
  <c r="W316" i="24"/>
  <c r="U316" i="24"/>
  <c r="E316" i="24"/>
  <c r="H316" i="24"/>
  <c r="P316" i="24"/>
  <c r="K316" i="24"/>
  <c r="G316" i="24"/>
  <c r="I316" i="24"/>
  <c r="C316" i="24"/>
  <c r="O316" i="24"/>
  <c r="X316" i="24"/>
  <c r="Q316" i="24"/>
  <c r="M316" i="24"/>
  <c r="S316" i="24"/>
  <c r="N316" i="24"/>
  <c r="D316" i="24"/>
  <c r="L316" i="24"/>
  <c r="V316" i="24"/>
  <c r="R316" i="24"/>
  <c r="J316" i="24"/>
  <c r="Y316" i="24"/>
  <c r="T316" i="24"/>
  <c r="A317" i="24"/>
  <c r="O174" i="23"/>
  <c r="J174" i="23"/>
  <c r="E174" i="23"/>
  <c r="D174" i="23"/>
  <c r="K174" i="23"/>
  <c r="F174" i="23"/>
  <c r="A211" i="23"/>
  <c r="A175" i="23"/>
  <c r="G174" i="23"/>
  <c r="M174" i="23"/>
  <c r="L174" i="23"/>
  <c r="P174" i="23"/>
  <c r="N174" i="23"/>
  <c r="I174" i="23"/>
  <c r="H174" i="23"/>
  <c r="B174" i="23"/>
  <c r="C174" i="23"/>
  <c r="X174" i="23"/>
  <c r="V174" i="23"/>
  <c r="R174" i="23"/>
  <c r="S174" i="23"/>
  <c r="Q174" i="23"/>
  <c r="W174" i="23"/>
  <c r="U174" i="23"/>
  <c r="T174" i="23"/>
  <c r="Y174" i="23"/>
  <c r="Q26" i="24"/>
  <c r="H26" i="24"/>
  <c r="X26" i="24"/>
  <c r="G26" i="24"/>
  <c r="R26" i="24"/>
  <c r="L26" i="24"/>
  <c r="T26" i="24"/>
  <c r="K26" i="24"/>
  <c r="M26" i="24"/>
  <c r="A27" i="24"/>
  <c r="P26" i="24"/>
  <c r="J26" i="24"/>
  <c r="N26" i="24"/>
  <c r="E26" i="24"/>
  <c r="I26" i="24"/>
  <c r="A63" i="24"/>
  <c r="O26" i="24"/>
  <c r="S26" i="24"/>
  <c r="L62" i="24"/>
  <c r="E62" i="24"/>
  <c r="I62" i="24"/>
  <c r="P62" i="24"/>
  <c r="J62" i="24"/>
  <c r="K62" i="24"/>
  <c r="D62" i="24"/>
  <c r="G62" i="24"/>
  <c r="O62" i="24"/>
  <c r="A99" i="24"/>
  <c r="H62" i="24"/>
  <c r="M62" i="24"/>
  <c r="F62" i="24"/>
  <c r="N62" i="24"/>
  <c r="W62" i="24"/>
  <c r="T62" i="24"/>
  <c r="X62" i="24"/>
  <c r="U62" i="24"/>
  <c r="Q62" i="24"/>
  <c r="R62" i="24"/>
  <c r="V62" i="24"/>
  <c r="S62" i="24"/>
  <c r="P356" i="21"/>
  <c r="Q356" i="21"/>
  <c r="F356" i="21"/>
  <c r="C356" i="21"/>
  <c r="S356" i="21"/>
  <c r="D356" i="21"/>
  <c r="E356" i="21"/>
  <c r="Y356" i="21"/>
  <c r="J356" i="21"/>
  <c r="G356" i="21"/>
  <c r="H356" i="21"/>
  <c r="I356" i="21"/>
  <c r="A357" i="21"/>
  <c r="N356" i="21"/>
  <c r="K356" i="21"/>
  <c r="L356" i="21"/>
  <c r="M356" i="21"/>
  <c r="B356" i="21"/>
  <c r="R356" i="21"/>
  <c r="O356" i="21"/>
  <c r="U356" i="21"/>
  <c r="V356" i="21"/>
  <c r="T356" i="21"/>
  <c r="X356" i="21"/>
  <c r="W356" i="21"/>
  <c r="Q465" i="21"/>
  <c r="F465" i="21"/>
  <c r="V465" i="21"/>
  <c r="K465" i="21"/>
  <c r="D465" i="21"/>
  <c r="T465" i="21"/>
  <c r="E465" i="21"/>
  <c r="U465" i="21"/>
  <c r="J465" i="21"/>
  <c r="A466" i="21"/>
  <c r="O465" i="21"/>
  <c r="H465" i="21"/>
  <c r="X465" i="21"/>
  <c r="I465" i="21"/>
  <c r="Y465" i="21"/>
  <c r="N465" i="21"/>
  <c r="C465" i="21"/>
  <c r="S465" i="21"/>
  <c r="L465" i="21"/>
  <c r="M465" i="21"/>
  <c r="B465" i="21"/>
  <c r="R465" i="21"/>
  <c r="G465" i="21"/>
  <c r="W465" i="21"/>
  <c r="P465" i="21"/>
  <c r="L210" i="23"/>
  <c r="M210" i="23"/>
  <c r="F210" i="23"/>
  <c r="K210" i="23"/>
  <c r="P210" i="23"/>
  <c r="Q210" i="23"/>
  <c r="J210" i="23"/>
  <c r="O210" i="23"/>
  <c r="D210" i="23"/>
  <c r="E210" i="23"/>
  <c r="A247" i="23"/>
  <c r="N210" i="23"/>
  <c r="C210" i="23"/>
  <c r="H210" i="23"/>
  <c r="I210" i="23"/>
  <c r="B210" i="23"/>
  <c r="G210" i="23"/>
  <c r="U210" i="23"/>
  <c r="T210" i="23"/>
  <c r="X210" i="23"/>
  <c r="V210" i="23"/>
  <c r="W210" i="23"/>
  <c r="R210" i="23"/>
  <c r="S210" i="23"/>
  <c r="Y210" i="23"/>
  <c r="A135" i="24"/>
  <c r="N98" i="24"/>
  <c r="K98" i="24"/>
  <c r="C98" i="24"/>
  <c r="F98" i="24"/>
  <c r="Q98" i="24"/>
  <c r="D98" i="24"/>
  <c r="I98" i="24"/>
  <c r="L98" i="24"/>
  <c r="P98" i="24"/>
  <c r="B98" i="24"/>
  <c r="H98" i="24"/>
  <c r="J98" i="24"/>
  <c r="E98" i="24"/>
  <c r="O98" i="24"/>
  <c r="M98" i="24"/>
  <c r="G98" i="24"/>
  <c r="X98" i="24"/>
  <c r="U98" i="24"/>
  <c r="R98" i="24"/>
  <c r="V98" i="24"/>
  <c r="T98" i="24"/>
  <c r="W98" i="24"/>
  <c r="S98" i="24"/>
  <c r="K388" i="24"/>
  <c r="M388" i="24"/>
  <c r="I388" i="24"/>
  <c r="B388" i="24"/>
  <c r="D388" i="24"/>
  <c r="X388" i="24"/>
  <c r="R388" i="24"/>
  <c r="S388" i="24"/>
  <c r="W388" i="24"/>
  <c r="Q388" i="24"/>
  <c r="T388" i="24"/>
  <c r="E388" i="24"/>
  <c r="Y388" i="24"/>
  <c r="G388" i="24"/>
  <c r="A389" i="24"/>
  <c r="P388" i="24"/>
  <c r="J388" i="24"/>
  <c r="L388" i="24"/>
  <c r="C388" i="24"/>
  <c r="F388" i="24"/>
  <c r="V388" i="24"/>
  <c r="N388" i="24"/>
  <c r="O388" i="24"/>
  <c r="H388" i="24"/>
  <c r="U388" i="24"/>
  <c r="J391" i="23"/>
  <c r="I391" i="23"/>
  <c r="S391" i="23"/>
  <c r="B391" i="23"/>
  <c r="H391" i="23"/>
  <c r="V391" i="23"/>
  <c r="L391" i="23"/>
  <c r="A428" i="23"/>
  <c r="Y391" i="23"/>
  <c r="D391" i="23"/>
  <c r="R391" i="23"/>
  <c r="X391" i="23"/>
  <c r="K391" i="23"/>
  <c r="E391" i="23"/>
  <c r="O391" i="23"/>
  <c r="N391" i="23"/>
  <c r="T391" i="23"/>
  <c r="G391" i="23"/>
  <c r="Q391" i="23"/>
  <c r="U391" i="23"/>
  <c r="P391" i="23"/>
  <c r="C391" i="23"/>
  <c r="M391" i="23"/>
  <c r="W391" i="23"/>
  <c r="F391" i="23"/>
  <c r="L134" i="24"/>
  <c r="E134" i="24"/>
  <c r="G134" i="24"/>
  <c r="C134" i="24"/>
  <c r="Q134" i="24"/>
  <c r="P134" i="24"/>
  <c r="J134" i="24"/>
  <c r="M134" i="24"/>
  <c r="N134" i="24"/>
  <c r="I134" i="24"/>
  <c r="D134" i="24"/>
  <c r="T134" i="24"/>
  <c r="O134" i="24"/>
  <c r="R134" i="24"/>
  <c r="Y134" i="24"/>
  <c r="S134" i="24"/>
  <c r="H134" i="24"/>
  <c r="F134" i="24"/>
  <c r="X134" i="24"/>
  <c r="K134" i="24"/>
  <c r="B134" i="24"/>
  <c r="W134" i="24"/>
  <c r="V134" i="24"/>
  <c r="U134" i="24"/>
  <c r="H427" i="23"/>
  <c r="X427" i="23"/>
  <c r="Q427" i="23"/>
  <c r="F427" i="23"/>
  <c r="V427" i="23"/>
  <c r="O427" i="23"/>
  <c r="P427" i="23"/>
  <c r="M427" i="23"/>
  <c r="J427" i="23"/>
  <c r="G427" i="23"/>
  <c r="D427" i="23"/>
  <c r="E427" i="23"/>
  <c r="Y427" i="23"/>
  <c r="R427" i="23"/>
  <c r="S427" i="23"/>
  <c r="U427" i="23"/>
  <c r="K427" i="23"/>
  <c r="L427" i="23"/>
  <c r="B427" i="23"/>
  <c r="W427" i="23"/>
  <c r="T427" i="23"/>
  <c r="N427" i="23"/>
  <c r="I427" i="23"/>
  <c r="C427" i="23"/>
  <c r="P320" i="21"/>
  <c r="I320" i="21"/>
  <c r="B320" i="21"/>
  <c r="R320" i="21"/>
  <c r="K320" i="21"/>
  <c r="D320" i="21"/>
  <c r="T320" i="21"/>
  <c r="M320" i="21"/>
  <c r="F320" i="21"/>
  <c r="A321" i="21"/>
  <c r="O320" i="21"/>
  <c r="H320" i="21"/>
  <c r="X320" i="21"/>
  <c r="Q320" i="21"/>
  <c r="J320" i="21"/>
  <c r="C320" i="21"/>
  <c r="S320" i="21"/>
  <c r="L320" i="21"/>
  <c r="E320" i="21"/>
  <c r="Y320" i="21"/>
  <c r="N320" i="21"/>
  <c r="G320" i="21"/>
  <c r="W320" i="21"/>
  <c r="V320" i="21"/>
  <c r="U320" i="21"/>
  <c r="D282" i="23"/>
  <c r="T282" i="23"/>
  <c r="M282" i="23"/>
  <c r="F282" i="23"/>
  <c r="O282" i="23"/>
  <c r="K282" i="23"/>
  <c r="H282" i="23"/>
  <c r="X282" i="23"/>
  <c r="Q282" i="23"/>
  <c r="J282" i="23"/>
  <c r="C282" i="23"/>
  <c r="L282" i="23"/>
  <c r="E282" i="23"/>
  <c r="Y282" i="23"/>
  <c r="N282" i="23"/>
  <c r="S282" i="23"/>
  <c r="P282" i="23"/>
  <c r="I282" i="23"/>
  <c r="B282" i="23"/>
  <c r="R282" i="23"/>
  <c r="G282" i="23"/>
  <c r="V282" i="23"/>
  <c r="W282" i="23"/>
  <c r="U282" i="23"/>
  <c r="H319" i="23"/>
  <c r="E319" i="23"/>
  <c r="Y319" i="23"/>
  <c r="N319" i="23"/>
  <c r="K319" i="23"/>
  <c r="L319" i="23"/>
  <c r="M319" i="23"/>
  <c r="J319" i="23"/>
  <c r="O319" i="23"/>
  <c r="A320" i="23"/>
  <c r="B319" i="23"/>
  <c r="C319" i="23"/>
  <c r="A356" i="23"/>
  <c r="P319" i="23"/>
  <c r="R319" i="23"/>
  <c r="I319" i="23"/>
  <c r="G319" i="23"/>
  <c r="Q319" i="23"/>
  <c r="S319" i="23"/>
  <c r="D319" i="23"/>
  <c r="F319" i="23"/>
  <c r="W319" i="23"/>
  <c r="X319" i="23"/>
  <c r="V319" i="23"/>
  <c r="T319" i="23"/>
  <c r="U319" i="23"/>
  <c r="L246" i="23"/>
  <c r="E246" i="23"/>
  <c r="Y246" i="23"/>
  <c r="J246" i="23"/>
  <c r="W246" i="23"/>
  <c r="S246" i="23"/>
  <c r="P246" i="23"/>
  <c r="I246" i="23"/>
  <c r="A283" i="23"/>
  <c r="N246" i="23"/>
  <c r="K246" i="23"/>
  <c r="D246" i="23"/>
  <c r="T246" i="23"/>
  <c r="M246" i="23"/>
  <c r="B246" i="23"/>
  <c r="R246" i="23"/>
  <c r="O246" i="23"/>
  <c r="H246" i="23"/>
  <c r="X246" i="23"/>
  <c r="Q246" i="23"/>
  <c r="F246" i="23"/>
  <c r="G246" i="23"/>
  <c r="C246" i="23"/>
  <c r="U246" i="23"/>
  <c r="V246" i="23"/>
  <c r="H464" i="23"/>
  <c r="X464" i="23"/>
  <c r="Q464" i="23"/>
  <c r="F464" i="23"/>
  <c r="V464" i="23"/>
  <c r="A465" i="23"/>
  <c r="L464" i="23"/>
  <c r="E464" i="23"/>
  <c r="U464" i="23"/>
  <c r="J464" i="23"/>
  <c r="O464" i="23"/>
  <c r="G464" i="23"/>
  <c r="P464" i="23"/>
  <c r="I464" i="23"/>
  <c r="Y464" i="23"/>
  <c r="N464" i="23"/>
  <c r="C464" i="23"/>
  <c r="W464" i="23"/>
  <c r="D464" i="23"/>
  <c r="T464" i="23"/>
  <c r="M464" i="23"/>
  <c r="B464" i="23"/>
  <c r="R464" i="23"/>
  <c r="S464" i="23"/>
  <c r="K464" i="23"/>
  <c r="H171" i="24"/>
  <c r="D171" i="24"/>
  <c r="E171" i="24"/>
  <c r="K171" i="24"/>
  <c r="M171" i="24"/>
  <c r="S171" i="24"/>
  <c r="L171" i="24"/>
  <c r="J171" i="24"/>
  <c r="Q171" i="24"/>
  <c r="A172" i="24"/>
  <c r="Y171" i="24"/>
  <c r="P171" i="24"/>
  <c r="O171" i="24"/>
  <c r="B171" i="24"/>
  <c r="C171" i="24"/>
  <c r="T171" i="24"/>
  <c r="F171" i="24"/>
  <c r="G171" i="24"/>
  <c r="N171" i="24"/>
  <c r="X171" i="24"/>
  <c r="I171" i="24"/>
  <c r="R171" i="24"/>
  <c r="V171" i="24"/>
  <c r="U171" i="24"/>
  <c r="W171" i="24"/>
  <c r="H536" i="23"/>
  <c r="X536" i="23"/>
  <c r="Q536" i="23"/>
  <c r="Y536" i="23"/>
  <c r="R536" i="23"/>
  <c r="W536" i="23"/>
  <c r="S536" i="23"/>
  <c r="P536" i="23"/>
  <c r="I536" i="23"/>
  <c r="B536" i="23"/>
  <c r="J536" i="23"/>
  <c r="A537" i="23"/>
  <c r="O536" i="23"/>
  <c r="E536" i="23"/>
  <c r="V536" i="23"/>
  <c r="D536" i="23"/>
  <c r="T536" i="23"/>
  <c r="M536" i="23"/>
  <c r="A573" i="23"/>
  <c r="N536" i="23"/>
  <c r="G536" i="23"/>
  <c r="C536" i="23"/>
  <c r="L536" i="23"/>
  <c r="U536" i="23"/>
  <c r="F536" i="23"/>
  <c r="K536" i="23"/>
  <c r="J352" i="24"/>
  <c r="P352" i="24"/>
  <c r="T352" i="24"/>
  <c r="O352" i="24"/>
  <c r="D352" i="24"/>
  <c r="H352" i="24"/>
  <c r="C352" i="24"/>
  <c r="X352" i="24"/>
  <c r="Y352" i="24"/>
  <c r="S352" i="24"/>
  <c r="K352" i="24"/>
  <c r="G352" i="24"/>
  <c r="I352" i="24"/>
  <c r="E352" i="24"/>
  <c r="U352" i="24"/>
  <c r="Q352" i="24"/>
  <c r="M352" i="24"/>
  <c r="A353" i="24"/>
  <c r="V352" i="24"/>
  <c r="R352" i="24"/>
  <c r="L352" i="24"/>
  <c r="N352" i="24"/>
  <c r="F352" i="24"/>
  <c r="B352" i="24"/>
  <c r="W352" i="24"/>
  <c r="B279" i="24"/>
  <c r="D279" i="24"/>
  <c r="T279" i="24"/>
  <c r="M279" i="24"/>
  <c r="H279" i="24"/>
  <c r="X279" i="24"/>
  <c r="W279" i="24"/>
  <c r="L279" i="24"/>
  <c r="P279" i="24"/>
  <c r="N279" i="24"/>
  <c r="J279" i="24"/>
  <c r="G279" i="24"/>
  <c r="F279" i="24"/>
  <c r="S279" i="24"/>
  <c r="O279" i="24"/>
  <c r="V279" i="24"/>
  <c r="C279" i="24"/>
  <c r="Y279" i="24"/>
  <c r="U279" i="24"/>
  <c r="K279" i="24"/>
  <c r="I279" i="24"/>
  <c r="E279" i="24"/>
  <c r="A280" i="24"/>
  <c r="R279" i="24"/>
  <c r="Q279" i="24"/>
  <c r="P355" i="23"/>
  <c r="M355" i="23"/>
  <c r="B355" i="23"/>
  <c r="R355" i="23"/>
  <c r="O355" i="23"/>
  <c r="H355" i="23"/>
  <c r="I355" i="23"/>
  <c r="F355" i="23"/>
  <c r="G355" i="23"/>
  <c r="T355" i="23"/>
  <c r="Y355" i="23"/>
  <c r="N355" i="23"/>
  <c r="S355" i="23"/>
  <c r="L355" i="23"/>
  <c r="J355" i="23"/>
  <c r="E355" i="23"/>
  <c r="C355" i="23"/>
  <c r="Q355" i="23"/>
  <c r="K355" i="23"/>
  <c r="D355" i="23"/>
  <c r="A392" i="23"/>
  <c r="W355" i="23"/>
  <c r="U355" i="23"/>
  <c r="X355" i="23"/>
  <c r="V355" i="23"/>
  <c r="I537" i="21"/>
  <c r="Y537" i="21"/>
  <c r="N537" i="21"/>
  <c r="G537" i="21"/>
  <c r="W537" i="21"/>
  <c r="L537" i="21"/>
  <c r="M537" i="21"/>
  <c r="B537" i="21"/>
  <c r="R537" i="21"/>
  <c r="K537" i="21"/>
  <c r="A538" i="21"/>
  <c r="P537" i="21"/>
  <c r="Q537" i="21"/>
  <c r="F537" i="21"/>
  <c r="V537" i="21"/>
  <c r="O537" i="21"/>
  <c r="D537" i="21"/>
  <c r="T537" i="21"/>
  <c r="E537" i="21"/>
  <c r="U537" i="21"/>
  <c r="J537" i="21"/>
  <c r="C537" i="21"/>
  <c r="S537" i="21"/>
  <c r="H537" i="21"/>
  <c r="X537" i="21"/>
  <c r="A610" i="21"/>
  <c r="R573" i="21"/>
  <c r="G573" i="21"/>
  <c r="W573" i="21"/>
  <c r="P573" i="21"/>
  <c r="I573" i="21"/>
  <c r="Y573" i="21"/>
  <c r="F573" i="21"/>
  <c r="V573" i="21"/>
  <c r="K573" i="21"/>
  <c r="D573" i="21"/>
  <c r="T573" i="21"/>
  <c r="M573" i="21"/>
  <c r="A574" i="21"/>
  <c r="J573" i="21"/>
  <c r="B573" i="21"/>
  <c r="O573" i="21"/>
  <c r="H573" i="21"/>
  <c r="X573" i="21"/>
  <c r="Q573" i="21"/>
  <c r="N573" i="21"/>
  <c r="C573" i="21"/>
  <c r="S573" i="21"/>
  <c r="L573" i="21"/>
  <c r="E573" i="21"/>
  <c r="U573" i="21"/>
  <c r="M424" i="24"/>
  <c r="F424" i="24"/>
  <c r="G424" i="24"/>
  <c r="A462" i="24"/>
  <c r="S424" i="24"/>
  <c r="J424" i="24"/>
  <c r="Q424" i="24"/>
  <c r="K424" i="24"/>
  <c r="L424" i="24"/>
  <c r="C424" i="24"/>
  <c r="X424" i="24"/>
  <c r="O424" i="24"/>
  <c r="E424" i="24"/>
  <c r="U424" i="24"/>
  <c r="P424" i="24"/>
  <c r="R424" i="24"/>
  <c r="H424" i="24"/>
  <c r="A425" i="24"/>
  <c r="T424" i="24"/>
  <c r="I424" i="24"/>
  <c r="N424" i="24"/>
  <c r="Y424" i="24"/>
  <c r="D424" i="24"/>
  <c r="V424" i="24"/>
  <c r="B424" i="24"/>
  <c r="W424" i="24"/>
  <c r="I501" i="21"/>
  <c r="Y501" i="21"/>
  <c r="J501" i="21"/>
  <c r="C501" i="21"/>
  <c r="S501" i="21"/>
  <c r="L501" i="21"/>
  <c r="M501" i="21"/>
  <c r="A502" i="21"/>
  <c r="N501" i="21"/>
  <c r="G501" i="21"/>
  <c r="W501" i="21"/>
  <c r="P501" i="21"/>
  <c r="Q501" i="21"/>
  <c r="B501" i="21"/>
  <c r="R501" i="21"/>
  <c r="K501" i="21"/>
  <c r="D501" i="21"/>
  <c r="T501" i="21"/>
  <c r="E501" i="21"/>
  <c r="U501" i="21"/>
  <c r="F501" i="21"/>
  <c r="V501" i="21"/>
  <c r="O501" i="21"/>
  <c r="H501" i="21"/>
  <c r="X501" i="21"/>
  <c r="D245" i="19"/>
  <c r="T245" i="19"/>
  <c r="N245" i="19"/>
  <c r="O245" i="19"/>
  <c r="K245" i="19"/>
  <c r="B245" i="19"/>
  <c r="W245" i="19"/>
  <c r="H245" i="19"/>
  <c r="X245" i="19"/>
  <c r="S245" i="19"/>
  <c r="U245" i="19"/>
  <c r="Q245" i="19"/>
  <c r="G245" i="19"/>
  <c r="L245" i="19"/>
  <c r="C245" i="19"/>
  <c r="E245" i="19"/>
  <c r="Y245" i="19"/>
  <c r="V245" i="19"/>
  <c r="M245" i="19"/>
  <c r="P245" i="19"/>
  <c r="I245" i="19"/>
  <c r="J245" i="19"/>
  <c r="F245" i="19"/>
  <c r="A282" i="19"/>
  <c r="R245" i="19"/>
  <c r="O62" i="23"/>
  <c r="V62" i="23"/>
  <c r="U62" i="23"/>
  <c r="Y62" i="23"/>
  <c r="D62" i="23"/>
  <c r="H62" i="23"/>
  <c r="K62" i="23"/>
  <c r="Q62" i="23"/>
  <c r="P62" i="23"/>
  <c r="T62" i="23"/>
  <c r="R62" i="23"/>
  <c r="X62" i="23"/>
  <c r="W62" i="23"/>
  <c r="G62" i="23"/>
  <c r="L62" i="23"/>
  <c r="J62" i="23"/>
  <c r="N62" i="23"/>
  <c r="A99" i="23"/>
  <c r="B62" i="23"/>
  <c r="S62" i="23"/>
  <c r="C62" i="23"/>
  <c r="F62" i="23"/>
  <c r="E62" i="23"/>
  <c r="I62" i="23"/>
  <c r="M62" i="23"/>
  <c r="Y98" i="23"/>
  <c r="X98" i="23"/>
  <c r="J98" i="23"/>
  <c r="N98" i="23"/>
  <c r="S98" i="23"/>
  <c r="C98" i="23"/>
  <c r="V98" i="23"/>
  <c r="U98" i="23"/>
  <c r="H98" i="23"/>
  <c r="T98" i="23"/>
  <c r="O98" i="23"/>
  <c r="F98" i="23"/>
  <c r="R98" i="23"/>
  <c r="E98" i="23"/>
  <c r="A135" i="23"/>
  <c r="D98" i="23"/>
  <c r="K98" i="23"/>
  <c r="L98" i="23"/>
  <c r="M98" i="23"/>
  <c r="B98" i="23"/>
  <c r="I98" i="23"/>
  <c r="W98" i="23"/>
  <c r="G98" i="23"/>
  <c r="Q98" i="23"/>
  <c r="P98" i="23"/>
  <c r="Q209" i="19"/>
  <c r="D209" i="19"/>
  <c r="F209" i="19"/>
  <c r="B209" i="19"/>
  <c r="W209" i="19"/>
  <c r="S209" i="19"/>
  <c r="E209" i="19"/>
  <c r="U209" i="19"/>
  <c r="J209" i="19"/>
  <c r="K209" i="19"/>
  <c r="G209" i="19"/>
  <c r="C209" i="19"/>
  <c r="X209" i="19"/>
  <c r="I209" i="19"/>
  <c r="Y209" i="19"/>
  <c r="O209" i="19"/>
  <c r="P209" i="19"/>
  <c r="L209" i="19"/>
  <c r="H209" i="19"/>
  <c r="M209" i="19"/>
  <c r="A246" i="19"/>
  <c r="T209" i="19"/>
  <c r="V209" i="19"/>
  <c r="R209" i="19"/>
  <c r="N209" i="19"/>
  <c r="M281" i="19"/>
  <c r="B281" i="19"/>
  <c r="W281" i="19"/>
  <c r="S281" i="19"/>
  <c r="O281" i="19"/>
  <c r="P281" i="19"/>
  <c r="Q281" i="19"/>
  <c r="G281" i="19"/>
  <c r="C281" i="19"/>
  <c r="X281" i="19"/>
  <c r="T281" i="19"/>
  <c r="V281" i="19"/>
  <c r="E281" i="19"/>
  <c r="U281" i="19"/>
  <c r="L281" i="19"/>
  <c r="H281" i="19"/>
  <c r="D281" i="19"/>
  <c r="F281" i="19"/>
  <c r="I281" i="19"/>
  <c r="Y281" i="19"/>
  <c r="R281" i="19"/>
  <c r="N281" i="19"/>
  <c r="J281" i="19"/>
  <c r="K281" i="19"/>
  <c r="N63" i="21"/>
  <c r="S63" i="21"/>
  <c r="V63" i="21"/>
  <c r="M63" i="21"/>
  <c r="X63" i="21"/>
  <c r="T63" i="21"/>
  <c r="Q63" i="21"/>
  <c r="F63" i="21"/>
  <c r="H63" i="21"/>
  <c r="W63" i="21"/>
  <c r="J63" i="21"/>
  <c r="A100" i="21"/>
  <c r="L63" i="21"/>
  <c r="K63" i="21"/>
  <c r="U63" i="21"/>
  <c r="G63" i="21"/>
  <c r="P63" i="21"/>
  <c r="O63" i="21"/>
  <c r="I63" i="21"/>
  <c r="R63" i="21"/>
  <c r="W26" i="23"/>
  <c r="G26" i="23"/>
  <c r="N26" i="23"/>
  <c r="R26" i="23"/>
  <c r="V26" i="23"/>
  <c r="P26" i="23"/>
  <c r="U26" i="23"/>
  <c r="S26" i="23"/>
  <c r="C26" i="23"/>
  <c r="I26" i="23"/>
  <c r="M26" i="23"/>
  <c r="Q26" i="23"/>
  <c r="J26" i="23"/>
  <c r="A27" i="23"/>
  <c r="O26" i="23"/>
  <c r="Y26" i="23"/>
  <c r="D26" i="23"/>
  <c r="H26" i="23"/>
  <c r="L26" i="23"/>
  <c r="E26" i="23"/>
  <c r="K26" i="23"/>
  <c r="T26" i="23"/>
  <c r="X26" i="23"/>
  <c r="B26" i="23"/>
  <c r="F26" i="23"/>
  <c r="A63" i="23"/>
  <c r="L135" i="21"/>
  <c r="G135" i="21"/>
  <c r="D135" i="21"/>
  <c r="V135" i="21"/>
  <c r="Q135" i="21"/>
  <c r="J135" i="21"/>
  <c r="E135" i="21"/>
  <c r="W135" i="21"/>
  <c r="B135" i="21"/>
  <c r="T135" i="21"/>
  <c r="O135" i="21"/>
  <c r="C135" i="21"/>
  <c r="U135" i="21"/>
  <c r="P135" i="21"/>
  <c r="R135" i="21"/>
  <c r="M135" i="21"/>
  <c r="H135" i="21"/>
  <c r="S135" i="21"/>
  <c r="N135" i="21"/>
  <c r="I135" i="21"/>
  <c r="K135" i="21"/>
  <c r="F135" i="21"/>
  <c r="X135" i="21"/>
  <c r="E173" i="19"/>
  <c r="U173" i="19"/>
  <c r="L173" i="19"/>
  <c r="C173" i="19"/>
  <c r="X173" i="19"/>
  <c r="T173" i="19"/>
  <c r="V173" i="19"/>
  <c r="I173" i="19"/>
  <c r="Y173" i="19"/>
  <c r="R173" i="19"/>
  <c r="H173" i="19"/>
  <c r="D173" i="19"/>
  <c r="F173" i="19"/>
  <c r="A210" i="19"/>
  <c r="M173" i="19"/>
  <c r="B173" i="19"/>
  <c r="W173" i="19"/>
  <c r="N173" i="19"/>
  <c r="J173" i="19"/>
  <c r="K173" i="19"/>
  <c r="Q173" i="19"/>
  <c r="G173" i="19"/>
  <c r="A174" i="19"/>
  <c r="S173" i="19"/>
  <c r="O173" i="19"/>
  <c r="P173" i="19"/>
  <c r="G27" i="21"/>
  <c r="J27" i="21"/>
  <c r="H27" i="21"/>
  <c r="I27" i="21"/>
  <c r="N27" i="21"/>
  <c r="L27" i="21"/>
  <c r="A28" i="21"/>
  <c r="O27" i="21"/>
  <c r="K27" i="21"/>
  <c r="A64" i="21"/>
  <c r="M27" i="21"/>
  <c r="C27" i="21"/>
  <c r="F27" i="21"/>
  <c r="T99" i="21"/>
  <c r="S99" i="21"/>
  <c r="N99" i="21"/>
  <c r="I99" i="21"/>
  <c r="X99" i="21"/>
  <c r="U99" i="21"/>
  <c r="R99" i="21"/>
  <c r="M99" i="21"/>
  <c r="L99" i="21"/>
  <c r="G99" i="21"/>
  <c r="V99" i="21"/>
  <c r="K99" i="21"/>
  <c r="J99" i="21"/>
  <c r="E99" i="21"/>
  <c r="W99" i="21"/>
  <c r="H99" i="21"/>
  <c r="Q99" i="21"/>
  <c r="D99" i="21"/>
  <c r="A136" i="21"/>
  <c r="P99" i="21"/>
  <c r="F99" i="21"/>
  <c r="O99" i="21"/>
  <c r="P134" i="23"/>
  <c r="S134" i="23"/>
  <c r="N134" i="23"/>
  <c r="T134" i="23"/>
  <c r="D134" i="23"/>
  <c r="Q134" i="23"/>
  <c r="J134" i="23"/>
  <c r="C134" i="23"/>
  <c r="O134" i="23"/>
  <c r="K134" i="23"/>
  <c r="Y134" i="23"/>
  <c r="B134" i="23"/>
  <c r="U134" i="23"/>
  <c r="V134" i="23"/>
  <c r="F134" i="23"/>
  <c r="L134" i="23"/>
  <c r="W134" i="23"/>
  <c r="X134" i="23"/>
  <c r="E134" i="23"/>
  <c r="H134" i="23"/>
  <c r="M134" i="23"/>
  <c r="R134" i="23"/>
  <c r="G134" i="23"/>
  <c r="I134" i="23"/>
  <c r="E467" i="19"/>
  <c r="I467" i="19"/>
  <c r="M467" i="19"/>
  <c r="Q467" i="19"/>
  <c r="U467" i="19"/>
  <c r="Y467" i="19"/>
  <c r="B467" i="19"/>
  <c r="F467" i="19"/>
  <c r="J467" i="19"/>
  <c r="N467" i="19"/>
  <c r="R467" i="19"/>
  <c r="V467" i="19"/>
  <c r="A468" i="19"/>
  <c r="C467" i="19"/>
  <c r="K467" i="19"/>
  <c r="S467" i="19"/>
  <c r="D467" i="19"/>
  <c r="L467" i="19"/>
  <c r="T467" i="19"/>
  <c r="G467" i="19"/>
  <c r="O467" i="19"/>
  <c r="W467" i="19"/>
  <c r="H467" i="19"/>
  <c r="P467" i="19"/>
  <c r="X467" i="19"/>
  <c r="B654" i="2"/>
  <c r="J174" i="21"/>
  <c r="S174" i="21"/>
  <c r="L174" i="21"/>
  <c r="E174" i="21"/>
  <c r="U174" i="21"/>
  <c r="A175" i="21"/>
  <c r="N174" i="21"/>
  <c r="G174" i="21"/>
  <c r="W174" i="21"/>
  <c r="P174" i="21"/>
  <c r="I174" i="21"/>
  <c r="R174" i="21"/>
  <c r="K174" i="21"/>
  <c r="D174" i="21"/>
  <c r="T174" i="21"/>
  <c r="M174" i="21"/>
  <c r="F174" i="21"/>
  <c r="V174" i="21"/>
  <c r="O174" i="21"/>
  <c r="H174" i="21"/>
  <c r="X174" i="21"/>
  <c r="Q174" i="21"/>
  <c r="C394" i="19"/>
  <c r="G394" i="19"/>
  <c r="K394" i="19"/>
  <c r="O394" i="19"/>
  <c r="S394" i="19"/>
  <c r="W394" i="19"/>
  <c r="D394" i="19"/>
  <c r="H394" i="19"/>
  <c r="L394" i="19"/>
  <c r="P394" i="19"/>
  <c r="T394" i="19"/>
  <c r="X394" i="19"/>
  <c r="I394" i="19"/>
  <c r="Q394" i="19"/>
  <c r="Y394" i="19"/>
  <c r="B394" i="19"/>
  <c r="J394" i="19"/>
  <c r="R394" i="19"/>
  <c r="A431" i="19"/>
  <c r="E394" i="19"/>
  <c r="M394" i="19"/>
  <c r="U394" i="19"/>
  <c r="F394" i="19"/>
  <c r="N394" i="19"/>
  <c r="V394" i="19"/>
  <c r="C322" i="19"/>
  <c r="G322" i="19"/>
  <c r="K322" i="19"/>
  <c r="O322" i="19"/>
  <c r="S322" i="19"/>
  <c r="W322" i="19"/>
  <c r="A359" i="19"/>
  <c r="D322" i="19"/>
  <c r="H322" i="19"/>
  <c r="L322" i="19"/>
  <c r="P322" i="19"/>
  <c r="T322" i="19"/>
  <c r="X322" i="19"/>
  <c r="A323" i="19"/>
  <c r="I322" i="19"/>
  <c r="Q322" i="19"/>
  <c r="Y322" i="19"/>
  <c r="B322" i="19"/>
  <c r="J322" i="19"/>
  <c r="R322" i="19"/>
  <c r="E322" i="19"/>
  <c r="M322" i="19"/>
  <c r="U322" i="19"/>
  <c r="F322" i="19"/>
  <c r="N322" i="19"/>
  <c r="V322" i="19"/>
  <c r="C358" i="19"/>
  <c r="G358" i="19"/>
  <c r="K358" i="19"/>
  <c r="O358" i="19"/>
  <c r="S358" i="19"/>
  <c r="W358" i="19"/>
  <c r="D358" i="19"/>
  <c r="H358" i="19"/>
  <c r="L358" i="19"/>
  <c r="P358" i="19"/>
  <c r="T358" i="19"/>
  <c r="X358" i="19"/>
  <c r="I358" i="19"/>
  <c r="Q358" i="19"/>
  <c r="Y358" i="19"/>
  <c r="B358" i="19"/>
  <c r="J358" i="19"/>
  <c r="R358" i="19"/>
  <c r="E358" i="19"/>
  <c r="M358" i="19"/>
  <c r="U358" i="19"/>
  <c r="A395" i="19"/>
  <c r="F358" i="19"/>
  <c r="N358" i="19"/>
  <c r="V358" i="19"/>
  <c r="E503" i="19"/>
  <c r="I503" i="19"/>
  <c r="M503" i="19"/>
  <c r="Q503" i="19"/>
  <c r="U503" i="19"/>
  <c r="Y503" i="19"/>
  <c r="A504" i="19"/>
  <c r="B503" i="19"/>
  <c r="F503" i="19"/>
  <c r="J503" i="19"/>
  <c r="N503" i="19"/>
  <c r="R503" i="19"/>
  <c r="V503" i="19"/>
  <c r="C503" i="19"/>
  <c r="K503" i="19"/>
  <c r="S503" i="19"/>
  <c r="D503" i="19"/>
  <c r="L503" i="19"/>
  <c r="T503" i="19"/>
  <c r="G503" i="19"/>
  <c r="O503" i="19"/>
  <c r="W503" i="19"/>
  <c r="H503" i="19"/>
  <c r="P503" i="19"/>
  <c r="X503" i="19"/>
  <c r="E539" i="19"/>
  <c r="I539" i="19"/>
  <c r="M539" i="19"/>
  <c r="Q539" i="19"/>
  <c r="U539" i="19"/>
  <c r="Y539" i="19"/>
  <c r="B539" i="19"/>
  <c r="F539" i="19"/>
  <c r="J539" i="19"/>
  <c r="N539" i="19"/>
  <c r="R539" i="19"/>
  <c r="V539" i="19"/>
  <c r="C539" i="19"/>
  <c r="K539" i="19"/>
  <c r="S539" i="19"/>
  <c r="A540" i="19"/>
  <c r="D539" i="19"/>
  <c r="L539" i="19"/>
  <c r="T539" i="19"/>
  <c r="G539" i="19"/>
  <c r="O539" i="19"/>
  <c r="W539" i="19"/>
  <c r="H539" i="19"/>
  <c r="P539" i="19"/>
  <c r="X539" i="19"/>
  <c r="E575" i="19"/>
  <c r="I575" i="19"/>
  <c r="M575" i="19"/>
  <c r="Q575" i="19"/>
  <c r="U575" i="19"/>
  <c r="Y575" i="19"/>
  <c r="B575" i="19"/>
  <c r="F575" i="19"/>
  <c r="J575" i="19"/>
  <c r="N575" i="19"/>
  <c r="R575" i="19"/>
  <c r="V575" i="19"/>
  <c r="C575" i="19"/>
  <c r="K575" i="19"/>
  <c r="S575" i="19"/>
  <c r="D575" i="19"/>
  <c r="L575" i="19"/>
  <c r="T575" i="19"/>
  <c r="A576" i="19"/>
  <c r="G575" i="19"/>
  <c r="O575" i="19"/>
  <c r="W575" i="19"/>
  <c r="H575" i="19"/>
  <c r="P575" i="19"/>
  <c r="X575" i="19"/>
  <c r="C430" i="19"/>
  <c r="G430" i="19"/>
  <c r="K430" i="19"/>
  <c r="O430" i="19"/>
  <c r="S430" i="19"/>
  <c r="W430" i="19"/>
  <c r="D430" i="19"/>
  <c r="H430" i="19"/>
  <c r="L430" i="19"/>
  <c r="P430" i="19"/>
  <c r="T430" i="19"/>
  <c r="X430" i="19"/>
  <c r="I430" i="19"/>
  <c r="Q430" i="19"/>
  <c r="Y430" i="19"/>
  <c r="B430" i="19"/>
  <c r="J430" i="19"/>
  <c r="R430" i="19"/>
  <c r="E430" i="19"/>
  <c r="M430" i="19"/>
  <c r="U430" i="19"/>
  <c r="F430" i="19"/>
  <c r="N430" i="19"/>
  <c r="V430" i="19"/>
  <c r="X283" i="21" l="1"/>
  <c r="A27" i="19"/>
  <c r="F26" i="19"/>
  <c r="D26" i="19"/>
  <c r="P26" i="19"/>
  <c r="U26" i="19"/>
  <c r="C26" i="19"/>
  <c r="Q26" i="19"/>
  <c r="A63" i="19"/>
  <c r="K26" i="19"/>
  <c r="G26" i="19"/>
  <c r="E26" i="19"/>
  <c r="J26" i="19"/>
  <c r="H26" i="19"/>
  <c r="M26" i="19"/>
  <c r="R26" i="19"/>
  <c r="N26" i="19"/>
  <c r="L26" i="19"/>
  <c r="O26" i="19"/>
  <c r="T26" i="19"/>
  <c r="I26" i="19"/>
  <c r="B26" i="19"/>
  <c r="S26" i="19"/>
  <c r="S134" i="19"/>
  <c r="J134" i="19"/>
  <c r="I134" i="19"/>
  <c r="D134" i="19"/>
  <c r="R134" i="19"/>
  <c r="Q134" i="19"/>
  <c r="L134" i="19"/>
  <c r="G134" i="19"/>
  <c r="Y134" i="19"/>
  <c r="T134" i="19"/>
  <c r="O134" i="19"/>
  <c r="F134" i="19"/>
  <c r="E134" i="19"/>
  <c r="W134" i="19"/>
  <c r="N134" i="19"/>
  <c r="M134" i="19"/>
  <c r="H134" i="19"/>
  <c r="V134" i="19"/>
  <c r="C134" i="19"/>
  <c r="U134" i="19"/>
  <c r="P134" i="19"/>
  <c r="K134" i="19"/>
  <c r="B134" i="19"/>
  <c r="X134" i="19"/>
  <c r="M62" i="19"/>
  <c r="H62" i="19"/>
  <c r="V62" i="19"/>
  <c r="U62" i="19"/>
  <c r="A99" i="19"/>
  <c r="N62" i="19"/>
  <c r="B62" i="19"/>
  <c r="X62" i="19"/>
  <c r="O62" i="19"/>
  <c r="J62" i="19"/>
  <c r="P62" i="19"/>
  <c r="G62" i="19"/>
  <c r="D62" i="19"/>
  <c r="R62" i="19"/>
  <c r="Q62" i="19"/>
  <c r="L62" i="19"/>
  <c r="C62" i="19"/>
  <c r="I62" i="19"/>
  <c r="W62" i="19"/>
  <c r="T62" i="19"/>
  <c r="K62" i="19"/>
  <c r="F62" i="19"/>
  <c r="E62" i="19"/>
  <c r="S62" i="19"/>
  <c r="Y62" i="19"/>
  <c r="Q98" i="19"/>
  <c r="H98" i="19"/>
  <c r="J98" i="19"/>
  <c r="I98" i="19"/>
  <c r="W98" i="19"/>
  <c r="R98" i="19"/>
  <c r="F98" i="19"/>
  <c r="X98" i="19"/>
  <c r="C98" i="19"/>
  <c r="Y98" i="19"/>
  <c r="P98" i="19"/>
  <c r="K98" i="19"/>
  <c r="V98" i="19"/>
  <c r="E98" i="19"/>
  <c r="S98" i="19"/>
  <c r="N98" i="19"/>
  <c r="M98" i="19"/>
  <c r="D98" i="19"/>
  <c r="A135" i="19"/>
  <c r="O98" i="19"/>
  <c r="U98" i="19"/>
  <c r="L98" i="19"/>
  <c r="G98" i="19"/>
  <c r="B98" i="19"/>
  <c r="T98" i="19"/>
  <c r="D63" i="21"/>
  <c r="D26" i="24"/>
  <c r="E63" i="21"/>
  <c r="B1033" i="2"/>
  <c r="Y247" i="21" s="1"/>
  <c r="B24" i="24"/>
  <c r="B61" i="21"/>
  <c r="X97" i="21"/>
  <c r="Y97" i="21"/>
  <c r="Y23" i="21"/>
  <c r="X60" i="24"/>
  <c r="C61" i="21"/>
  <c r="Y172" i="21"/>
  <c r="Y60" i="24"/>
  <c r="D24" i="24"/>
  <c r="C24" i="24"/>
  <c r="D61" i="21"/>
  <c r="X172" i="21"/>
  <c r="X23" i="24"/>
  <c r="X97" i="24"/>
  <c r="C61" i="24"/>
  <c r="D61" i="24"/>
  <c r="Y134" i="21"/>
  <c r="B98" i="21"/>
  <c r="X60" i="21"/>
  <c r="Y60" i="21"/>
  <c r="B61" i="24"/>
  <c r="C98" i="21"/>
  <c r="X23" i="21"/>
  <c r="D24" i="21"/>
  <c r="Y209" i="21"/>
  <c r="X209" i="21"/>
  <c r="Y97" i="24"/>
  <c r="D98" i="21"/>
  <c r="D173" i="21"/>
  <c r="B24" i="21"/>
  <c r="Y23" i="24"/>
  <c r="C24" i="21"/>
  <c r="X134" i="21"/>
  <c r="C173" i="21"/>
  <c r="B173" i="21"/>
  <c r="B1084" i="2"/>
  <c r="D26" i="21"/>
  <c r="F26" i="21"/>
  <c r="E26" i="21"/>
  <c r="Q211" i="21"/>
  <c r="S211" i="21"/>
  <c r="R211" i="21"/>
  <c r="V211" i="21"/>
  <c r="U211" i="21"/>
  <c r="T211" i="21"/>
  <c r="X211" i="21"/>
  <c r="W211" i="21"/>
  <c r="H211" i="21"/>
  <c r="L211" i="21"/>
  <c r="P211" i="21"/>
  <c r="B211" i="21"/>
  <c r="I211" i="21"/>
  <c r="M211" i="21"/>
  <c r="N211" i="21"/>
  <c r="C211" i="21"/>
  <c r="A212" i="21"/>
  <c r="F211" i="21"/>
  <c r="J211" i="21"/>
  <c r="D211" i="21"/>
  <c r="G211" i="21"/>
  <c r="K211" i="21"/>
  <c r="O211" i="21"/>
  <c r="E211" i="21"/>
  <c r="F247" i="21"/>
  <c r="J247" i="21"/>
  <c r="Q247" i="21"/>
  <c r="E247" i="21"/>
  <c r="V247" i="21"/>
  <c r="G247" i="21"/>
  <c r="K247" i="21"/>
  <c r="A248" i="21"/>
  <c r="N247" i="21"/>
  <c r="B247" i="21"/>
  <c r="S247" i="21"/>
  <c r="T247" i="21"/>
  <c r="H247" i="21"/>
  <c r="L247" i="21"/>
  <c r="O247" i="21"/>
  <c r="C247" i="21"/>
  <c r="X247" i="21"/>
  <c r="U247" i="21"/>
  <c r="I247" i="21"/>
  <c r="M247" i="21"/>
  <c r="P247" i="21"/>
  <c r="D247" i="21"/>
  <c r="R247" i="21"/>
  <c r="W247" i="21"/>
  <c r="X26" i="19"/>
  <c r="X26" i="21"/>
  <c r="W26" i="21"/>
  <c r="V26" i="24"/>
  <c r="W26" i="19"/>
  <c r="W26" i="24"/>
  <c r="V26" i="19"/>
  <c r="Y26" i="19"/>
  <c r="V26" i="21"/>
  <c r="Q462" i="24"/>
  <c r="H462" i="24"/>
  <c r="F462" i="24"/>
  <c r="A463" i="24"/>
  <c r="O462" i="24"/>
  <c r="A499" i="24"/>
  <c r="I462" i="24"/>
  <c r="C462" i="24"/>
  <c r="K462" i="24"/>
  <c r="W462" i="24"/>
  <c r="R462" i="24"/>
  <c r="M462" i="24"/>
  <c r="N462" i="24"/>
  <c r="P462" i="24"/>
  <c r="D462" i="24"/>
  <c r="J462" i="24"/>
  <c r="U462" i="24"/>
  <c r="S462" i="24"/>
  <c r="V462" i="24"/>
  <c r="B462" i="24"/>
  <c r="T462" i="24"/>
  <c r="E462" i="24"/>
  <c r="Y462" i="24"/>
  <c r="X462" i="24"/>
  <c r="L462" i="24"/>
  <c r="G462" i="24"/>
  <c r="D574" i="21"/>
  <c r="T574" i="21"/>
  <c r="M574" i="21"/>
  <c r="B574" i="21"/>
  <c r="R574" i="21"/>
  <c r="K574" i="21"/>
  <c r="A575" i="21"/>
  <c r="H574" i="21"/>
  <c r="X574" i="21"/>
  <c r="Q574" i="21"/>
  <c r="F574" i="21"/>
  <c r="V574" i="21"/>
  <c r="O574" i="21"/>
  <c r="L574" i="21"/>
  <c r="E574" i="21"/>
  <c r="U574" i="21"/>
  <c r="J574" i="21"/>
  <c r="C574" i="21"/>
  <c r="S574" i="21"/>
  <c r="P574" i="21"/>
  <c r="I574" i="21"/>
  <c r="Y574" i="21"/>
  <c r="N574" i="21"/>
  <c r="G574" i="21"/>
  <c r="W574" i="21"/>
  <c r="H538" i="21"/>
  <c r="X538" i="21"/>
  <c r="M538" i="21"/>
  <c r="B538" i="21"/>
  <c r="R538" i="21"/>
  <c r="K538" i="21"/>
  <c r="P538" i="21"/>
  <c r="E538" i="21"/>
  <c r="U538" i="21"/>
  <c r="J538" i="21"/>
  <c r="C538" i="21"/>
  <c r="S538" i="21"/>
  <c r="L538" i="21"/>
  <c r="Q538" i="21"/>
  <c r="V538" i="21"/>
  <c r="T538" i="21"/>
  <c r="Y538" i="21"/>
  <c r="G538" i="21"/>
  <c r="A539" i="21"/>
  <c r="F538" i="21"/>
  <c r="O538" i="21"/>
  <c r="D538" i="21"/>
  <c r="I538" i="21"/>
  <c r="N538" i="21"/>
  <c r="W538" i="21"/>
  <c r="L353" i="24"/>
  <c r="I353" i="24"/>
  <c r="S353" i="24"/>
  <c r="F353" i="24"/>
  <c r="X353" i="24"/>
  <c r="H353" i="24"/>
  <c r="C353" i="24"/>
  <c r="B353" i="24"/>
  <c r="P353" i="24"/>
  <c r="N353" i="24"/>
  <c r="K353" i="24"/>
  <c r="E353" i="24"/>
  <c r="G353" i="24"/>
  <c r="W353" i="24"/>
  <c r="M353" i="24"/>
  <c r="T353" i="24"/>
  <c r="Y353" i="24"/>
  <c r="Q353" i="24"/>
  <c r="J353" i="24"/>
  <c r="U353" i="24"/>
  <c r="O353" i="24"/>
  <c r="R353" i="24"/>
  <c r="D353" i="24"/>
  <c r="V353" i="24"/>
  <c r="A354" i="24"/>
  <c r="Q537" i="23"/>
  <c r="B537" i="23"/>
  <c r="R537" i="23"/>
  <c r="X537" i="23"/>
  <c r="D537" i="23"/>
  <c r="O537" i="23"/>
  <c r="E537" i="23"/>
  <c r="U537" i="23"/>
  <c r="F537" i="23"/>
  <c r="V537" i="23"/>
  <c r="C537" i="23"/>
  <c r="L537" i="23"/>
  <c r="W537" i="23"/>
  <c r="I537" i="23"/>
  <c r="Y537" i="23"/>
  <c r="J537" i="23"/>
  <c r="H537" i="23"/>
  <c r="K537" i="23"/>
  <c r="T537" i="23"/>
  <c r="M537" i="23"/>
  <c r="A538" i="23"/>
  <c r="N537" i="23"/>
  <c r="P537" i="23"/>
  <c r="S537" i="23"/>
  <c r="G537" i="23"/>
  <c r="B465" i="23"/>
  <c r="D465" i="23"/>
  <c r="X465" i="23"/>
  <c r="E465" i="23"/>
  <c r="R465" i="23"/>
  <c r="O465" i="23"/>
  <c r="F465" i="23"/>
  <c r="U465" i="23"/>
  <c r="Q465" i="23"/>
  <c r="T465" i="23"/>
  <c r="P465" i="23"/>
  <c r="W465" i="23"/>
  <c r="C465" i="23"/>
  <c r="K465" i="23"/>
  <c r="L465" i="23"/>
  <c r="S465" i="23"/>
  <c r="Y465" i="23"/>
  <c r="H465" i="23"/>
  <c r="A466" i="23"/>
  <c r="G465" i="23"/>
  <c r="N465" i="23"/>
  <c r="V465" i="23"/>
  <c r="I465" i="23"/>
  <c r="M465" i="23"/>
  <c r="J465" i="23"/>
  <c r="H356" i="23"/>
  <c r="I356" i="23"/>
  <c r="B356" i="23"/>
  <c r="R356" i="23"/>
  <c r="O356" i="23"/>
  <c r="L356" i="23"/>
  <c r="M356" i="23"/>
  <c r="F356" i="23"/>
  <c r="C356" i="23"/>
  <c r="S356" i="23"/>
  <c r="P356" i="23"/>
  <c r="Q356" i="23"/>
  <c r="J356" i="23"/>
  <c r="G356" i="23"/>
  <c r="A393" i="23"/>
  <c r="D356" i="23"/>
  <c r="E356" i="23"/>
  <c r="Y356" i="23"/>
  <c r="N356" i="23"/>
  <c r="K356" i="23"/>
  <c r="T356" i="23"/>
  <c r="W356" i="23"/>
  <c r="X356" i="23"/>
  <c r="U356" i="23"/>
  <c r="V356" i="23"/>
  <c r="I321" i="21"/>
  <c r="A322" i="21"/>
  <c r="S321" i="21"/>
  <c r="O321" i="21"/>
  <c r="P321" i="21"/>
  <c r="R321" i="21"/>
  <c r="Q321" i="21"/>
  <c r="H321" i="21"/>
  <c r="D321" i="21"/>
  <c r="F321" i="21"/>
  <c r="G321" i="21"/>
  <c r="C321" i="21"/>
  <c r="T321" i="21"/>
  <c r="W321" i="21"/>
  <c r="E321" i="21"/>
  <c r="N321" i="21"/>
  <c r="K321" i="21"/>
  <c r="M321" i="21"/>
  <c r="X321" i="21"/>
  <c r="B321" i="21"/>
  <c r="Y321" i="21"/>
  <c r="J321" i="21"/>
  <c r="L321" i="21"/>
  <c r="V321" i="21"/>
  <c r="U321" i="21"/>
  <c r="I247" i="23"/>
  <c r="A284" i="23"/>
  <c r="L247" i="23"/>
  <c r="O247" i="23"/>
  <c r="P247" i="23"/>
  <c r="M247" i="23"/>
  <c r="E247" i="23"/>
  <c r="C247" i="23"/>
  <c r="B247" i="23"/>
  <c r="D247" i="23"/>
  <c r="G247" i="23"/>
  <c r="F247" i="23"/>
  <c r="K247" i="23"/>
  <c r="Q247" i="23"/>
  <c r="J247" i="23"/>
  <c r="H247" i="23"/>
  <c r="N247" i="23"/>
  <c r="X247" i="23"/>
  <c r="U247" i="23"/>
  <c r="T247" i="23"/>
  <c r="V247" i="23"/>
  <c r="R247" i="23"/>
  <c r="W247" i="23"/>
  <c r="S247" i="23"/>
  <c r="Y247" i="23"/>
  <c r="I357" i="21"/>
  <c r="F357" i="21"/>
  <c r="G357" i="21"/>
  <c r="C357" i="21"/>
  <c r="X357" i="21"/>
  <c r="T357" i="21"/>
  <c r="M357" i="21"/>
  <c r="K357" i="21"/>
  <c r="L357" i="21"/>
  <c r="H357" i="21"/>
  <c r="D357" i="21"/>
  <c r="Q357" i="21"/>
  <c r="P357" i="21"/>
  <c r="R357" i="21"/>
  <c r="N357" i="21"/>
  <c r="J357" i="21"/>
  <c r="E357" i="21"/>
  <c r="Y357" i="21"/>
  <c r="B357" i="21"/>
  <c r="A358" i="21"/>
  <c r="S357" i="21"/>
  <c r="O357" i="21"/>
  <c r="W357" i="21"/>
  <c r="U357" i="21"/>
  <c r="V357" i="21"/>
  <c r="L208" i="24"/>
  <c r="B208" i="24"/>
  <c r="E208" i="24"/>
  <c r="C208" i="24"/>
  <c r="Q208" i="24"/>
  <c r="H208" i="24"/>
  <c r="G208" i="24"/>
  <c r="O208" i="24"/>
  <c r="F208" i="24"/>
  <c r="P208" i="24"/>
  <c r="M208" i="24"/>
  <c r="K208" i="24"/>
  <c r="I208" i="24"/>
  <c r="T208" i="24"/>
  <c r="R208" i="24"/>
  <c r="N208" i="24"/>
  <c r="S208" i="24"/>
  <c r="D208" i="24"/>
  <c r="X208" i="24"/>
  <c r="J208" i="24"/>
  <c r="Y208" i="24"/>
  <c r="A209" i="24"/>
  <c r="V208" i="24"/>
  <c r="W208" i="24"/>
  <c r="U208" i="24"/>
  <c r="J610" i="21"/>
  <c r="C610" i="21"/>
  <c r="O610" i="21"/>
  <c r="H610" i="21"/>
  <c r="X610" i="21"/>
  <c r="M610" i="21"/>
  <c r="A647" i="21"/>
  <c r="R610" i="21"/>
  <c r="G610" i="21"/>
  <c r="W610" i="21"/>
  <c r="P610" i="21"/>
  <c r="E610" i="21"/>
  <c r="U610" i="21"/>
  <c r="A611" i="21"/>
  <c r="L610" i="21"/>
  <c r="Q610" i="21"/>
  <c r="F610" i="21"/>
  <c r="K610" i="21"/>
  <c r="T610" i="21"/>
  <c r="Y610" i="21"/>
  <c r="N610" i="21"/>
  <c r="S610" i="21"/>
  <c r="B610" i="21"/>
  <c r="V610" i="21"/>
  <c r="D610" i="21"/>
  <c r="I610" i="21"/>
  <c r="J573" i="23"/>
  <c r="B573" i="23"/>
  <c r="O573" i="23"/>
  <c r="I573" i="23"/>
  <c r="L573" i="23"/>
  <c r="U573" i="23"/>
  <c r="N573" i="23"/>
  <c r="C573" i="23"/>
  <c r="S573" i="23"/>
  <c r="Q573" i="23"/>
  <c r="T573" i="23"/>
  <c r="H573" i="23"/>
  <c r="R573" i="23"/>
  <c r="G573" i="23"/>
  <c r="W573" i="23"/>
  <c r="Y573" i="23"/>
  <c r="E573" i="23"/>
  <c r="P573" i="23"/>
  <c r="F573" i="23"/>
  <c r="V573" i="23"/>
  <c r="K573" i="23"/>
  <c r="A574" i="23"/>
  <c r="D573" i="23"/>
  <c r="M573" i="23"/>
  <c r="X573" i="23"/>
  <c r="B389" i="24"/>
  <c r="I389" i="24"/>
  <c r="J389" i="24"/>
  <c r="K389" i="24"/>
  <c r="P389" i="24"/>
  <c r="M389" i="24"/>
  <c r="L389" i="24"/>
  <c r="F389" i="24"/>
  <c r="O389" i="24"/>
  <c r="Q389" i="24"/>
  <c r="S389" i="24"/>
  <c r="R389" i="24"/>
  <c r="H389" i="24"/>
  <c r="N389" i="24"/>
  <c r="V389" i="24"/>
  <c r="Y389" i="24"/>
  <c r="A390" i="24"/>
  <c r="D389" i="24"/>
  <c r="X389" i="24"/>
  <c r="U389" i="24"/>
  <c r="C389" i="24"/>
  <c r="E389" i="24"/>
  <c r="W389" i="24"/>
  <c r="T389" i="24"/>
  <c r="G389" i="24"/>
  <c r="K135" i="24"/>
  <c r="M135" i="24"/>
  <c r="E135" i="24"/>
  <c r="D135" i="24"/>
  <c r="Q135" i="24"/>
  <c r="C135" i="24"/>
  <c r="J135" i="24"/>
  <c r="H135" i="24"/>
  <c r="B135" i="24"/>
  <c r="I135" i="24"/>
  <c r="O135" i="24"/>
  <c r="L135" i="24"/>
  <c r="F135" i="24"/>
  <c r="G135" i="24"/>
  <c r="N135" i="24"/>
  <c r="P135" i="24"/>
  <c r="R135" i="24"/>
  <c r="W135" i="24"/>
  <c r="U135" i="24"/>
  <c r="S135" i="24"/>
  <c r="Y135" i="24"/>
  <c r="X135" i="24"/>
  <c r="V135" i="24"/>
  <c r="T135" i="24"/>
  <c r="E63" i="24"/>
  <c r="R63" i="24"/>
  <c r="S63" i="24"/>
  <c r="P63" i="24"/>
  <c r="I63" i="24"/>
  <c r="F63" i="24"/>
  <c r="G63" i="24"/>
  <c r="H63" i="24"/>
  <c r="D63" i="24"/>
  <c r="M63" i="24"/>
  <c r="J63" i="24"/>
  <c r="K63" i="24"/>
  <c r="X63" i="24"/>
  <c r="T63" i="24"/>
  <c r="Q63" i="24"/>
  <c r="N63" i="24"/>
  <c r="O63" i="24"/>
  <c r="L63" i="24"/>
  <c r="A100" i="24"/>
  <c r="U63" i="24"/>
  <c r="W63" i="24"/>
  <c r="V63" i="24"/>
  <c r="Y175" i="23"/>
  <c r="O175" i="23"/>
  <c r="F175" i="23"/>
  <c r="E175" i="23"/>
  <c r="T175" i="23"/>
  <c r="Q175" i="23"/>
  <c r="R175" i="23"/>
  <c r="G175" i="23"/>
  <c r="S175" i="23"/>
  <c r="P175" i="23"/>
  <c r="M175" i="23"/>
  <c r="J175" i="23"/>
  <c r="A176" i="23"/>
  <c r="K175" i="23"/>
  <c r="I175" i="23"/>
  <c r="H175" i="23"/>
  <c r="A212" i="23"/>
  <c r="N175" i="23"/>
  <c r="L175" i="23"/>
  <c r="D175" i="23"/>
  <c r="X175" i="23"/>
  <c r="C175" i="23"/>
  <c r="B175" i="23"/>
  <c r="U175" i="23"/>
  <c r="W175" i="23"/>
  <c r="V175" i="23"/>
  <c r="U317" i="24"/>
  <c r="G317" i="24"/>
  <c r="N317" i="24"/>
  <c r="J317" i="24"/>
  <c r="H317" i="24"/>
  <c r="A318" i="24"/>
  <c r="I317" i="24"/>
  <c r="Q317" i="24"/>
  <c r="B317" i="24"/>
  <c r="C317" i="24"/>
  <c r="F317" i="24"/>
  <c r="T317" i="24"/>
  <c r="K317" i="24"/>
  <c r="R317" i="24"/>
  <c r="L317" i="24"/>
  <c r="D317" i="24"/>
  <c r="X317" i="24"/>
  <c r="W317" i="24"/>
  <c r="P317" i="24"/>
  <c r="S317" i="24"/>
  <c r="M317" i="24"/>
  <c r="Y317" i="24"/>
  <c r="O317" i="24"/>
  <c r="E317" i="24"/>
  <c r="V317" i="24"/>
  <c r="M501" i="23"/>
  <c r="B501" i="23"/>
  <c r="R501" i="23"/>
  <c r="X501" i="23"/>
  <c r="S501" i="23"/>
  <c r="G501" i="23"/>
  <c r="Q501" i="23"/>
  <c r="F501" i="23"/>
  <c r="V501" i="23"/>
  <c r="A502" i="23"/>
  <c r="D501" i="23"/>
  <c r="O501" i="23"/>
  <c r="E501" i="23"/>
  <c r="U501" i="23"/>
  <c r="J501" i="23"/>
  <c r="H501" i="23"/>
  <c r="C501" i="23"/>
  <c r="L501" i="23"/>
  <c r="W501" i="23"/>
  <c r="I501" i="23"/>
  <c r="Y501" i="23"/>
  <c r="N501" i="23"/>
  <c r="P501" i="23"/>
  <c r="K501" i="23"/>
  <c r="T501" i="23"/>
  <c r="D244" i="24"/>
  <c r="A245" i="24"/>
  <c r="H244" i="24"/>
  <c r="I244" i="24"/>
  <c r="K244" i="24"/>
  <c r="E244" i="24"/>
  <c r="F244" i="24"/>
  <c r="M244" i="24"/>
  <c r="N244" i="24"/>
  <c r="G244" i="24"/>
  <c r="J244" i="24"/>
  <c r="L244" i="24"/>
  <c r="R244" i="24"/>
  <c r="Y244" i="24"/>
  <c r="S244" i="24"/>
  <c r="P244" i="24"/>
  <c r="Q244" i="24"/>
  <c r="C244" i="24"/>
  <c r="O244" i="24"/>
  <c r="B244" i="24"/>
  <c r="T244" i="24"/>
  <c r="W244" i="24"/>
  <c r="U244" i="24"/>
  <c r="V244" i="24"/>
  <c r="X244" i="24"/>
  <c r="D502" i="21"/>
  <c r="T502" i="21"/>
  <c r="M502" i="21"/>
  <c r="B502" i="21"/>
  <c r="R502" i="21"/>
  <c r="G502" i="21"/>
  <c r="W502" i="21"/>
  <c r="L502" i="21"/>
  <c r="E502" i="21"/>
  <c r="U502" i="21"/>
  <c r="J502" i="21"/>
  <c r="A503" i="21"/>
  <c r="O502" i="21"/>
  <c r="H502" i="21"/>
  <c r="Q502" i="21"/>
  <c r="V502" i="21"/>
  <c r="P502" i="21"/>
  <c r="Y502" i="21"/>
  <c r="C502" i="21"/>
  <c r="X502" i="21"/>
  <c r="F502" i="21"/>
  <c r="K502" i="21"/>
  <c r="I502" i="21"/>
  <c r="N502" i="21"/>
  <c r="S502" i="21"/>
  <c r="D425" i="24"/>
  <c r="L425" i="24"/>
  <c r="F425" i="24"/>
  <c r="E425" i="24"/>
  <c r="S425" i="24"/>
  <c r="B425" i="24"/>
  <c r="W425" i="24"/>
  <c r="Q425" i="24"/>
  <c r="P425" i="24"/>
  <c r="I425" i="24"/>
  <c r="X425" i="24"/>
  <c r="V425" i="24"/>
  <c r="O425" i="24"/>
  <c r="C425" i="24"/>
  <c r="Y425" i="24"/>
  <c r="H425" i="24"/>
  <c r="A426" i="24"/>
  <c r="T425" i="24"/>
  <c r="G425" i="24"/>
  <c r="R425" i="24"/>
  <c r="N425" i="24"/>
  <c r="K425" i="24"/>
  <c r="J425" i="24"/>
  <c r="U425" i="24"/>
  <c r="M425" i="24"/>
  <c r="C280" i="24"/>
  <c r="Q280" i="24"/>
  <c r="W280" i="24"/>
  <c r="T280" i="24"/>
  <c r="H280" i="24"/>
  <c r="L280" i="24"/>
  <c r="N280" i="24"/>
  <c r="I280" i="24"/>
  <c r="B280" i="24"/>
  <c r="A281" i="24"/>
  <c r="X280" i="24"/>
  <c r="G280" i="24"/>
  <c r="K280" i="24"/>
  <c r="Y280" i="24"/>
  <c r="S280" i="24"/>
  <c r="U280" i="24"/>
  <c r="R280" i="24"/>
  <c r="M280" i="24"/>
  <c r="E280" i="24"/>
  <c r="V280" i="24"/>
  <c r="F280" i="24"/>
  <c r="P280" i="24"/>
  <c r="D280" i="24"/>
  <c r="O280" i="24"/>
  <c r="J280" i="24"/>
  <c r="Q283" i="23"/>
  <c r="F283" i="23"/>
  <c r="V283" i="23"/>
  <c r="G283" i="23"/>
  <c r="P283" i="23"/>
  <c r="S283" i="23"/>
  <c r="E283" i="23"/>
  <c r="U283" i="23"/>
  <c r="J283" i="23"/>
  <c r="D283" i="23"/>
  <c r="O283" i="23"/>
  <c r="X283" i="23"/>
  <c r="I283" i="23"/>
  <c r="Y283" i="23"/>
  <c r="N283" i="23"/>
  <c r="L283" i="23"/>
  <c r="W283" i="23"/>
  <c r="C283" i="23"/>
  <c r="M283" i="23"/>
  <c r="B283" i="23"/>
  <c r="R283" i="23"/>
  <c r="T283" i="23"/>
  <c r="H283" i="23"/>
  <c r="K283" i="23"/>
  <c r="H466" i="21"/>
  <c r="X466" i="21"/>
  <c r="Q466" i="21"/>
  <c r="F466" i="21"/>
  <c r="C466" i="21"/>
  <c r="S466" i="21"/>
  <c r="L466" i="21"/>
  <c r="E466" i="21"/>
  <c r="Y466" i="21"/>
  <c r="J466" i="21"/>
  <c r="G466" i="21"/>
  <c r="W466" i="21"/>
  <c r="P466" i="21"/>
  <c r="I466" i="21"/>
  <c r="A467" i="21"/>
  <c r="N466" i="21"/>
  <c r="K466" i="21"/>
  <c r="D466" i="21"/>
  <c r="T466" i="21"/>
  <c r="M466" i="21"/>
  <c r="B466" i="21"/>
  <c r="R466" i="21"/>
  <c r="O466" i="21"/>
  <c r="U466" i="21"/>
  <c r="V466" i="21"/>
  <c r="H99" i="24"/>
  <c r="O99" i="24"/>
  <c r="D99" i="24"/>
  <c r="F99" i="24"/>
  <c r="P99" i="24"/>
  <c r="K99" i="24"/>
  <c r="J99" i="24"/>
  <c r="G99" i="24"/>
  <c r="N99" i="24"/>
  <c r="A136" i="24"/>
  <c r="E99" i="24"/>
  <c r="I99" i="24"/>
  <c r="L99" i="24"/>
  <c r="M99" i="24"/>
  <c r="B99" i="24"/>
  <c r="C99" i="24"/>
  <c r="T99" i="24"/>
  <c r="R99" i="24"/>
  <c r="X99" i="24"/>
  <c r="Q99" i="24"/>
  <c r="W99" i="24"/>
  <c r="U99" i="24"/>
  <c r="S99" i="24"/>
  <c r="V99" i="24"/>
  <c r="E211" i="23"/>
  <c r="J211" i="23"/>
  <c r="O211" i="23"/>
  <c r="L211" i="23"/>
  <c r="I211" i="23"/>
  <c r="N211" i="23"/>
  <c r="D211" i="23"/>
  <c r="P211" i="23"/>
  <c r="H211" i="23"/>
  <c r="M211" i="23"/>
  <c r="G211" i="23"/>
  <c r="F211" i="23"/>
  <c r="K211" i="23"/>
  <c r="A248" i="23"/>
  <c r="C211" i="23"/>
  <c r="B211" i="23"/>
  <c r="R211" i="23"/>
  <c r="X211" i="23"/>
  <c r="W211" i="23"/>
  <c r="T211" i="23"/>
  <c r="Q211" i="23"/>
  <c r="U211" i="23"/>
  <c r="Y211" i="23"/>
  <c r="V211" i="23"/>
  <c r="S211" i="23"/>
  <c r="M393" i="21"/>
  <c r="Q393" i="21"/>
  <c r="P393" i="21"/>
  <c r="R393" i="21"/>
  <c r="S393" i="21"/>
  <c r="A394" i="21"/>
  <c r="E393" i="21"/>
  <c r="I393" i="21"/>
  <c r="F393" i="21"/>
  <c r="G393" i="21"/>
  <c r="H393" i="21"/>
  <c r="J393" i="21"/>
  <c r="B393" i="21"/>
  <c r="D393" i="21"/>
  <c r="L393" i="21"/>
  <c r="O393" i="21"/>
  <c r="Y393" i="21"/>
  <c r="C393" i="21"/>
  <c r="K393" i="21"/>
  <c r="N393" i="21"/>
  <c r="X393" i="21"/>
  <c r="W393" i="21"/>
  <c r="T393" i="21"/>
  <c r="V393" i="21"/>
  <c r="U393" i="21"/>
  <c r="A285" i="21"/>
  <c r="H284" i="21"/>
  <c r="I284" i="21"/>
  <c r="G284" i="21"/>
  <c r="N284" i="21"/>
  <c r="L284" i="21"/>
  <c r="M284" i="21"/>
  <c r="K284" i="21"/>
  <c r="B284" i="21"/>
  <c r="P284" i="21"/>
  <c r="Q284" i="21"/>
  <c r="F284" i="21"/>
  <c r="O284" i="21"/>
  <c r="D284" i="21"/>
  <c r="E284" i="21"/>
  <c r="C284" i="21"/>
  <c r="J284" i="21"/>
  <c r="X284" i="21"/>
  <c r="S284" i="21"/>
  <c r="W284" i="21"/>
  <c r="T284" i="21"/>
  <c r="V284" i="21"/>
  <c r="R284" i="21"/>
  <c r="U284" i="21"/>
  <c r="Y284" i="21"/>
  <c r="L392" i="23"/>
  <c r="I392" i="23"/>
  <c r="B392" i="23"/>
  <c r="R392" i="23"/>
  <c r="O392" i="23"/>
  <c r="D392" i="23"/>
  <c r="E392" i="23"/>
  <c r="F392" i="23"/>
  <c r="G392" i="23"/>
  <c r="P392" i="23"/>
  <c r="Y392" i="23"/>
  <c r="K392" i="23"/>
  <c r="T392" i="23"/>
  <c r="J392" i="23"/>
  <c r="S392" i="23"/>
  <c r="M392" i="23"/>
  <c r="N392" i="23"/>
  <c r="A429" i="23"/>
  <c r="H392" i="23"/>
  <c r="Q392" i="23"/>
  <c r="C392" i="23"/>
  <c r="X392" i="23"/>
  <c r="U392" i="23"/>
  <c r="W392" i="23"/>
  <c r="V392" i="23"/>
  <c r="C172" i="24"/>
  <c r="S172" i="24"/>
  <c r="L172" i="24"/>
  <c r="M172" i="24"/>
  <c r="I172" i="24"/>
  <c r="E172" i="24"/>
  <c r="G172" i="24"/>
  <c r="W172" i="24"/>
  <c r="Q172" i="24"/>
  <c r="R172" i="24"/>
  <c r="N172" i="24"/>
  <c r="J172" i="24"/>
  <c r="K172" i="24"/>
  <c r="A173" i="24"/>
  <c r="B172" i="24"/>
  <c r="X172" i="24"/>
  <c r="T172" i="24"/>
  <c r="P172" i="24"/>
  <c r="F172" i="24"/>
  <c r="H172" i="24"/>
  <c r="D172" i="24"/>
  <c r="O172" i="24"/>
  <c r="Y172" i="24"/>
  <c r="U172" i="24"/>
  <c r="V172" i="24"/>
  <c r="H320" i="23"/>
  <c r="X320" i="23"/>
  <c r="Q320" i="23"/>
  <c r="J320" i="23"/>
  <c r="G320" i="23"/>
  <c r="A357" i="23"/>
  <c r="L320" i="23"/>
  <c r="I320" i="23"/>
  <c r="F320" i="23"/>
  <c r="K320" i="23"/>
  <c r="P320" i="23"/>
  <c r="Y320" i="23"/>
  <c r="C320" i="23"/>
  <c r="T320" i="23"/>
  <c r="B320" i="23"/>
  <c r="O320" i="23"/>
  <c r="E320" i="23"/>
  <c r="N320" i="23"/>
  <c r="S320" i="23"/>
  <c r="D320" i="23"/>
  <c r="M320" i="23"/>
  <c r="R320" i="23"/>
  <c r="A321" i="23"/>
  <c r="U320" i="23"/>
  <c r="V320" i="23"/>
  <c r="W320" i="23"/>
  <c r="T428" i="23"/>
  <c r="K428" i="23"/>
  <c r="F428" i="23"/>
  <c r="E428" i="23"/>
  <c r="S428" i="23"/>
  <c r="N428" i="23"/>
  <c r="M428" i="23"/>
  <c r="H428" i="23"/>
  <c r="V428" i="23"/>
  <c r="U428" i="23"/>
  <c r="P428" i="23"/>
  <c r="G428" i="23"/>
  <c r="B428" i="23"/>
  <c r="X428" i="23"/>
  <c r="O428" i="23"/>
  <c r="J428" i="23"/>
  <c r="I428" i="23"/>
  <c r="W428" i="23"/>
  <c r="D428" i="23"/>
  <c r="R428" i="23"/>
  <c r="Q428" i="23"/>
  <c r="L428" i="23"/>
  <c r="C428" i="23"/>
  <c r="Y428" i="23"/>
  <c r="C27" i="24"/>
  <c r="K27" i="24"/>
  <c r="H27" i="24"/>
  <c r="A28" i="24"/>
  <c r="V28" i="24" s="1"/>
  <c r="F27" i="24"/>
  <c r="G27" i="24"/>
  <c r="D27" i="24"/>
  <c r="O27" i="24"/>
  <c r="N27" i="24"/>
  <c r="J27" i="24"/>
  <c r="I27" i="24"/>
  <c r="L27" i="24"/>
  <c r="E27" i="24"/>
  <c r="M27" i="24"/>
  <c r="A64" i="24"/>
  <c r="I429" i="21"/>
  <c r="C429" i="21"/>
  <c r="D429" i="21"/>
  <c r="F429" i="21"/>
  <c r="B429" i="21"/>
  <c r="M429" i="21"/>
  <c r="H429" i="21"/>
  <c r="J429" i="21"/>
  <c r="K429" i="21"/>
  <c r="G429" i="21"/>
  <c r="Q429" i="21"/>
  <c r="N429" i="21"/>
  <c r="O429" i="21"/>
  <c r="P429" i="21"/>
  <c r="L429" i="21"/>
  <c r="E429" i="21"/>
  <c r="Y429" i="21"/>
  <c r="S429" i="21"/>
  <c r="T429" i="21"/>
  <c r="A430" i="21"/>
  <c r="R429" i="21"/>
  <c r="X429" i="21"/>
  <c r="U429" i="21"/>
  <c r="V429" i="21"/>
  <c r="W429" i="21"/>
  <c r="F64" i="21"/>
  <c r="C64" i="21"/>
  <c r="H64" i="21"/>
  <c r="J64" i="21"/>
  <c r="G64" i="21"/>
  <c r="M64" i="21"/>
  <c r="O64" i="21"/>
  <c r="E64" i="21"/>
  <c r="A101" i="21"/>
  <c r="L64" i="21"/>
  <c r="N64" i="21"/>
  <c r="D64" i="21"/>
  <c r="I64" i="21"/>
  <c r="K64" i="21"/>
  <c r="C210" i="19"/>
  <c r="S210" i="19"/>
  <c r="M210" i="19"/>
  <c r="I210" i="19"/>
  <c r="E210" i="19"/>
  <c r="A247" i="19"/>
  <c r="Q210" i="19"/>
  <c r="G210" i="19"/>
  <c r="W210" i="19"/>
  <c r="R210" i="19"/>
  <c r="N210" i="19"/>
  <c r="J210" i="19"/>
  <c r="V210" i="19"/>
  <c r="K210" i="19"/>
  <c r="B210" i="19"/>
  <c r="X210" i="19"/>
  <c r="T210" i="19"/>
  <c r="P210" i="19"/>
  <c r="F210" i="19"/>
  <c r="O210" i="19"/>
  <c r="H210" i="19"/>
  <c r="D210" i="19"/>
  <c r="Y210" i="19"/>
  <c r="U210" i="19"/>
  <c r="L210" i="19"/>
  <c r="H100" i="21"/>
  <c r="U100" i="21"/>
  <c r="W100" i="21"/>
  <c r="T100" i="21"/>
  <c r="F100" i="21"/>
  <c r="X100" i="21"/>
  <c r="S100" i="21"/>
  <c r="A137" i="21"/>
  <c r="P100" i="21"/>
  <c r="R100" i="21"/>
  <c r="M100" i="21"/>
  <c r="V100" i="21"/>
  <c r="Q100" i="21"/>
  <c r="L100" i="21"/>
  <c r="N100" i="21"/>
  <c r="I100" i="21"/>
  <c r="K100" i="21"/>
  <c r="O100" i="21"/>
  <c r="J100" i="21"/>
  <c r="E100" i="21"/>
  <c r="G100" i="21"/>
  <c r="D100" i="21"/>
  <c r="B246" i="19"/>
  <c r="R246" i="19"/>
  <c r="L246" i="19"/>
  <c r="C246" i="19"/>
  <c r="X246" i="19"/>
  <c r="T246" i="19"/>
  <c r="U246" i="19"/>
  <c r="F246" i="19"/>
  <c r="V246" i="19"/>
  <c r="Q246" i="19"/>
  <c r="H246" i="19"/>
  <c r="D246" i="19"/>
  <c r="E246" i="19"/>
  <c r="J246" i="19"/>
  <c r="Y246" i="19"/>
  <c r="W246" i="19"/>
  <c r="M246" i="19"/>
  <c r="I246" i="19"/>
  <c r="K246" i="19"/>
  <c r="N246" i="19"/>
  <c r="G246" i="19"/>
  <c r="A283" i="19"/>
  <c r="S246" i="19"/>
  <c r="O246" i="19"/>
  <c r="P246" i="19"/>
  <c r="V28" i="21"/>
  <c r="A29" i="21"/>
  <c r="O28" i="21"/>
  <c r="A65" i="21"/>
  <c r="P28" i="21"/>
  <c r="N28" i="21"/>
  <c r="S28" i="21"/>
  <c r="Q28" i="21"/>
  <c r="T28" i="21"/>
  <c r="R28" i="21"/>
  <c r="U28" i="21"/>
  <c r="K99" i="23"/>
  <c r="Q99" i="23"/>
  <c r="P99" i="23"/>
  <c r="T99" i="23"/>
  <c r="A136" i="23"/>
  <c r="H99" i="23"/>
  <c r="W99" i="23"/>
  <c r="G99" i="23"/>
  <c r="L99" i="23"/>
  <c r="J99" i="23"/>
  <c r="N99" i="23"/>
  <c r="X99" i="23"/>
  <c r="B99" i="23"/>
  <c r="O99" i="23"/>
  <c r="V99" i="23"/>
  <c r="U99" i="23"/>
  <c r="Y99" i="23"/>
  <c r="D99" i="23"/>
  <c r="M99" i="23"/>
  <c r="F99" i="23"/>
  <c r="E99" i="23"/>
  <c r="S99" i="23"/>
  <c r="I99" i="23"/>
  <c r="C99" i="23"/>
  <c r="R99" i="23"/>
  <c r="S136" i="21"/>
  <c r="N136" i="21"/>
  <c r="I136" i="21"/>
  <c r="K136" i="21"/>
  <c r="F136" i="21"/>
  <c r="X136" i="21"/>
  <c r="L136" i="21"/>
  <c r="G136" i="21"/>
  <c r="D136" i="21"/>
  <c r="V136" i="21"/>
  <c r="Q136" i="21"/>
  <c r="J136" i="21"/>
  <c r="E136" i="21"/>
  <c r="W136" i="21"/>
  <c r="B136" i="21"/>
  <c r="T136" i="21"/>
  <c r="O136" i="21"/>
  <c r="C136" i="21"/>
  <c r="U136" i="21"/>
  <c r="P136" i="21"/>
  <c r="R136" i="21"/>
  <c r="M136" i="21"/>
  <c r="H136" i="21"/>
  <c r="O174" i="19"/>
  <c r="E174" i="19"/>
  <c r="F174" i="19"/>
  <c r="A175" i="19"/>
  <c r="R174" i="19"/>
  <c r="I174" i="19"/>
  <c r="C174" i="19"/>
  <c r="S174" i="19"/>
  <c r="J174" i="19"/>
  <c r="L174" i="19"/>
  <c r="B174" i="19"/>
  <c r="X174" i="19"/>
  <c r="N174" i="19"/>
  <c r="G174" i="19"/>
  <c r="W174" i="19"/>
  <c r="P174" i="19"/>
  <c r="Q174" i="19"/>
  <c r="H174" i="19"/>
  <c r="D174" i="19"/>
  <c r="T174" i="19"/>
  <c r="K174" i="19"/>
  <c r="A211" i="19"/>
  <c r="U174" i="19"/>
  <c r="V174" i="19"/>
  <c r="M174" i="19"/>
  <c r="Y174" i="19"/>
  <c r="K63" i="23"/>
  <c r="Q63" i="23"/>
  <c r="P63" i="23"/>
  <c r="Y63" i="23"/>
  <c r="D63" i="23"/>
  <c r="H63" i="23"/>
  <c r="W63" i="23"/>
  <c r="G63" i="23"/>
  <c r="L63" i="23"/>
  <c r="J63" i="23"/>
  <c r="T63" i="23"/>
  <c r="X63" i="23"/>
  <c r="B63" i="23"/>
  <c r="V63" i="23"/>
  <c r="A100" i="23"/>
  <c r="M63" i="23"/>
  <c r="S63" i="23"/>
  <c r="F63" i="23"/>
  <c r="N63" i="23"/>
  <c r="O63" i="23"/>
  <c r="U63" i="23"/>
  <c r="I63" i="23"/>
  <c r="C63" i="23"/>
  <c r="E63" i="23"/>
  <c r="R63" i="23"/>
  <c r="W27" i="23"/>
  <c r="G27" i="23"/>
  <c r="N27" i="23"/>
  <c r="X27" i="23"/>
  <c r="B27" i="23"/>
  <c r="F27" i="23"/>
  <c r="E27" i="23"/>
  <c r="S27" i="23"/>
  <c r="C27" i="23"/>
  <c r="I27" i="23"/>
  <c r="R27" i="23"/>
  <c r="V27" i="23"/>
  <c r="U27" i="23"/>
  <c r="A64" i="23"/>
  <c r="O27" i="23"/>
  <c r="D27" i="23"/>
  <c r="Q27" i="23"/>
  <c r="K27" i="23"/>
  <c r="A28" i="23"/>
  <c r="L27" i="23"/>
  <c r="Y27" i="23"/>
  <c r="M27" i="23"/>
  <c r="P27" i="23"/>
  <c r="T27" i="23"/>
  <c r="H27" i="23"/>
  <c r="J27" i="23"/>
  <c r="O135" i="23"/>
  <c r="Y135" i="23"/>
  <c r="D135" i="23"/>
  <c r="H135" i="23"/>
  <c r="L135" i="23"/>
  <c r="J135" i="23"/>
  <c r="S135" i="23"/>
  <c r="T135" i="23"/>
  <c r="R135" i="23"/>
  <c r="Q135" i="23"/>
  <c r="E135" i="23"/>
  <c r="K135" i="23"/>
  <c r="N135" i="23"/>
  <c r="M135" i="23"/>
  <c r="F135" i="23"/>
  <c r="G135" i="23"/>
  <c r="I135" i="23"/>
  <c r="B135" i="23"/>
  <c r="U135" i="23"/>
  <c r="W135" i="23"/>
  <c r="C135" i="23"/>
  <c r="X135" i="23"/>
  <c r="V135" i="23"/>
  <c r="P135" i="23"/>
  <c r="C282" i="19"/>
  <c r="S282" i="19"/>
  <c r="P282" i="19"/>
  <c r="Q282" i="19"/>
  <c r="M282" i="19"/>
  <c r="D282" i="19"/>
  <c r="G282" i="19"/>
  <c r="W282" i="19"/>
  <c r="U282" i="19"/>
  <c r="V282" i="19"/>
  <c r="R282" i="19"/>
  <c r="Y282" i="19"/>
  <c r="K282" i="19"/>
  <c r="E282" i="19"/>
  <c r="F282" i="19"/>
  <c r="B282" i="19"/>
  <c r="X282" i="19"/>
  <c r="I282" i="19"/>
  <c r="O282" i="19"/>
  <c r="J282" i="19"/>
  <c r="L282" i="19"/>
  <c r="H282" i="19"/>
  <c r="T282" i="19"/>
  <c r="N282" i="19"/>
  <c r="C540" i="19"/>
  <c r="G540" i="19"/>
  <c r="K540" i="19"/>
  <c r="O540" i="19"/>
  <c r="S540" i="19"/>
  <c r="W540" i="19"/>
  <c r="D540" i="19"/>
  <c r="H540" i="19"/>
  <c r="L540" i="19"/>
  <c r="P540" i="19"/>
  <c r="T540" i="19"/>
  <c r="X540" i="19"/>
  <c r="A541" i="19"/>
  <c r="E540" i="19"/>
  <c r="M540" i="19"/>
  <c r="U540" i="19"/>
  <c r="F540" i="19"/>
  <c r="N540" i="19"/>
  <c r="V540" i="19"/>
  <c r="I540" i="19"/>
  <c r="Q540" i="19"/>
  <c r="Y540" i="19"/>
  <c r="B540" i="19"/>
  <c r="J540" i="19"/>
  <c r="R540" i="19"/>
  <c r="C576" i="19"/>
  <c r="G576" i="19"/>
  <c r="K576" i="19"/>
  <c r="O576" i="19"/>
  <c r="S576" i="19"/>
  <c r="W576" i="19"/>
  <c r="A577" i="19"/>
  <c r="D576" i="19"/>
  <c r="H576" i="19"/>
  <c r="L576" i="19"/>
  <c r="P576" i="19"/>
  <c r="T576" i="19"/>
  <c r="X576" i="19"/>
  <c r="E576" i="19"/>
  <c r="M576" i="19"/>
  <c r="U576" i="19"/>
  <c r="F576" i="19"/>
  <c r="N576" i="19"/>
  <c r="V576" i="19"/>
  <c r="I576" i="19"/>
  <c r="Q576" i="19"/>
  <c r="Y576" i="19"/>
  <c r="B576" i="19"/>
  <c r="J576" i="19"/>
  <c r="R576" i="19"/>
  <c r="D395" i="19"/>
  <c r="H395" i="19"/>
  <c r="L395" i="19"/>
  <c r="P395" i="19"/>
  <c r="T395" i="19"/>
  <c r="X395" i="19"/>
  <c r="E395" i="19"/>
  <c r="I395" i="19"/>
  <c r="M395" i="19"/>
  <c r="Q395" i="19"/>
  <c r="U395" i="19"/>
  <c r="Y395" i="19"/>
  <c r="B395" i="19"/>
  <c r="F395" i="19"/>
  <c r="J395" i="19"/>
  <c r="N395" i="19"/>
  <c r="R395" i="19"/>
  <c r="V395" i="19"/>
  <c r="A432" i="19"/>
  <c r="C395" i="19"/>
  <c r="G395" i="19"/>
  <c r="K395" i="19"/>
  <c r="O395" i="19"/>
  <c r="S395" i="19"/>
  <c r="W395" i="19"/>
  <c r="F175" i="21"/>
  <c r="V175" i="21"/>
  <c r="O175" i="21"/>
  <c r="H175" i="21"/>
  <c r="X175" i="21"/>
  <c r="Q175" i="21"/>
  <c r="J175" i="21"/>
  <c r="S175" i="21"/>
  <c r="L175" i="21"/>
  <c r="E175" i="21"/>
  <c r="U175" i="21"/>
  <c r="A176" i="21"/>
  <c r="N175" i="21"/>
  <c r="G175" i="21"/>
  <c r="W175" i="21"/>
  <c r="P175" i="21"/>
  <c r="I175" i="21"/>
  <c r="R175" i="21"/>
  <c r="K175" i="21"/>
  <c r="D175" i="21"/>
  <c r="T175" i="21"/>
  <c r="M175" i="21"/>
  <c r="D359" i="19"/>
  <c r="H359" i="19"/>
  <c r="L359" i="19"/>
  <c r="P359" i="19"/>
  <c r="T359" i="19"/>
  <c r="X359" i="19"/>
  <c r="E359" i="19"/>
  <c r="I359" i="19"/>
  <c r="M359" i="19"/>
  <c r="Q359" i="19"/>
  <c r="U359" i="19"/>
  <c r="Y359" i="19"/>
  <c r="A396" i="19"/>
  <c r="B359" i="19"/>
  <c r="F359" i="19"/>
  <c r="J359" i="19"/>
  <c r="N359" i="19"/>
  <c r="R359" i="19"/>
  <c r="V359" i="19"/>
  <c r="C359" i="19"/>
  <c r="G359" i="19"/>
  <c r="K359" i="19"/>
  <c r="O359" i="19"/>
  <c r="S359" i="19"/>
  <c r="W359" i="19"/>
  <c r="D431" i="19"/>
  <c r="H431" i="19"/>
  <c r="L431" i="19"/>
  <c r="P431" i="19"/>
  <c r="T431" i="19"/>
  <c r="X431" i="19"/>
  <c r="E431" i="19"/>
  <c r="I431" i="19"/>
  <c r="M431" i="19"/>
  <c r="Q431" i="19"/>
  <c r="U431" i="19"/>
  <c r="Y431" i="19"/>
  <c r="B431" i="19"/>
  <c r="F431" i="19"/>
  <c r="J431" i="19"/>
  <c r="N431" i="19"/>
  <c r="R431" i="19"/>
  <c r="V431" i="19"/>
  <c r="C431" i="19"/>
  <c r="G431" i="19"/>
  <c r="K431" i="19"/>
  <c r="O431" i="19"/>
  <c r="S431" i="19"/>
  <c r="W431" i="19"/>
  <c r="C504" i="19"/>
  <c r="G504" i="19"/>
  <c r="K504" i="19"/>
  <c r="O504" i="19"/>
  <c r="S504" i="19"/>
  <c r="W504" i="19"/>
  <c r="D504" i="19"/>
  <c r="H504" i="19"/>
  <c r="L504" i="19"/>
  <c r="P504" i="19"/>
  <c r="T504" i="19"/>
  <c r="X504" i="19"/>
  <c r="E504" i="19"/>
  <c r="M504" i="19"/>
  <c r="U504" i="19"/>
  <c r="F504" i="19"/>
  <c r="N504" i="19"/>
  <c r="V504" i="19"/>
  <c r="I504" i="19"/>
  <c r="Q504" i="19"/>
  <c r="Y504" i="19"/>
  <c r="B504" i="19"/>
  <c r="J504" i="19"/>
  <c r="R504" i="19"/>
  <c r="A505" i="19"/>
  <c r="D323" i="19"/>
  <c r="H323" i="19"/>
  <c r="L323" i="19"/>
  <c r="P323" i="19"/>
  <c r="T323" i="19"/>
  <c r="X323" i="19"/>
  <c r="A324" i="19"/>
  <c r="E323" i="19"/>
  <c r="I323" i="19"/>
  <c r="M323" i="19"/>
  <c r="Q323" i="19"/>
  <c r="U323" i="19"/>
  <c r="Y323" i="19"/>
  <c r="B323" i="19"/>
  <c r="F323" i="19"/>
  <c r="J323" i="19"/>
  <c r="N323" i="19"/>
  <c r="R323" i="19"/>
  <c r="V323" i="19"/>
  <c r="C323" i="19"/>
  <c r="G323" i="19"/>
  <c r="K323" i="19"/>
  <c r="O323" i="19"/>
  <c r="S323" i="19"/>
  <c r="W323" i="19"/>
  <c r="A360" i="19"/>
  <c r="B678" i="2"/>
  <c r="C468" i="19"/>
  <c r="G468" i="19"/>
  <c r="K468" i="19"/>
  <c r="O468" i="19"/>
  <c r="S468" i="19"/>
  <c r="W468" i="19"/>
  <c r="D468" i="19"/>
  <c r="H468" i="19"/>
  <c r="L468" i="19"/>
  <c r="P468" i="19"/>
  <c r="T468" i="19"/>
  <c r="X468" i="19"/>
  <c r="E468" i="19"/>
  <c r="M468" i="19"/>
  <c r="U468" i="19"/>
  <c r="A469" i="19"/>
  <c r="F468" i="19"/>
  <c r="N468" i="19"/>
  <c r="V468" i="19"/>
  <c r="I468" i="19"/>
  <c r="Q468" i="19"/>
  <c r="Y468" i="19"/>
  <c r="B468" i="19"/>
  <c r="J468" i="19"/>
  <c r="R468" i="19"/>
  <c r="K99" i="19" l="1"/>
  <c r="Q99" i="19"/>
  <c r="H99" i="19"/>
  <c r="J99" i="19"/>
  <c r="I99" i="19"/>
  <c r="W99" i="19"/>
  <c r="M99" i="19"/>
  <c r="D99" i="19"/>
  <c r="F99" i="19"/>
  <c r="X99" i="19"/>
  <c r="C99" i="19"/>
  <c r="Y99" i="19"/>
  <c r="P99" i="19"/>
  <c r="B99" i="19"/>
  <c r="T99" i="19"/>
  <c r="V99" i="19"/>
  <c r="E99" i="19"/>
  <c r="S99" i="19"/>
  <c r="N99" i="19"/>
  <c r="R99" i="19"/>
  <c r="A136" i="19"/>
  <c r="O99" i="19"/>
  <c r="U99" i="19"/>
  <c r="L99" i="19"/>
  <c r="G99" i="19"/>
  <c r="S135" i="19"/>
  <c r="J135" i="19"/>
  <c r="I135" i="19"/>
  <c r="D135" i="19"/>
  <c r="R135" i="19"/>
  <c r="Q135" i="19"/>
  <c r="L135" i="19"/>
  <c r="G135" i="19"/>
  <c r="Y135" i="19"/>
  <c r="T135" i="19"/>
  <c r="O135" i="19"/>
  <c r="F135" i="19"/>
  <c r="E135" i="19"/>
  <c r="W135" i="19"/>
  <c r="N135" i="19"/>
  <c r="M135" i="19"/>
  <c r="H135" i="19"/>
  <c r="V135" i="19"/>
  <c r="C135" i="19"/>
  <c r="U135" i="19"/>
  <c r="P135" i="19"/>
  <c r="K135" i="19"/>
  <c r="B135" i="19"/>
  <c r="X135" i="19"/>
  <c r="M27" i="19"/>
  <c r="A28" i="19"/>
  <c r="G27" i="19"/>
  <c r="E27" i="19"/>
  <c r="A64" i="19"/>
  <c r="O27" i="19"/>
  <c r="T27" i="19"/>
  <c r="R27" i="19"/>
  <c r="B27" i="19"/>
  <c r="L27" i="19"/>
  <c r="J27" i="19"/>
  <c r="V27" i="19"/>
  <c r="D27" i="19"/>
  <c r="I27" i="19"/>
  <c r="N27" i="19"/>
  <c r="S27" i="19"/>
  <c r="Q27" i="19"/>
  <c r="F27" i="19"/>
  <c r="K27" i="19"/>
  <c r="P27" i="19"/>
  <c r="U27" i="19"/>
  <c r="C27" i="19"/>
  <c r="H27" i="19"/>
  <c r="A100" i="19"/>
  <c r="N63" i="19"/>
  <c r="T63" i="19"/>
  <c r="K63" i="19"/>
  <c r="F63" i="19"/>
  <c r="E63" i="19"/>
  <c r="S63" i="19"/>
  <c r="P63" i="19"/>
  <c r="G63" i="19"/>
  <c r="M63" i="19"/>
  <c r="H63" i="19"/>
  <c r="V63" i="19"/>
  <c r="U63" i="19"/>
  <c r="I63" i="19"/>
  <c r="W63" i="19"/>
  <c r="B63" i="19"/>
  <c r="X63" i="19"/>
  <c r="O63" i="19"/>
  <c r="J63" i="19"/>
  <c r="Y63" i="19"/>
  <c r="D63" i="19"/>
  <c r="R63" i="19"/>
  <c r="Q63" i="19"/>
  <c r="L63" i="19"/>
  <c r="C63" i="19"/>
  <c r="T28" i="24"/>
  <c r="U28" i="24"/>
  <c r="B1057" i="2"/>
  <c r="C212" i="21" s="1"/>
  <c r="Y24" i="21"/>
  <c r="Y24" i="24"/>
  <c r="Y61" i="21"/>
  <c r="B25" i="21"/>
  <c r="C25" i="21"/>
  <c r="C25" i="24"/>
  <c r="C62" i="21"/>
  <c r="B25" i="24"/>
  <c r="Y98" i="21"/>
  <c r="B62" i="21"/>
  <c r="Y61" i="24"/>
  <c r="Y173" i="21"/>
  <c r="Y135" i="21"/>
  <c r="Y210" i="21"/>
  <c r="Y98" i="24"/>
  <c r="B99" i="21"/>
  <c r="C99" i="21"/>
  <c r="C174" i="21"/>
  <c r="B174" i="21"/>
  <c r="B62" i="24"/>
  <c r="C62" i="24"/>
  <c r="Y27" i="19"/>
  <c r="W27" i="19"/>
  <c r="X27" i="19"/>
  <c r="O248" i="21"/>
  <c r="H248" i="21"/>
  <c r="J248" i="21"/>
  <c r="K248" i="21"/>
  <c r="T248" i="21"/>
  <c r="Q248" i="21"/>
  <c r="W248" i="21"/>
  <c r="P248" i="21"/>
  <c r="I248" i="21"/>
  <c r="L248" i="21"/>
  <c r="M248" i="21"/>
  <c r="Y248" i="21"/>
  <c r="S248" i="21"/>
  <c r="F248" i="21"/>
  <c r="N248" i="21"/>
  <c r="A249" i="21"/>
  <c r="C248" i="21"/>
  <c r="R248" i="21"/>
  <c r="V248" i="21"/>
  <c r="G248" i="21"/>
  <c r="D248" i="21"/>
  <c r="E248" i="21"/>
  <c r="B248" i="21"/>
  <c r="X248" i="21"/>
  <c r="U248" i="21"/>
  <c r="W212" i="21"/>
  <c r="V212" i="21"/>
  <c r="U212" i="21"/>
  <c r="S212" i="21"/>
  <c r="G212" i="21"/>
  <c r="J212" i="21"/>
  <c r="Q212" i="21"/>
  <c r="E212" i="21"/>
  <c r="P212" i="21"/>
  <c r="D212" i="21"/>
  <c r="K212" i="21"/>
  <c r="N212" i="21"/>
  <c r="A213" i="21"/>
  <c r="I212" i="21"/>
  <c r="T212" i="21"/>
  <c r="H212" i="21"/>
  <c r="O212" i="21"/>
  <c r="R212" i="21"/>
  <c r="F212" i="21"/>
  <c r="M212" i="21"/>
  <c r="X212" i="21"/>
  <c r="L212" i="21"/>
  <c r="B1108" i="2"/>
  <c r="D27" i="21"/>
  <c r="E27" i="21"/>
  <c r="A65" i="24"/>
  <c r="O28" i="24"/>
  <c r="S28" i="24"/>
  <c r="R28" i="24"/>
  <c r="N28" i="24"/>
  <c r="A29" i="24"/>
  <c r="T29" i="24" s="1"/>
  <c r="P28" i="24"/>
  <c r="Q28" i="24"/>
  <c r="E429" i="23"/>
  <c r="Y429" i="23"/>
  <c r="N429" i="23"/>
  <c r="K429" i="23"/>
  <c r="H429" i="23"/>
  <c r="I429" i="23"/>
  <c r="B429" i="23"/>
  <c r="R429" i="23"/>
  <c r="O429" i="23"/>
  <c r="L429" i="23"/>
  <c r="M429" i="23"/>
  <c r="F429" i="23"/>
  <c r="C429" i="23"/>
  <c r="S429" i="23"/>
  <c r="P429" i="23"/>
  <c r="Q429" i="23"/>
  <c r="J429" i="23"/>
  <c r="G429" i="23"/>
  <c r="D429" i="23"/>
  <c r="T429" i="23"/>
  <c r="V429" i="23"/>
  <c r="X429" i="23"/>
  <c r="W429" i="23"/>
  <c r="U429" i="23"/>
  <c r="E136" i="24"/>
  <c r="N136" i="24"/>
  <c r="O136" i="24"/>
  <c r="J136" i="24"/>
  <c r="G136" i="24"/>
  <c r="D136" i="24"/>
  <c r="P136" i="24"/>
  <c r="K136" i="24"/>
  <c r="M136" i="24"/>
  <c r="L136" i="24"/>
  <c r="I136" i="24"/>
  <c r="F136" i="24"/>
  <c r="H136" i="24"/>
  <c r="C136" i="24"/>
  <c r="B136" i="24"/>
  <c r="W136" i="24"/>
  <c r="X136" i="24"/>
  <c r="T136" i="24"/>
  <c r="U136" i="24"/>
  <c r="V136" i="24"/>
  <c r="R136" i="24"/>
  <c r="Q136" i="24"/>
  <c r="S136" i="24"/>
  <c r="Q426" i="24"/>
  <c r="X426" i="24"/>
  <c r="P426" i="24"/>
  <c r="E426" i="24"/>
  <c r="B426" i="24"/>
  <c r="R426" i="24"/>
  <c r="D426" i="24"/>
  <c r="G426" i="24"/>
  <c r="U426" i="24"/>
  <c r="K426" i="24"/>
  <c r="A427" i="24"/>
  <c r="N426" i="24"/>
  <c r="S426" i="24"/>
  <c r="T426" i="24"/>
  <c r="C426" i="24"/>
  <c r="V426" i="24"/>
  <c r="W426" i="24"/>
  <c r="I426" i="24"/>
  <c r="L426" i="24"/>
  <c r="O426" i="24"/>
  <c r="H426" i="24"/>
  <c r="M426" i="24"/>
  <c r="Y426" i="24"/>
  <c r="J426" i="24"/>
  <c r="F426" i="24"/>
  <c r="D100" i="24"/>
  <c r="T100" i="24"/>
  <c r="M100" i="24"/>
  <c r="J100" i="24"/>
  <c r="G100" i="24"/>
  <c r="L100" i="24"/>
  <c r="E100" i="24"/>
  <c r="R100" i="24"/>
  <c r="O100" i="24"/>
  <c r="H100" i="24"/>
  <c r="Q100" i="24"/>
  <c r="K100" i="24"/>
  <c r="P100" i="24"/>
  <c r="I100" i="24"/>
  <c r="F100" i="24"/>
  <c r="A137" i="24"/>
  <c r="S100" i="24"/>
  <c r="X100" i="24"/>
  <c r="N100" i="24"/>
  <c r="V100" i="24"/>
  <c r="U100" i="24"/>
  <c r="W100" i="24"/>
  <c r="K390" i="24"/>
  <c r="B390" i="24"/>
  <c r="W390" i="24"/>
  <c r="S390" i="24"/>
  <c r="O390" i="24"/>
  <c r="L390" i="24"/>
  <c r="Q390" i="24"/>
  <c r="G390" i="24"/>
  <c r="C390" i="24"/>
  <c r="Y390" i="24"/>
  <c r="U390" i="24"/>
  <c r="P390" i="24"/>
  <c r="V390" i="24"/>
  <c r="M390" i="24"/>
  <c r="I390" i="24"/>
  <c r="E390" i="24"/>
  <c r="H390" i="24"/>
  <c r="D390" i="24"/>
  <c r="F390" i="24"/>
  <c r="A391" i="24"/>
  <c r="R390" i="24"/>
  <c r="N390" i="24"/>
  <c r="J390" i="24"/>
  <c r="X390" i="24"/>
  <c r="T390" i="24"/>
  <c r="H574" i="23"/>
  <c r="P574" i="23"/>
  <c r="U574" i="23"/>
  <c r="W574" i="23"/>
  <c r="M574" i="23"/>
  <c r="B574" i="23"/>
  <c r="X574" i="23"/>
  <c r="E574" i="23"/>
  <c r="K574" i="23"/>
  <c r="G574" i="23"/>
  <c r="S574" i="23"/>
  <c r="Y574" i="23"/>
  <c r="D574" i="23"/>
  <c r="A575" i="23"/>
  <c r="O574" i="23"/>
  <c r="J574" i="23"/>
  <c r="V574" i="23"/>
  <c r="C574" i="23"/>
  <c r="I574" i="23"/>
  <c r="T574" i="23"/>
  <c r="L574" i="23"/>
  <c r="N574" i="23"/>
  <c r="Q574" i="23"/>
  <c r="F574" i="23"/>
  <c r="R574" i="23"/>
  <c r="H463" i="24"/>
  <c r="X463" i="24"/>
  <c r="U463" i="24"/>
  <c r="V463" i="24"/>
  <c r="R463" i="24"/>
  <c r="N463" i="24"/>
  <c r="P463" i="24"/>
  <c r="O463" i="24"/>
  <c r="B463" i="24"/>
  <c r="C463" i="24"/>
  <c r="A464" i="24"/>
  <c r="T463" i="24"/>
  <c r="F463" i="24"/>
  <c r="G463" i="24"/>
  <c r="I463" i="24"/>
  <c r="D463" i="24"/>
  <c r="E463" i="24"/>
  <c r="K463" i="24"/>
  <c r="M463" i="24"/>
  <c r="S463" i="24"/>
  <c r="L463" i="24"/>
  <c r="J463" i="24"/>
  <c r="Q463" i="24"/>
  <c r="W463" i="24"/>
  <c r="Y463" i="24"/>
  <c r="M321" i="23"/>
  <c r="B321" i="23"/>
  <c r="R321" i="23"/>
  <c r="K321" i="23"/>
  <c r="D321" i="23"/>
  <c r="T321" i="23"/>
  <c r="Q321" i="23"/>
  <c r="F321" i="23"/>
  <c r="A322" i="23"/>
  <c r="O321" i="23"/>
  <c r="H321" i="23"/>
  <c r="X321" i="23"/>
  <c r="E321" i="23"/>
  <c r="Y321" i="23"/>
  <c r="J321" i="23"/>
  <c r="C321" i="23"/>
  <c r="S321" i="23"/>
  <c r="L321" i="23"/>
  <c r="I321" i="23"/>
  <c r="A358" i="23"/>
  <c r="N321" i="23"/>
  <c r="G321" i="23"/>
  <c r="W321" i="23"/>
  <c r="P321" i="23"/>
  <c r="V321" i="23"/>
  <c r="U321" i="23"/>
  <c r="I245" i="24"/>
  <c r="E245" i="24"/>
  <c r="K245" i="24"/>
  <c r="M245" i="24"/>
  <c r="D245" i="24"/>
  <c r="L245" i="24"/>
  <c r="N245" i="24"/>
  <c r="J245" i="24"/>
  <c r="Q245" i="24"/>
  <c r="R245" i="24"/>
  <c r="T245" i="24"/>
  <c r="S245" i="24"/>
  <c r="O245" i="24"/>
  <c r="B245" i="24"/>
  <c r="A246" i="24"/>
  <c r="H245" i="24"/>
  <c r="C245" i="24"/>
  <c r="Y245" i="24"/>
  <c r="F245" i="24"/>
  <c r="G245" i="24"/>
  <c r="P245" i="24"/>
  <c r="X245" i="24"/>
  <c r="U245" i="24"/>
  <c r="W245" i="24"/>
  <c r="V245" i="24"/>
  <c r="H647" i="21"/>
  <c r="X647" i="21"/>
  <c r="M647" i="21"/>
  <c r="A648" i="21"/>
  <c r="R647" i="21"/>
  <c r="G647" i="21"/>
  <c r="W647" i="21"/>
  <c r="L647" i="21"/>
  <c r="A684" i="21"/>
  <c r="Q647" i="21"/>
  <c r="F647" i="21"/>
  <c r="V647" i="21"/>
  <c r="K647" i="21"/>
  <c r="P647" i="21"/>
  <c r="E647" i="21"/>
  <c r="U647" i="21"/>
  <c r="J647" i="21"/>
  <c r="B647" i="21"/>
  <c r="O647" i="21"/>
  <c r="D647" i="21"/>
  <c r="T647" i="21"/>
  <c r="I647" i="21"/>
  <c r="Y647" i="21"/>
  <c r="N647" i="21"/>
  <c r="C647" i="21"/>
  <c r="S647" i="21"/>
  <c r="L284" i="23"/>
  <c r="E284" i="23"/>
  <c r="U284" i="23"/>
  <c r="S284" i="23"/>
  <c r="G284" i="23"/>
  <c r="J284" i="23"/>
  <c r="P284" i="23"/>
  <c r="I284" i="23"/>
  <c r="Y284" i="23"/>
  <c r="F284" i="23"/>
  <c r="O284" i="23"/>
  <c r="R284" i="23"/>
  <c r="D284" i="23"/>
  <c r="T284" i="23"/>
  <c r="M284" i="23"/>
  <c r="C284" i="23"/>
  <c r="N284" i="23"/>
  <c r="W284" i="23"/>
  <c r="H284" i="23"/>
  <c r="X284" i="23"/>
  <c r="Q284" i="23"/>
  <c r="K284" i="23"/>
  <c r="V284" i="23"/>
  <c r="B284" i="23"/>
  <c r="P430" i="21"/>
  <c r="Q430" i="21"/>
  <c r="R430" i="21"/>
  <c r="S430" i="21"/>
  <c r="O430" i="21"/>
  <c r="D430" i="21"/>
  <c r="A431" i="21"/>
  <c r="B430" i="21"/>
  <c r="C430" i="21"/>
  <c r="Y430" i="21"/>
  <c r="H430" i="21"/>
  <c r="F430" i="21"/>
  <c r="G430" i="21"/>
  <c r="I430" i="21"/>
  <c r="E430" i="21"/>
  <c r="L430" i="21"/>
  <c r="K430" i="21"/>
  <c r="M430" i="21"/>
  <c r="N430" i="21"/>
  <c r="J430" i="21"/>
  <c r="T430" i="21"/>
  <c r="V430" i="21"/>
  <c r="U430" i="21"/>
  <c r="X430" i="21"/>
  <c r="W430" i="21"/>
  <c r="Q357" i="23"/>
  <c r="J357" i="23"/>
  <c r="G357" i="23"/>
  <c r="A394" i="23"/>
  <c r="P357" i="23"/>
  <c r="E357" i="23"/>
  <c r="Y357" i="23"/>
  <c r="N357" i="23"/>
  <c r="K357" i="23"/>
  <c r="D357" i="23"/>
  <c r="T357" i="23"/>
  <c r="I357" i="23"/>
  <c r="B357" i="23"/>
  <c r="R357" i="23"/>
  <c r="O357" i="23"/>
  <c r="H357" i="23"/>
  <c r="X357" i="23"/>
  <c r="M357" i="23"/>
  <c r="F357" i="23"/>
  <c r="C357" i="23"/>
  <c r="S357" i="23"/>
  <c r="L357" i="23"/>
  <c r="W357" i="23"/>
  <c r="U357" i="23"/>
  <c r="V357" i="23"/>
  <c r="D285" i="21"/>
  <c r="E285" i="21"/>
  <c r="K285" i="21"/>
  <c r="J285" i="21"/>
  <c r="H285" i="21"/>
  <c r="I285" i="21"/>
  <c r="O285" i="21"/>
  <c r="L285" i="21"/>
  <c r="M285" i="21"/>
  <c r="N285" i="21"/>
  <c r="A286" i="21"/>
  <c r="P285" i="21"/>
  <c r="G285" i="21"/>
  <c r="F285" i="21"/>
  <c r="B285" i="21"/>
  <c r="C285" i="21"/>
  <c r="S285" i="21"/>
  <c r="U285" i="21"/>
  <c r="Y285" i="21"/>
  <c r="R285" i="21"/>
  <c r="X285" i="21"/>
  <c r="V285" i="21"/>
  <c r="Q285" i="21"/>
  <c r="T285" i="21"/>
  <c r="W285" i="21"/>
  <c r="H394" i="21"/>
  <c r="X394" i="21"/>
  <c r="S394" i="21"/>
  <c r="O394" i="21"/>
  <c r="A395" i="21"/>
  <c r="R394" i="21"/>
  <c r="L394" i="21"/>
  <c r="C394" i="21"/>
  <c r="Y394" i="21"/>
  <c r="F394" i="21"/>
  <c r="B394" i="21"/>
  <c r="P394" i="21"/>
  <c r="I394" i="21"/>
  <c r="E394" i="21"/>
  <c r="K394" i="21"/>
  <c r="G394" i="21"/>
  <c r="D394" i="21"/>
  <c r="T394" i="21"/>
  <c r="N394" i="21"/>
  <c r="J394" i="21"/>
  <c r="Q394" i="21"/>
  <c r="M394" i="21"/>
  <c r="V394" i="21"/>
  <c r="W394" i="21"/>
  <c r="U394" i="21"/>
  <c r="E281" i="24"/>
  <c r="S281" i="24"/>
  <c r="G281" i="24"/>
  <c r="T281" i="24"/>
  <c r="I281" i="24"/>
  <c r="U281" i="24"/>
  <c r="F281" i="24"/>
  <c r="P281" i="24"/>
  <c r="C281" i="24"/>
  <c r="O281" i="24"/>
  <c r="A282" i="24"/>
  <c r="V281" i="24"/>
  <c r="B281" i="24"/>
  <c r="J281" i="24"/>
  <c r="Y281" i="24"/>
  <c r="Q281" i="24"/>
  <c r="H281" i="24"/>
  <c r="R281" i="24"/>
  <c r="L281" i="24"/>
  <c r="W281" i="24"/>
  <c r="K281" i="24"/>
  <c r="D281" i="24"/>
  <c r="M281" i="24"/>
  <c r="X281" i="24"/>
  <c r="N281" i="24"/>
  <c r="E503" i="21"/>
  <c r="Y503" i="21"/>
  <c r="L503" i="21"/>
  <c r="H503" i="21"/>
  <c r="D503" i="21"/>
  <c r="F503" i="21"/>
  <c r="I503" i="21"/>
  <c r="A504" i="21"/>
  <c r="R503" i="21"/>
  <c r="N503" i="21"/>
  <c r="J503" i="21"/>
  <c r="K503" i="21"/>
  <c r="M503" i="21"/>
  <c r="B503" i="21"/>
  <c r="W503" i="21"/>
  <c r="S503" i="21"/>
  <c r="O503" i="21"/>
  <c r="P503" i="21"/>
  <c r="Q503" i="21"/>
  <c r="G503" i="21"/>
  <c r="C503" i="21"/>
  <c r="X503" i="21"/>
  <c r="T503" i="21"/>
  <c r="V503" i="21"/>
  <c r="U503" i="21"/>
  <c r="J502" i="23"/>
  <c r="A503" i="23"/>
  <c r="O502" i="23"/>
  <c r="Q502" i="23"/>
  <c r="T502" i="23"/>
  <c r="H502" i="23"/>
  <c r="N502" i="23"/>
  <c r="C502" i="23"/>
  <c r="S502" i="23"/>
  <c r="Y502" i="23"/>
  <c r="E502" i="23"/>
  <c r="P502" i="23"/>
  <c r="B502" i="23"/>
  <c r="R502" i="23"/>
  <c r="G502" i="23"/>
  <c r="W502" i="23"/>
  <c r="D502" i="23"/>
  <c r="M502" i="23"/>
  <c r="X502" i="23"/>
  <c r="F502" i="23"/>
  <c r="V502" i="23"/>
  <c r="K502" i="23"/>
  <c r="I502" i="23"/>
  <c r="L502" i="23"/>
  <c r="U502" i="23"/>
  <c r="H212" i="23"/>
  <c r="X212" i="23"/>
  <c r="M212" i="23"/>
  <c r="S212" i="23"/>
  <c r="O212" i="23"/>
  <c r="L212" i="23"/>
  <c r="A249" i="23"/>
  <c r="Q212" i="23"/>
  <c r="F212" i="23"/>
  <c r="J212" i="23"/>
  <c r="P212" i="23"/>
  <c r="E212" i="23"/>
  <c r="Y212" i="23"/>
  <c r="N212" i="23"/>
  <c r="R212" i="23"/>
  <c r="D212" i="23"/>
  <c r="T212" i="23"/>
  <c r="I212" i="23"/>
  <c r="K212" i="23"/>
  <c r="G212" i="23"/>
  <c r="C212" i="23"/>
  <c r="B212" i="23"/>
  <c r="W212" i="23"/>
  <c r="V212" i="23"/>
  <c r="U212" i="23"/>
  <c r="S176" i="23"/>
  <c r="C176" i="23"/>
  <c r="F176" i="23"/>
  <c r="H176" i="23"/>
  <c r="T176" i="23"/>
  <c r="Y176" i="23"/>
  <c r="O176" i="23"/>
  <c r="R176" i="23"/>
  <c r="B176" i="23"/>
  <c r="M176" i="23"/>
  <c r="L176" i="23"/>
  <c r="Q176" i="23"/>
  <c r="K176" i="23"/>
  <c r="N176" i="23"/>
  <c r="X176" i="23"/>
  <c r="E176" i="23"/>
  <c r="D176" i="23"/>
  <c r="I176" i="23"/>
  <c r="W176" i="23"/>
  <c r="G176" i="23"/>
  <c r="J176" i="23"/>
  <c r="P176" i="23"/>
  <c r="A213" i="23"/>
  <c r="A177" i="23"/>
  <c r="V176" i="23"/>
  <c r="U176" i="23"/>
  <c r="G611" i="21"/>
  <c r="W611" i="21"/>
  <c r="P611" i="21"/>
  <c r="I611" i="21"/>
  <c r="Y611" i="21"/>
  <c r="N611" i="21"/>
  <c r="K611" i="21"/>
  <c r="D611" i="21"/>
  <c r="T611" i="21"/>
  <c r="M611" i="21"/>
  <c r="B611" i="21"/>
  <c r="R611" i="21"/>
  <c r="O611" i="21"/>
  <c r="H611" i="21"/>
  <c r="X611" i="21"/>
  <c r="Q611" i="21"/>
  <c r="F611" i="21"/>
  <c r="V611" i="21"/>
  <c r="C611" i="21"/>
  <c r="S611" i="21"/>
  <c r="L611" i="21"/>
  <c r="E611" i="21"/>
  <c r="U611" i="21"/>
  <c r="J611" i="21"/>
  <c r="A612" i="21"/>
  <c r="P358" i="21"/>
  <c r="I358" i="21"/>
  <c r="E358" i="21"/>
  <c r="K358" i="21"/>
  <c r="M358" i="21"/>
  <c r="D358" i="21"/>
  <c r="T358" i="21"/>
  <c r="N358" i="21"/>
  <c r="J358" i="21"/>
  <c r="Q358" i="21"/>
  <c r="R358" i="21"/>
  <c r="H358" i="21"/>
  <c r="X358" i="21"/>
  <c r="S358" i="21"/>
  <c r="O358" i="21"/>
  <c r="B358" i="21"/>
  <c r="W358" i="21"/>
  <c r="L358" i="21"/>
  <c r="C358" i="21"/>
  <c r="Y358" i="21"/>
  <c r="F358" i="21"/>
  <c r="G358" i="21"/>
  <c r="A359" i="21"/>
  <c r="U358" i="21"/>
  <c r="V358" i="21"/>
  <c r="L322" i="21"/>
  <c r="Q322" i="21"/>
  <c r="A323" i="21"/>
  <c r="E322" i="21"/>
  <c r="P322" i="21"/>
  <c r="B322" i="21"/>
  <c r="C322" i="21"/>
  <c r="J322" i="21"/>
  <c r="D322" i="21"/>
  <c r="F322" i="21"/>
  <c r="G322" i="21"/>
  <c r="I322" i="21"/>
  <c r="O322" i="21"/>
  <c r="H322" i="21"/>
  <c r="K322" i="21"/>
  <c r="M322" i="21"/>
  <c r="N322" i="21"/>
  <c r="U322" i="21"/>
  <c r="R322" i="21"/>
  <c r="W322" i="21"/>
  <c r="T322" i="21"/>
  <c r="X322" i="21"/>
  <c r="S322" i="21"/>
  <c r="Y322" i="21"/>
  <c r="V322" i="21"/>
  <c r="Q393" i="23"/>
  <c r="J393" i="23"/>
  <c r="G393" i="23"/>
  <c r="D393" i="23"/>
  <c r="A430" i="23"/>
  <c r="E393" i="23"/>
  <c r="Y393" i="23"/>
  <c r="N393" i="23"/>
  <c r="K393" i="23"/>
  <c r="H393" i="23"/>
  <c r="I393" i="23"/>
  <c r="B393" i="23"/>
  <c r="R393" i="23"/>
  <c r="O393" i="23"/>
  <c r="L393" i="23"/>
  <c r="M393" i="23"/>
  <c r="F393" i="23"/>
  <c r="C393" i="23"/>
  <c r="S393" i="23"/>
  <c r="P393" i="23"/>
  <c r="V393" i="23"/>
  <c r="T393" i="23"/>
  <c r="X393" i="23"/>
  <c r="W393" i="23"/>
  <c r="U393" i="23"/>
  <c r="P538" i="23"/>
  <c r="I538" i="23"/>
  <c r="Y538" i="23"/>
  <c r="F538" i="23"/>
  <c r="O538" i="23"/>
  <c r="R538" i="23"/>
  <c r="D538" i="23"/>
  <c r="T538" i="23"/>
  <c r="M538" i="23"/>
  <c r="C538" i="23"/>
  <c r="N538" i="23"/>
  <c r="W538" i="23"/>
  <c r="A539" i="23"/>
  <c r="H538" i="23"/>
  <c r="X538" i="23"/>
  <c r="Q538" i="23"/>
  <c r="K538" i="23"/>
  <c r="V538" i="23"/>
  <c r="B538" i="23"/>
  <c r="L538" i="23"/>
  <c r="E538" i="23"/>
  <c r="U538" i="23"/>
  <c r="S538" i="23"/>
  <c r="G538" i="23"/>
  <c r="J538" i="23"/>
  <c r="Q539" i="21"/>
  <c r="G539" i="21"/>
  <c r="C539" i="21"/>
  <c r="X539" i="21"/>
  <c r="T539" i="21"/>
  <c r="V539" i="21"/>
  <c r="E539" i="21"/>
  <c r="U539" i="21"/>
  <c r="L539" i="21"/>
  <c r="H539" i="21"/>
  <c r="D539" i="21"/>
  <c r="F539" i="21"/>
  <c r="A540" i="21"/>
  <c r="I539" i="21"/>
  <c r="Y539" i="21"/>
  <c r="R539" i="21"/>
  <c r="N539" i="21"/>
  <c r="J539" i="21"/>
  <c r="K539" i="21"/>
  <c r="M539" i="21"/>
  <c r="B539" i="21"/>
  <c r="W539" i="21"/>
  <c r="S539" i="21"/>
  <c r="O539" i="21"/>
  <c r="P539" i="21"/>
  <c r="Q499" i="24"/>
  <c r="C499" i="24"/>
  <c r="X499" i="24"/>
  <c r="O499" i="24"/>
  <c r="K499" i="24"/>
  <c r="L499" i="24"/>
  <c r="M499" i="24"/>
  <c r="H499" i="24"/>
  <c r="D499" i="24"/>
  <c r="F499" i="24"/>
  <c r="R499" i="24"/>
  <c r="U499" i="24"/>
  <c r="N499" i="24"/>
  <c r="J499" i="24"/>
  <c r="P499" i="24"/>
  <c r="W499" i="24"/>
  <c r="E499" i="24"/>
  <c r="Y499" i="24"/>
  <c r="S499" i="24"/>
  <c r="T499" i="24"/>
  <c r="V499" i="24"/>
  <c r="I499" i="24"/>
  <c r="A500" i="24"/>
  <c r="A536" i="24"/>
  <c r="B499" i="24"/>
  <c r="G499" i="24"/>
  <c r="D64" i="24"/>
  <c r="M64" i="24"/>
  <c r="G64" i="24"/>
  <c r="H64" i="24"/>
  <c r="F64" i="24"/>
  <c r="O64" i="24"/>
  <c r="L64" i="24"/>
  <c r="E64" i="24"/>
  <c r="J64" i="24"/>
  <c r="C64" i="24"/>
  <c r="K64" i="24"/>
  <c r="I64" i="24"/>
  <c r="A101" i="24"/>
  <c r="N64" i="24"/>
  <c r="P173" i="24"/>
  <c r="A174" i="24"/>
  <c r="B173" i="24"/>
  <c r="I173" i="24"/>
  <c r="D173" i="24"/>
  <c r="J173" i="24"/>
  <c r="Q173" i="24"/>
  <c r="N173" i="24"/>
  <c r="H173" i="24"/>
  <c r="O173" i="24"/>
  <c r="G173" i="24"/>
  <c r="L173" i="24"/>
  <c r="F173" i="24"/>
  <c r="M173" i="24"/>
  <c r="E173" i="24"/>
  <c r="K173" i="24"/>
  <c r="C173" i="24"/>
  <c r="V173" i="24"/>
  <c r="S173" i="24"/>
  <c r="T173" i="24"/>
  <c r="R173" i="24"/>
  <c r="Y173" i="24"/>
  <c r="X173" i="24"/>
  <c r="W173" i="24"/>
  <c r="U173" i="24"/>
  <c r="L248" i="23"/>
  <c r="I248" i="23"/>
  <c r="F248" i="23"/>
  <c r="B248" i="23"/>
  <c r="P248" i="23"/>
  <c r="M248" i="23"/>
  <c r="N248" i="23"/>
  <c r="J248" i="23"/>
  <c r="D248" i="23"/>
  <c r="A285" i="23"/>
  <c r="C248" i="23"/>
  <c r="G248" i="23"/>
  <c r="H248" i="23"/>
  <c r="E248" i="23"/>
  <c r="K248" i="23"/>
  <c r="O248" i="23"/>
  <c r="V248" i="23"/>
  <c r="S248" i="23"/>
  <c r="T248" i="23"/>
  <c r="Y248" i="23"/>
  <c r="X248" i="23"/>
  <c r="R248" i="23"/>
  <c r="W248" i="23"/>
  <c r="Q248" i="23"/>
  <c r="U248" i="23"/>
  <c r="Q467" i="21"/>
  <c r="O467" i="21"/>
  <c r="P467" i="21"/>
  <c r="R467" i="21"/>
  <c r="N467" i="21"/>
  <c r="E467" i="21"/>
  <c r="Y467" i="21"/>
  <c r="T467" i="21"/>
  <c r="B467" i="21"/>
  <c r="A468" i="21"/>
  <c r="S467" i="21"/>
  <c r="I467" i="21"/>
  <c r="D467" i="21"/>
  <c r="F467" i="21"/>
  <c r="G467" i="21"/>
  <c r="C467" i="21"/>
  <c r="M467" i="21"/>
  <c r="J467" i="21"/>
  <c r="K467" i="21"/>
  <c r="L467" i="21"/>
  <c r="H467" i="21"/>
  <c r="W467" i="21"/>
  <c r="U467" i="21"/>
  <c r="X467" i="21"/>
  <c r="V467" i="21"/>
  <c r="O318" i="24"/>
  <c r="L318" i="24"/>
  <c r="R318" i="24"/>
  <c r="F318" i="24"/>
  <c r="D318" i="24"/>
  <c r="G318" i="24"/>
  <c r="Q318" i="24"/>
  <c r="A319" i="24"/>
  <c r="N318" i="24"/>
  <c r="B318" i="24"/>
  <c r="T318" i="24"/>
  <c r="C318" i="24"/>
  <c r="H318" i="24"/>
  <c r="M318" i="24"/>
  <c r="U318" i="24"/>
  <c r="P318" i="24"/>
  <c r="W318" i="24"/>
  <c r="J318" i="24"/>
  <c r="Y318" i="24"/>
  <c r="X318" i="24"/>
  <c r="I318" i="24"/>
  <c r="V318" i="24"/>
  <c r="E318" i="24"/>
  <c r="S318" i="24"/>
  <c r="K318" i="24"/>
  <c r="L209" i="24"/>
  <c r="A210" i="24"/>
  <c r="R209" i="24"/>
  <c r="N209" i="24"/>
  <c r="J209" i="24"/>
  <c r="Q209" i="24"/>
  <c r="P209" i="24"/>
  <c r="G209" i="24"/>
  <c r="I209" i="24"/>
  <c r="O209" i="24"/>
  <c r="D209" i="24"/>
  <c r="X209" i="24"/>
  <c r="W209" i="24"/>
  <c r="Y209" i="24"/>
  <c r="K209" i="24"/>
  <c r="M209" i="24"/>
  <c r="F209" i="24"/>
  <c r="H209" i="24"/>
  <c r="C209" i="24"/>
  <c r="T209" i="24"/>
  <c r="S209" i="24"/>
  <c r="B209" i="24"/>
  <c r="E209" i="24"/>
  <c r="U209" i="24"/>
  <c r="V209" i="24"/>
  <c r="H466" i="23"/>
  <c r="X466" i="23"/>
  <c r="Q466" i="23"/>
  <c r="K466" i="23"/>
  <c r="N466" i="23"/>
  <c r="W466" i="23"/>
  <c r="L466" i="23"/>
  <c r="E466" i="23"/>
  <c r="U466" i="23"/>
  <c r="S466" i="23"/>
  <c r="V466" i="23"/>
  <c r="B466" i="23"/>
  <c r="P466" i="23"/>
  <c r="I466" i="23"/>
  <c r="Y466" i="23"/>
  <c r="A467" i="23"/>
  <c r="G466" i="23"/>
  <c r="J466" i="23"/>
  <c r="D466" i="23"/>
  <c r="T466" i="23"/>
  <c r="M466" i="23"/>
  <c r="C466" i="23"/>
  <c r="F466" i="23"/>
  <c r="O466" i="23"/>
  <c r="R466" i="23"/>
  <c r="Y354" i="24"/>
  <c r="T354" i="24"/>
  <c r="A355" i="24"/>
  <c r="R354" i="24"/>
  <c r="L354" i="24"/>
  <c r="O354" i="24"/>
  <c r="P354" i="24"/>
  <c r="U354" i="24"/>
  <c r="M354" i="24"/>
  <c r="V354" i="24"/>
  <c r="N354" i="24"/>
  <c r="B354" i="24"/>
  <c r="K354" i="24"/>
  <c r="G354" i="24"/>
  <c r="Q354" i="24"/>
  <c r="I354" i="24"/>
  <c r="H354" i="24"/>
  <c r="J354" i="24"/>
  <c r="W354" i="24"/>
  <c r="C354" i="24"/>
  <c r="D354" i="24"/>
  <c r="E354" i="24"/>
  <c r="X354" i="24"/>
  <c r="F354" i="24"/>
  <c r="S354" i="24"/>
  <c r="E575" i="21"/>
  <c r="U575" i="21"/>
  <c r="O575" i="21"/>
  <c r="K575" i="21"/>
  <c r="G575" i="21"/>
  <c r="C575" i="21"/>
  <c r="X575" i="21"/>
  <c r="I575" i="21"/>
  <c r="Y575" i="21"/>
  <c r="T575" i="21"/>
  <c r="P575" i="21"/>
  <c r="L575" i="21"/>
  <c r="H575" i="21"/>
  <c r="M575" i="21"/>
  <c r="D575" i="21"/>
  <c r="A576" i="21"/>
  <c r="V575" i="21"/>
  <c r="R575" i="21"/>
  <c r="N575" i="21"/>
  <c r="Q575" i="21"/>
  <c r="J575" i="21"/>
  <c r="F575" i="21"/>
  <c r="B575" i="21"/>
  <c r="W575" i="21"/>
  <c r="S575" i="21"/>
  <c r="U29" i="24"/>
  <c r="V29" i="24"/>
  <c r="O136" i="23"/>
  <c r="V136" i="23"/>
  <c r="F136" i="23"/>
  <c r="Q136" i="23"/>
  <c r="X136" i="23"/>
  <c r="H136" i="23"/>
  <c r="K136" i="23"/>
  <c r="R136" i="23"/>
  <c r="B136" i="23"/>
  <c r="M136" i="23"/>
  <c r="T136" i="23"/>
  <c r="D136" i="23"/>
  <c r="W136" i="23"/>
  <c r="G136" i="23"/>
  <c r="N136" i="23"/>
  <c r="Y136" i="23"/>
  <c r="I136" i="23"/>
  <c r="P136" i="23"/>
  <c r="S136" i="23"/>
  <c r="C136" i="23"/>
  <c r="J136" i="23"/>
  <c r="U136" i="23"/>
  <c r="E136" i="23"/>
  <c r="L136" i="23"/>
  <c r="J29" i="21"/>
  <c r="A30" i="21"/>
  <c r="M29" i="21"/>
  <c r="K29" i="21"/>
  <c r="P29" i="21"/>
  <c r="U29" i="21"/>
  <c r="A66" i="21"/>
  <c r="Q29" i="21"/>
  <c r="O29" i="21"/>
  <c r="T29" i="21"/>
  <c r="R29" i="21"/>
  <c r="S29" i="21"/>
  <c r="V29" i="21"/>
  <c r="G29" i="21"/>
  <c r="L29" i="21"/>
  <c r="H29" i="21"/>
  <c r="I29" i="21"/>
  <c r="N29" i="21"/>
  <c r="R137" i="21"/>
  <c r="M137" i="21"/>
  <c r="H137" i="21"/>
  <c r="C137" i="21"/>
  <c r="U137" i="21"/>
  <c r="P137" i="21"/>
  <c r="K137" i="21"/>
  <c r="F137" i="21"/>
  <c r="X137" i="21"/>
  <c r="S137" i="21"/>
  <c r="N137" i="21"/>
  <c r="I137" i="21"/>
  <c r="D137" i="21"/>
  <c r="V137" i="21"/>
  <c r="Q137" i="21"/>
  <c r="L137" i="21"/>
  <c r="G137" i="21"/>
  <c r="B137" i="21"/>
  <c r="T137" i="21"/>
  <c r="O137" i="21"/>
  <c r="J137" i="21"/>
  <c r="E137" i="21"/>
  <c r="W137" i="21"/>
  <c r="W28" i="23"/>
  <c r="G28" i="23"/>
  <c r="R28" i="23"/>
  <c r="B28" i="23"/>
  <c r="M28" i="23"/>
  <c r="T28" i="23"/>
  <c r="D28" i="23"/>
  <c r="S28" i="23"/>
  <c r="C28" i="23"/>
  <c r="N28" i="23"/>
  <c r="Y28" i="23"/>
  <c r="I28" i="23"/>
  <c r="P28" i="23"/>
  <c r="A65" i="23"/>
  <c r="O28" i="23"/>
  <c r="A29" i="23"/>
  <c r="J28" i="23"/>
  <c r="U28" i="23"/>
  <c r="E28" i="23"/>
  <c r="L28" i="23"/>
  <c r="K28" i="23"/>
  <c r="V28" i="23"/>
  <c r="F28" i="23"/>
  <c r="Q28" i="23"/>
  <c r="X28" i="23"/>
  <c r="H28" i="23"/>
  <c r="M211" i="19"/>
  <c r="F211" i="19"/>
  <c r="B211" i="19"/>
  <c r="W211" i="19"/>
  <c r="T211" i="19"/>
  <c r="A248" i="19"/>
  <c r="Q211" i="19"/>
  <c r="K211" i="19"/>
  <c r="G211" i="19"/>
  <c r="H211" i="19"/>
  <c r="C211" i="19"/>
  <c r="D211" i="19"/>
  <c r="E211" i="19"/>
  <c r="U211" i="19"/>
  <c r="P211" i="19"/>
  <c r="L211" i="19"/>
  <c r="S211" i="19"/>
  <c r="N211" i="19"/>
  <c r="O211" i="19"/>
  <c r="I211" i="19"/>
  <c r="Y211" i="19"/>
  <c r="V211" i="19"/>
  <c r="R211" i="19"/>
  <c r="J211" i="19"/>
  <c r="X211" i="19"/>
  <c r="L247" i="19"/>
  <c r="E247" i="19"/>
  <c r="Y247" i="19"/>
  <c r="V247" i="19"/>
  <c r="C247" i="19"/>
  <c r="R247" i="19"/>
  <c r="P247" i="19"/>
  <c r="J247" i="19"/>
  <c r="F247" i="19"/>
  <c r="B247" i="19"/>
  <c r="N247" i="19"/>
  <c r="I247" i="19"/>
  <c r="D247" i="19"/>
  <c r="T247" i="19"/>
  <c r="O247" i="19"/>
  <c r="K247" i="19"/>
  <c r="M247" i="19"/>
  <c r="A284" i="19"/>
  <c r="S247" i="19"/>
  <c r="H247" i="19"/>
  <c r="X247" i="19"/>
  <c r="U247" i="19"/>
  <c r="Q247" i="19"/>
  <c r="W247" i="19"/>
  <c r="G247" i="19"/>
  <c r="S64" i="23"/>
  <c r="C64" i="23"/>
  <c r="J64" i="23"/>
  <c r="Y64" i="23"/>
  <c r="I64" i="23"/>
  <c r="P64" i="23"/>
  <c r="O64" i="23"/>
  <c r="V64" i="23"/>
  <c r="F64" i="23"/>
  <c r="U64" i="23"/>
  <c r="E64" i="23"/>
  <c r="L64" i="23"/>
  <c r="K64" i="23"/>
  <c r="R64" i="23"/>
  <c r="B64" i="23"/>
  <c r="Q64" i="23"/>
  <c r="X64" i="23"/>
  <c r="H64" i="23"/>
  <c r="W64" i="23"/>
  <c r="G64" i="23"/>
  <c r="N64" i="23"/>
  <c r="A101" i="23"/>
  <c r="M64" i="23"/>
  <c r="T64" i="23"/>
  <c r="D64" i="23"/>
  <c r="K100" i="23"/>
  <c r="G100" i="23"/>
  <c r="J100" i="23"/>
  <c r="Q100" i="23"/>
  <c r="T100" i="23"/>
  <c r="C100" i="23"/>
  <c r="F100" i="23"/>
  <c r="I100" i="23"/>
  <c r="P100" i="23"/>
  <c r="W100" i="23"/>
  <c r="V100" i="23"/>
  <c r="Y100" i="23"/>
  <c r="E100" i="23"/>
  <c r="L100" i="23"/>
  <c r="O100" i="23"/>
  <c r="N100" i="23"/>
  <c r="U100" i="23"/>
  <c r="A137" i="23"/>
  <c r="D100" i="23"/>
  <c r="M100" i="23"/>
  <c r="B100" i="23"/>
  <c r="S100" i="23"/>
  <c r="H100" i="23"/>
  <c r="R100" i="23"/>
  <c r="X100" i="23"/>
  <c r="Q175" i="19"/>
  <c r="H175" i="19"/>
  <c r="A212" i="19"/>
  <c r="T175" i="19"/>
  <c r="B175" i="19"/>
  <c r="P175" i="19"/>
  <c r="E175" i="19"/>
  <c r="U175" i="19"/>
  <c r="N175" i="19"/>
  <c r="D175" i="19"/>
  <c r="A176" i="19"/>
  <c r="L175" i="19"/>
  <c r="G175" i="19"/>
  <c r="I175" i="19"/>
  <c r="Y175" i="19"/>
  <c r="S175" i="19"/>
  <c r="J175" i="19"/>
  <c r="K175" i="19"/>
  <c r="W175" i="19"/>
  <c r="R175" i="19"/>
  <c r="M175" i="19"/>
  <c r="C175" i="19"/>
  <c r="X175" i="19"/>
  <c r="O175" i="19"/>
  <c r="V175" i="19"/>
  <c r="F175" i="19"/>
  <c r="P65" i="21"/>
  <c r="U65" i="21"/>
  <c r="X65" i="21"/>
  <c r="W65" i="21"/>
  <c r="A102" i="21"/>
  <c r="O65" i="21"/>
  <c r="R65" i="21"/>
  <c r="N65" i="21"/>
  <c r="S65" i="21"/>
  <c r="Q65" i="21"/>
  <c r="V65" i="21"/>
  <c r="T65" i="21"/>
  <c r="I283" i="19"/>
  <c r="H283" i="19"/>
  <c r="D283" i="19"/>
  <c r="X283" i="19"/>
  <c r="G283" i="19"/>
  <c r="B283" i="19"/>
  <c r="M283" i="19"/>
  <c r="N283" i="19"/>
  <c r="J283" i="19"/>
  <c r="F283" i="19"/>
  <c r="R283" i="19"/>
  <c r="L283" i="19"/>
  <c r="Q283" i="19"/>
  <c r="S283" i="19"/>
  <c r="O283" i="19"/>
  <c r="P283" i="19"/>
  <c r="K283" i="19"/>
  <c r="V283" i="19"/>
  <c r="E283" i="19"/>
  <c r="C283" i="19"/>
  <c r="W283" i="19"/>
  <c r="T283" i="19"/>
  <c r="Y283" i="19"/>
  <c r="U283" i="19"/>
  <c r="L101" i="21"/>
  <c r="N101" i="21"/>
  <c r="I101" i="21"/>
  <c r="K101" i="21"/>
  <c r="O101" i="21"/>
  <c r="J101" i="21"/>
  <c r="E101" i="21"/>
  <c r="G101" i="21"/>
  <c r="D101" i="21"/>
  <c r="H101" i="21"/>
  <c r="C101" i="21"/>
  <c r="F101" i="21"/>
  <c r="A138" i="21"/>
  <c r="M101" i="21"/>
  <c r="B702" i="2"/>
  <c r="D577" i="19"/>
  <c r="H577" i="19"/>
  <c r="L577" i="19"/>
  <c r="P577" i="19"/>
  <c r="T577" i="19"/>
  <c r="X577" i="19"/>
  <c r="A578" i="19"/>
  <c r="E577" i="19"/>
  <c r="I577" i="19"/>
  <c r="M577" i="19"/>
  <c r="Q577" i="19"/>
  <c r="U577" i="19"/>
  <c r="Y577" i="19"/>
  <c r="B577" i="19"/>
  <c r="F577" i="19"/>
  <c r="J577" i="19"/>
  <c r="N577" i="19"/>
  <c r="R577" i="19"/>
  <c r="V577" i="19"/>
  <c r="C577" i="19"/>
  <c r="G577" i="19"/>
  <c r="K577" i="19"/>
  <c r="O577" i="19"/>
  <c r="S577" i="19"/>
  <c r="W577" i="19"/>
  <c r="D505" i="19"/>
  <c r="H505" i="19"/>
  <c r="L505" i="19"/>
  <c r="P505" i="19"/>
  <c r="T505" i="19"/>
  <c r="X505" i="19"/>
  <c r="E505" i="19"/>
  <c r="I505" i="19"/>
  <c r="M505" i="19"/>
  <c r="Q505" i="19"/>
  <c r="U505" i="19"/>
  <c r="Y505" i="19"/>
  <c r="A506" i="19"/>
  <c r="B505" i="19"/>
  <c r="F505" i="19"/>
  <c r="J505" i="19"/>
  <c r="N505" i="19"/>
  <c r="R505" i="19"/>
  <c r="V505" i="19"/>
  <c r="C505" i="19"/>
  <c r="G505" i="19"/>
  <c r="K505" i="19"/>
  <c r="O505" i="19"/>
  <c r="S505" i="19"/>
  <c r="W505" i="19"/>
  <c r="A177" i="21"/>
  <c r="N176" i="21"/>
  <c r="G176" i="21"/>
  <c r="I176" i="21"/>
  <c r="K176" i="21"/>
  <c r="D176" i="21"/>
  <c r="M176" i="21"/>
  <c r="F176" i="21"/>
  <c r="O176" i="21"/>
  <c r="H176" i="21"/>
  <c r="J176" i="21"/>
  <c r="C176" i="21"/>
  <c r="L176" i="21"/>
  <c r="E176" i="21"/>
  <c r="B324" i="19"/>
  <c r="F324" i="19"/>
  <c r="J324" i="19"/>
  <c r="N324" i="19"/>
  <c r="R324" i="19"/>
  <c r="V324" i="19"/>
  <c r="C324" i="19"/>
  <c r="G324" i="19"/>
  <c r="K324" i="19"/>
  <c r="O324" i="19"/>
  <c r="S324" i="19"/>
  <c r="W324" i="19"/>
  <c r="A361" i="19"/>
  <c r="D324" i="19"/>
  <c r="H324" i="19"/>
  <c r="L324" i="19"/>
  <c r="P324" i="19"/>
  <c r="T324" i="19"/>
  <c r="X324" i="19"/>
  <c r="A325" i="19"/>
  <c r="E324" i="19"/>
  <c r="I324" i="19"/>
  <c r="M324" i="19"/>
  <c r="Q324" i="19"/>
  <c r="U324" i="19"/>
  <c r="Y324" i="19"/>
  <c r="D541" i="19"/>
  <c r="H541" i="19"/>
  <c r="L541" i="19"/>
  <c r="P541" i="19"/>
  <c r="T541" i="19"/>
  <c r="X541" i="19"/>
  <c r="E541" i="19"/>
  <c r="I541" i="19"/>
  <c r="M541" i="19"/>
  <c r="Q541" i="19"/>
  <c r="U541" i="19"/>
  <c r="Y541" i="19"/>
  <c r="B541" i="19"/>
  <c r="F541" i="19"/>
  <c r="J541" i="19"/>
  <c r="N541" i="19"/>
  <c r="R541" i="19"/>
  <c r="V541" i="19"/>
  <c r="C541" i="19"/>
  <c r="G541" i="19"/>
  <c r="K541" i="19"/>
  <c r="O541" i="19"/>
  <c r="S541" i="19"/>
  <c r="W541" i="19"/>
  <c r="A542" i="19"/>
  <c r="D469" i="19"/>
  <c r="H469" i="19"/>
  <c r="L469" i="19"/>
  <c r="P469" i="19"/>
  <c r="T469" i="19"/>
  <c r="X469" i="19"/>
  <c r="E469" i="19"/>
  <c r="I469" i="19"/>
  <c r="M469" i="19"/>
  <c r="Q469" i="19"/>
  <c r="U469" i="19"/>
  <c r="Y469" i="19"/>
  <c r="B469" i="19"/>
  <c r="F469" i="19"/>
  <c r="J469" i="19"/>
  <c r="N469" i="19"/>
  <c r="R469" i="19"/>
  <c r="V469" i="19"/>
  <c r="A470" i="19"/>
  <c r="C469" i="19"/>
  <c r="G469" i="19"/>
  <c r="K469" i="19"/>
  <c r="O469" i="19"/>
  <c r="S469" i="19"/>
  <c r="W469" i="19"/>
  <c r="B360" i="19"/>
  <c r="F360" i="19"/>
  <c r="J360" i="19"/>
  <c r="N360" i="19"/>
  <c r="R360" i="19"/>
  <c r="V360" i="19"/>
  <c r="C360" i="19"/>
  <c r="G360" i="19"/>
  <c r="K360" i="19"/>
  <c r="O360" i="19"/>
  <c r="S360" i="19"/>
  <c r="W360" i="19"/>
  <c r="D360" i="19"/>
  <c r="H360" i="19"/>
  <c r="L360" i="19"/>
  <c r="P360" i="19"/>
  <c r="T360" i="19"/>
  <c r="X360" i="19"/>
  <c r="E360" i="19"/>
  <c r="I360" i="19"/>
  <c r="M360" i="19"/>
  <c r="Q360" i="19"/>
  <c r="U360" i="19"/>
  <c r="Y360" i="19"/>
  <c r="A397" i="19"/>
  <c r="B396" i="19"/>
  <c r="F396" i="19"/>
  <c r="J396" i="19"/>
  <c r="N396" i="19"/>
  <c r="R396" i="19"/>
  <c r="V396" i="19"/>
  <c r="A433" i="19"/>
  <c r="C396" i="19"/>
  <c r="G396" i="19"/>
  <c r="K396" i="19"/>
  <c r="O396" i="19"/>
  <c r="S396" i="19"/>
  <c r="W396" i="19"/>
  <c r="D396" i="19"/>
  <c r="H396" i="19"/>
  <c r="L396" i="19"/>
  <c r="P396" i="19"/>
  <c r="T396" i="19"/>
  <c r="X396" i="19"/>
  <c r="E396" i="19"/>
  <c r="I396" i="19"/>
  <c r="M396" i="19"/>
  <c r="Q396" i="19"/>
  <c r="U396" i="19"/>
  <c r="Y396" i="19"/>
  <c r="B432" i="19"/>
  <c r="F432" i="19"/>
  <c r="J432" i="19"/>
  <c r="N432" i="19"/>
  <c r="R432" i="19"/>
  <c r="V432" i="19"/>
  <c r="C432" i="19"/>
  <c r="G432" i="19"/>
  <c r="K432" i="19"/>
  <c r="O432" i="19"/>
  <c r="S432" i="19"/>
  <c r="W432" i="19"/>
  <c r="D432" i="19"/>
  <c r="H432" i="19"/>
  <c r="L432" i="19"/>
  <c r="P432" i="19"/>
  <c r="T432" i="19"/>
  <c r="X432" i="19"/>
  <c r="E432" i="19"/>
  <c r="I432" i="19"/>
  <c r="M432" i="19"/>
  <c r="Q432" i="19"/>
  <c r="U432" i="19"/>
  <c r="Y432" i="19"/>
  <c r="B212" i="21" l="1"/>
  <c r="C100" i="24"/>
  <c r="B100" i="24"/>
  <c r="Y136" i="24"/>
  <c r="G28" i="19"/>
  <c r="L28" i="19"/>
  <c r="J28" i="19"/>
  <c r="O28" i="19"/>
  <c r="T28" i="19"/>
  <c r="R28" i="19"/>
  <c r="N28" i="19"/>
  <c r="B28" i="19"/>
  <c r="Q28" i="19"/>
  <c r="V28" i="19"/>
  <c r="D28" i="19"/>
  <c r="Y28" i="19"/>
  <c r="U28" i="19"/>
  <c r="S28" i="19"/>
  <c r="H28" i="19"/>
  <c r="F28" i="19"/>
  <c r="A29" i="19"/>
  <c r="I28" i="19"/>
  <c r="E28" i="19"/>
  <c r="C28" i="19"/>
  <c r="A65" i="19"/>
  <c r="M28" i="19"/>
  <c r="K28" i="19"/>
  <c r="P28" i="19"/>
  <c r="U64" i="19"/>
  <c r="D64" i="19"/>
  <c r="R64" i="19"/>
  <c r="W64" i="19"/>
  <c r="X64" i="19"/>
  <c r="I64" i="19"/>
  <c r="J64" i="19"/>
  <c r="T64" i="19"/>
  <c r="H64" i="19"/>
  <c r="P64" i="19"/>
  <c r="F64" i="19"/>
  <c r="N64" i="19"/>
  <c r="L64" i="19"/>
  <c r="C64" i="19"/>
  <c r="M64" i="19"/>
  <c r="Q64" i="19"/>
  <c r="Y64" i="19"/>
  <c r="K64" i="19"/>
  <c r="O64" i="19"/>
  <c r="E64" i="19"/>
  <c r="S64" i="19"/>
  <c r="B64" i="19"/>
  <c r="V64" i="19"/>
  <c r="G64" i="19"/>
  <c r="A101" i="19"/>
  <c r="U100" i="19"/>
  <c r="R100" i="19"/>
  <c r="K100" i="19"/>
  <c r="Q100" i="19"/>
  <c r="P100" i="19"/>
  <c r="J100" i="19"/>
  <c r="N100" i="19"/>
  <c r="M100" i="19"/>
  <c r="L100" i="19"/>
  <c r="F100" i="19"/>
  <c r="S100" i="19"/>
  <c r="C100" i="19"/>
  <c r="G100" i="19"/>
  <c r="B100" i="19"/>
  <c r="W100" i="19"/>
  <c r="T100" i="19"/>
  <c r="E100" i="19"/>
  <c r="D100" i="19"/>
  <c r="I100" i="19"/>
  <c r="H100" i="19"/>
  <c r="X100" i="19"/>
  <c r="A137" i="19"/>
  <c r="O100" i="19"/>
  <c r="Y100" i="19"/>
  <c r="V100" i="19"/>
  <c r="C136" i="19"/>
  <c r="U136" i="19"/>
  <c r="P136" i="19"/>
  <c r="K136" i="19"/>
  <c r="B136" i="19"/>
  <c r="X136" i="19"/>
  <c r="S136" i="19"/>
  <c r="J136" i="19"/>
  <c r="I136" i="19"/>
  <c r="D136" i="19"/>
  <c r="R136" i="19"/>
  <c r="Q136" i="19"/>
  <c r="L136" i="19"/>
  <c r="G136" i="19"/>
  <c r="Y136" i="19"/>
  <c r="T136" i="19"/>
  <c r="O136" i="19"/>
  <c r="F136" i="19"/>
  <c r="E136" i="19"/>
  <c r="W136" i="19"/>
  <c r="N136" i="19"/>
  <c r="M136" i="19"/>
  <c r="H136" i="19"/>
  <c r="V136" i="19"/>
  <c r="B1081" i="2"/>
  <c r="Y25" i="21"/>
  <c r="Y25" i="24"/>
  <c r="C26" i="21"/>
  <c r="B26" i="21"/>
  <c r="Y62" i="21"/>
  <c r="Y62" i="24"/>
  <c r="B63" i="21"/>
  <c r="Y99" i="21"/>
  <c r="Y174" i="21"/>
  <c r="C63" i="21"/>
  <c r="B26" i="24"/>
  <c r="C26" i="24"/>
  <c r="C175" i="21"/>
  <c r="B175" i="21"/>
  <c r="B63" i="24"/>
  <c r="Y99" i="24"/>
  <c r="Y211" i="21"/>
  <c r="C63" i="24"/>
  <c r="B100" i="21"/>
  <c r="Y136" i="21"/>
  <c r="C100" i="21"/>
  <c r="T249" i="21"/>
  <c r="H249" i="21"/>
  <c r="O249" i="21"/>
  <c r="R249" i="21"/>
  <c r="I249" i="21"/>
  <c r="U249" i="21"/>
  <c r="M249" i="21"/>
  <c r="X249" i="21"/>
  <c r="L249" i="21"/>
  <c r="A250" i="21"/>
  <c r="F249" i="21"/>
  <c r="W249" i="21"/>
  <c r="G249" i="21"/>
  <c r="J249" i="21"/>
  <c r="Q249" i="21"/>
  <c r="E249" i="21"/>
  <c r="S249" i="21"/>
  <c r="B249" i="21"/>
  <c r="V249" i="21"/>
  <c r="D249" i="21"/>
  <c r="K249" i="21"/>
  <c r="N249" i="21"/>
  <c r="Y249" i="21"/>
  <c r="P249" i="21"/>
  <c r="C249" i="21"/>
  <c r="B1132" i="2"/>
  <c r="F213" i="21"/>
  <c r="E213" i="21"/>
  <c r="N213" i="21"/>
  <c r="M213" i="21"/>
  <c r="H213" i="21"/>
  <c r="C213" i="21"/>
  <c r="K213" i="21"/>
  <c r="B213" i="21"/>
  <c r="J213" i="21"/>
  <c r="I213" i="21"/>
  <c r="D213" i="21"/>
  <c r="L213" i="21"/>
  <c r="G213" i="21"/>
  <c r="A214" i="21"/>
  <c r="O213" i="21"/>
  <c r="W28" i="21"/>
  <c r="X28" i="19"/>
  <c r="X28" i="24"/>
  <c r="W28" i="19"/>
  <c r="W28" i="24"/>
  <c r="X28" i="21"/>
  <c r="F355" i="24"/>
  <c r="E355" i="24"/>
  <c r="S355" i="24"/>
  <c r="X355" i="24"/>
  <c r="I355" i="24"/>
  <c r="M355" i="24"/>
  <c r="L355" i="24"/>
  <c r="V355" i="24"/>
  <c r="U355" i="24"/>
  <c r="T355" i="24"/>
  <c r="B355" i="24"/>
  <c r="N355" i="24"/>
  <c r="R355" i="24"/>
  <c r="A356" i="24"/>
  <c r="O355" i="24"/>
  <c r="J355" i="24"/>
  <c r="Y355" i="24"/>
  <c r="K355" i="24"/>
  <c r="W355" i="24"/>
  <c r="Q355" i="24"/>
  <c r="P355" i="24"/>
  <c r="C355" i="24"/>
  <c r="G355" i="24"/>
  <c r="D355" i="24"/>
  <c r="H355" i="24"/>
  <c r="N467" i="23"/>
  <c r="C467" i="23"/>
  <c r="S467" i="23"/>
  <c r="Y467" i="23"/>
  <c r="E467" i="23"/>
  <c r="P467" i="23"/>
  <c r="B467" i="23"/>
  <c r="R467" i="23"/>
  <c r="G467" i="23"/>
  <c r="W467" i="23"/>
  <c r="D467" i="23"/>
  <c r="M467" i="23"/>
  <c r="X467" i="23"/>
  <c r="F467" i="23"/>
  <c r="V467" i="23"/>
  <c r="K467" i="23"/>
  <c r="I467" i="23"/>
  <c r="L467" i="23"/>
  <c r="U467" i="23"/>
  <c r="J467" i="23"/>
  <c r="A468" i="23"/>
  <c r="O467" i="23"/>
  <c r="Q467" i="23"/>
  <c r="T467" i="23"/>
  <c r="H467" i="23"/>
  <c r="P174" i="24"/>
  <c r="A175" i="24"/>
  <c r="G174" i="24"/>
  <c r="H174" i="24"/>
  <c r="M174" i="24"/>
  <c r="K174" i="24"/>
  <c r="E174" i="24"/>
  <c r="J174" i="24"/>
  <c r="L174" i="24"/>
  <c r="O174" i="24"/>
  <c r="I174" i="24"/>
  <c r="F174" i="24"/>
  <c r="D174" i="24"/>
  <c r="N174" i="24"/>
  <c r="C174" i="24"/>
  <c r="B174" i="24"/>
  <c r="Y174" i="24"/>
  <c r="S174" i="24"/>
  <c r="X174" i="24"/>
  <c r="U174" i="24"/>
  <c r="T174" i="24"/>
  <c r="Q174" i="24"/>
  <c r="V174" i="24"/>
  <c r="W174" i="24"/>
  <c r="R174" i="24"/>
  <c r="L504" i="21"/>
  <c r="J504" i="21"/>
  <c r="Q504" i="21"/>
  <c r="R504" i="21"/>
  <c r="N504" i="21"/>
  <c r="P504" i="21"/>
  <c r="O504" i="21"/>
  <c r="B504" i="21"/>
  <c r="A505" i="21"/>
  <c r="S504" i="21"/>
  <c r="D504" i="21"/>
  <c r="T504" i="21"/>
  <c r="F504" i="21"/>
  <c r="G504" i="21"/>
  <c r="C504" i="21"/>
  <c r="Y504" i="21"/>
  <c r="H504" i="21"/>
  <c r="E504" i="21"/>
  <c r="K504" i="21"/>
  <c r="M504" i="21"/>
  <c r="I504" i="21"/>
  <c r="V504" i="21"/>
  <c r="X504" i="21"/>
  <c r="W504" i="21"/>
  <c r="U504" i="21"/>
  <c r="L286" i="21"/>
  <c r="E286" i="21"/>
  <c r="Y286" i="21"/>
  <c r="S286" i="21"/>
  <c r="R286" i="21"/>
  <c r="D286" i="21"/>
  <c r="T286" i="21"/>
  <c r="M286" i="21"/>
  <c r="K286" i="21"/>
  <c r="J286" i="21"/>
  <c r="A287" i="21"/>
  <c r="I286" i="21"/>
  <c r="F286" i="21"/>
  <c r="H286" i="21"/>
  <c r="Q286" i="21"/>
  <c r="N286" i="21"/>
  <c r="P286" i="21"/>
  <c r="G286" i="21"/>
  <c r="X286" i="21"/>
  <c r="O286" i="21"/>
  <c r="B286" i="21"/>
  <c r="C286" i="21"/>
  <c r="W286" i="21"/>
  <c r="U286" i="21"/>
  <c r="V286" i="21"/>
  <c r="G394" i="23"/>
  <c r="D394" i="23"/>
  <c r="T394" i="23"/>
  <c r="M394" i="23"/>
  <c r="B394" i="23"/>
  <c r="R394" i="23"/>
  <c r="O394" i="23"/>
  <c r="L394" i="23"/>
  <c r="E394" i="23"/>
  <c r="Y394" i="23"/>
  <c r="J394" i="23"/>
  <c r="C394" i="23"/>
  <c r="P394" i="23"/>
  <c r="A431" i="23"/>
  <c r="K394" i="23"/>
  <c r="X394" i="23"/>
  <c r="F394" i="23"/>
  <c r="S394" i="23"/>
  <c r="I394" i="23"/>
  <c r="N394" i="23"/>
  <c r="H394" i="23"/>
  <c r="Q394" i="23"/>
  <c r="W394" i="23"/>
  <c r="U394" i="23"/>
  <c r="V394" i="23"/>
  <c r="D464" i="24"/>
  <c r="T464" i="24"/>
  <c r="M464" i="24"/>
  <c r="A465" i="24"/>
  <c r="N464" i="24"/>
  <c r="G464" i="24"/>
  <c r="W464" i="24"/>
  <c r="X464" i="24"/>
  <c r="U464" i="24"/>
  <c r="J464" i="24"/>
  <c r="K464" i="24"/>
  <c r="L464" i="24"/>
  <c r="I464" i="24"/>
  <c r="B464" i="24"/>
  <c r="V464" i="24"/>
  <c r="S464" i="24"/>
  <c r="E464" i="24"/>
  <c r="R464" i="24"/>
  <c r="Q464" i="24"/>
  <c r="C464" i="24"/>
  <c r="H464" i="24"/>
  <c r="Y464" i="24"/>
  <c r="O464" i="24"/>
  <c r="P464" i="24"/>
  <c r="F464" i="24"/>
  <c r="U427" i="24"/>
  <c r="P427" i="24"/>
  <c r="C427" i="24"/>
  <c r="M427" i="24"/>
  <c r="W427" i="24"/>
  <c r="B427" i="24"/>
  <c r="F427" i="24"/>
  <c r="I427" i="24"/>
  <c r="S427" i="24"/>
  <c r="A428" i="24"/>
  <c r="H427" i="24"/>
  <c r="R427" i="24"/>
  <c r="L427" i="24"/>
  <c r="V427" i="24"/>
  <c r="Y427" i="24"/>
  <c r="D427" i="24"/>
  <c r="N427" i="24"/>
  <c r="X427" i="24"/>
  <c r="K427" i="24"/>
  <c r="E427" i="24"/>
  <c r="O427" i="24"/>
  <c r="J427" i="24"/>
  <c r="T427" i="24"/>
  <c r="G427" i="24"/>
  <c r="Q427" i="24"/>
  <c r="I29" i="24"/>
  <c r="A66" i="24"/>
  <c r="N29" i="24"/>
  <c r="P29" i="24"/>
  <c r="D29" i="24"/>
  <c r="M29" i="24"/>
  <c r="R29" i="24"/>
  <c r="L29" i="24"/>
  <c r="Q29" i="24"/>
  <c r="F29" i="24"/>
  <c r="A30" i="24"/>
  <c r="K29" i="24"/>
  <c r="G29" i="24"/>
  <c r="E29" i="24"/>
  <c r="J29" i="24"/>
  <c r="H29" i="24"/>
  <c r="S29" i="24"/>
  <c r="O29" i="24"/>
  <c r="N65" i="24"/>
  <c r="S65" i="24"/>
  <c r="A102" i="24"/>
  <c r="R65" i="24"/>
  <c r="P65" i="24"/>
  <c r="O65" i="24"/>
  <c r="Q65" i="24"/>
  <c r="W65" i="24"/>
  <c r="X65" i="24"/>
  <c r="T65" i="24"/>
  <c r="V65" i="24"/>
  <c r="U65" i="24"/>
  <c r="I536" i="24"/>
  <c r="Y536" i="24"/>
  <c r="N536" i="24"/>
  <c r="C536" i="24"/>
  <c r="S536" i="24"/>
  <c r="L536" i="24"/>
  <c r="A573" i="24"/>
  <c r="E536" i="24"/>
  <c r="A537" i="24"/>
  <c r="V536" i="24"/>
  <c r="O536" i="24"/>
  <c r="P536" i="24"/>
  <c r="Q536" i="24"/>
  <c r="J536" i="24"/>
  <c r="G536" i="24"/>
  <c r="D536" i="24"/>
  <c r="X536" i="24"/>
  <c r="F536" i="24"/>
  <c r="W536" i="24"/>
  <c r="R536" i="24"/>
  <c r="H536" i="24"/>
  <c r="M536" i="24"/>
  <c r="B536" i="24"/>
  <c r="T536" i="24"/>
  <c r="U536" i="24"/>
  <c r="K536" i="24"/>
  <c r="P540" i="21"/>
  <c r="E540" i="21"/>
  <c r="K540" i="21"/>
  <c r="M540" i="21"/>
  <c r="I540" i="21"/>
  <c r="D540" i="21"/>
  <c r="T540" i="21"/>
  <c r="J540" i="21"/>
  <c r="Q540" i="21"/>
  <c r="R540" i="21"/>
  <c r="N540" i="21"/>
  <c r="H540" i="21"/>
  <c r="X540" i="21"/>
  <c r="O540" i="21"/>
  <c r="B540" i="21"/>
  <c r="W540" i="21"/>
  <c r="S540" i="21"/>
  <c r="L540" i="21"/>
  <c r="A541" i="21"/>
  <c r="F540" i="21"/>
  <c r="G540" i="21"/>
  <c r="C540" i="21"/>
  <c r="Y540" i="21"/>
  <c r="U540" i="21"/>
  <c r="V540" i="21"/>
  <c r="S177" i="23"/>
  <c r="C177" i="23"/>
  <c r="F177" i="23"/>
  <c r="D177" i="23"/>
  <c r="P177" i="23"/>
  <c r="A178" i="23"/>
  <c r="O177" i="23"/>
  <c r="R177" i="23"/>
  <c r="B177" i="23"/>
  <c r="Y177" i="23"/>
  <c r="H177" i="23"/>
  <c r="K177" i="23"/>
  <c r="N177" i="23"/>
  <c r="A214" i="23"/>
  <c r="Q177" i="23"/>
  <c r="M177" i="23"/>
  <c r="G177" i="23"/>
  <c r="J177" i="23"/>
  <c r="L177" i="23"/>
  <c r="I177" i="23"/>
  <c r="E177" i="23"/>
  <c r="T177" i="23"/>
  <c r="V177" i="23"/>
  <c r="U177" i="23"/>
  <c r="W177" i="23"/>
  <c r="X177" i="23"/>
  <c r="B503" i="23"/>
  <c r="R503" i="23"/>
  <c r="G503" i="23"/>
  <c r="W503" i="23"/>
  <c r="D503" i="23"/>
  <c r="M503" i="23"/>
  <c r="X503" i="23"/>
  <c r="F503" i="23"/>
  <c r="V503" i="23"/>
  <c r="K503" i="23"/>
  <c r="I503" i="23"/>
  <c r="L503" i="23"/>
  <c r="U503" i="23"/>
  <c r="J503" i="23"/>
  <c r="A504" i="23"/>
  <c r="O503" i="23"/>
  <c r="Q503" i="23"/>
  <c r="T503" i="23"/>
  <c r="H503" i="23"/>
  <c r="N503" i="23"/>
  <c r="C503" i="23"/>
  <c r="S503" i="23"/>
  <c r="Y503" i="23"/>
  <c r="E503" i="23"/>
  <c r="P503" i="23"/>
  <c r="I395" i="21"/>
  <c r="F395" i="21"/>
  <c r="G395" i="21"/>
  <c r="C395" i="21"/>
  <c r="X395" i="21"/>
  <c r="T395" i="21"/>
  <c r="M395" i="21"/>
  <c r="K395" i="21"/>
  <c r="L395" i="21"/>
  <c r="H395" i="21"/>
  <c r="D395" i="21"/>
  <c r="A396" i="21"/>
  <c r="Q395" i="21"/>
  <c r="P395" i="21"/>
  <c r="R395" i="21"/>
  <c r="N395" i="21"/>
  <c r="J395" i="21"/>
  <c r="E395" i="21"/>
  <c r="Y395" i="21"/>
  <c r="B395" i="21"/>
  <c r="W395" i="21"/>
  <c r="S395" i="21"/>
  <c r="O395" i="21"/>
  <c r="V395" i="21"/>
  <c r="U395" i="21"/>
  <c r="L246" i="24"/>
  <c r="E246" i="24"/>
  <c r="Y246" i="24"/>
  <c r="N246" i="24"/>
  <c r="C246" i="24"/>
  <c r="K246" i="24"/>
  <c r="P246" i="24"/>
  <c r="I246" i="24"/>
  <c r="B246" i="24"/>
  <c r="R246" i="24"/>
  <c r="S246" i="24"/>
  <c r="D246" i="24"/>
  <c r="T246" i="24"/>
  <c r="M246" i="24"/>
  <c r="F246" i="24"/>
  <c r="O246" i="24"/>
  <c r="G246" i="24"/>
  <c r="H246" i="24"/>
  <c r="X246" i="24"/>
  <c r="Q246" i="24"/>
  <c r="J246" i="24"/>
  <c r="A247" i="24"/>
  <c r="W246" i="24"/>
  <c r="V246" i="24"/>
  <c r="U246" i="24"/>
  <c r="C322" i="23"/>
  <c r="A323" i="23"/>
  <c r="P322" i="23"/>
  <c r="Q322" i="23"/>
  <c r="N322" i="23"/>
  <c r="K322" i="23"/>
  <c r="H322" i="23"/>
  <c r="I322" i="23"/>
  <c r="F322" i="23"/>
  <c r="L322" i="23"/>
  <c r="J322" i="23"/>
  <c r="G322" i="23"/>
  <c r="E322" i="23"/>
  <c r="A359" i="23"/>
  <c r="O322" i="23"/>
  <c r="M322" i="23"/>
  <c r="D322" i="23"/>
  <c r="B322" i="23"/>
  <c r="W322" i="23"/>
  <c r="T322" i="23"/>
  <c r="S322" i="23"/>
  <c r="U322" i="23"/>
  <c r="R322" i="23"/>
  <c r="X322" i="23"/>
  <c r="Y322" i="23"/>
  <c r="V322" i="23"/>
  <c r="P391" i="24"/>
  <c r="I391" i="24"/>
  <c r="Y391" i="24"/>
  <c r="N391" i="24"/>
  <c r="G391" i="24"/>
  <c r="C391" i="24"/>
  <c r="D391" i="24"/>
  <c r="T391" i="24"/>
  <c r="M391" i="24"/>
  <c r="B391" i="24"/>
  <c r="R391" i="24"/>
  <c r="W391" i="24"/>
  <c r="S391" i="24"/>
  <c r="H391" i="24"/>
  <c r="X391" i="24"/>
  <c r="Q391" i="24"/>
  <c r="F391" i="24"/>
  <c r="V391" i="24"/>
  <c r="K391" i="24"/>
  <c r="L391" i="24"/>
  <c r="E391" i="24"/>
  <c r="U391" i="24"/>
  <c r="J391" i="24"/>
  <c r="A392" i="24"/>
  <c r="O391" i="24"/>
  <c r="E137" i="24"/>
  <c r="Y137" i="24"/>
  <c r="R137" i="24"/>
  <c r="K137" i="24"/>
  <c r="T137" i="24"/>
  <c r="I137" i="24"/>
  <c r="F137" i="24"/>
  <c r="H137" i="24"/>
  <c r="S137" i="24"/>
  <c r="G137" i="24"/>
  <c r="M137" i="24"/>
  <c r="J137" i="24"/>
  <c r="P137" i="24"/>
  <c r="D137" i="24"/>
  <c r="O137" i="24"/>
  <c r="Q137" i="24"/>
  <c r="N137" i="24"/>
  <c r="X137" i="24"/>
  <c r="L137" i="24"/>
  <c r="B137" i="24"/>
  <c r="C137" i="24"/>
  <c r="V137" i="24"/>
  <c r="W137" i="24"/>
  <c r="U137" i="24"/>
  <c r="H576" i="21"/>
  <c r="X576" i="21"/>
  <c r="R576" i="21"/>
  <c r="N576" i="21"/>
  <c r="J576" i="21"/>
  <c r="K576" i="21"/>
  <c r="L576" i="21"/>
  <c r="B576" i="21"/>
  <c r="W576" i="21"/>
  <c r="S576" i="21"/>
  <c r="O576" i="21"/>
  <c r="Q576" i="21"/>
  <c r="P576" i="21"/>
  <c r="G576" i="21"/>
  <c r="C576" i="21"/>
  <c r="Y576" i="21"/>
  <c r="U576" i="21"/>
  <c r="V576" i="21"/>
  <c r="D576" i="21"/>
  <c r="T576" i="21"/>
  <c r="M576" i="21"/>
  <c r="I576" i="21"/>
  <c r="E576" i="21"/>
  <c r="F576" i="21"/>
  <c r="A577" i="21"/>
  <c r="E319" i="24"/>
  <c r="S319" i="24"/>
  <c r="N319" i="24"/>
  <c r="T319" i="24"/>
  <c r="K319" i="24"/>
  <c r="Q319" i="24"/>
  <c r="U319" i="24"/>
  <c r="P319" i="24"/>
  <c r="G319" i="24"/>
  <c r="M319" i="24"/>
  <c r="A320" i="24"/>
  <c r="F319" i="24"/>
  <c r="J319" i="24"/>
  <c r="I319" i="24"/>
  <c r="W319" i="24"/>
  <c r="B319" i="24"/>
  <c r="H319" i="24"/>
  <c r="V319" i="24"/>
  <c r="L319" i="24"/>
  <c r="C319" i="24"/>
  <c r="Y319" i="24"/>
  <c r="D319" i="24"/>
  <c r="R319" i="24"/>
  <c r="X319" i="24"/>
  <c r="O319" i="24"/>
  <c r="H468" i="21"/>
  <c r="G468" i="21"/>
  <c r="C468" i="21"/>
  <c r="Y468" i="21"/>
  <c r="F468" i="21"/>
  <c r="L468" i="21"/>
  <c r="M468" i="21"/>
  <c r="I468" i="21"/>
  <c r="E468" i="21"/>
  <c r="K468" i="21"/>
  <c r="P468" i="21"/>
  <c r="R468" i="21"/>
  <c r="N468" i="21"/>
  <c r="J468" i="21"/>
  <c r="Q468" i="21"/>
  <c r="D468" i="21"/>
  <c r="B468" i="21"/>
  <c r="A469" i="21"/>
  <c r="S468" i="21"/>
  <c r="O468" i="21"/>
  <c r="X468" i="21"/>
  <c r="V468" i="21"/>
  <c r="T468" i="21"/>
  <c r="W468" i="21"/>
  <c r="U468" i="21"/>
  <c r="J101" i="24"/>
  <c r="A138" i="24"/>
  <c r="E101" i="24"/>
  <c r="N101" i="24"/>
  <c r="D101" i="24"/>
  <c r="G101" i="24"/>
  <c r="I101" i="24"/>
  <c r="B101" i="24"/>
  <c r="C101" i="24"/>
  <c r="L101" i="24"/>
  <c r="O101" i="24"/>
  <c r="M101" i="24"/>
  <c r="F101" i="24"/>
  <c r="H101" i="24"/>
  <c r="K101" i="24"/>
  <c r="P500" i="24"/>
  <c r="I500" i="24"/>
  <c r="Y500" i="24"/>
  <c r="N500" i="24"/>
  <c r="C500" i="24"/>
  <c r="S500" i="24"/>
  <c r="H500" i="24"/>
  <c r="E500" i="24"/>
  <c r="B500" i="24"/>
  <c r="V500" i="24"/>
  <c r="O500" i="24"/>
  <c r="T500" i="24"/>
  <c r="Q500" i="24"/>
  <c r="J500" i="24"/>
  <c r="G500" i="24"/>
  <c r="L500" i="24"/>
  <c r="F500" i="24"/>
  <c r="W500" i="24"/>
  <c r="X500" i="24"/>
  <c r="R500" i="24"/>
  <c r="M500" i="24"/>
  <c r="A501" i="24"/>
  <c r="D500" i="24"/>
  <c r="U500" i="24"/>
  <c r="K500" i="24"/>
  <c r="N539" i="23"/>
  <c r="G539" i="23"/>
  <c r="W539" i="23"/>
  <c r="Y539" i="23"/>
  <c r="E539" i="23"/>
  <c r="P539" i="23"/>
  <c r="B539" i="23"/>
  <c r="R539" i="23"/>
  <c r="K539" i="23"/>
  <c r="A540" i="23"/>
  <c r="D539" i="23"/>
  <c r="M539" i="23"/>
  <c r="X539" i="23"/>
  <c r="F539" i="23"/>
  <c r="V539" i="23"/>
  <c r="O539" i="23"/>
  <c r="I539" i="23"/>
  <c r="L539" i="23"/>
  <c r="U539" i="23"/>
  <c r="J539" i="23"/>
  <c r="C539" i="23"/>
  <c r="S539" i="23"/>
  <c r="Q539" i="23"/>
  <c r="T539" i="23"/>
  <c r="H539" i="23"/>
  <c r="M323" i="21"/>
  <c r="A324" i="21"/>
  <c r="J323" i="21"/>
  <c r="P323" i="21"/>
  <c r="E323" i="21"/>
  <c r="I323" i="21"/>
  <c r="N323" i="21"/>
  <c r="F323" i="21"/>
  <c r="L323" i="21"/>
  <c r="H323" i="21"/>
  <c r="G323" i="21"/>
  <c r="D323" i="21"/>
  <c r="O323" i="21"/>
  <c r="K323" i="21"/>
  <c r="B323" i="21"/>
  <c r="C323" i="21"/>
  <c r="V323" i="21"/>
  <c r="Y323" i="21"/>
  <c r="Q323" i="21"/>
  <c r="R323" i="21"/>
  <c r="X323" i="21"/>
  <c r="U323" i="21"/>
  <c r="T323" i="21"/>
  <c r="W323" i="21"/>
  <c r="S323" i="21"/>
  <c r="F612" i="21"/>
  <c r="V612" i="21"/>
  <c r="M612" i="21"/>
  <c r="I612" i="21"/>
  <c r="E612" i="21"/>
  <c r="G612" i="21"/>
  <c r="J612" i="21"/>
  <c r="A613" i="21"/>
  <c r="S612" i="21"/>
  <c r="O612" i="21"/>
  <c r="K612" i="21"/>
  <c r="L612" i="21"/>
  <c r="N612" i="21"/>
  <c r="C612" i="21"/>
  <c r="X612" i="21"/>
  <c r="T612" i="21"/>
  <c r="P612" i="21"/>
  <c r="Q612" i="21"/>
  <c r="B612" i="21"/>
  <c r="R612" i="21"/>
  <c r="H612" i="21"/>
  <c r="D612" i="21"/>
  <c r="Y612" i="21"/>
  <c r="U612" i="21"/>
  <c r="W612" i="21"/>
  <c r="P213" i="23"/>
  <c r="I213" i="23"/>
  <c r="G213" i="23"/>
  <c r="B213" i="23"/>
  <c r="K213" i="23"/>
  <c r="D213" i="23"/>
  <c r="T213" i="23"/>
  <c r="M213" i="23"/>
  <c r="O213" i="23"/>
  <c r="J213" i="23"/>
  <c r="S213" i="23"/>
  <c r="H213" i="23"/>
  <c r="X213" i="23"/>
  <c r="Q213" i="23"/>
  <c r="W213" i="23"/>
  <c r="R213" i="23"/>
  <c r="F213" i="23"/>
  <c r="L213" i="23"/>
  <c r="E213" i="23"/>
  <c r="Y213" i="23"/>
  <c r="A250" i="23"/>
  <c r="C213" i="23"/>
  <c r="N213" i="23"/>
  <c r="U213" i="23"/>
  <c r="V213" i="23"/>
  <c r="I282" i="24"/>
  <c r="W282" i="24"/>
  <c r="B282" i="24"/>
  <c r="H282" i="24"/>
  <c r="V282" i="24"/>
  <c r="U282" i="24"/>
  <c r="Y282" i="24"/>
  <c r="D282" i="24"/>
  <c r="R282" i="24"/>
  <c r="X282" i="24"/>
  <c r="O282" i="24"/>
  <c r="J282" i="24"/>
  <c r="N282" i="24"/>
  <c r="T282" i="24"/>
  <c r="K282" i="24"/>
  <c r="Q282" i="24"/>
  <c r="L282" i="24"/>
  <c r="C282" i="24"/>
  <c r="P282" i="24"/>
  <c r="G282" i="24"/>
  <c r="M282" i="24"/>
  <c r="A283" i="24"/>
  <c r="F282" i="24"/>
  <c r="E282" i="24"/>
  <c r="S282" i="24"/>
  <c r="M431" i="21"/>
  <c r="H431" i="21"/>
  <c r="D431" i="21"/>
  <c r="F431" i="21"/>
  <c r="B431" i="21"/>
  <c r="Q431" i="21"/>
  <c r="N431" i="21"/>
  <c r="J431" i="21"/>
  <c r="K431" i="21"/>
  <c r="G431" i="21"/>
  <c r="E431" i="21"/>
  <c r="Y431" i="21"/>
  <c r="S431" i="21"/>
  <c r="O431" i="21"/>
  <c r="P431" i="21"/>
  <c r="L431" i="21"/>
  <c r="I431" i="21"/>
  <c r="C431" i="21"/>
  <c r="X431" i="21"/>
  <c r="T431" i="21"/>
  <c r="A432" i="21"/>
  <c r="R431" i="21"/>
  <c r="U431" i="21"/>
  <c r="V431" i="21"/>
  <c r="W431" i="21"/>
  <c r="R684" i="21"/>
  <c r="L684" i="21"/>
  <c r="H684" i="21"/>
  <c r="D684" i="21"/>
  <c r="Y684" i="21"/>
  <c r="P684" i="21"/>
  <c r="F684" i="21"/>
  <c r="V684" i="21"/>
  <c r="Q684" i="21"/>
  <c r="M684" i="21"/>
  <c r="I684" i="21"/>
  <c r="A721" i="21"/>
  <c r="U684" i="21"/>
  <c r="J684" i="21"/>
  <c r="B684" i="21"/>
  <c r="W684" i="21"/>
  <c r="S684" i="21"/>
  <c r="O684" i="21"/>
  <c r="E684" i="21"/>
  <c r="A685" i="21"/>
  <c r="N684" i="21"/>
  <c r="G684" i="21"/>
  <c r="C684" i="21"/>
  <c r="X684" i="21"/>
  <c r="T684" i="21"/>
  <c r="K684" i="21"/>
  <c r="C358" i="23"/>
  <c r="S358" i="23"/>
  <c r="L358" i="23"/>
  <c r="A395" i="23"/>
  <c r="Q358" i="23"/>
  <c r="J358" i="23"/>
  <c r="K358" i="23"/>
  <c r="D358" i="23"/>
  <c r="T358" i="23"/>
  <c r="I358" i="23"/>
  <c r="B358" i="23"/>
  <c r="R358" i="23"/>
  <c r="H358" i="23"/>
  <c r="M358" i="23"/>
  <c r="G358" i="23"/>
  <c r="P358" i="23"/>
  <c r="Y358" i="23"/>
  <c r="O358" i="23"/>
  <c r="X358" i="23"/>
  <c r="F358" i="23"/>
  <c r="W358" i="23"/>
  <c r="E358" i="23"/>
  <c r="N358" i="23"/>
  <c r="V358" i="23"/>
  <c r="U358" i="23"/>
  <c r="J575" i="23"/>
  <c r="C575" i="23"/>
  <c r="S575" i="23"/>
  <c r="Y575" i="23"/>
  <c r="E575" i="23"/>
  <c r="H575" i="23"/>
  <c r="N575" i="23"/>
  <c r="G575" i="23"/>
  <c r="W575" i="23"/>
  <c r="D575" i="23"/>
  <c r="M575" i="23"/>
  <c r="P575" i="23"/>
  <c r="B575" i="23"/>
  <c r="R575" i="23"/>
  <c r="K575" i="23"/>
  <c r="I575" i="23"/>
  <c r="L575" i="23"/>
  <c r="U575" i="23"/>
  <c r="X575" i="23"/>
  <c r="F575" i="23"/>
  <c r="V575" i="23"/>
  <c r="O575" i="23"/>
  <c r="Q575" i="23"/>
  <c r="T575" i="23"/>
  <c r="A576" i="23"/>
  <c r="L210" i="24"/>
  <c r="M210" i="24"/>
  <c r="J210" i="24"/>
  <c r="G210" i="24"/>
  <c r="D210" i="24"/>
  <c r="I210" i="24"/>
  <c r="H210" i="24"/>
  <c r="B210" i="24"/>
  <c r="C210" i="24"/>
  <c r="P210" i="24"/>
  <c r="F210" i="24"/>
  <c r="K210" i="24"/>
  <c r="E210" i="24"/>
  <c r="N210" i="24"/>
  <c r="O210" i="24"/>
  <c r="Q210" i="24"/>
  <c r="A211" i="24"/>
  <c r="Y210" i="24"/>
  <c r="W210" i="24"/>
  <c r="S210" i="24"/>
  <c r="X210" i="24"/>
  <c r="U210" i="24"/>
  <c r="T210" i="24"/>
  <c r="V210" i="24"/>
  <c r="R210" i="24"/>
  <c r="N285" i="23"/>
  <c r="R285" i="23"/>
  <c r="K285" i="23"/>
  <c r="W285" i="23"/>
  <c r="H285" i="23"/>
  <c r="D285" i="23"/>
  <c r="V285" i="23"/>
  <c r="Y285" i="23"/>
  <c r="U285" i="23"/>
  <c r="G285" i="23"/>
  <c r="S285" i="23"/>
  <c r="O285" i="23"/>
  <c r="J285" i="23"/>
  <c r="B285" i="23"/>
  <c r="I285" i="23"/>
  <c r="E285" i="23"/>
  <c r="Q285" i="23"/>
  <c r="M285" i="23"/>
  <c r="C285" i="23"/>
  <c r="F285" i="23"/>
  <c r="P285" i="23"/>
  <c r="L285" i="23"/>
  <c r="X285" i="23"/>
  <c r="T285" i="23"/>
  <c r="O430" i="23"/>
  <c r="L430" i="23"/>
  <c r="M430" i="23"/>
  <c r="F430" i="23"/>
  <c r="G430" i="23"/>
  <c r="D430" i="23"/>
  <c r="E430" i="23"/>
  <c r="Y430" i="23"/>
  <c r="N430" i="23"/>
  <c r="K430" i="23"/>
  <c r="I430" i="23"/>
  <c r="R430" i="23"/>
  <c r="S430" i="23"/>
  <c r="Q430" i="23"/>
  <c r="H430" i="23"/>
  <c r="B430" i="23"/>
  <c r="C430" i="23"/>
  <c r="P430" i="23"/>
  <c r="J430" i="23"/>
  <c r="V430" i="23"/>
  <c r="W430" i="23"/>
  <c r="T430" i="23"/>
  <c r="X430" i="23"/>
  <c r="U430" i="23"/>
  <c r="E359" i="21"/>
  <c r="F359" i="21"/>
  <c r="G359" i="21"/>
  <c r="H359" i="21"/>
  <c r="O359" i="21"/>
  <c r="I359" i="21"/>
  <c r="K359" i="21"/>
  <c r="L359" i="21"/>
  <c r="N359" i="21"/>
  <c r="M359" i="21"/>
  <c r="P359" i="21"/>
  <c r="A360" i="21"/>
  <c r="D359" i="21"/>
  <c r="Q359" i="21"/>
  <c r="B359" i="21"/>
  <c r="C359" i="21"/>
  <c r="J359" i="21"/>
  <c r="R359" i="21"/>
  <c r="X359" i="21"/>
  <c r="W359" i="21"/>
  <c r="T359" i="21"/>
  <c r="Y359" i="21"/>
  <c r="S359" i="21"/>
  <c r="V359" i="21"/>
  <c r="U359" i="21"/>
  <c r="C249" i="23"/>
  <c r="E249" i="23"/>
  <c r="R249" i="23"/>
  <c r="T249" i="23"/>
  <c r="G249" i="23"/>
  <c r="F249" i="23"/>
  <c r="I249" i="23"/>
  <c r="J249" i="23"/>
  <c r="X249" i="23"/>
  <c r="D249" i="23"/>
  <c r="L249" i="23"/>
  <c r="N249" i="23"/>
  <c r="Q249" i="23"/>
  <c r="M249" i="23"/>
  <c r="H249" i="23"/>
  <c r="K249" i="23"/>
  <c r="S249" i="23"/>
  <c r="A286" i="23"/>
  <c r="Y249" i="23"/>
  <c r="B249" i="23"/>
  <c r="O249" i="23"/>
  <c r="P249" i="23"/>
  <c r="V249" i="23"/>
  <c r="U249" i="23"/>
  <c r="W249" i="23"/>
  <c r="Q648" i="21"/>
  <c r="H648" i="21"/>
  <c r="D648" i="21"/>
  <c r="A649" i="21"/>
  <c r="V648" i="21"/>
  <c r="R648" i="21"/>
  <c r="I648" i="21"/>
  <c r="Y648" i="21"/>
  <c r="S648" i="21"/>
  <c r="O648" i="21"/>
  <c r="K648" i="21"/>
  <c r="G648" i="21"/>
  <c r="U648" i="21"/>
  <c r="J648" i="21"/>
  <c r="B648" i="21"/>
  <c r="C648" i="21"/>
  <c r="T648" i="21"/>
  <c r="L648" i="21"/>
  <c r="E648" i="21"/>
  <c r="N648" i="21"/>
  <c r="F648" i="21"/>
  <c r="W648" i="21"/>
  <c r="M648" i="21"/>
  <c r="X648" i="21"/>
  <c r="P648" i="21"/>
  <c r="Q284" i="19"/>
  <c r="F284" i="19"/>
  <c r="V284" i="19"/>
  <c r="D284" i="19"/>
  <c r="O284" i="19"/>
  <c r="X284" i="19"/>
  <c r="E284" i="19"/>
  <c r="U284" i="19"/>
  <c r="J284" i="19"/>
  <c r="C284" i="19"/>
  <c r="L284" i="19"/>
  <c r="W284" i="19"/>
  <c r="I284" i="19"/>
  <c r="Y284" i="19"/>
  <c r="N284" i="19"/>
  <c r="K284" i="19"/>
  <c r="T284" i="19"/>
  <c r="H284" i="19"/>
  <c r="M284" i="19"/>
  <c r="B284" i="19"/>
  <c r="R284" i="19"/>
  <c r="S284" i="19"/>
  <c r="G284" i="19"/>
  <c r="P284" i="19"/>
  <c r="H66" i="21"/>
  <c r="M66" i="21"/>
  <c r="R66" i="21"/>
  <c r="W66" i="21"/>
  <c r="U66" i="21"/>
  <c r="J66" i="21"/>
  <c r="O66" i="21"/>
  <c r="T66" i="21"/>
  <c r="G66" i="21"/>
  <c r="E66" i="21"/>
  <c r="Q66" i="21"/>
  <c r="V66" i="21"/>
  <c r="D66" i="21"/>
  <c r="I66" i="21"/>
  <c r="A103" i="21"/>
  <c r="L66" i="21"/>
  <c r="X66" i="21"/>
  <c r="F66" i="21"/>
  <c r="K66" i="21"/>
  <c r="P66" i="21"/>
  <c r="N66" i="21"/>
  <c r="S66" i="21"/>
  <c r="D248" i="19"/>
  <c r="T248" i="19"/>
  <c r="I248" i="19"/>
  <c r="A285" i="19"/>
  <c r="C248" i="19"/>
  <c r="N248" i="19"/>
  <c r="W248" i="19"/>
  <c r="L248" i="19"/>
  <c r="J248" i="19"/>
  <c r="G248" i="19"/>
  <c r="P248" i="19"/>
  <c r="E248" i="19"/>
  <c r="U248" i="19"/>
  <c r="R248" i="19"/>
  <c r="F248" i="19"/>
  <c r="O248" i="19"/>
  <c r="H248" i="19"/>
  <c r="X248" i="19"/>
  <c r="M248" i="19"/>
  <c r="B248" i="19"/>
  <c r="K248" i="19"/>
  <c r="V248" i="19"/>
  <c r="Y248" i="19"/>
  <c r="Q248" i="19"/>
  <c r="S248" i="19"/>
  <c r="W29" i="23"/>
  <c r="G29" i="23"/>
  <c r="N29" i="23"/>
  <c r="Y29" i="23"/>
  <c r="I29" i="23"/>
  <c r="P29" i="23"/>
  <c r="A66" i="23"/>
  <c r="S29" i="23"/>
  <c r="C29" i="23"/>
  <c r="J29" i="23"/>
  <c r="U29" i="23"/>
  <c r="E29" i="23"/>
  <c r="L29" i="23"/>
  <c r="A30" i="23"/>
  <c r="O29" i="23"/>
  <c r="V29" i="23"/>
  <c r="F29" i="23"/>
  <c r="Q29" i="23"/>
  <c r="X29" i="23"/>
  <c r="H29" i="23"/>
  <c r="K29" i="23"/>
  <c r="R29" i="23"/>
  <c r="B29" i="23"/>
  <c r="M29" i="23"/>
  <c r="T29" i="23"/>
  <c r="D29" i="23"/>
  <c r="H30" i="21"/>
  <c r="M30" i="21"/>
  <c r="K30" i="21"/>
  <c r="G30" i="21"/>
  <c r="J30" i="21"/>
  <c r="A67" i="21"/>
  <c r="A31" i="21"/>
  <c r="L30" i="21"/>
  <c r="I30" i="21"/>
  <c r="X102" i="21"/>
  <c r="S102" i="21"/>
  <c r="A139" i="21"/>
  <c r="P102" i="21"/>
  <c r="V102" i="21"/>
  <c r="Q102" i="21"/>
  <c r="N102" i="21"/>
  <c r="T102" i="21"/>
  <c r="O102" i="21"/>
  <c r="R102" i="21"/>
  <c r="U102" i="21"/>
  <c r="W102" i="21"/>
  <c r="K137" i="23"/>
  <c r="R137" i="23"/>
  <c r="B137" i="23"/>
  <c r="M137" i="23"/>
  <c r="T137" i="23"/>
  <c r="D137" i="23"/>
  <c r="W137" i="23"/>
  <c r="G137" i="23"/>
  <c r="N137" i="23"/>
  <c r="Y137" i="23"/>
  <c r="I137" i="23"/>
  <c r="P137" i="23"/>
  <c r="S137" i="23"/>
  <c r="C137" i="23"/>
  <c r="J137" i="23"/>
  <c r="U137" i="23"/>
  <c r="E137" i="23"/>
  <c r="L137" i="23"/>
  <c r="O137" i="23"/>
  <c r="V137" i="23"/>
  <c r="F137" i="23"/>
  <c r="Q137" i="23"/>
  <c r="X137" i="23"/>
  <c r="H137" i="23"/>
  <c r="G138" i="21"/>
  <c r="D138" i="21"/>
  <c r="L138" i="21"/>
  <c r="B138" i="21"/>
  <c r="O138" i="21"/>
  <c r="J138" i="21"/>
  <c r="E138" i="21"/>
  <c r="M138" i="21"/>
  <c r="H138" i="21"/>
  <c r="C138" i="21"/>
  <c r="N138" i="21"/>
  <c r="I138" i="21"/>
  <c r="K138" i="21"/>
  <c r="F138" i="21"/>
  <c r="I176" i="19"/>
  <c r="Y176" i="19"/>
  <c r="N176" i="19"/>
  <c r="K176" i="19"/>
  <c r="L176" i="19"/>
  <c r="O176" i="19"/>
  <c r="X176" i="19"/>
  <c r="M176" i="19"/>
  <c r="B176" i="19"/>
  <c r="R176" i="19"/>
  <c r="S176" i="19"/>
  <c r="T176" i="19"/>
  <c r="W176" i="19"/>
  <c r="Q176" i="19"/>
  <c r="F176" i="19"/>
  <c r="V176" i="19"/>
  <c r="A213" i="19"/>
  <c r="A177" i="19"/>
  <c r="H176" i="19"/>
  <c r="E176" i="19"/>
  <c r="U176" i="19"/>
  <c r="J176" i="19"/>
  <c r="C176" i="19"/>
  <c r="D176" i="19"/>
  <c r="G176" i="19"/>
  <c r="P176" i="19"/>
  <c r="E212" i="19"/>
  <c r="U212" i="19"/>
  <c r="F212" i="19"/>
  <c r="V212" i="19"/>
  <c r="D212" i="19"/>
  <c r="O212" i="19"/>
  <c r="X212" i="19"/>
  <c r="I212" i="19"/>
  <c r="Y212" i="19"/>
  <c r="J212" i="19"/>
  <c r="C212" i="19"/>
  <c r="L212" i="19"/>
  <c r="W212" i="19"/>
  <c r="M212" i="19"/>
  <c r="A249" i="19"/>
  <c r="N212" i="19"/>
  <c r="K212" i="19"/>
  <c r="T212" i="19"/>
  <c r="H212" i="19"/>
  <c r="Q212" i="19"/>
  <c r="B212" i="19"/>
  <c r="R212" i="19"/>
  <c r="S212" i="19"/>
  <c r="G212" i="19"/>
  <c r="P212" i="19"/>
  <c r="O101" i="23"/>
  <c r="V101" i="23"/>
  <c r="F101" i="23"/>
  <c r="Q101" i="23"/>
  <c r="X101" i="23"/>
  <c r="H101" i="23"/>
  <c r="K101" i="23"/>
  <c r="R101" i="23"/>
  <c r="B101" i="23"/>
  <c r="M101" i="23"/>
  <c r="T101" i="23"/>
  <c r="D101" i="23"/>
  <c r="W101" i="23"/>
  <c r="G101" i="23"/>
  <c r="N101" i="23"/>
  <c r="Y101" i="23"/>
  <c r="I101" i="23"/>
  <c r="P101" i="23"/>
  <c r="A138" i="23"/>
  <c r="C101" i="23"/>
  <c r="L101" i="23"/>
  <c r="J101" i="23"/>
  <c r="U101" i="23"/>
  <c r="S101" i="23"/>
  <c r="E101" i="23"/>
  <c r="W65" i="23"/>
  <c r="G65" i="23"/>
  <c r="N65" i="23"/>
  <c r="Y65" i="23"/>
  <c r="I65" i="23"/>
  <c r="P65" i="23"/>
  <c r="A102" i="23"/>
  <c r="S65" i="23"/>
  <c r="C65" i="23"/>
  <c r="J65" i="23"/>
  <c r="U65" i="23"/>
  <c r="E65" i="23"/>
  <c r="L65" i="23"/>
  <c r="O65" i="23"/>
  <c r="V65" i="23"/>
  <c r="F65" i="23"/>
  <c r="Q65" i="23"/>
  <c r="X65" i="23"/>
  <c r="H65" i="23"/>
  <c r="K65" i="23"/>
  <c r="R65" i="23"/>
  <c r="B65" i="23"/>
  <c r="M65" i="23"/>
  <c r="T65" i="23"/>
  <c r="D65" i="23"/>
  <c r="D325" i="19"/>
  <c r="H325" i="19"/>
  <c r="L325" i="19"/>
  <c r="P325" i="19"/>
  <c r="T325" i="19"/>
  <c r="X325" i="19"/>
  <c r="A326" i="19"/>
  <c r="E325" i="19"/>
  <c r="I325" i="19"/>
  <c r="M325" i="19"/>
  <c r="Q325" i="19"/>
  <c r="U325" i="19"/>
  <c r="Y325" i="19"/>
  <c r="B325" i="19"/>
  <c r="F325" i="19"/>
  <c r="J325" i="19"/>
  <c r="N325" i="19"/>
  <c r="R325" i="19"/>
  <c r="V325" i="19"/>
  <c r="C325" i="19"/>
  <c r="G325" i="19"/>
  <c r="K325" i="19"/>
  <c r="O325" i="19"/>
  <c r="S325" i="19"/>
  <c r="W325" i="19"/>
  <c r="A362" i="19"/>
  <c r="B578" i="19"/>
  <c r="F578" i="19"/>
  <c r="J578" i="19"/>
  <c r="N578" i="19"/>
  <c r="R578" i="19"/>
  <c r="V578" i="19"/>
  <c r="C578" i="19"/>
  <c r="G578" i="19"/>
  <c r="K578" i="19"/>
  <c r="O578" i="19"/>
  <c r="S578" i="19"/>
  <c r="W578" i="19"/>
  <c r="A579" i="19"/>
  <c r="D578" i="19"/>
  <c r="H578" i="19"/>
  <c r="L578" i="19"/>
  <c r="P578" i="19"/>
  <c r="T578" i="19"/>
  <c r="X578" i="19"/>
  <c r="E578" i="19"/>
  <c r="I578" i="19"/>
  <c r="M578" i="19"/>
  <c r="Q578" i="19"/>
  <c r="U578" i="19"/>
  <c r="Y578" i="19"/>
  <c r="D397" i="19"/>
  <c r="H397" i="19"/>
  <c r="L397" i="19"/>
  <c r="P397" i="19"/>
  <c r="T397" i="19"/>
  <c r="X397" i="19"/>
  <c r="E397" i="19"/>
  <c r="I397" i="19"/>
  <c r="M397" i="19"/>
  <c r="Q397" i="19"/>
  <c r="U397" i="19"/>
  <c r="Y397" i="19"/>
  <c r="B397" i="19"/>
  <c r="F397" i="19"/>
  <c r="J397" i="19"/>
  <c r="N397" i="19"/>
  <c r="R397" i="19"/>
  <c r="V397" i="19"/>
  <c r="A434" i="19"/>
  <c r="C397" i="19"/>
  <c r="G397" i="19"/>
  <c r="K397" i="19"/>
  <c r="O397" i="19"/>
  <c r="S397" i="19"/>
  <c r="W397" i="19"/>
  <c r="A178" i="21"/>
  <c r="N177" i="21"/>
  <c r="W177" i="21"/>
  <c r="P177" i="21"/>
  <c r="R177" i="21"/>
  <c r="T177" i="21"/>
  <c r="V177" i="21"/>
  <c r="O177" i="21"/>
  <c r="X177" i="21"/>
  <c r="Q177" i="21"/>
  <c r="S177" i="21"/>
  <c r="U177" i="21"/>
  <c r="D433" i="19"/>
  <c r="H433" i="19"/>
  <c r="L433" i="19"/>
  <c r="P433" i="19"/>
  <c r="T433" i="19"/>
  <c r="X433" i="19"/>
  <c r="E433" i="19"/>
  <c r="I433" i="19"/>
  <c r="M433" i="19"/>
  <c r="Q433" i="19"/>
  <c r="U433" i="19"/>
  <c r="Y433" i="19"/>
  <c r="B433" i="19"/>
  <c r="F433" i="19"/>
  <c r="J433" i="19"/>
  <c r="N433" i="19"/>
  <c r="R433" i="19"/>
  <c r="V433" i="19"/>
  <c r="C433" i="19"/>
  <c r="G433" i="19"/>
  <c r="K433" i="19"/>
  <c r="O433" i="19"/>
  <c r="S433" i="19"/>
  <c r="W433" i="19"/>
  <c r="B470" i="19"/>
  <c r="F470" i="19"/>
  <c r="J470" i="19"/>
  <c r="N470" i="19"/>
  <c r="R470" i="19"/>
  <c r="V470" i="19"/>
  <c r="C470" i="19"/>
  <c r="G470" i="19"/>
  <c r="K470" i="19"/>
  <c r="O470" i="19"/>
  <c r="S470" i="19"/>
  <c r="W470" i="19"/>
  <c r="D470" i="19"/>
  <c r="H470" i="19"/>
  <c r="L470" i="19"/>
  <c r="P470" i="19"/>
  <c r="T470" i="19"/>
  <c r="X470" i="19"/>
  <c r="E470" i="19"/>
  <c r="I470" i="19"/>
  <c r="M470" i="19"/>
  <c r="Q470" i="19"/>
  <c r="U470" i="19"/>
  <c r="Y470" i="19"/>
  <c r="A471" i="19"/>
  <c r="B542" i="19"/>
  <c r="F542" i="19"/>
  <c r="J542" i="19"/>
  <c r="N542" i="19"/>
  <c r="R542" i="19"/>
  <c r="V542" i="19"/>
  <c r="C542" i="19"/>
  <c r="G542" i="19"/>
  <c r="K542" i="19"/>
  <c r="O542" i="19"/>
  <c r="S542" i="19"/>
  <c r="W542" i="19"/>
  <c r="D542" i="19"/>
  <c r="H542" i="19"/>
  <c r="L542" i="19"/>
  <c r="P542" i="19"/>
  <c r="T542" i="19"/>
  <c r="X542" i="19"/>
  <c r="A543" i="19"/>
  <c r="E542" i="19"/>
  <c r="I542" i="19"/>
  <c r="M542" i="19"/>
  <c r="Q542" i="19"/>
  <c r="U542" i="19"/>
  <c r="Y542" i="19"/>
  <c r="B506" i="19"/>
  <c r="F506" i="19"/>
  <c r="J506" i="19"/>
  <c r="N506" i="19"/>
  <c r="R506" i="19"/>
  <c r="V506" i="19"/>
  <c r="A507" i="19"/>
  <c r="C506" i="19"/>
  <c r="G506" i="19"/>
  <c r="K506" i="19"/>
  <c r="O506" i="19"/>
  <c r="S506" i="19"/>
  <c r="W506" i="19"/>
  <c r="D506" i="19"/>
  <c r="H506" i="19"/>
  <c r="L506" i="19"/>
  <c r="P506" i="19"/>
  <c r="T506" i="19"/>
  <c r="X506" i="19"/>
  <c r="E506" i="19"/>
  <c r="I506" i="19"/>
  <c r="M506" i="19"/>
  <c r="Q506" i="19"/>
  <c r="U506" i="19"/>
  <c r="Y506" i="19"/>
  <c r="D361" i="19"/>
  <c r="H361" i="19"/>
  <c r="L361" i="19"/>
  <c r="P361" i="19"/>
  <c r="T361" i="19"/>
  <c r="X361" i="19"/>
  <c r="E361" i="19"/>
  <c r="I361" i="19"/>
  <c r="M361" i="19"/>
  <c r="Q361" i="19"/>
  <c r="U361" i="19"/>
  <c r="Y361" i="19"/>
  <c r="A398" i="19"/>
  <c r="B361" i="19"/>
  <c r="F361" i="19"/>
  <c r="J361" i="19"/>
  <c r="N361" i="19"/>
  <c r="R361" i="19"/>
  <c r="V361" i="19"/>
  <c r="C361" i="19"/>
  <c r="G361" i="19"/>
  <c r="K361" i="19"/>
  <c r="O361" i="19"/>
  <c r="S361" i="19"/>
  <c r="W361" i="19"/>
  <c r="B726" i="2"/>
  <c r="D137" i="19" l="1"/>
  <c r="W137" i="19"/>
  <c r="Q137" i="19"/>
  <c r="V137" i="19"/>
  <c r="J137" i="19"/>
  <c r="I137" i="19"/>
  <c r="Y137" i="19"/>
  <c r="O137" i="19"/>
  <c r="F137" i="19"/>
  <c r="L137" i="19"/>
  <c r="G137" i="19"/>
  <c r="T137" i="19"/>
  <c r="M137" i="19"/>
  <c r="H137" i="19"/>
  <c r="S137" i="19"/>
  <c r="E137" i="19"/>
  <c r="R137" i="19"/>
  <c r="N137" i="19"/>
  <c r="K137" i="19"/>
  <c r="B137" i="19"/>
  <c r="U137" i="19"/>
  <c r="C137" i="19"/>
  <c r="X137" i="19"/>
  <c r="P137" i="19"/>
  <c r="M101" i="19"/>
  <c r="R101" i="19"/>
  <c r="X101" i="19"/>
  <c r="U101" i="19"/>
  <c r="L101" i="19"/>
  <c r="W101" i="19"/>
  <c r="S101" i="19"/>
  <c r="Y101" i="19"/>
  <c r="P101" i="19"/>
  <c r="E101" i="19"/>
  <c r="A138" i="19"/>
  <c r="G101" i="19"/>
  <c r="V101" i="19"/>
  <c r="C101" i="19"/>
  <c r="I101" i="19"/>
  <c r="B101" i="19"/>
  <c r="K101" i="19"/>
  <c r="J101" i="19"/>
  <c r="T101" i="19"/>
  <c r="F101" i="19"/>
  <c r="D101" i="19"/>
  <c r="O101" i="19"/>
  <c r="N101" i="19"/>
  <c r="H101" i="19"/>
  <c r="Q101" i="19"/>
  <c r="J65" i="19"/>
  <c r="P65" i="19"/>
  <c r="G65" i="19"/>
  <c r="M65" i="19"/>
  <c r="H65" i="19"/>
  <c r="V65" i="19"/>
  <c r="L65" i="19"/>
  <c r="C65" i="19"/>
  <c r="I65" i="19"/>
  <c r="W65" i="19"/>
  <c r="B65" i="19"/>
  <c r="X65" i="19"/>
  <c r="O65" i="19"/>
  <c r="E65" i="19"/>
  <c r="S65" i="19"/>
  <c r="Y65" i="19"/>
  <c r="D65" i="19"/>
  <c r="R65" i="19"/>
  <c r="Q65" i="19"/>
  <c r="U65" i="19"/>
  <c r="A102" i="19"/>
  <c r="N65" i="19"/>
  <c r="T65" i="19"/>
  <c r="K65" i="19"/>
  <c r="F65" i="19"/>
  <c r="L29" i="19"/>
  <c r="Q29" i="19"/>
  <c r="F29" i="19"/>
  <c r="D29" i="19"/>
  <c r="I29" i="19"/>
  <c r="N29" i="19"/>
  <c r="S29" i="19"/>
  <c r="H29" i="19"/>
  <c r="M29" i="19"/>
  <c r="K29" i="19"/>
  <c r="A66" i="19"/>
  <c r="U29" i="19"/>
  <c r="C29" i="19"/>
  <c r="O29" i="19"/>
  <c r="B29" i="19"/>
  <c r="R29" i="19"/>
  <c r="P29" i="19"/>
  <c r="E29" i="19"/>
  <c r="A30" i="19"/>
  <c r="J29" i="19"/>
  <c r="V29" i="19"/>
  <c r="T29" i="19"/>
  <c r="Y29" i="19"/>
  <c r="G29" i="19"/>
  <c r="B1105" i="2"/>
  <c r="I214" i="21" s="1"/>
  <c r="Y63" i="21"/>
  <c r="B27" i="21"/>
  <c r="Y26" i="24"/>
  <c r="Y26" i="21"/>
  <c r="Y100" i="21"/>
  <c r="Y63" i="24"/>
  <c r="B27" i="24"/>
  <c r="B64" i="21"/>
  <c r="Y175" i="21"/>
  <c r="Y100" i="24"/>
  <c r="B101" i="21"/>
  <c r="Y212" i="21"/>
  <c r="Y137" i="21"/>
  <c r="B64" i="24"/>
  <c r="B176" i="21"/>
  <c r="V214" i="21"/>
  <c r="X214" i="21"/>
  <c r="U214" i="21"/>
  <c r="T214" i="21"/>
  <c r="W214" i="21"/>
  <c r="A215" i="21"/>
  <c r="S214" i="21"/>
  <c r="N214" i="21"/>
  <c r="M214" i="21"/>
  <c r="P214" i="21"/>
  <c r="R214" i="21"/>
  <c r="Q214" i="21"/>
  <c r="H214" i="21"/>
  <c r="O214" i="21"/>
  <c r="B1156" i="2"/>
  <c r="E29" i="21"/>
  <c r="D29" i="21"/>
  <c r="F29" i="21"/>
  <c r="X250" i="21"/>
  <c r="N250" i="21"/>
  <c r="I250" i="21"/>
  <c r="D250" i="21"/>
  <c r="A251" i="21"/>
  <c r="L250" i="21"/>
  <c r="G250" i="21"/>
  <c r="B250" i="21"/>
  <c r="V250" i="21"/>
  <c r="O250" i="21"/>
  <c r="J250" i="21"/>
  <c r="E250" i="21"/>
  <c r="W250" i="21"/>
  <c r="M250" i="21"/>
  <c r="H250" i="21"/>
  <c r="C250" i="21"/>
  <c r="K250" i="21"/>
  <c r="F250" i="21"/>
  <c r="X29" i="24"/>
  <c r="W29" i="19"/>
  <c r="W29" i="21"/>
  <c r="W29" i="24"/>
  <c r="X29" i="19"/>
  <c r="X29" i="21"/>
  <c r="Q649" i="21"/>
  <c r="J649" i="21"/>
  <c r="K649" i="21"/>
  <c r="B649" i="21"/>
  <c r="W649" i="21"/>
  <c r="S649" i="21"/>
  <c r="E649" i="21"/>
  <c r="U649" i="21"/>
  <c r="O649" i="21"/>
  <c r="P649" i="21"/>
  <c r="G649" i="21"/>
  <c r="C649" i="21"/>
  <c r="X649" i="21"/>
  <c r="I649" i="21"/>
  <c r="Y649" i="21"/>
  <c r="T649" i="21"/>
  <c r="V649" i="21"/>
  <c r="L649" i="21"/>
  <c r="H649" i="21"/>
  <c r="M649" i="21"/>
  <c r="D649" i="21"/>
  <c r="F649" i="21"/>
  <c r="A650" i="21"/>
  <c r="R649" i="21"/>
  <c r="N649" i="21"/>
  <c r="P501" i="24"/>
  <c r="F501" i="24"/>
  <c r="V501" i="24"/>
  <c r="K501" i="24"/>
  <c r="M501" i="24"/>
  <c r="I501" i="24"/>
  <c r="T501" i="24"/>
  <c r="N501" i="24"/>
  <c r="G501" i="24"/>
  <c r="Q501" i="24"/>
  <c r="D501" i="24"/>
  <c r="B501" i="24"/>
  <c r="C501" i="24"/>
  <c r="E501" i="24"/>
  <c r="H501" i="24"/>
  <c r="J501" i="24"/>
  <c r="O501" i="24"/>
  <c r="U501" i="24"/>
  <c r="L501" i="24"/>
  <c r="R501" i="24"/>
  <c r="S501" i="24"/>
  <c r="Y501" i="24"/>
  <c r="X501" i="24"/>
  <c r="A502" i="24"/>
  <c r="W501" i="24"/>
  <c r="I392" i="24"/>
  <c r="Y392" i="24"/>
  <c r="N392" i="24"/>
  <c r="P392" i="24"/>
  <c r="S392" i="24"/>
  <c r="T392" i="24"/>
  <c r="M392" i="24"/>
  <c r="B392" i="24"/>
  <c r="R392" i="24"/>
  <c r="X392" i="24"/>
  <c r="A393" i="24"/>
  <c r="G392" i="24"/>
  <c r="Q392" i="24"/>
  <c r="F392" i="24"/>
  <c r="V392" i="24"/>
  <c r="C392" i="24"/>
  <c r="D392" i="24"/>
  <c r="O392" i="24"/>
  <c r="E392" i="24"/>
  <c r="U392" i="24"/>
  <c r="J392" i="24"/>
  <c r="H392" i="24"/>
  <c r="K392" i="24"/>
  <c r="L392" i="24"/>
  <c r="W392" i="24"/>
  <c r="L359" i="23"/>
  <c r="I359" i="23"/>
  <c r="F359" i="23"/>
  <c r="O359" i="23"/>
  <c r="H359" i="23"/>
  <c r="Q359" i="23"/>
  <c r="G359" i="23"/>
  <c r="B359" i="23"/>
  <c r="D359" i="23"/>
  <c r="N359" i="23"/>
  <c r="P359" i="23"/>
  <c r="K359" i="23"/>
  <c r="M359" i="23"/>
  <c r="A396" i="23"/>
  <c r="C359" i="23"/>
  <c r="J359" i="23"/>
  <c r="E359" i="23"/>
  <c r="R359" i="23"/>
  <c r="W359" i="23"/>
  <c r="S359" i="23"/>
  <c r="X359" i="23"/>
  <c r="Y359" i="23"/>
  <c r="V359" i="23"/>
  <c r="T359" i="23"/>
  <c r="U359" i="23"/>
  <c r="L323" i="23"/>
  <c r="M323" i="23"/>
  <c r="D323" i="23"/>
  <c r="E323" i="23"/>
  <c r="J323" i="23"/>
  <c r="I323" i="23"/>
  <c r="K323" i="23"/>
  <c r="F323" i="23"/>
  <c r="O323" i="23"/>
  <c r="H323" i="23"/>
  <c r="N323" i="23"/>
  <c r="A360" i="23"/>
  <c r="P323" i="23"/>
  <c r="G323" i="23"/>
  <c r="A324" i="23"/>
  <c r="C323" i="23"/>
  <c r="B323" i="23"/>
  <c r="R323" i="23"/>
  <c r="V323" i="23"/>
  <c r="Y323" i="23"/>
  <c r="U323" i="23"/>
  <c r="W323" i="23"/>
  <c r="X323" i="23"/>
  <c r="S323" i="23"/>
  <c r="T323" i="23"/>
  <c r="Q323" i="23"/>
  <c r="F396" i="21"/>
  <c r="L396" i="21"/>
  <c r="M396" i="21"/>
  <c r="E396" i="21"/>
  <c r="J396" i="21"/>
  <c r="Q396" i="21"/>
  <c r="D396" i="21"/>
  <c r="K396" i="21"/>
  <c r="N396" i="21"/>
  <c r="C396" i="21"/>
  <c r="I396" i="21"/>
  <c r="P396" i="21"/>
  <c r="B396" i="21"/>
  <c r="G396" i="21"/>
  <c r="H396" i="21"/>
  <c r="O396" i="21"/>
  <c r="A397" i="21"/>
  <c r="U396" i="21"/>
  <c r="X396" i="21"/>
  <c r="V396" i="21"/>
  <c r="T396" i="21"/>
  <c r="W396" i="21"/>
  <c r="Y396" i="21"/>
  <c r="R396" i="21"/>
  <c r="S396" i="21"/>
  <c r="L102" i="24"/>
  <c r="P102" i="24"/>
  <c r="Q102" i="24"/>
  <c r="N102" i="24"/>
  <c r="K102" i="24"/>
  <c r="R102" i="24"/>
  <c r="O102" i="24"/>
  <c r="A139" i="24"/>
  <c r="S102" i="24"/>
  <c r="X102" i="24"/>
  <c r="W102" i="24"/>
  <c r="U102" i="24"/>
  <c r="T102" i="24"/>
  <c r="V102" i="24"/>
  <c r="Q505" i="21"/>
  <c r="G505" i="21"/>
  <c r="H505" i="21"/>
  <c r="J505" i="21"/>
  <c r="P505" i="21"/>
  <c r="E505" i="21"/>
  <c r="Y505" i="21"/>
  <c r="L505" i="21"/>
  <c r="N505" i="21"/>
  <c r="O505" i="21"/>
  <c r="I505" i="21"/>
  <c r="A506" i="21"/>
  <c r="R505" i="21"/>
  <c r="S505" i="21"/>
  <c r="F505" i="21"/>
  <c r="M505" i="21"/>
  <c r="B505" i="21"/>
  <c r="C505" i="21"/>
  <c r="D505" i="21"/>
  <c r="K505" i="21"/>
  <c r="T505" i="21"/>
  <c r="V505" i="21"/>
  <c r="W505" i="21"/>
  <c r="U505" i="21"/>
  <c r="X505" i="21"/>
  <c r="L175" i="24"/>
  <c r="E175" i="24"/>
  <c r="Y175" i="24"/>
  <c r="R175" i="24"/>
  <c r="O175" i="24"/>
  <c r="D175" i="24"/>
  <c r="X175" i="24"/>
  <c r="F175" i="24"/>
  <c r="G175" i="24"/>
  <c r="I175" i="24"/>
  <c r="N175" i="24"/>
  <c r="H175" i="24"/>
  <c r="M175" i="24"/>
  <c r="A176" i="24"/>
  <c r="P175" i="24"/>
  <c r="Q175" i="24"/>
  <c r="K175" i="24"/>
  <c r="T175" i="24"/>
  <c r="J175" i="24"/>
  <c r="S175" i="24"/>
  <c r="C175" i="24"/>
  <c r="B175" i="24"/>
  <c r="V175" i="24"/>
  <c r="U175" i="24"/>
  <c r="W175" i="24"/>
  <c r="H395" i="23"/>
  <c r="X395" i="23"/>
  <c r="Q395" i="23"/>
  <c r="J395" i="23"/>
  <c r="G395" i="23"/>
  <c r="W395" i="23"/>
  <c r="P395" i="23"/>
  <c r="I395" i="23"/>
  <c r="B395" i="23"/>
  <c r="R395" i="23"/>
  <c r="O395" i="23"/>
  <c r="D395" i="23"/>
  <c r="M395" i="23"/>
  <c r="C395" i="23"/>
  <c r="L395" i="23"/>
  <c r="Y395" i="23"/>
  <c r="K395" i="23"/>
  <c r="T395" i="23"/>
  <c r="F395" i="23"/>
  <c r="S395" i="23"/>
  <c r="E395" i="23"/>
  <c r="N395" i="23"/>
  <c r="A432" i="23"/>
  <c r="V395" i="23"/>
  <c r="U395" i="23"/>
  <c r="C250" i="23"/>
  <c r="S250" i="23"/>
  <c r="L250" i="23"/>
  <c r="F250" i="23"/>
  <c r="Q250" i="23"/>
  <c r="R250" i="23"/>
  <c r="G250" i="23"/>
  <c r="W250" i="23"/>
  <c r="P250" i="23"/>
  <c r="N250" i="23"/>
  <c r="Y250" i="23"/>
  <c r="E250" i="23"/>
  <c r="K250" i="23"/>
  <c r="D250" i="23"/>
  <c r="T250" i="23"/>
  <c r="A287" i="23"/>
  <c r="B250" i="23"/>
  <c r="M250" i="23"/>
  <c r="O250" i="23"/>
  <c r="H250" i="23"/>
  <c r="X250" i="23"/>
  <c r="I250" i="23"/>
  <c r="J250" i="23"/>
  <c r="V250" i="23"/>
  <c r="U250" i="23"/>
  <c r="I247" i="24"/>
  <c r="F247" i="24"/>
  <c r="H247" i="24"/>
  <c r="D247" i="24"/>
  <c r="M247" i="24"/>
  <c r="J247" i="24"/>
  <c r="P247" i="24"/>
  <c r="L247" i="24"/>
  <c r="Q247" i="24"/>
  <c r="N247" i="24"/>
  <c r="C247" i="24"/>
  <c r="G247" i="24"/>
  <c r="E247" i="24"/>
  <c r="B247" i="24"/>
  <c r="A248" i="24"/>
  <c r="K247" i="24"/>
  <c r="O247" i="24"/>
  <c r="W247" i="24"/>
  <c r="Y247" i="24"/>
  <c r="T247" i="24"/>
  <c r="R247" i="24"/>
  <c r="V247" i="24"/>
  <c r="U247" i="24"/>
  <c r="S247" i="24"/>
  <c r="X247" i="24"/>
  <c r="K214" i="23"/>
  <c r="H214" i="23"/>
  <c r="N214" i="23"/>
  <c r="B214" i="23"/>
  <c r="E214" i="23"/>
  <c r="O214" i="23"/>
  <c r="L214" i="23"/>
  <c r="I214" i="23"/>
  <c r="J214" i="23"/>
  <c r="M214" i="23"/>
  <c r="C214" i="23"/>
  <c r="S214" i="23"/>
  <c r="P214" i="23"/>
  <c r="Q214" i="23"/>
  <c r="R214" i="23"/>
  <c r="G214" i="23"/>
  <c r="D214" i="23"/>
  <c r="F214" i="23"/>
  <c r="Y214" i="23"/>
  <c r="A251" i="23"/>
  <c r="W214" i="23"/>
  <c r="U214" i="23"/>
  <c r="T214" i="23"/>
  <c r="V214" i="23"/>
  <c r="X214" i="23"/>
  <c r="L178" i="23"/>
  <c r="S178" i="23"/>
  <c r="C178" i="23"/>
  <c r="R178" i="23"/>
  <c r="Q178" i="23"/>
  <c r="H178" i="23"/>
  <c r="O178" i="23"/>
  <c r="A179" i="23"/>
  <c r="J178" i="23"/>
  <c r="I178" i="23"/>
  <c r="D178" i="23"/>
  <c r="K178" i="23"/>
  <c r="M178" i="23"/>
  <c r="B178" i="23"/>
  <c r="N178" i="23"/>
  <c r="P178" i="23"/>
  <c r="A215" i="23"/>
  <c r="G178" i="23"/>
  <c r="E178" i="23"/>
  <c r="Y178" i="23"/>
  <c r="F178" i="23"/>
  <c r="W178" i="23"/>
  <c r="U178" i="23"/>
  <c r="V178" i="23"/>
  <c r="X178" i="23"/>
  <c r="T178" i="23"/>
  <c r="M541" i="21"/>
  <c r="G541" i="21"/>
  <c r="H541" i="21"/>
  <c r="J541" i="21"/>
  <c r="K541" i="21"/>
  <c r="Q541" i="21"/>
  <c r="L541" i="21"/>
  <c r="N541" i="21"/>
  <c r="O541" i="21"/>
  <c r="P541" i="21"/>
  <c r="E541" i="21"/>
  <c r="Y541" i="21"/>
  <c r="R541" i="21"/>
  <c r="S541" i="21"/>
  <c r="T541" i="21"/>
  <c r="A542" i="21"/>
  <c r="I541" i="21"/>
  <c r="B541" i="21"/>
  <c r="C541" i="21"/>
  <c r="D541" i="21"/>
  <c r="F541" i="21"/>
  <c r="X541" i="21"/>
  <c r="W541" i="21"/>
  <c r="V541" i="21"/>
  <c r="U541" i="21"/>
  <c r="H537" i="24"/>
  <c r="X537" i="24"/>
  <c r="N537" i="24"/>
  <c r="G537" i="24"/>
  <c r="W537" i="24"/>
  <c r="E537" i="24"/>
  <c r="D537" i="24"/>
  <c r="B537" i="24"/>
  <c r="V537" i="24"/>
  <c r="S537" i="24"/>
  <c r="U537" i="24"/>
  <c r="P537" i="24"/>
  <c r="R537" i="24"/>
  <c r="A538" i="24"/>
  <c r="Y537" i="24"/>
  <c r="T537" i="24"/>
  <c r="C537" i="24"/>
  <c r="M537" i="24"/>
  <c r="F537" i="24"/>
  <c r="K537" i="24"/>
  <c r="Q537" i="24"/>
  <c r="L537" i="24"/>
  <c r="J537" i="24"/>
  <c r="O537" i="24"/>
  <c r="I537" i="24"/>
  <c r="P431" i="23"/>
  <c r="I431" i="23"/>
  <c r="B431" i="23"/>
  <c r="R431" i="23"/>
  <c r="O431" i="23"/>
  <c r="D431" i="23"/>
  <c r="T431" i="23"/>
  <c r="M431" i="23"/>
  <c r="F431" i="23"/>
  <c r="C431" i="23"/>
  <c r="S431" i="23"/>
  <c r="H431" i="23"/>
  <c r="X431" i="23"/>
  <c r="Q431" i="23"/>
  <c r="J431" i="23"/>
  <c r="G431" i="23"/>
  <c r="L431" i="23"/>
  <c r="E431" i="23"/>
  <c r="Y431" i="23"/>
  <c r="N431" i="23"/>
  <c r="K431" i="23"/>
  <c r="W431" i="23"/>
  <c r="U431" i="23"/>
  <c r="V431" i="23"/>
  <c r="D287" i="21"/>
  <c r="T287" i="21"/>
  <c r="M287" i="21"/>
  <c r="F287" i="21"/>
  <c r="O287" i="21"/>
  <c r="R287" i="21"/>
  <c r="H287" i="21"/>
  <c r="X287" i="21"/>
  <c r="Q287" i="21"/>
  <c r="C287" i="21"/>
  <c r="S287" i="21"/>
  <c r="J287" i="21"/>
  <c r="L287" i="21"/>
  <c r="E287" i="21"/>
  <c r="Y287" i="21"/>
  <c r="G287" i="21"/>
  <c r="W287" i="21"/>
  <c r="A288" i="21"/>
  <c r="P287" i="21"/>
  <c r="I287" i="21"/>
  <c r="B287" i="21"/>
  <c r="K287" i="21"/>
  <c r="N287" i="21"/>
  <c r="U287" i="21"/>
  <c r="V287" i="21"/>
  <c r="J360" i="21"/>
  <c r="H360" i="21"/>
  <c r="I360" i="21"/>
  <c r="P360" i="21"/>
  <c r="N360" i="21"/>
  <c r="M360" i="21"/>
  <c r="O360" i="21"/>
  <c r="G360" i="21"/>
  <c r="A361" i="21"/>
  <c r="E360" i="21"/>
  <c r="F360" i="21"/>
  <c r="L360" i="21"/>
  <c r="D360" i="21"/>
  <c r="K360" i="21"/>
  <c r="B360" i="21"/>
  <c r="C360" i="21"/>
  <c r="R360" i="21"/>
  <c r="V360" i="21"/>
  <c r="Q360" i="21"/>
  <c r="W360" i="21"/>
  <c r="T360" i="21"/>
  <c r="Y360" i="21"/>
  <c r="S360" i="21"/>
  <c r="X360" i="21"/>
  <c r="U360" i="21"/>
  <c r="H211" i="24"/>
  <c r="J211" i="24"/>
  <c r="K211" i="24"/>
  <c r="I211" i="24"/>
  <c r="L211" i="24"/>
  <c r="N211" i="24"/>
  <c r="O211" i="24"/>
  <c r="P211" i="24"/>
  <c r="A212" i="24"/>
  <c r="M211" i="24"/>
  <c r="D211" i="24"/>
  <c r="F211" i="24"/>
  <c r="G211" i="24"/>
  <c r="E211" i="24"/>
  <c r="B211" i="24"/>
  <c r="C211" i="24"/>
  <c r="V211" i="24"/>
  <c r="X211" i="24"/>
  <c r="R211" i="24"/>
  <c r="T211" i="24"/>
  <c r="S211" i="24"/>
  <c r="W211" i="24"/>
  <c r="Q211" i="24"/>
  <c r="U211" i="24"/>
  <c r="Y211" i="24"/>
  <c r="N324" i="21"/>
  <c r="I324" i="21"/>
  <c r="E324" i="21"/>
  <c r="L324" i="21"/>
  <c r="S324" i="21"/>
  <c r="R324" i="21"/>
  <c r="O324" i="21"/>
  <c r="K324" i="21"/>
  <c r="Q324" i="21"/>
  <c r="X324" i="21"/>
  <c r="F324" i="21"/>
  <c r="A325" i="21"/>
  <c r="T324" i="21"/>
  <c r="P324" i="21"/>
  <c r="H324" i="21"/>
  <c r="J324" i="21"/>
  <c r="D324" i="21"/>
  <c r="Y324" i="21"/>
  <c r="G324" i="21"/>
  <c r="M324" i="21"/>
  <c r="B324" i="21"/>
  <c r="C324" i="21"/>
  <c r="V324" i="21"/>
  <c r="U324" i="21"/>
  <c r="W324" i="21"/>
  <c r="P138" i="24"/>
  <c r="I138" i="24"/>
  <c r="C138" i="24"/>
  <c r="N138" i="24"/>
  <c r="B138" i="24"/>
  <c r="D138" i="24"/>
  <c r="T138" i="24"/>
  <c r="M138" i="24"/>
  <c r="K138" i="24"/>
  <c r="G138" i="24"/>
  <c r="J138" i="24"/>
  <c r="H138" i="24"/>
  <c r="X138" i="24"/>
  <c r="Q138" i="24"/>
  <c r="S138" i="24"/>
  <c r="O138" i="24"/>
  <c r="R138" i="24"/>
  <c r="L138" i="24"/>
  <c r="E138" i="24"/>
  <c r="Y138" i="24"/>
  <c r="F138" i="24"/>
  <c r="W138" i="24"/>
  <c r="U138" i="24"/>
  <c r="V138" i="24"/>
  <c r="E469" i="21"/>
  <c r="Y469" i="21"/>
  <c r="T469" i="21"/>
  <c r="B469" i="21"/>
  <c r="A470" i="21"/>
  <c r="S469" i="21"/>
  <c r="I469" i="21"/>
  <c r="D469" i="21"/>
  <c r="F469" i="21"/>
  <c r="G469" i="21"/>
  <c r="C469" i="21"/>
  <c r="X469" i="21"/>
  <c r="M469" i="21"/>
  <c r="J469" i="21"/>
  <c r="K469" i="21"/>
  <c r="L469" i="21"/>
  <c r="H469" i="21"/>
  <c r="Q469" i="21"/>
  <c r="O469" i="21"/>
  <c r="P469" i="21"/>
  <c r="R469" i="21"/>
  <c r="N469" i="21"/>
  <c r="V469" i="21"/>
  <c r="W469" i="21"/>
  <c r="U469" i="21"/>
  <c r="E577" i="21"/>
  <c r="Y577" i="21"/>
  <c r="T577" i="21"/>
  <c r="P577" i="21"/>
  <c r="R577" i="21"/>
  <c r="N577" i="21"/>
  <c r="I577" i="21"/>
  <c r="D577" i="21"/>
  <c r="A578" i="21"/>
  <c r="B577" i="21"/>
  <c r="W577" i="21"/>
  <c r="S577" i="21"/>
  <c r="M577" i="21"/>
  <c r="J577" i="21"/>
  <c r="F577" i="21"/>
  <c r="G577" i="21"/>
  <c r="C577" i="21"/>
  <c r="X577" i="21"/>
  <c r="Q577" i="21"/>
  <c r="O577" i="21"/>
  <c r="K577" i="21"/>
  <c r="L577" i="21"/>
  <c r="H577" i="21"/>
  <c r="V577" i="21"/>
  <c r="U577" i="21"/>
  <c r="M504" i="23"/>
  <c r="B504" i="23"/>
  <c r="R504" i="23"/>
  <c r="T504" i="23"/>
  <c r="H504" i="23"/>
  <c r="C504" i="23"/>
  <c r="Q504" i="23"/>
  <c r="F504" i="23"/>
  <c r="V504" i="23"/>
  <c r="G504" i="23"/>
  <c r="P504" i="23"/>
  <c r="K504" i="23"/>
  <c r="E504" i="23"/>
  <c r="U504" i="23"/>
  <c r="J504" i="23"/>
  <c r="D504" i="23"/>
  <c r="O504" i="23"/>
  <c r="X504" i="23"/>
  <c r="S504" i="23"/>
  <c r="I504" i="23"/>
  <c r="Y504" i="23"/>
  <c r="N504" i="23"/>
  <c r="L504" i="23"/>
  <c r="W504" i="23"/>
  <c r="A505" i="23"/>
  <c r="P66" i="24"/>
  <c r="Q66" i="24"/>
  <c r="K66" i="24"/>
  <c r="G66" i="24"/>
  <c r="R66" i="24"/>
  <c r="H66" i="24"/>
  <c r="I66" i="24"/>
  <c r="A103" i="24"/>
  <c r="F66" i="24"/>
  <c r="D66" i="24"/>
  <c r="S66" i="24"/>
  <c r="L66" i="24"/>
  <c r="M66" i="24"/>
  <c r="N66" i="24"/>
  <c r="J66" i="24"/>
  <c r="E66" i="24"/>
  <c r="O66" i="24"/>
  <c r="V66" i="24"/>
  <c r="X66" i="24"/>
  <c r="T66" i="24"/>
  <c r="W66" i="24"/>
  <c r="U66" i="24"/>
  <c r="L465" i="24"/>
  <c r="X465" i="24"/>
  <c r="I465" i="24"/>
  <c r="S465" i="24"/>
  <c r="N465" i="24"/>
  <c r="H465" i="24"/>
  <c r="C465" i="24"/>
  <c r="A466" i="24"/>
  <c r="M465" i="24"/>
  <c r="F465" i="24"/>
  <c r="G465" i="24"/>
  <c r="Q465" i="24"/>
  <c r="J465" i="24"/>
  <c r="E465" i="24"/>
  <c r="P465" i="24"/>
  <c r="R465" i="24"/>
  <c r="U465" i="24"/>
  <c r="T465" i="24"/>
  <c r="K465" i="24"/>
  <c r="Y465" i="24"/>
  <c r="B465" i="24"/>
  <c r="O465" i="24"/>
  <c r="D465" i="24"/>
  <c r="V465" i="24"/>
  <c r="W465" i="24"/>
  <c r="G468" i="23"/>
  <c r="W468" i="23"/>
  <c r="P468" i="23"/>
  <c r="N468" i="23"/>
  <c r="Y468" i="23"/>
  <c r="E468" i="23"/>
  <c r="K468" i="23"/>
  <c r="D468" i="23"/>
  <c r="T468" i="23"/>
  <c r="V468" i="23"/>
  <c r="B468" i="23"/>
  <c r="M468" i="23"/>
  <c r="O468" i="23"/>
  <c r="H468" i="23"/>
  <c r="X468" i="23"/>
  <c r="I468" i="23"/>
  <c r="J468" i="23"/>
  <c r="U468" i="23"/>
  <c r="C468" i="23"/>
  <c r="S468" i="23"/>
  <c r="L468" i="23"/>
  <c r="F468" i="23"/>
  <c r="Q468" i="23"/>
  <c r="R468" i="23"/>
  <c r="A469" i="23"/>
  <c r="V356" i="24"/>
  <c r="D356" i="24"/>
  <c r="S356" i="24"/>
  <c r="X356" i="24"/>
  <c r="E356" i="24"/>
  <c r="K356" i="24"/>
  <c r="O356" i="24"/>
  <c r="T356" i="24"/>
  <c r="A357" i="24"/>
  <c r="N356" i="24"/>
  <c r="L356" i="24"/>
  <c r="M356" i="24"/>
  <c r="P356" i="24"/>
  <c r="Q356" i="24"/>
  <c r="J356" i="24"/>
  <c r="Y356" i="24"/>
  <c r="G356" i="24"/>
  <c r="B356" i="24"/>
  <c r="U356" i="24"/>
  <c r="F356" i="24"/>
  <c r="I356" i="24"/>
  <c r="C356" i="24"/>
  <c r="H356" i="24"/>
  <c r="W356" i="24"/>
  <c r="R356" i="24"/>
  <c r="O286" i="23"/>
  <c r="H286" i="23"/>
  <c r="X286" i="23"/>
  <c r="I286" i="23"/>
  <c r="J286" i="23"/>
  <c r="U286" i="23"/>
  <c r="C286" i="23"/>
  <c r="S286" i="23"/>
  <c r="L286" i="23"/>
  <c r="F286" i="23"/>
  <c r="Q286" i="23"/>
  <c r="R286" i="23"/>
  <c r="G286" i="23"/>
  <c r="W286" i="23"/>
  <c r="P286" i="23"/>
  <c r="N286" i="23"/>
  <c r="Y286" i="23"/>
  <c r="E286" i="23"/>
  <c r="K286" i="23"/>
  <c r="D286" i="23"/>
  <c r="T286" i="23"/>
  <c r="V286" i="23"/>
  <c r="B286" i="23"/>
  <c r="M286" i="23"/>
  <c r="M576" i="23"/>
  <c r="A577" i="23"/>
  <c r="N576" i="23"/>
  <c r="L576" i="23"/>
  <c r="W576" i="23"/>
  <c r="C576" i="23"/>
  <c r="Q576" i="23"/>
  <c r="B576" i="23"/>
  <c r="R576" i="23"/>
  <c r="T576" i="23"/>
  <c r="H576" i="23"/>
  <c r="K576" i="23"/>
  <c r="E576" i="23"/>
  <c r="U576" i="23"/>
  <c r="F576" i="23"/>
  <c r="V576" i="23"/>
  <c r="G576" i="23"/>
  <c r="P576" i="23"/>
  <c r="S576" i="23"/>
  <c r="I576" i="23"/>
  <c r="Y576" i="23"/>
  <c r="J576" i="23"/>
  <c r="D576" i="23"/>
  <c r="O576" i="23"/>
  <c r="X576" i="23"/>
  <c r="M685" i="21"/>
  <c r="B685" i="21"/>
  <c r="W685" i="21"/>
  <c r="S685" i="21"/>
  <c r="O685" i="21"/>
  <c r="P685" i="21"/>
  <c r="Q685" i="21"/>
  <c r="G685" i="21"/>
  <c r="C685" i="21"/>
  <c r="X685" i="21"/>
  <c r="T685" i="21"/>
  <c r="V685" i="21"/>
  <c r="E685" i="21"/>
  <c r="U685" i="21"/>
  <c r="L685" i="21"/>
  <c r="H685" i="21"/>
  <c r="D685" i="21"/>
  <c r="F685" i="21"/>
  <c r="A686" i="21"/>
  <c r="I685" i="21"/>
  <c r="Y685" i="21"/>
  <c r="R685" i="21"/>
  <c r="N685" i="21"/>
  <c r="J685" i="21"/>
  <c r="K685" i="21"/>
  <c r="J721" i="21"/>
  <c r="B721" i="21"/>
  <c r="P721" i="21"/>
  <c r="L721" i="21"/>
  <c r="H721" i="21"/>
  <c r="D721" i="21"/>
  <c r="Y721" i="21"/>
  <c r="N721" i="21"/>
  <c r="A722" i="21"/>
  <c r="U721" i="21"/>
  <c r="Q721" i="21"/>
  <c r="M721" i="21"/>
  <c r="I721" i="21"/>
  <c r="R721" i="21"/>
  <c r="E721" i="21"/>
  <c r="A758" i="21"/>
  <c r="W721" i="21"/>
  <c r="S721" i="21"/>
  <c r="O721" i="21"/>
  <c r="F721" i="21"/>
  <c r="V721" i="21"/>
  <c r="K721" i="21"/>
  <c r="G721" i="21"/>
  <c r="C721" i="21"/>
  <c r="X721" i="21"/>
  <c r="T721" i="21"/>
  <c r="B432" i="21"/>
  <c r="R432" i="21"/>
  <c r="T432" i="21"/>
  <c r="K432" i="21"/>
  <c r="Q432" i="21"/>
  <c r="M432" i="21"/>
  <c r="F432" i="21"/>
  <c r="D432" i="21"/>
  <c r="Y432" i="21"/>
  <c r="P432" i="21"/>
  <c r="W432" i="21"/>
  <c r="S432" i="21"/>
  <c r="J432" i="21"/>
  <c r="I432" i="21"/>
  <c r="A433" i="21"/>
  <c r="G432" i="21"/>
  <c r="C432" i="21"/>
  <c r="X432" i="21"/>
  <c r="N432" i="21"/>
  <c r="O432" i="21"/>
  <c r="E432" i="21"/>
  <c r="L432" i="21"/>
  <c r="H432" i="21"/>
  <c r="V432" i="21"/>
  <c r="U432" i="21"/>
  <c r="G283" i="24"/>
  <c r="B283" i="24"/>
  <c r="M283" i="24"/>
  <c r="O283" i="24"/>
  <c r="T283" i="24"/>
  <c r="I283" i="24"/>
  <c r="H283" i="24"/>
  <c r="W283" i="24"/>
  <c r="R283" i="24"/>
  <c r="P283" i="24"/>
  <c r="U283" i="24"/>
  <c r="J283" i="24"/>
  <c r="Q283" i="24"/>
  <c r="X283" i="24"/>
  <c r="Y283" i="24"/>
  <c r="K283" i="24"/>
  <c r="F283" i="24"/>
  <c r="A284" i="24"/>
  <c r="C283" i="24"/>
  <c r="N283" i="24"/>
  <c r="L283" i="24"/>
  <c r="E283" i="24"/>
  <c r="V283" i="24"/>
  <c r="D283" i="24"/>
  <c r="S283" i="24"/>
  <c r="Q613" i="21"/>
  <c r="G613" i="21"/>
  <c r="C613" i="21"/>
  <c r="X613" i="21"/>
  <c r="T613" i="21"/>
  <c r="P613" i="21"/>
  <c r="E613" i="21"/>
  <c r="U613" i="21"/>
  <c r="L613" i="21"/>
  <c r="H613" i="21"/>
  <c r="D613" i="21"/>
  <c r="A614" i="21"/>
  <c r="V613" i="21"/>
  <c r="I613" i="21"/>
  <c r="Y613" i="21"/>
  <c r="R613" i="21"/>
  <c r="N613" i="21"/>
  <c r="J613" i="21"/>
  <c r="F613" i="21"/>
  <c r="M613" i="21"/>
  <c r="B613" i="21"/>
  <c r="W613" i="21"/>
  <c r="S613" i="21"/>
  <c r="O613" i="21"/>
  <c r="K613" i="21"/>
  <c r="O540" i="23"/>
  <c r="K540" i="23"/>
  <c r="N540" i="23"/>
  <c r="H540" i="23"/>
  <c r="T540" i="23"/>
  <c r="P540" i="23"/>
  <c r="L540" i="23"/>
  <c r="C540" i="23"/>
  <c r="D540" i="23"/>
  <c r="Y540" i="23"/>
  <c r="J540" i="23"/>
  <c r="V540" i="23"/>
  <c r="R540" i="23"/>
  <c r="S540" i="23"/>
  <c r="W540" i="23"/>
  <c r="I540" i="23"/>
  <c r="U540" i="23"/>
  <c r="F540" i="23"/>
  <c r="B540" i="23"/>
  <c r="A541" i="23"/>
  <c r="G540" i="23"/>
  <c r="X540" i="23"/>
  <c r="E540" i="23"/>
  <c r="Q540" i="23"/>
  <c r="M540" i="23"/>
  <c r="I320" i="24"/>
  <c r="W320" i="24"/>
  <c r="B320" i="24"/>
  <c r="H320" i="24"/>
  <c r="V320" i="24"/>
  <c r="U320" i="24"/>
  <c r="Y320" i="24"/>
  <c r="D320" i="24"/>
  <c r="R320" i="24"/>
  <c r="X320" i="24"/>
  <c r="O320" i="24"/>
  <c r="J320" i="24"/>
  <c r="N320" i="24"/>
  <c r="T320" i="24"/>
  <c r="K320" i="24"/>
  <c r="Q320" i="24"/>
  <c r="L320" i="24"/>
  <c r="C320" i="24"/>
  <c r="P320" i="24"/>
  <c r="G320" i="24"/>
  <c r="M320" i="24"/>
  <c r="A321" i="24"/>
  <c r="F320" i="24"/>
  <c r="E320" i="24"/>
  <c r="S320" i="24"/>
  <c r="Q573" i="24"/>
  <c r="G573" i="24"/>
  <c r="W573" i="24"/>
  <c r="P573" i="24"/>
  <c r="V573" i="24"/>
  <c r="N573" i="24"/>
  <c r="I573" i="24"/>
  <c r="C573" i="24"/>
  <c r="D573" i="24"/>
  <c r="X573" i="24"/>
  <c r="B573" i="24"/>
  <c r="E573" i="24"/>
  <c r="K573" i="24"/>
  <c r="L573" i="24"/>
  <c r="J573" i="24"/>
  <c r="M573" i="24"/>
  <c r="O573" i="24"/>
  <c r="T573" i="24"/>
  <c r="R573" i="24"/>
  <c r="U573" i="24"/>
  <c r="S573" i="24"/>
  <c r="F573" i="24"/>
  <c r="A610" i="24"/>
  <c r="Y573" i="24"/>
  <c r="H573" i="24"/>
  <c r="A574" i="24"/>
  <c r="L30" i="24"/>
  <c r="A31" i="24"/>
  <c r="U31" i="24" s="1"/>
  <c r="Q30" i="24"/>
  <c r="S30" i="24"/>
  <c r="G30" i="24"/>
  <c r="R30" i="24"/>
  <c r="D30" i="24"/>
  <c r="T30" i="24"/>
  <c r="I30" i="24"/>
  <c r="F30" i="24"/>
  <c r="E30" i="24"/>
  <c r="H30" i="24"/>
  <c r="X30" i="24"/>
  <c r="M30" i="24"/>
  <c r="K30" i="24"/>
  <c r="N30" i="24"/>
  <c r="J30" i="24"/>
  <c r="P30" i="24"/>
  <c r="A67" i="24"/>
  <c r="O30" i="24"/>
  <c r="R428" i="24"/>
  <c r="O428" i="24"/>
  <c r="C428" i="24"/>
  <c r="G428" i="24"/>
  <c r="J428" i="24"/>
  <c r="N428" i="24"/>
  <c r="P428" i="24"/>
  <c r="E428" i="24"/>
  <c r="W428" i="24"/>
  <c r="A429" i="24"/>
  <c r="K428" i="24"/>
  <c r="S428" i="24"/>
  <c r="L428" i="24"/>
  <c r="F428" i="24"/>
  <c r="M428" i="24"/>
  <c r="Y428" i="24"/>
  <c r="Q428" i="24"/>
  <c r="U428" i="24"/>
  <c r="I428" i="24"/>
  <c r="B428" i="24"/>
  <c r="V428" i="24"/>
  <c r="T428" i="24"/>
  <c r="X428" i="24"/>
  <c r="D428" i="24"/>
  <c r="H428" i="24"/>
  <c r="V102" i="23"/>
  <c r="F102" i="23"/>
  <c r="Q102" i="23"/>
  <c r="X102" i="23"/>
  <c r="H102" i="23"/>
  <c r="O102" i="23"/>
  <c r="A139" i="23"/>
  <c r="R102" i="23"/>
  <c r="B102" i="23"/>
  <c r="M102" i="23"/>
  <c r="T102" i="23"/>
  <c r="D102" i="23"/>
  <c r="K102" i="23"/>
  <c r="N102" i="23"/>
  <c r="Y102" i="23"/>
  <c r="I102" i="23"/>
  <c r="P102" i="23"/>
  <c r="W102" i="23"/>
  <c r="G102" i="23"/>
  <c r="J102" i="23"/>
  <c r="U102" i="23"/>
  <c r="E102" i="23"/>
  <c r="L102" i="23"/>
  <c r="S102" i="23"/>
  <c r="C102" i="23"/>
  <c r="P139" i="21"/>
  <c r="R139" i="21"/>
  <c r="M139" i="21"/>
  <c r="H139" i="21"/>
  <c r="C139" i="21"/>
  <c r="U139" i="21"/>
  <c r="N139" i="21"/>
  <c r="I139" i="21"/>
  <c r="K139" i="21"/>
  <c r="F139" i="21"/>
  <c r="X139" i="21"/>
  <c r="S139" i="21"/>
  <c r="G139" i="21"/>
  <c r="D139" i="21"/>
  <c r="V139" i="21"/>
  <c r="Q139" i="21"/>
  <c r="L139" i="21"/>
  <c r="W139" i="21"/>
  <c r="B139" i="21"/>
  <c r="T139" i="21"/>
  <c r="O139" i="21"/>
  <c r="J139" i="21"/>
  <c r="E139" i="21"/>
  <c r="P31" i="21"/>
  <c r="A68" i="21"/>
  <c r="S31" i="21"/>
  <c r="Q31" i="21"/>
  <c r="V31" i="21"/>
  <c r="T31" i="21"/>
  <c r="U31" i="21"/>
  <c r="C31" i="21"/>
  <c r="F31" i="21"/>
  <c r="G31" i="21"/>
  <c r="J31" i="21"/>
  <c r="H31" i="21"/>
  <c r="K31" i="21"/>
  <c r="I31" i="21"/>
  <c r="N31" i="21"/>
  <c r="L31" i="21"/>
  <c r="A32" i="21"/>
  <c r="O31" i="21"/>
  <c r="M31" i="21"/>
  <c r="R31" i="21"/>
  <c r="J66" i="23"/>
  <c r="U66" i="23"/>
  <c r="E66" i="23"/>
  <c r="L66" i="23"/>
  <c r="W66" i="23"/>
  <c r="G66" i="23"/>
  <c r="V66" i="23"/>
  <c r="F66" i="23"/>
  <c r="Q66" i="23"/>
  <c r="X66" i="23"/>
  <c r="H66" i="23"/>
  <c r="S66" i="23"/>
  <c r="C66" i="23"/>
  <c r="R66" i="23"/>
  <c r="B66" i="23"/>
  <c r="M66" i="23"/>
  <c r="T66" i="23"/>
  <c r="D66" i="23"/>
  <c r="O66" i="23"/>
  <c r="N66" i="23"/>
  <c r="Y66" i="23"/>
  <c r="I66" i="23"/>
  <c r="P66" i="23"/>
  <c r="A103" i="23"/>
  <c r="K66" i="23"/>
  <c r="B285" i="19"/>
  <c r="R285" i="19"/>
  <c r="K285" i="19"/>
  <c r="D285" i="19"/>
  <c r="T285" i="19"/>
  <c r="M285" i="19"/>
  <c r="F285" i="19"/>
  <c r="V285" i="19"/>
  <c r="O285" i="19"/>
  <c r="H285" i="19"/>
  <c r="X285" i="19"/>
  <c r="Q285" i="19"/>
  <c r="J285" i="19"/>
  <c r="C285" i="19"/>
  <c r="S285" i="19"/>
  <c r="L285" i="19"/>
  <c r="E285" i="19"/>
  <c r="U285" i="19"/>
  <c r="N285" i="19"/>
  <c r="G285" i="19"/>
  <c r="W285" i="19"/>
  <c r="P285" i="19"/>
  <c r="I285" i="19"/>
  <c r="Y285" i="19"/>
  <c r="J138" i="23"/>
  <c r="U138" i="23"/>
  <c r="E138" i="23"/>
  <c r="L138" i="23"/>
  <c r="S138" i="23"/>
  <c r="C138" i="23"/>
  <c r="V138" i="23"/>
  <c r="F138" i="23"/>
  <c r="Q138" i="23"/>
  <c r="X138" i="23"/>
  <c r="H138" i="23"/>
  <c r="O138" i="23"/>
  <c r="R138" i="23"/>
  <c r="B138" i="23"/>
  <c r="M138" i="23"/>
  <c r="T138" i="23"/>
  <c r="D138" i="23"/>
  <c r="K138" i="23"/>
  <c r="N138" i="23"/>
  <c r="Y138" i="23"/>
  <c r="I138" i="23"/>
  <c r="P138" i="23"/>
  <c r="W138" i="23"/>
  <c r="G138" i="23"/>
  <c r="G177" i="19"/>
  <c r="N177" i="19"/>
  <c r="K177" i="19"/>
  <c r="A214" i="19"/>
  <c r="T177" i="19"/>
  <c r="I177" i="19"/>
  <c r="Y177" i="19"/>
  <c r="D177" i="19"/>
  <c r="R177" i="19"/>
  <c r="O177" i="19"/>
  <c r="H177" i="19"/>
  <c r="X177" i="19"/>
  <c r="M177" i="19"/>
  <c r="E177" i="19"/>
  <c r="V177" i="19"/>
  <c r="S177" i="19"/>
  <c r="L177" i="19"/>
  <c r="A178" i="19"/>
  <c r="Q177" i="19"/>
  <c r="C177" i="19"/>
  <c r="J177" i="19"/>
  <c r="F177" i="19"/>
  <c r="W177" i="19"/>
  <c r="P177" i="19"/>
  <c r="B177" i="19"/>
  <c r="U177" i="19"/>
  <c r="R30" i="23"/>
  <c r="B30" i="23"/>
  <c r="Q30" i="23"/>
  <c r="A31" i="23"/>
  <c r="L30" i="23"/>
  <c r="S30" i="23"/>
  <c r="C30" i="23"/>
  <c r="N30" i="23"/>
  <c r="A67" i="23"/>
  <c r="M30" i="23"/>
  <c r="X30" i="23"/>
  <c r="H30" i="23"/>
  <c r="O30" i="23"/>
  <c r="J30" i="23"/>
  <c r="Y30" i="23"/>
  <c r="I30" i="23"/>
  <c r="T30" i="23"/>
  <c r="D30" i="23"/>
  <c r="K30" i="23"/>
  <c r="V30" i="23"/>
  <c r="F30" i="23"/>
  <c r="U30" i="23"/>
  <c r="E30" i="23"/>
  <c r="P30" i="23"/>
  <c r="W30" i="23"/>
  <c r="G30" i="23"/>
  <c r="N249" i="19"/>
  <c r="G249" i="19"/>
  <c r="W249" i="19"/>
  <c r="A286" i="19"/>
  <c r="H249" i="19"/>
  <c r="I249" i="19"/>
  <c r="B249" i="19"/>
  <c r="R249" i="19"/>
  <c r="K249" i="19"/>
  <c r="D249" i="19"/>
  <c r="E249" i="19"/>
  <c r="P249" i="19"/>
  <c r="Q249" i="19"/>
  <c r="F249" i="19"/>
  <c r="V249" i="19"/>
  <c r="O249" i="19"/>
  <c r="L249" i="19"/>
  <c r="M249" i="19"/>
  <c r="X249" i="19"/>
  <c r="J249" i="19"/>
  <c r="C249" i="19"/>
  <c r="S249" i="19"/>
  <c r="T249" i="19"/>
  <c r="U249" i="19"/>
  <c r="Y249" i="19"/>
  <c r="N213" i="19"/>
  <c r="G213" i="19"/>
  <c r="W213" i="19"/>
  <c r="P213" i="19"/>
  <c r="I213" i="19"/>
  <c r="Y213" i="19"/>
  <c r="B213" i="19"/>
  <c r="R213" i="19"/>
  <c r="K213" i="19"/>
  <c r="D213" i="19"/>
  <c r="T213" i="19"/>
  <c r="M213" i="19"/>
  <c r="A250" i="19"/>
  <c r="F213" i="19"/>
  <c r="V213" i="19"/>
  <c r="O213" i="19"/>
  <c r="H213" i="19"/>
  <c r="X213" i="19"/>
  <c r="Q213" i="19"/>
  <c r="J213" i="19"/>
  <c r="C213" i="19"/>
  <c r="S213" i="19"/>
  <c r="L213" i="19"/>
  <c r="E213" i="19"/>
  <c r="U213" i="19"/>
  <c r="V67" i="21"/>
  <c r="D67" i="21"/>
  <c r="G67" i="21"/>
  <c r="L67" i="21"/>
  <c r="Q67" i="21"/>
  <c r="F67" i="21"/>
  <c r="I67" i="21"/>
  <c r="N67" i="21"/>
  <c r="S67" i="21"/>
  <c r="X67" i="21"/>
  <c r="A104" i="21"/>
  <c r="M67" i="21"/>
  <c r="K67" i="21"/>
  <c r="P67" i="21"/>
  <c r="U67" i="21"/>
  <c r="H67" i="21"/>
  <c r="O67" i="21"/>
  <c r="T67" i="21"/>
  <c r="R67" i="21"/>
  <c r="W67" i="21"/>
  <c r="E67" i="21"/>
  <c r="J67" i="21"/>
  <c r="D103" i="21"/>
  <c r="V103" i="21"/>
  <c r="Q103" i="21"/>
  <c r="L103" i="21"/>
  <c r="N103" i="21"/>
  <c r="I103" i="21"/>
  <c r="T103" i="21"/>
  <c r="O103" i="21"/>
  <c r="J103" i="21"/>
  <c r="E103" i="21"/>
  <c r="G103" i="21"/>
  <c r="R103" i="21"/>
  <c r="M103" i="21"/>
  <c r="H103" i="21"/>
  <c r="U103" i="21"/>
  <c r="W103" i="21"/>
  <c r="K103" i="21"/>
  <c r="F103" i="21"/>
  <c r="X103" i="21"/>
  <c r="S103" i="21"/>
  <c r="A140" i="21"/>
  <c r="P103" i="21"/>
  <c r="B750" i="2"/>
  <c r="F178" i="21"/>
  <c r="V178" i="21"/>
  <c r="O178" i="21"/>
  <c r="H178" i="21"/>
  <c r="X178" i="21"/>
  <c r="Q178" i="21"/>
  <c r="J178" i="21"/>
  <c r="S178" i="21"/>
  <c r="L178" i="21"/>
  <c r="E178" i="21"/>
  <c r="U178" i="21"/>
  <c r="A179" i="21"/>
  <c r="N178" i="21"/>
  <c r="G178" i="21"/>
  <c r="W178" i="21"/>
  <c r="P178" i="21"/>
  <c r="I178" i="21"/>
  <c r="R178" i="21"/>
  <c r="K178" i="21"/>
  <c r="D178" i="21"/>
  <c r="T178" i="21"/>
  <c r="M178" i="21"/>
  <c r="D579" i="19"/>
  <c r="H579" i="19"/>
  <c r="L579" i="19"/>
  <c r="P579" i="19"/>
  <c r="T579" i="19"/>
  <c r="X579" i="19"/>
  <c r="A580" i="19"/>
  <c r="E579" i="19"/>
  <c r="I579" i="19"/>
  <c r="M579" i="19"/>
  <c r="Q579" i="19"/>
  <c r="U579" i="19"/>
  <c r="Y579" i="19"/>
  <c r="B579" i="19"/>
  <c r="F579" i="19"/>
  <c r="J579" i="19"/>
  <c r="N579" i="19"/>
  <c r="R579" i="19"/>
  <c r="V579" i="19"/>
  <c r="C579" i="19"/>
  <c r="G579" i="19"/>
  <c r="K579" i="19"/>
  <c r="O579" i="19"/>
  <c r="S579" i="19"/>
  <c r="W579" i="19"/>
  <c r="D398" i="19"/>
  <c r="H398" i="19"/>
  <c r="L398" i="19"/>
  <c r="P398" i="19"/>
  <c r="T398" i="19"/>
  <c r="X398" i="19"/>
  <c r="E398" i="19"/>
  <c r="I398" i="19"/>
  <c r="M398" i="19"/>
  <c r="Q398" i="19"/>
  <c r="U398" i="19"/>
  <c r="Y398" i="19"/>
  <c r="B398" i="19"/>
  <c r="J398" i="19"/>
  <c r="R398" i="19"/>
  <c r="A435" i="19"/>
  <c r="C398" i="19"/>
  <c r="K398" i="19"/>
  <c r="S398" i="19"/>
  <c r="F398" i="19"/>
  <c r="N398" i="19"/>
  <c r="V398" i="19"/>
  <c r="G398" i="19"/>
  <c r="O398" i="19"/>
  <c r="W398" i="19"/>
  <c r="D471" i="19"/>
  <c r="H471" i="19"/>
  <c r="L471" i="19"/>
  <c r="P471" i="19"/>
  <c r="T471" i="19"/>
  <c r="X471" i="19"/>
  <c r="E471" i="19"/>
  <c r="I471" i="19"/>
  <c r="M471" i="19"/>
  <c r="Q471" i="19"/>
  <c r="U471" i="19"/>
  <c r="Y471" i="19"/>
  <c r="B471" i="19"/>
  <c r="F471" i="19"/>
  <c r="J471" i="19"/>
  <c r="N471" i="19"/>
  <c r="R471" i="19"/>
  <c r="V471" i="19"/>
  <c r="A472" i="19"/>
  <c r="C471" i="19"/>
  <c r="G471" i="19"/>
  <c r="K471" i="19"/>
  <c r="O471" i="19"/>
  <c r="S471" i="19"/>
  <c r="W471" i="19"/>
  <c r="D434" i="19"/>
  <c r="H434" i="19"/>
  <c r="L434" i="19"/>
  <c r="P434" i="19"/>
  <c r="T434" i="19"/>
  <c r="X434" i="19"/>
  <c r="E434" i="19"/>
  <c r="I434" i="19"/>
  <c r="M434" i="19"/>
  <c r="Q434" i="19"/>
  <c r="U434" i="19"/>
  <c r="Y434" i="19"/>
  <c r="B434" i="19"/>
  <c r="J434" i="19"/>
  <c r="R434" i="19"/>
  <c r="C434" i="19"/>
  <c r="K434" i="19"/>
  <c r="S434" i="19"/>
  <c r="F434" i="19"/>
  <c r="N434" i="19"/>
  <c r="V434" i="19"/>
  <c r="G434" i="19"/>
  <c r="O434" i="19"/>
  <c r="W434" i="19"/>
  <c r="D326" i="19"/>
  <c r="H326" i="19"/>
  <c r="L326" i="19"/>
  <c r="P326" i="19"/>
  <c r="T326" i="19"/>
  <c r="X326" i="19"/>
  <c r="A327" i="19"/>
  <c r="E326" i="19"/>
  <c r="I326" i="19"/>
  <c r="M326" i="19"/>
  <c r="Q326" i="19"/>
  <c r="U326" i="19"/>
  <c r="Y326" i="19"/>
  <c r="B326" i="19"/>
  <c r="J326" i="19"/>
  <c r="R326" i="19"/>
  <c r="C326" i="19"/>
  <c r="K326" i="19"/>
  <c r="S326" i="19"/>
  <c r="A363" i="19"/>
  <c r="F326" i="19"/>
  <c r="N326" i="19"/>
  <c r="V326" i="19"/>
  <c r="G326" i="19"/>
  <c r="O326" i="19"/>
  <c r="W326" i="19"/>
  <c r="D543" i="19"/>
  <c r="H543" i="19"/>
  <c r="L543" i="19"/>
  <c r="P543" i="19"/>
  <c r="T543" i="19"/>
  <c r="X543" i="19"/>
  <c r="E543" i="19"/>
  <c r="I543" i="19"/>
  <c r="M543" i="19"/>
  <c r="Q543" i="19"/>
  <c r="U543" i="19"/>
  <c r="Y543" i="19"/>
  <c r="B543" i="19"/>
  <c r="F543" i="19"/>
  <c r="J543" i="19"/>
  <c r="N543" i="19"/>
  <c r="R543" i="19"/>
  <c r="V543" i="19"/>
  <c r="C543" i="19"/>
  <c r="G543" i="19"/>
  <c r="K543" i="19"/>
  <c r="O543" i="19"/>
  <c r="S543" i="19"/>
  <c r="W543" i="19"/>
  <c r="A544" i="19"/>
  <c r="D362" i="19"/>
  <c r="H362" i="19"/>
  <c r="L362" i="19"/>
  <c r="P362" i="19"/>
  <c r="T362" i="19"/>
  <c r="X362" i="19"/>
  <c r="E362" i="19"/>
  <c r="I362" i="19"/>
  <c r="M362" i="19"/>
  <c r="Q362" i="19"/>
  <c r="U362" i="19"/>
  <c r="Y362" i="19"/>
  <c r="A399" i="19"/>
  <c r="B362" i="19"/>
  <c r="J362" i="19"/>
  <c r="R362" i="19"/>
  <c r="C362" i="19"/>
  <c r="K362" i="19"/>
  <c r="S362" i="19"/>
  <c r="F362" i="19"/>
  <c r="N362" i="19"/>
  <c r="V362" i="19"/>
  <c r="G362" i="19"/>
  <c r="O362" i="19"/>
  <c r="W362" i="19"/>
  <c r="D507" i="19"/>
  <c r="H507" i="19"/>
  <c r="L507" i="19"/>
  <c r="P507" i="19"/>
  <c r="T507" i="19"/>
  <c r="X507" i="19"/>
  <c r="E507" i="19"/>
  <c r="I507" i="19"/>
  <c r="M507" i="19"/>
  <c r="Q507" i="19"/>
  <c r="U507" i="19"/>
  <c r="Y507" i="19"/>
  <c r="A508" i="19"/>
  <c r="B507" i="19"/>
  <c r="F507" i="19"/>
  <c r="J507" i="19"/>
  <c r="N507" i="19"/>
  <c r="R507" i="19"/>
  <c r="V507" i="19"/>
  <c r="C507" i="19"/>
  <c r="G507" i="19"/>
  <c r="K507" i="19"/>
  <c r="O507" i="19"/>
  <c r="S507" i="19"/>
  <c r="W507" i="19"/>
  <c r="J102" i="24" l="1"/>
  <c r="G102" i="24"/>
  <c r="D102" i="24"/>
  <c r="M102" i="24"/>
  <c r="Y250" i="21"/>
  <c r="R250" i="21"/>
  <c r="U250" i="21"/>
  <c r="S250" i="21"/>
  <c r="F214" i="21"/>
  <c r="G214" i="21"/>
  <c r="B138" i="19"/>
  <c r="I138" i="19"/>
  <c r="N138" i="19"/>
  <c r="S138" i="19"/>
  <c r="X138" i="19"/>
  <c r="F138" i="19"/>
  <c r="K138" i="19"/>
  <c r="P138" i="19"/>
  <c r="U138" i="19"/>
  <c r="C138" i="19"/>
  <c r="H138" i="19"/>
  <c r="M138" i="19"/>
  <c r="R138" i="19"/>
  <c r="W138" i="19"/>
  <c r="E138" i="19"/>
  <c r="J138" i="19"/>
  <c r="O138" i="19"/>
  <c r="T138" i="19"/>
  <c r="Y138" i="19"/>
  <c r="G138" i="19"/>
  <c r="L138" i="19"/>
  <c r="Q138" i="19"/>
  <c r="V138" i="19"/>
  <c r="D138" i="19"/>
  <c r="F102" i="24"/>
  <c r="I102" i="24"/>
  <c r="T250" i="21"/>
  <c r="Q250" i="21"/>
  <c r="J214" i="21"/>
  <c r="E214" i="21"/>
  <c r="K214" i="21"/>
  <c r="B214" i="21"/>
  <c r="L214" i="21"/>
  <c r="G102" i="19"/>
  <c r="I102" i="19"/>
  <c r="P102" i="19"/>
  <c r="O102" i="19"/>
  <c r="M102" i="19"/>
  <c r="R102" i="19"/>
  <c r="N102" i="19"/>
  <c r="S102" i="19"/>
  <c r="Q102" i="19"/>
  <c r="V102" i="19"/>
  <c r="E102" i="19"/>
  <c r="X102" i="19"/>
  <c r="T102" i="19"/>
  <c r="C102" i="19"/>
  <c r="U102" i="19"/>
  <c r="F102" i="19"/>
  <c r="A139" i="19"/>
  <c r="H102" i="19"/>
  <c r="W102" i="19"/>
  <c r="D102" i="19"/>
  <c r="J102" i="19"/>
  <c r="B102" i="19"/>
  <c r="L102" i="19"/>
  <c r="K102" i="19"/>
  <c r="Y102" i="19"/>
  <c r="B102" i="24"/>
  <c r="C102" i="24"/>
  <c r="E102" i="24"/>
  <c r="H102" i="24"/>
  <c r="P250" i="21"/>
  <c r="C214" i="21"/>
  <c r="D214" i="21"/>
  <c r="A67" i="19"/>
  <c r="J30" i="19"/>
  <c r="B30" i="19"/>
  <c r="I30" i="19"/>
  <c r="E30" i="19"/>
  <c r="A31" i="19"/>
  <c r="M30" i="19"/>
  <c r="G30" i="19"/>
  <c r="L30" i="19"/>
  <c r="H30" i="19"/>
  <c r="D30" i="19"/>
  <c r="C30" i="19"/>
  <c r="F30" i="19"/>
  <c r="K30" i="19"/>
  <c r="U66" i="19"/>
  <c r="A103" i="19"/>
  <c r="N66" i="19"/>
  <c r="T66" i="19"/>
  <c r="K66" i="19"/>
  <c r="F66" i="19"/>
  <c r="J66" i="19"/>
  <c r="P66" i="19"/>
  <c r="G66" i="19"/>
  <c r="M66" i="19"/>
  <c r="H66" i="19"/>
  <c r="V66" i="19"/>
  <c r="L66" i="19"/>
  <c r="C66" i="19"/>
  <c r="I66" i="19"/>
  <c r="W66" i="19"/>
  <c r="B66" i="19"/>
  <c r="X66" i="19"/>
  <c r="O66" i="19"/>
  <c r="E66" i="19"/>
  <c r="S66" i="19"/>
  <c r="Y66" i="19"/>
  <c r="D66" i="19"/>
  <c r="R66" i="19"/>
  <c r="Q66" i="19"/>
  <c r="B1129" i="2"/>
  <c r="V27" i="24"/>
  <c r="T27" i="21"/>
  <c r="U27" i="24"/>
  <c r="S27" i="21"/>
  <c r="R27" i="21"/>
  <c r="Q27" i="21"/>
  <c r="U27" i="21"/>
  <c r="P27" i="21"/>
  <c r="V27" i="21"/>
  <c r="W64" i="21"/>
  <c r="Y64" i="21"/>
  <c r="R64" i="21"/>
  <c r="H28" i="21"/>
  <c r="L28" i="21"/>
  <c r="X27" i="24"/>
  <c r="R27" i="24"/>
  <c r="W27" i="24"/>
  <c r="U64" i="21"/>
  <c r="Q64" i="21"/>
  <c r="S64" i="21"/>
  <c r="K28" i="21"/>
  <c r="J28" i="21"/>
  <c r="Q27" i="24"/>
  <c r="T27" i="24"/>
  <c r="S27" i="24"/>
  <c r="T64" i="21"/>
  <c r="V64" i="21"/>
  <c r="X64" i="21"/>
  <c r="I28" i="21"/>
  <c r="P27" i="24"/>
  <c r="Y27" i="24"/>
  <c r="P64" i="21"/>
  <c r="B28" i="21"/>
  <c r="M28" i="21"/>
  <c r="W27" i="21"/>
  <c r="F28" i="24"/>
  <c r="E28" i="24"/>
  <c r="R64" i="24"/>
  <c r="Q64" i="24"/>
  <c r="V64" i="24"/>
  <c r="D65" i="21"/>
  <c r="H65" i="21"/>
  <c r="G65" i="21"/>
  <c r="M65" i="21"/>
  <c r="V101" i="21"/>
  <c r="S101" i="21"/>
  <c r="P176" i="21"/>
  <c r="R176" i="21"/>
  <c r="U176" i="21"/>
  <c r="B28" i="24"/>
  <c r="I28" i="24"/>
  <c r="T64" i="24"/>
  <c r="C65" i="21"/>
  <c r="B65" i="21"/>
  <c r="L65" i="21"/>
  <c r="Q101" i="21"/>
  <c r="T101" i="21"/>
  <c r="X176" i="21"/>
  <c r="S176" i="21"/>
  <c r="K28" i="24"/>
  <c r="G28" i="24"/>
  <c r="M28" i="24"/>
  <c r="Y64" i="24"/>
  <c r="P64" i="24"/>
  <c r="S64" i="24"/>
  <c r="E65" i="21"/>
  <c r="K65" i="21"/>
  <c r="I65" i="21"/>
  <c r="Y101" i="21"/>
  <c r="U101" i="21"/>
  <c r="P101" i="21"/>
  <c r="Y176" i="21"/>
  <c r="V176" i="21"/>
  <c r="Q176" i="21"/>
  <c r="Y27" i="21"/>
  <c r="X27" i="21"/>
  <c r="J28" i="24"/>
  <c r="H28" i="24"/>
  <c r="L28" i="24"/>
  <c r="X64" i="24"/>
  <c r="W64" i="24"/>
  <c r="U64" i="24"/>
  <c r="F65" i="21"/>
  <c r="J65" i="21"/>
  <c r="W101" i="21"/>
  <c r="X101" i="21"/>
  <c r="R101" i="21"/>
  <c r="W176" i="21"/>
  <c r="T176" i="21"/>
  <c r="D28" i="24"/>
  <c r="E28" i="21"/>
  <c r="V213" i="21"/>
  <c r="Y213" i="21"/>
  <c r="X213" i="21"/>
  <c r="M102" i="21"/>
  <c r="F177" i="21"/>
  <c r="C28" i="21"/>
  <c r="P213" i="21"/>
  <c r="S213" i="21"/>
  <c r="R213" i="21"/>
  <c r="E65" i="24"/>
  <c r="K65" i="24"/>
  <c r="F65" i="24"/>
  <c r="S101" i="24"/>
  <c r="V101" i="24"/>
  <c r="F102" i="21"/>
  <c r="L102" i="21"/>
  <c r="G102" i="21"/>
  <c r="H102" i="21"/>
  <c r="V138" i="21"/>
  <c r="S138" i="21"/>
  <c r="G177" i="21"/>
  <c r="D177" i="21"/>
  <c r="L177" i="21"/>
  <c r="D65" i="24"/>
  <c r="P101" i="24"/>
  <c r="B102" i="21"/>
  <c r="W138" i="21"/>
  <c r="I177" i="21"/>
  <c r="G28" i="21"/>
  <c r="D28" i="21"/>
  <c r="Q213" i="21"/>
  <c r="T213" i="21"/>
  <c r="I65" i="24"/>
  <c r="C65" i="24"/>
  <c r="J65" i="24"/>
  <c r="Q101" i="24"/>
  <c r="X101" i="24"/>
  <c r="U101" i="24"/>
  <c r="D102" i="21"/>
  <c r="C102" i="21"/>
  <c r="Q138" i="21"/>
  <c r="T138" i="21"/>
  <c r="P138" i="21"/>
  <c r="B177" i="21"/>
  <c r="J177" i="21"/>
  <c r="E177" i="21"/>
  <c r="L65" i="24"/>
  <c r="M65" i="24"/>
  <c r="K102" i="21"/>
  <c r="E102" i="21"/>
  <c r="X138" i="21"/>
  <c r="K177" i="21"/>
  <c r="C28" i="24"/>
  <c r="F28" i="21"/>
  <c r="U213" i="21"/>
  <c r="W213" i="21"/>
  <c r="H65" i="24"/>
  <c r="B65" i="24"/>
  <c r="G65" i="24"/>
  <c r="R101" i="24"/>
  <c r="T101" i="24"/>
  <c r="I102" i="21"/>
  <c r="J102" i="21"/>
  <c r="Y138" i="21"/>
  <c r="R138" i="21"/>
  <c r="U138" i="21"/>
  <c r="M177" i="21"/>
  <c r="H177" i="21"/>
  <c r="C177" i="21"/>
  <c r="Y101" i="24"/>
  <c r="W101" i="24"/>
  <c r="V31" i="24"/>
  <c r="I251" i="21"/>
  <c r="O251" i="21"/>
  <c r="C251" i="21"/>
  <c r="J251" i="21"/>
  <c r="Y251" i="21"/>
  <c r="T251" i="21"/>
  <c r="B251" i="21"/>
  <c r="L251" i="21"/>
  <c r="S251" i="21"/>
  <c r="G251" i="21"/>
  <c r="N251" i="21"/>
  <c r="W251" i="21"/>
  <c r="K251" i="21"/>
  <c r="R251" i="21"/>
  <c r="M251" i="21"/>
  <c r="P251" i="21"/>
  <c r="D251" i="21"/>
  <c r="U251" i="21"/>
  <c r="X251" i="21"/>
  <c r="H251" i="21"/>
  <c r="A252" i="21"/>
  <c r="F251" i="21"/>
  <c r="Q251" i="21"/>
  <c r="E251" i="21"/>
  <c r="V251" i="21"/>
  <c r="X30" i="21"/>
  <c r="S30" i="19"/>
  <c r="Q30" i="19"/>
  <c r="V30" i="19"/>
  <c r="T30" i="19"/>
  <c r="Y30" i="19"/>
  <c r="R30" i="21"/>
  <c r="Q30" i="21"/>
  <c r="P30" i="21"/>
  <c r="U30" i="19"/>
  <c r="X30" i="19"/>
  <c r="N30" i="19"/>
  <c r="W30" i="24"/>
  <c r="W30" i="21"/>
  <c r="V30" i="21"/>
  <c r="U30" i="21"/>
  <c r="P30" i="19"/>
  <c r="U30" i="24"/>
  <c r="O30" i="21"/>
  <c r="N30" i="21"/>
  <c r="T30" i="21"/>
  <c r="S30" i="21"/>
  <c r="O30" i="19"/>
  <c r="R30" i="19"/>
  <c r="W30" i="19"/>
  <c r="V30" i="24"/>
  <c r="B1180" i="2"/>
  <c r="F30" i="21"/>
  <c r="D30" i="21"/>
  <c r="E30" i="21"/>
  <c r="X215" i="21"/>
  <c r="W215" i="21"/>
  <c r="U215" i="21"/>
  <c r="T215" i="21"/>
  <c r="V215" i="21"/>
  <c r="B215" i="21"/>
  <c r="M215" i="21"/>
  <c r="P215" i="21"/>
  <c r="D215" i="21"/>
  <c r="N215" i="21"/>
  <c r="R215" i="21"/>
  <c r="F215" i="21"/>
  <c r="Q215" i="21"/>
  <c r="E215" i="21"/>
  <c r="K215" i="21"/>
  <c r="O215" i="21"/>
  <c r="C215" i="21"/>
  <c r="J215" i="21"/>
  <c r="H215" i="21"/>
  <c r="L215" i="21"/>
  <c r="S215" i="21"/>
  <c r="G215" i="21"/>
  <c r="A216" i="21"/>
  <c r="I215" i="21"/>
  <c r="U429" i="24"/>
  <c r="H429" i="24"/>
  <c r="J429" i="24"/>
  <c r="M429" i="24"/>
  <c r="W429" i="24"/>
  <c r="R429" i="24"/>
  <c r="F429" i="24"/>
  <c r="X429" i="24"/>
  <c r="C429" i="24"/>
  <c r="A430" i="24"/>
  <c r="P429" i="24"/>
  <c r="K429" i="24"/>
  <c r="V429" i="24"/>
  <c r="I429" i="24"/>
  <c r="S429" i="24"/>
  <c r="N429" i="24"/>
  <c r="Q429" i="24"/>
  <c r="D429" i="24"/>
  <c r="E429" i="24"/>
  <c r="O429" i="24"/>
  <c r="Y429" i="24"/>
  <c r="L429" i="24"/>
  <c r="G429" i="24"/>
  <c r="B429" i="24"/>
  <c r="T429" i="24"/>
  <c r="N610" i="24"/>
  <c r="Y610" i="24"/>
  <c r="I610" i="24"/>
  <c r="P610" i="24"/>
  <c r="A647" i="24"/>
  <c r="K610" i="24"/>
  <c r="A611" i="24"/>
  <c r="J610" i="24"/>
  <c r="U610" i="24"/>
  <c r="E610" i="24"/>
  <c r="L610" i="24"/>
  <c r="W610" i="24"/>
  <c r="G610" i="24"/>
  <c r="V610" i="24"/>
  <c r="F610" i="24"/>
  <c r="Q610" i="24"/>
  <c r="X610" i="24"/>
  <c r="H610" i="24"/>
  <c r="S610" i="24"/>
  <c r="C610" i="24"/>
  <c r="R610" i="24"/>
  <c r="B610" i="24"/>
  <c r="M610" i="24"/>
  <c r="T610" i="24"/>
  <c r="D610" i="24"/>
  <c r="O610" i="24"/>
  <c r="E469" i="23"/>
  <c r="U469" i="23"/>
  <c r="F469" i="23"/>
  <c r="V469" i="23"/>
  <c r="C469" i="23"/>
  <c r="L469" i="23"/>
  <c r="W469" i="23"/>
  <c r="I469" i="23"/>
  <c r="Y469" i="23"/>
  <c r="J469" i="23"/>
  <c r="H469" i="23"/>
  <c r="K469" i="23"/>
  <c r="T469" i="23"/>
  <c r="M469" i="23"/>
  <c r="A470" i="23"/>
  <c r="N469" i="23"/>
  <c r="P469" i="23"/>
  <c r="S469" i="23"/>
  <c r="G469" i="23"/>
  <c r="Q469" i="23"/>
  <c r="B469" i="23"/>
  <c r="R469" i="23"/>
  <c r="X469" i="23"/>
  <c r="D469" i="23"/>
  <c r="O469" i="23"/>
  <c r="J578" i="21"/>
  <c r="K578" i="21"/>
  <c r="L578" i="21"/>
  <c r="M578" i="21"/>
  <c r="O578" i="21"/>
  <c r="N578" i="21"/>
  <c r="P578" i="21"/>
  <c r="Q578" i="21"/>
  <c r="S578" i="21"/>
  <c r="T578" i="21"/>
  <c r="B578" i="21"/>
  <c r="R578" i="21"/>
  <c r="A579" i="21"/>
  <c r="C578" i="21"/>
  <c r="D578" i="21"/>
  <c r="Y578" i="21"/>
  <c r="F578" i="21"/>
  <c r="E578" i="21"/>
  <c r="G578" i="21"/>
  <c r="H578" i="21"/>
  <c r="I578" i="21"/>
  <c r="U578" i="21"/>
  <c r="X578" i="21"/>
  <c r="W578" i="21"/>
  <c r="V578" i="21"/>
  <c r="G361" i="21"/>
  <c r="D361" i="21"/>
  <c r="T361" i="21"/>
  <c r="M361" i="21"/>
  <c r="J361" i="21"/>
  <c r="K361" i="21"/>
  <c r="H361" i="21"/>
  <c r="X361" i="21"/>
  <c r="Q361" i="21"/>
  <c r="N361" i="21"/>
  <c r="O361" i="21"/>
  <c r="L361" i="21"/>
  <c r="E361" i="21"/>
  <c r="Y361" i="21"/>
  <c r="R361" i="21"/>
  <c r="S361" i="21"/>
  <c r="P361" i="21"/>
  <c r="I361" i="21"/>
  <c r="F361" i="21"/>
  <c r="A362" i="21"/>
  <c r="C361" i="21"/>
  <c r="B361" i="21"/>
  <c r="V361" i="21"/>
  <c r="U361" i="21"/>
  <c r="W361" i="21"/>
  <c r="A289" i="21"/>
  <c r="P288" i="21"/>
  <c r="Q288" i="21"/>
  <c r="J288" i="21"/>
  <c r="G288" i="21"/>
  <c r="D288" i="21"/>
  <c r="E288" i="21"/>
  <c r="Y288" i="21"/>
  <c r="N288" i="21"/>
  <c r="K288" i="21"/>
  <c r="H288" i="21"/>
  <c r="I288" i="21"/>
  <c r="B288" i="21"/>
  <c r="R288" i="21"/>
  <c r="O288" i="21"/>
  <c r="L288" i="21"/>
  <c r="M288" i="21"/>
  <c r="F288" i="21"/>
  <c r="C288" i="21"/>
  <c r="S288" i="21"/>
  <c r="U288" i="21"/>
  <c r="X288" i="21"/>
  <c r="T288" i="21"/>
  <c r="V288" i="21"/>
  <c r="W288" i="21"/>
  <c r="F542" i="21"/>
  <c r="C542" i="21"/>
  <c r="D542" i="21"/>
  <c r="A543" i="21"/>
  <c r="G542" i="21"/>
  <c r="J542" i="21"/>
  <c r="H542" i="21"/>
  <c r="I542" i="21"/>
  <c r="E542" i="21"/>
  <c r="L542" i="21"/>
  <c r="N542" i="21"/>
  <c r="M542" i="21"/>
  <c r="O542" i="21"/>
  <c r="K542" i="21"/>
  <c r="Q542" i="21"/>
  <c r="B542" i="21"/>
  <c r="R542" i="21"/>
  <c r="S542" i="21"/>
  <c r="Y542" i="21"/>
  <c r="P542" i="21"/>
  <c r="U542" i="21"/>
  <c r="W542" i="21"/>
  <c r="X542" i="21"/>
  <c r="V542" i="21"/>
  <c r="T542" i="21"/>
  <c r="J506" i="21"/>
  <c r="C506" i="21"/>
  <c r="X506" i="21"/>
  <c r="T506" i="21"/>
  <c r="P506" i="21"/>
  <c r="N506" i="21"/>
  <c r="H506" i="21"/>
  <c r="D506" i="21"/>
  <c r="Y506" i="21"/>
  <c r="G506" i="21"/>
  <c r="B506" i="21"/>
  <c r="R506" i="21"/>
  <c r="M506" i="21"/>
  <c r="I506" i="21"/>
  <c r="E506" i="21"/>
  <c r="L506" i="21"/>
  <c r="F506" i="21"/>
  <c r="A507" i="21"/>
  <c r="S506" i="21"/>
  <c r="O506" i="21"/>
  <c r="K506" i="21"/>
  <c r="Q506" i="21"/>
  <c r="U506" i="21"/>
  <c r="W506" i="21"/>
  <c r="V506" i="21"/>
  <c r="J360" i="23"/>
  <c r="K360" i="23"/>
  <c r="L360" i="23"/>
  <c r="M360" i="23"/>
  <c r="N360" i="23"/>
  <c r="O360" i="23"/>
  <c r="P360" i="23"/>
  <c r="A397" i="23"/>
  <c r="D360" i="23"/>
  <c r="E360" i="23"/>
  <c r="F360" i="23"/>
  <c r="G360" i="23"/>
  <c r="H360" i="23"/>
  <c r="I360" i="23"/>
  <c r="C360" i="23"/>
  <c r="B360" i="23"/>
  <c r="X360" i="23"/>
  <c r="S360" i="23"/>
  <c r="Q360" i="23"/>
  <c r="U360" i="23"/>
  <c r="R360" i="23"/>
  <c r="W360" i="23"/>
  <c r="V360" i="23"/>
  <c r="Y360" i="23"/>
  <c r="T360" i="23"/>
  <c r="M574" i="24"/>
  <c r="B574" i="24"/>
  <c r="R574" i="24"/>
  <c r="K574" i="24"/>
  <c r="A575" i="24"/>
  <c r="P574" i="24"/>
  <c r="Q574" i="24"/>
  <c r="F574" i="24"/>
  <c r="V574" i="24"/>
  <c r="O574" i="24"/>
  <c r="D574" i="24"/>
  <c r="T574" i="24"/>
  <c r="E574" i="24"/>
  <c r="U574" i="24"/>
  <c r="J574" i="24"/>
  <c r="C574" i="24"/>
  <c r="S574" i="24"/>
  <c r="H574" i="24"/>
  <c r="X574" i="24"/>
  <c r="I574" i="24"/>
  <c r="Y574" i="24"/>
  <c r="N574" i="24"/>
  <c r="G574" i="24"/>
  <c r="W574" i="24"/>
  <c r="L574" i="24"/>
  <c r="C686" i="21"/>
  <c r="S686" i="21"/>
  <c r="M686" i="21"/>
  <c r="I686" i="21"/>
  <c r="E686" i="21"/>
  <c r="F686" i="21"/>
  <c r="A687" i="21"/>
  <c r="G686" i="21"/>
  <c r="W686" i="21"/>
  <c r="R686" i="21"/>
  <c r="N686" i="21"/>
  <c r="J686" i="21"/>
  <c r="L686" i="21"/>
  <c r="K686" i="21"/>
  <c r="B686" i="21"/>
  <c r="X686" i="21"/>
  <c r="T686" i="21"/>
  <c r="P686" i="21"/>
  <c r="Q686" i="21"/>
  <c r="O686" i="21"/>
  <c r="H686" i="21"/>
  <c r="D686" i="21"/>
  <c r="Y686" i="21"/>
  <c r="U686" i="21"/>
  <c r="V686" i="21"/>
  <c r="F470" i="21"/>
  <c r="E470" i="21"/>
  <c r="L470" i="21"/>
  <c r="H470" i="21"/>
  <c r="A471" i="21"/>
  <c r="T470" i="21"/>
  <c r="J470" i="21"/>
  <c r="K470" i="21"/>
  <c r="Q470" i="21"/>
  <c r="M470" i="21"/>
  <c r="D470" i="21"/>
  <c r="Y470" i="21"/>
  <c r="N470" i="21"/>
  <c r="P470" i="21"/>
  <c r="W470" i="21"/>
  <c r="S470" i="21"/>
  <c r="I470" i="21"/>
  <c r="B470" i="21"/>
  <c r="R470" i="21"/>
  <c r="G470" i="21"/>
  <c r="C470" i="21"/>
  <c r="X470" i="21"/>
  <c r="O470" i="21"/>
  <c r="V470" i="21"/>
  <c r="U470" i="21"/>
  <c r="E538" i="24"/>
  <c r="I538" i="24"/>
  <c r="Y538" i="24"/>
  <c r="N538" i="24"/>
  <c r="C538" i="24"/>
  <c r="S538" i="24"/>
  <c r="L538" i="24"/>
  <c r="M538" i="24"/>
  <c r="Q538" i="24"/>
  <c r="F538" i="24"/>
  <c r="V538" i="24"/>
  <c r="K538" i="24"/>
  <c r="D538" i="24"/>
  <c r="T538" i="24"/>
  <c r="J538" i="24"/>
  <c r="O538" i="24"/>
  <c r="X538" i="24"/>
  <c r="R538" i="24"/>
  <c r="W538" i="24"/>
  <c r="U538" i="24"/>
  <c r="A539" i="24"/>
  <c r="H538" i="24"/>
  <c r="B538" i="24"/>
  <c r="G538" i="24"/>
  <c r="P538" i="24"/>
  <c r="I215" i="23"/>
  <c r="B215" i="23"/>
  <c r="R215" i="23"/>
  <c r="C215" i="23"/>
  <c r="L215" i="23"/>
  <c r="M215" i="23"/>
  <c r="F215" i="23"/>
  <c r="H215" i="23"/>
  <c r="K215" i="23"/>
  <c r="G215" i="23"/>
  <c r="Q215" i="23"/>
  <c r="J215" i="23"/>
  <c r="P215" i="23"/>
  <c r="S215" i="23"/>
  <c r="O215" i="23"/>
  <c r="E215" i="23"/>
  <c r="Y215" i="23"/>
  <c r="N215" i="23"/>
  <c r="A252" i="23"/>
  <c r="D215" i="23"/>
  <c r="T215" i="23"/>
  <c r="V215" i="23"/>
  <c r="X215" i="23"/>
  <c r="U215" i="23"/>
  <c r="W215" i="23"/>
  <c r="H248" i="24"/>
  <c r="I248" i="24"/>
  <c r="F248" i="24"/>
  <c r="A249" i="24"/>
  <c r="L248" i="24"/>
  <c r="M248" i="24"/>
  <c r="N248" i="24"/>
  <c r="B248" i="24"/>
  <c r="P248" i="24"/>
  <c r="C248" i="24"/>
  <c r="G248" i="24"/>
  <c r="J248" i="24"/>
  <c r="D248" i="24"/>
  <c r="E248" i="24"/>
  <c r="K248" i="24"/>
  <c r="O248" i="24"/>
  <c r="Q248" i="24"/>
  <c r="U248" i="24"/>
  <c r="V248" i="24"/>
  <c r="S248" i="24"/>
  <c r="Y248" i="24"/>
  <c r="T248" i="24"/>
  <c r="W248" i="24"/>
  <c r="X248" i="24"/>
  <c r="R248" i="24"/>
  <c r="I287" i="23"/>
  <c r="Y287" i="23"/>
  <c r="N287" i="23"/>
  <c r="P287" i="23"/>
  <c r="S287" i="23"/>
  <c r="G287" i="23"/>
  <c r="M287" i="23"/>
  <c r="B287" i="23"/>
  <c r="R287" i="23"/>
  <c r="X287" i="23"/>
  <c r="D287" i="23"/>
  <c r="O287" i="23"/>
  <c r="Q287" i="23"/>
  <c r="F287" i="23"/>
  <c r="V287" i="23"/>
  <c r="C287" i="23"/>
  <c r="L287" i="23"/>
  <c r="W287" i="23"/>
  <c r="E287" i="23"/>
  <c r="U287" i="23"/>
  <c r="J287" i="23"/>
  <c r="H287" i="23"/>
  <c r="K287" i="23"/>
  <c r="T287" i="23"/>
  <c r="Q176" i="24"/>
  <c r="J176" i="24"/>
  <c r="G176" i="24"/>
  <c r="W176" i="24"/>
  <c r="L176" i="24"/>
  <c r="I176" i="24"/>
  <c r="B176" i="24"/>
  <c r="R176" i="24"/>
  <c r="O176" i="24"/>
  <c r="D176" i="24"/>
  <c r="T176" i="24"/>
  <c r="F176" i="24"/>
  <c r="S176" i="24"/>
  <c r="X176" i="24"/>
  <c r="E176" i="24"/>
  <c r="N176" i="24"/>
  <c r="A177" i="24"/>
  <c r="M176" i="24"/>
  <c r="C176" i="24"/>
  <c r="H176" i="24"/>
  <c r="Y176" i="24"/>
  <c r="K176" i="24"/>
  <c r="P176" i="24"/>
  <c r="U176" i="24"/>
  <c r="V176" i="24"/>
  <c r="G397" i="21"/>
  <c r="H397" i="21"/>
  <c r="E397" i="21"/>
  <c r="J397" i="21"/>
  <c r="K397" i="21"/>
  <c r="L397" i="21"/>
  <c r="I397" i="21"/>
  <c r="N397" i="21"/>
  <c r="O397" i="21"/>
  <c r="P397" i="21"/>
  <c r="M397" i="21"/>
  <c r="D397" i="21"/>
  <c r="A398" i="21"/>
  <c r="F397" i="21"/>
  <c r="C397" i="21"/>
  <c r="B397" i="21"/>
  <c r="V397" i="21"/>
  <c r="Y397" i="21"/>
  <c r="W397" i="21"/>
  <c r="S397" i="21"/>
  <c r="U397" i="21"/>
  <c r="X397" i="21"/>
  <c r="Q397" i="21"/>
  <c r="T397" i="21"/>
  <c r="R397" i="21"/>
  <c r="F324" i="23"/>
  <c r="G324" i="23"/>
  <c r="D324" i="23"/>
  <c r="T324" i="23"/>
  <c r="I324" i="23"/>
  <c r="A325" i="23"/>
  <c r="J324" i="23"/>
  <c r="K324" i="23"/>
  <c r="H324" i="23"/>
  <c r="X324" i="23"/>
  <c r="M324" i="23"/>
  <c r="N324" i="23"/>
  <c r="O324" i="23"/>
  <c r="L324" i="23"/>
  <c r="A361" i="23"/>
  <c r="Q324" i="23"/>
  <c r="R324" i="23"/>
  <c r="S324" i="23"/>
  <c r="P324" i="23"/>
  <c r="E324" i="23"/>
  <c r="Y324" i="23"/>
  <c r="C324" i="23"/>
  <c r="B324" i="23"/>
  <c r="W324" i="23"/>
  <c r="V324" i="23"/>
  <c r="U324" i="23"/>
  <c r="C650" i="21"/>
  <c r="S650" i="21"/>
  <c r="P650" i="21"/>
  <c r="L650" i="21"/>
  <c r="H650" i="21"/>
  <c r="D650" i="21"/>
  <c r="Y650" i="21"/>
  <c r="G650" i="21"/>
  <c r="W650" i="21"/>
  <c r="U650" i="21"/>
  <c r="Q650" i="21"/>
  <c r="M650" i="21"/>
  <c r="I650" i="21"/>
  <c r="K650" i="21"/>
  <c r="E650" i="21"/>
  <c r="A651" i="21"/>
  <c r="V650" i="21"/>
  <c r="R650" i="21"/>
  <c r="N650" i="21"/>
  <c r="O650" i="21"/>
  <c r="J650" i="21"/>
  <c r="F650" i="21"/>
  <c r="B650" i="21"/>
  <c r="X650" i="21"/>
  <c r="T650" i="21"/>
  <c r="R321" i="24"/>
  <c r="E321" i="24"/>
  <c r="O321" i="24"/>
  <c r="Y321" i="24"/>
  <c r="L321" i="24"/>
  <c r="G321" i="24"/>
  <c r="K321" i="24"/>
  <c r="U321" i="24"/>
  <c r="H321" i="24"/>
  <c r="J321" i="24"/>
  <c r="M321" i="24"/>
  <c r="W321" i="24"/>
  <c r="A322" i="24"/>
  <c r="Q321" i="24"/>
  <c r="D321" i="24"/>
  <c r="F321" i="24"/>
  <c r="X321" i="24"/>
  <c r="C321" i="24"/>
  <c r="P321" i="24"/>
  <c r="B321" i="24"/>
  <c r="T321" i="24"/>
  <c r="V321" i="24"/>
  <c r="I321" i="24"/>
  <c r="S321" i="24"/>
  <c r="N321" i="24"/>
  <c r="E541" i="23"/>
  <c r="U541" i="23"/>
  <c r="J541" i="23"/>
  <c r="A542" i="23"/>
  <c r="C541" i="23"/>
  <c r="L541" i="23"/>
  <c r="W541" i="23"/>
  <c r="I541" i="23"/>
  <c r="Y541" i="23"/>
  <c r="N541" i="23"/>
  <c r="H541" i="23"/>
  <c r="K541" i="23"/>
  <c r="T541" i="23"/>
  <c r="M541" i="23"/>
  <c r="B541" i="23"/>
  <c r="R541" i="23"/>
  <c r="P541" i="23"/>
  <c r="S541" i="23"/>
  <c r="G541" i="23"/>
  <c r="Q541" i="23"/>
  <c r="F541" i="23"/>
  <c r="V541" i="23"/>
  <c r="X541" i="23"/>
  <c r="D541" i="23"/>
  <c r="O541" i="23"/>
  <c r="J284" i="24"/>
  <c r="X284" i="24"/>
  <c r="G284" i="24"/>
  <c r="B284" i="24"/>
  <c r="P284" i="24"/>
  <c r="O284" i="24"/>
  <c r="C284" i="24"/>
  <c r="I284" i="24"/>
  <c r="W284" i="24"/>
  <c r="R284" i="24"/>
  <c r="Q284" i="24"/>
  <c r="D284" i="24"/>
  <c r="E284" i="24"/>
  <c r="S284" i="24"/>
  <c r="Y284" i="24"/>
  <c r="L284" i="24"/>
  <c r="K284" i="24"/>
  <c r="F284" i="24"/>
  <c r="T284" i="24"/>
  <c r="U284" i="24"/>
  <c r="H284" i="24"/>
  <c r="N284" i="24"/>
  <c r="M284" i="24"/>
  <c r="A285" i="24"/>
  <c r="V284" i="24"/>
  <c r="O433" i="21"/>
  <c r="L433" i="21"/>
  <c r="M433" i="21"/>
  <c r="J433" i="21"/>
  <c r="C433" i="21"/>
  <c r="A434" i="21"/>
  <c r="P433" i="21"/>
  <c r="Q433" i="21"/>
  <c r="N433" i="21"/>
  <c r="G433" i="21"/>
  <c r="D433" i="21"/>
  <c r="E433" i="21"/>
  <c r="B433" i="21"/>
  <c r="K433" i="21"/>
  <c r="H433" i="21"/>
  <c r="I433" i="21"/>
  <c r="F433" i="21"/>
  <c r="T433" i="21"/>
  <c r="V433" i="21"/>
  <c r="Y433" i="21"/>
  <c r="R433" i="21"/>
  <c r="W433" i="21"/>
  <c r="S433" i="21"/>
  <c r="U433" i="21"/>
  <c r="X433" i="21"/>
  <c r="C722" i="21"/>
  <c r="S722" i="21"/>
  <c r="J722" i="21"/>
  <c r="L722" i="21"/>
  <c r="H722" i="21"/>
  <c r="D722" i="21"/>
  <c r="Y722" i="21"/>
  <c r="G722" i="21"/>
  <c r="W722" i="21"/>
  <c r="P722" i="21"/>
  <c r="Q722" i="21"/>
  <c r="M722" i="21"/>
  <c r="I722" i="21"/>
  <c r="K722" i="21"/>
  <c r="A723" i="21"/>
  <c r="U722" i="21"/>
  <c r="V722" i="21"/>
  <c r="R722" i="21"/>
  <c r="N722" i="21"/>
  <c r="O722" i="21"/>
  <c r="E722" i="21"/>
  <c r="F722" i="21"/>
  <c r="B722" i="21"/>
  <c r="X722" i="21"/>
  <c r="T722" i="21"/>
  <c r="I466" i="24"/>
  <c r="W466" i="24"/>
  <c r="R466" i="24"/>
  <c r="Q466" i="24"/>
  <c r="D466" i="24"/>
  <c r="J466" i="24"/>
  <c r="X466" i="24"/>
  <c r="Y466" i="24"/>
  <c r="L466" i="24"/>
  <c r="K466" i="24"/>
  <c r="F466" i="24"/>
  <c r="T466" i="24"/>
  <c r="C466" i="24"/>
  <c r="N466" i="24"/>
  <c r="M466" i="24"/>
  <c r="A467" i="24"/>
  <c r="V466" i="24"/>
  <c r="E466" i="24"/>
  <c r="S466" i="24"/>
  <c r="G466" i="24"/>
  <c r="B466" i="24"/>
  <c r="P466" i="24"/>
  <c r="O466" i="24"/>
  <c r="U466" i="24"/>
  <c r="H466" i="24"/>
  <c r="F103" i="24"/>
  <c r="A140" i="24"/>
  <c r="O103" i="24"/>
  <c r="M103" i="24"/>
  <c r="J103" i="24"/>
  <c r="C103" i="24"/>
  <c r="S103" i="24"/>
  <c r="D103" i="24"/>
  <c r="H103" i="24"/>
  <c r="N103" i="24"/>
  <c r="G103" i="24"/>
  <c r="I103" i="24"/>
  <c r="L103" i="24"/>
  <c r="P103" i="24"/>
  <c r="B103" i="24"/>
  <c r="R103" i="24"/>
  <c r="K103" i="24"/>
  <c r="Q103" i="24"/>
  <c r="E103" i="24"/>
  <c r="V103" i="24"/>
  <c r="U103" i="24"/>
  <c r="W103" i="24"/>
  <c r="T103" i="24"/>
  <c r="X103" i="24"/>
  <c r="A216" i="23"/>
  <c r="A180" i="23"/>
  <c r="B179" i="23"/>
  <c r="I179" i="23"/>
  <c r="M179" i="23"/>
  <c r="S179" i="23"/>
  <c r="G179" i="23"/>
  <c r="N179" i="23"/>
  <c r="R179" i="23"/>
  <c r="F179" i="23"/>
  <c r="J179" i="23"/>
  <c r="C179" i="23"/>
  <c r="Y179" i="23"/>
  <c r="P179" i="23"/>
  <c r="D179" i="23"/>
  <c r="H179" i="23"/>
  <c r="L179" i="23"/>
  <c r="O179" i="23"/>
  <c r="K179" i="23"/>
  <c r="E179" i="23"/>
  <c r="T179" i="23"/>
  <c r="X179" i="23"/>
  <c r="Q179" i="23"/>
  <c r="W179" i="23"/>
  <c r="V179" i="23"/>
  <c r="U179" i="23"/>
  <c r="J139" i="24"/>
  <c r="C139" i="24"/>
  <c r="F139" i="24"/>
  <c r="D139" i="24"/>
  <c r="N139" i="24"/>
  <c r="S139" i="24"/>
  <c r="O139" i="24"/>
  <c r="P139" i="24"/>
  <c r="M139" i="24"/>
  <c r="G139" i="24"/>
  <c r="B139" i="24"/>
  <c r="L139" i="24"/>
  <c r="I139" i="24"/>
  <c r="H139" i="24"/>
  <c r="R139" i="24"/>
  <c r="K139" i="24"/>
  <c r="E139" i="24"/>
  <c r="Y139" i="24"/>
  <c r="Q139" i="24"/>
  <c r="V139" i="24"/>
  <c r="T139" i="24"/>
  <c r="W139" i="24"/>
  <c r="X139" i="24"/>
  <c r="U139" i="24"/>
  <c r="D67" i="24"/>
  <c r="T67" i="24"/>
  <c r="M67" i="24"/>
  <c r="K67" i="24"/>
  <c r="G67" i="24"/>
  <c r="J67" i="24"/>
  <c r="H67" i="24"/>
  <c r="X67" i="24"/>
  <c r="Q67" i="24"/>
  <c r="S67" i="24"/>
  <c r="O67" i="24"/>
  <c r="R67" i="24"/>
  <c r="L67" i="24"/>
  <c r="E67" i="24"/>
  <c r="F67" i="24"/>
  <c r="A104" i="24"/>
  <c r="P67" i="24"/>
  <c r="I67" i="24"/>
  <c r="N67" i="24"/>
  <c r="V67" i="24"/>
  <c r="U67" i="24"/>
  <c r="W67" i="24"/>
  <c r="F31" i="24"/>
  <c r="Q31" i="24"/>
  <c r="S31" i="24"/>
  <c r="E31" i="24"/>
  <c r="R31" i="24"/>
  <c r="J31" i="24"/>
  <c r="C31" i="24"/>
  <c r="D31" i="24"/>
  <c r="O31" i="24"/>
  <c r="L31" i="24"/>
  <c r="P31" i="24"/>
  <c r="G31" i="24"/>
  <c r="A68" i="24"/>
  <c r="N31" i="24"/>
  <c r="W31" i="24"/>
  <c r="M31" i="24"/>
  <c r="T31" i="24"/>
  <c r="K31" i="24"/>
  <c r="I31" i="24"/>
  <c r="A32" i="24"/>
  <c r="V32" i="24" s="1"/>
  <c r="H31" i="24"/>
  <c r="N614" i="21"/>
  <c r="H614" i="21"/>
  <c r="D614" i="21"/>
  <c r="Y614" i="21"/>
  <c r="G614" i="21"/>
  <c r="B614" i="21"/>
  <c r="R614" i="21"/>
  <c r="M614" i="21"/>
  <c r="I614" i="21"/>
  <c r="E614" i="21"/>
  <c r="L614" i="21"/>
  <c r="F614" i="21"/>
  <c r="A615" i="21"/>
  <c r="S614" i="21"/>
  <c r="O614" i="21"/>
  <c r="K614" i="21"/>
  <c r="Q614" i="21"/>
  <c r="J614" i="21"/>
  <c r="C614" i="21"/>
  <c r="X614" i="21"/>
  <c r="T614" i="21"/>
  <c r="P614" i="21"/>
  <c r="W614" i="21"/>
  <c r="U614" i="21"/>
  <c r="V614" i="21"/>
  <c r="D758" i="21"/>
  <c r="T758" i="21"/>
  <c r="N758" i="21"/>
  <c r="J758" i="21"/>
  <c r="A795" i="21"/>
  <c r="V758" i="21"/>
  <c r="R758" i="21"/>
  <c r="H758" i="21"/>
  <c r="X758" i="21"/>
  <c r="S758" i="21"/>
  <c r="O758" i="21"/>
  <c r="F758" i="21"/>
  <c r="A759" i="21"/>
  <c r="W758" i="21"/>
  <c r="L758" i="21"/>
  <c r="C758" i="21"/>
  <c r="Y758" i="21"/>
  <c r="U758" i="21"/>
  <c r="K758" i="21"/>
  <c r="G758" i="21"/>
  <c r="P758" i="21"/>
  <c r="I758" i="21"/>
  <c r="E758" i="21"/>
  <c r="B758" i="21"/>
  <c r="Q758" i="21"/>
  <c r="M758" i="21"/>
  <c r="M577" i="23"/>
  <c r="B577" i="23"/>
  <c r="R577" i="23"/>
  <c r="X577" i="23"/>
  <c r="D577" i="23"/>
  <c r="G577" i="23"/>
  <c r="Q577" i="23"/>
  <c r="F577" i="23"/>
  <c r="V577" i="23"/>
  <c r="C577" i="23"/>
  <c r="L577" i="23"/>
  <c r="O577" i="23"/>
  <c r="E577" i="23"/>
  <c r="U577" i="23"/>
  <c r="J577" i="23"/>
  <c r="H577" i="23"/>
  <c r="K577" i="23"/>
  <c r="T577" i="23"/>
  <c r="W577" i="23"/>
  <c r="I577" i="23"/>
  <c r="Y577" i="23"/>
  <c r="N577" i="23"/>
  <c r="P577" i="23"/>
  <c r="S577" i="23"/>
  <c r="A578" i="23"/>
  <c r="K357" i="24"/>
  <c r="F357" i="24"/>
  <c r="X357" i="24"/>
  <c r="C357" i="24"/>
  <c r="I357" i="24"/>
  <c r="N357" i="24"/>
  <c r="M357" i="24"/>
  <c r="D357" i="24"/>
  <c r="V357" i="24"/>
  <c r="E357" i="24"/>
  <c r="S357" i="24"/>
  <c r="W357" i="24"/>
  <c r="G357" i="24"/>
  <c r="B357" i="24"/>
  <c r="T357" i="24"/>
  <c r="O357" i="24"/>
  <c r="U357" i="24"/>
  <c r="L357" i="24"/>
  <c r="Y357" i="24"/>
  <c r="R357" i="24"/>
  <c r="Q357" i="24"/>
  <c r="H357" i="24"/>
  <c r="J357" i="24"/>
  <c r="A358" i="24"/>
  <c r="P357" i="24"/>
  <c r="Q505" i="23"/>
  <c r="B505" i="23"/>
  <c r="R505" i="23"/>
  <c r="X505" i="23"/>
  <c r="D505" i="23"/>
  <c r="O505" i="23"/>
  <c r="E505" i="23"/>
  <c r="U505" i="23"/>
  <c r="F505" i="23"/>
  <c r="V505" i="23"/>
  <c r="C505" i="23"/>
  <c r="L505" i="23"/>
  <c r="W505" i="23"/>
  <c r="I505" i="23"/>
  <c r="Y505" i="23"/>
  <c r="J505" i="23"/>
  <c r="H505" i="23"/>
  <c r="K505" i="23"/>
  <c r="T505" i="23"/>
  <c r="M505" i="23"/>
  <c r="A506" i="23"/>
  <c r="N505" i="23"/>
  <c r="P505" i="23"/>
  <c r="S505" i="23"/>
  <c r="G505" i="23"/>
  <c r="K325" i="21"/>
  <c r="D325" i="21"/>
  <c r="T325" i="21"/>
  <c r="M325" i="21"/>
  <c r="B325" i="21"/>
  <c r="R325" i="21"/>
  <c r="O325" i="21"/>
  <c r="H325" i="21"/>
  <c r="X325" i="21"/>
  <c r="Q325" i="21"/>
  <c r="F325" i="21"/>
  <c r="C325" i="21"/>
  <c r="S325" i="21"/>
  <c r="L325" i="21"/>
  <c r="E325" i="21"/>
  <c r="Y325" i="21"/>
  <c r="J325" i="21"/>
  <c r="G325" i="21"/>
  <c r="W325" i="21"/>
  <c r="P325" i="21"/>
  <c r="I325" i="21"/>
  <c r="A326" i="21"/>
  <c r="N325" i="21"/>
  <c r="V325" i="21"/>
  <c r="U325" i="21"/>
  <c r="E212" i="24"/>
  <c r="Y212" i="24"/>
  <c r="R212" i="24"/>
  <c r="O212" i="24"/>
  <c r="L212" i="24"/>
  <c r="M212" i="24"/>
  <c r="J212" i="24"/>
  <c r="G212" i="24"/>
  <c r="D212" i="24"/>
  <c r="T212" i="24"/>
  <c r="Q212" i="24"/>
  <c r="K212" i="24"/>
  <c r="X212" i="24"/>
  <c r="F212" i="24"/>
  <c r="S212" i="24"/>
  <c r="N212" i="24"/>
  <c r="H212" i="24"/>
  <c r="I212" i="24"/>
  <c r="A213" i="24"/>
  <c r="P212" i="24"/>
  <c r="C212" i="24"/>
  <c r="B212" i="24"/>
  <c r="V212" i="24"/>
  <c r="U212" i="24"/>
  <c r="W212" i="24"/>
  <c r="G251" i="23"/>
  <c r="A288" i="23"/>
  <c r="P251" i="23"/>
  <c r="Q251" i="23"/>
  <c r="D251" i="23"/>
  <c r="K251" i="23"/>
  <c r="C251" i="23"/>
  <c r="E251" i="23"/>
  <c r="Y251" i="23"/>
  <c r="M251" i="23"/>
  <c r="O251" i="23"/>
  <c r="H251" i="23"/>
  <c r="N251" i="23"/>
  <c r="J251" i="23"/>
  <c r="F251" i="23"/>
  <c r="B251" i="23"/>
  <c r="S251" i="23"/>
  <c r="L251" i="23"/>
  <c r="I251" i="23"/>
  <c r="R251" i="23"/>
  <c r="W251" i="23"/>
  <c r="V251" i="23"/>
  <c r="X251" i="23"/>
  <c r="U251" i="23"/>
  <c r="T251" i="23"/>
  <c r="B432" i="23"/>
  <c r="R432" i="23"/>
  <c r="O432" i="23"/>
  <c r="H432" i="23"/>
  <c r="X432" i="23"/>
  <c r="Q432" i="23"/>
  <c r="J432" i="23"/>
  <c r="G432" i="23"/>
  <c r="W432" i="23"/>
  <c r="P432" i="23"/>
  <c r="I432" i="23"/>
  <c r="F432" i="23"/>
  <c r="S432" i="23"/>
  <c r="E432" i="23"/>
  <c r="N432" i="23"/>
  <c r="D432" i="23"/>
  <c r="M432" i="23"/>
  <c r="C432" i="23"/>
  <c r="L432" i="23"/>
  <c r="Y432" i="23"/>
  <c r="K432" i="23"/>
  <c r="T432" i="23"/>
  <c r="U432" i="23"/>
  <c r="V432" i="23"/>
  <c r="B396" i="23"/>
  <c r="C396" i="23"/>
  <c r="A433" i="23"/>
  <c r="P396" i="23"/>
  <c r="Q396" i="23"/>
  <c r="J396" i="23"/>
  <c r="K396" i="23"/>
  <c r="H396" i="23"/>
  <c r="I396" i="23"/>
  <c r="F396" i="23"/>
  <c r="D396" i="23"/>
  <c r="N396" i="23"/>
  <c r="L396" i="23"/>
  <c r="G396" i="23"/>
  <c r="E396" i="23"/>
  <c r="O396" i="23"/>
  <c r="M396" i="23"/>
  <c r="W396" i="23"/>
  <c r="R396" i="23"/>
  <c r="U396" i="23"/>
  <c r="Y396" i="23"/>
  <c r="V396" i="23"/>
  <c r="S396" i="23"/>
  <c r="T396" i="23"/>
  <c r="X396" i="23"/>
  <c r="H393" i="24"/>
  <c r="X393" i="24"/>
  <c r="Q393" i="24"/>
  <c r="K393" i="24"/>
  <c r="V393" i="24"/>
  <c r="W393" i="24"/>
  <c r="L393" i="24"/>
  <c r="E393" i="24"/>
  <c r="U393" i="24"/>
  <c r="S393" i="24"/>
  <c r="A394" i="24"/>
  <c r="B393" i="24"/>
  <c r="P393" i="24"/>
  <c r="I393" i="24"/>
  <c r="Y393" i="24"/>
  <c r="F393" i="24"/>
  <c r="G393" i="24"/>
  <c r="J393" i="24"/>
  <c r="D393" i="24"/>
  <c r="T393" i="24"/>
  <c r="M393" i="24"/>
  <c r="C393" i="24"/>
  <c r="N393" i="24"/>
  <c r="O393" i="24"/>
  <c r="R393" i="24"/>
  <c r="E502" i="24"/>
  <c r="U502" i="24"/>
  <c r="J502" i="24"/>
  <c r="A503" i="24"/>
  <c r="O502" i="24"/>
  <c r="H502" i="24"/>
  <c r="X502" i="24"/>
  <c r="I502" i="24"/>
  <c r="Y502" i="24"/>
  <c r="N502" i="24"/>
  <c r="C502" i="24"/>
  <c r="S502" i="24"/>
  <c r="L502" i="24"/>
  <c r="M502" i="24"/>
  <c r="B502" i="24"/>
  <c r="R502" i="24"/>
  <c r="G502" i="24"/>
  <c r="W502" i="24"/>
  <c r="P502" i="24"/>
  <c r="Q502" i="24"/>
  <c r="F502" i="24"/>
  <c r="V502" i="24"/>
  <c r="K502" i="24"/>
  <c r="D502" i="24"/>
  <c r="T502" i="24"/>
  <c r="P31" i="23"/>
  <c r="S31" i="23"/>
  <c r="V31" i="23"/>
  <c r="B31" i="23"/>
  <c r="A68" i="23"/>
  <c r="H31" i="23"/>
  <c r="O31" i="23"/>
  <c r="R31" i="23"/>
  <c r="U31" i="23"/>
  <c r="X31" i="23"/>
  <c r="D31" i="23"/>
  <c r="K31" i="23"/>
  <c r="J31" i="23"/>
  <c r="Q31" i="23"/>
  <c r="T31" i="23"/>
  <c r="A32" i="23"/>
  <c r="C31" i="23"/>
  <c r="F31" i="23"/>
  <c r="E31" i="23"/>
  <c r="G31" i="23"/>
  <c r="I31" i="23"/>
  <c r="W31" i="23"/>
  <c r="Y31" i="23"/>
  <c r="N31" i="23"/>
  <c r="M31" i="23"/>
  <c r="L31" i="23"/>
  <c r="L103" i="23"/>
  <c r="S103" i="23"/>
  <c r="C103" i="23"/>
  <c r="J103" i="23"/>
  <c r="Y103" i="23"/>
  <c r="I103" i="23"/>
  <c r="P103" i="23"/>
  <c r="W103" i="23"/>
  <c r="G103" i="23"/>
  <c r="N103" i="23"/>
  <c r="A140" i="23"/>
  <c r="M103" i="23"/>
  <c r="T103" i="23"/>
  <c r="K103" i="23"/>
  <c r="B103" i="23"/>
  <c r="H103" i="23"/>
  <c r="V103" i="23"/>
  <c r="U103" i="23"/>
  <c r="D103" i="23"/>
  <c r="R103" i="23"/>
  <c r="Q103" i="23"/>
  <c r="X103" i="23"/>
  <c r="O103" i="23"/>
  <c r="F103" i="23"/>
  <c r="E103" i="23"/>
  <c r="A105" i="21"/>
  <c r="N68" i="21"/>
  <c r="L68" i="21"/>
  <c r="Q68" i="21"/>
  <c r="V68" i="21"/>
  <c r="D68" i="21"/>
  <c r="I68" i="21"/>
  <c r="P68" i="21"/>
  <c r="U68" i="21"/>
  <c r="S68" i="21"/>
  <c r="F68" i="21"/>
  <c r="K68" i="21"/>
  <c r="W68" i="21"/>
  <c r="E68" i="21"/>
  <c r="C68" i="21"/>
  <c r="H68" i="21"/>
  <c r="M68" i="21"/>
  <c r="R68" i="21"/>
  <c r="G68" i="21"/>
  <c r="J68" i="21"/>
  <c r="O68" i="21"/>
  <c r="T68" i="21"/>
  <c r="X139" i="23"/>
  <c r="H139" i="23"/>
  <c r="O139" i="23"/>
  <c r="V139" i="23"/>
  <c r="F139" i="23"/>
  <c r="Q139" i="23"/>
  <c r="T139" i="23"/>
  <c r="D139" i="23"/>
  <c r="K139" i="23"/>
  <c r="R139" i="23"/>
  <c r="B139" i="23"/>
  <c r="M139" i="23"/>
  <c r="P139" i="23"/>
  <c r="W139" i="23"/>
  <c r="G139" i="23"/>
  <c r="N139" i="23"/>
  <c r="Y139" i="23"/>
  <c r="I139" i="23"/>
  <c r="L139" i="23"/>
  <c r="S139" i="23"/>
  <c r="C139" i="23"/>
  <c r="J139" i="23"/>
  <c r="U139" i="23"/>
  <c r="E139" i="23"/>
  <c r="R104" i="21"/>
  <c r="M104" i="21"/>
  <c r="H104" i="21"/>
  <c r="U104" i="21"/>
  <c r="W104" i="21"/>
  <c r="K104" i="21"/>
  <c r="F104" i="21"/>
  <c r="X104" i="21"/>
  <c r="S104" i="21"/>
  <c r="A141" i="21"/>
  <c r="P104" i="21"/>
  <c r="D104" i="21"/>
  <c r="V104" i="21"/>
  <c r="Q104" i="21"/>
  <c r="L104" i="21"/>
  <c r="N104" i="21"/>
  <c r="I104" i="21"/>
  <c r="T104" i="21"/>
  <c r="O104" i="21"/>
  <c r="J104" i="21"/>
  <c r="E104" i="21"/>
  <c r="G104" i="21"/>
  <c r="L286" i="19"/>
  <c r="E286" i="19"/>
  <c r="U286" i="19"/>
  <c r="J286" i="19"/>
  <c r="C286" i="19"/>
  <c r="S286" i="19"/>
  <c r="P286" i="19"/>
  <c r="I286" i="19"/>
  <c r="Y286" i="19"/>
  <c r="N286" i="19"/>
  <c r="G286" i="19"/>
  <c r="W286" i="19"/>
  <c r="D286" i="19"/>
  <c r="T286" i="19"/>
  <c r="M286" i="19"/>
  <c r="B286" i="19"/>
  <c r="R286" i="19"/>
  <c r="K286" i="19"/>
  <c r="H286" i="19"/>
  <c r="X286" i="19"/>
  <c r="Q286" i="19"/>
  <c r="F286" i="19"/>
  <c r="V286" i="19"/>
  <c r="O286" i="19"/>
  <c r="P178" i="19"/>
  <c r="E178" i="19"/>
  <c r="U178" i="19"/>
  <c r="J178" i="19"/>
  <c r="C178" i="19"/>
  <c r="S178" i="19"/>
  <c r="D178" i="19"/>
  <c r="T178" i="19"/>
  <c r="I178" i="19"/>
  <c r="Y178" i="19"/>
  <c r="N178" i="19"/>
  <c r="G178" i="19"/>
  <c r="W178" i="19"/>
  <c r="H178" i="19"/>
  <c r="X178" i="19"/>
  <c r="M178" i="19"/>
  <c r="B178" i="19"/>
  <c r="R178" i="19"/>
  <c r="K178" i="19"/>
  <c r="A215" i="19"/>
  <c r="L178" i="19"/>
  <c r="A179" i="19"/>
  <c r="Q178" i="19"/>
  <c r="F178" i="19"/>
  <c r="V178" i="19"/>
  <c r="O178" i="19"/>
  <c r="R140" i="21"/>
  <c r="M140" i="21"/>
  <c r="H140" i="21"/>
  <c r="C140" i="21"/>
  <c r="U140" i="21"/>
  <c r="P140" i="21"/>
  <c r="K140" i="21"/>
  <c r="F140" i="21"/>
  <c r="X140" i="21"/>
  <c r="S140" i="21"/>
  <c r="N140" i="21"/>
  <c r="I140" i="21"/>
  <c r="D140" i="21"/>
  <c r="V140" i="21"/>
  <c r="Q140" i="21"/>
  <c r="L140" i="21"/>
  <c r="G140" i="21"/>
  <c r="B140" i="21"/>
  <c r="T140" i="21"/>
  <c r="O140" i="21"/>
  <c r="J140" i="21"/>
  <c r="E140" i="21"/>
  <c r="W140" i="21"/>
  <c r="O250" i="19"/>
  <c r="H250" i="19"/>
  <c r="X250" i="19"/>
  <c r="M250" i="19"/>
  <c r="B250" i="19"/>
  <c r="R250" i="19"/>
  <c r="C250" i="19"/>
  <c r="S250" i="19"/>
  <c r="L250" i="19"/>
  <c r="Y250" i="19"/>
  <c r="Q250" i="19"/>
  <c r="F250" i="19"/>
  <c r="V250" i="19"/>
  <c r="G250" i="19"/>
  <c r="W250" i="19"/>
  <c r="P250" i="19"/>
  <c r="E250" i="19"/>
  <c r="U250" i="19"/>
  <c r="J250" i="19"/>
  <c r="K250" i="19"/>
  <c r="D250" i="19"/>
  <c r="T250" i="19"/>
  <c r="I250" i="19"/>
  <c r="A287" i="19"/>
  <c r="N250" i="19"/>
  <c r="L67" i="23"/>
  <c r="S67" i="23"/>
  <c r="C67" i="23"/>
  <c r="N67" i="23"/>
  <c r="Y67" i="23"/>
  <c r="I67" i="23"/>
  <c r="X67" i="23"/>
  <c r="H67" i="23"/>
  <c r="O67" i="23"/>
  <c r="A104" i="23"/>
  <c r="J67" i="23"/>
  <c r="U67" i="23"/>
  <c r="E67" i="23"/>
  <c r="T67" i="23"/>
  <c r="D67" i="23"/>
  <c r="K67" i="23"/>
  <c r="V67" i="23"/>
  <c r="F67" i="23"/>
  <c r="Q67" i="23"/>
  <c r="P67" i="23"/>
  <c r="W67" i="23"/>
  <c r="G67" i="23"/>
  <c r="R67" i="23"/>
  <c r="B67" i="23"/>
  <c r="M67" i="23"/>
  <c r="P214" i="19"/>
  <c r="I214" i="19"/>
  <c r="Y214" i="19"/>
  <c r="J214" i="19"/>
  <c r="C214" i="19"/>
  <c r="S214" i="19"/>
  <c r="D214" i="19"/>
  <c r="T214" i="19"/>
  <c r="M214" i="19"/>
  <c r="A251" i="19"/>
  <c r="N214" i="19"/>
  <c r="G214" i="19"/>
  <c r="W214" i="19"/>
  <c r="H214" i="19"/>
  <c r="X214" i="19"/>
  <c r="Q214" i="19"/>
  <c r="B214" i="19"/>
  <c r="R214" i="19"/>
  <c r="K214" i="19"/>
  <c r="L214" i="19"/>
  <c r="E214" i="19"/>
  <c r="U214" i="19"/>
  <c r="F214" i="19"/>
  <c r="V214" i="19"/>
  <c r="O214" i="19"/>
  <c r="K32" i="21"/>
  <c r="A33" i="21"/>
  <c r="L32" i="21"/>
  <c r="O32" i="21"/>
  <c r="M32" i="21"/>
  <c r="A69" i="21"/>
  <c r="P32" i="21"/>
  <c r="N32" i="21"/>
  <c r="S32" i="21"/>
  <c r="Q32" i="21"/>
  <c r="T32" i="21"/>
  <c r="R32" i="21"/>
  <c r="U32" i="21"/>
  <c r="V32" i="21"/>
  <c r="M32" i="24"/>
  <c r="Q32" i="24"/>
  <c r="D327" i="19"/>
  <c r="H327" i="19"/>
  <c r="L327" i="19"/>
  <c r="P327" i="19"/>
  <c r="T327" i="19"/>
  <c r="X327" i="19"/>
  <c r="A328" i="19"/>
  <c r="E327" i="19"/>
  <c r="I327" i="19"/>
  <c r="M327" i="19"/>
  <c r="Q327" i="19"/>
  <c r="U327" i="19"/>
  <c r="Y327" i="19"/>
  <c r="B327" i="19"/>
  <c r="F327" i="19"/>
  <c r="J327" i="19"/>
  <c r="N327" i="19"/>
  <c r="R327" i="19"/>
  <c r="V327" i="19"/>
  <c r="C327" i="19"/>
  <c r="G327" i="19"/>
  <c r="K327" i="19"/>
  <c r="O327" i="19"/>
  <c r="S327" i="19"/>
  <c r="W327" i="19"/>
  <c r="A364" i="19"/>
  <c r="D508" i="19"/>
  <c r="H508" i="19"/>
  <c r="L508" i="19"/>
  <c r="P508" i="19"/>
  <c r="T508" i="19"/>
  <c r="X508" i="19"/>
  <c r="E508" i="19"/>
  <c r="I508" i="19"/>
  <c r="M508" i="19"/>
  <c r="Q508" i="19"/>
  <c r="U508" i="19"/>
  <c r="Y508" i="19"/>
  <c r="F508" i="19"/>
  <c r="N508" i="19"/>
  <c r="V508" i="19"/>
  <c r="G508" i="19"/>
  <c r="O508" i="19"/>
  <c r="W508" i="19"/>
  <c r="B508" i="19"/>
  <c r="J508" i="19"/>
  <c r="R508" i="19"/>
  <c r="A509" i="19"/>
  <c r="C508" i="19"/>
  <c r="K508" i="19"/>
  <c r="S508" i="19"/>
  <c r="D399" i="19"/>
  <c r="H399" i="19"/>
  <c r="L399" i="19"/>
  <c r="P399" i="19"/>
  <c r="T399" i="19"/>
  <c r="X399" i="19"/>
  <c r="E399" i="19"/>
  <c r="I399" i="19"/>
  <c r="M399" i="19"/>
  <c r="Q399" i="19"/>
  <c r="U399" i="19"/>
  <c r="Y399" i="19"/>
  <c r="B399" i="19"/>
  <c r="F399" i="19"/>
  <c r="J399" i="19"/>
  <c r="N399" i="19"/>
  <c r="R399" i="19"/>
  <c r="V399" i="19"/>
  <c r="A436" i="19"/>
  <c r="C399" i="19"/>
  <c r="G399" i="19"/>
  <c r="K399" i="19"/>
  <c r="O399" i="19"/>
  <c r="S399" i="19"/>
  <c r="W399" i="19"/>
  <c r="D472" i="19"/>
  <c r="H472" i="19"/>
  <c r="L472" i="19"/>
  <c r="P472" i="19"/>
  <c r="T472" i="19"/>
  <c r="X472" i="19"/>
  <c r="E472" i="19"/>
  <c r="I472" i="19"/>
  <c r="M472" i="19"/>
  <c r="Q472" i="19"/>
  <c r="U472" i="19"/>
  <c r="Y472" i="19"/>
  <c r="A473" i="19"/>
  <c r="F472" i="19"/>
  <c r="N472" i="19"/>
  <c r="V472" i="19"/>
  <c r="G472" i="19"/>
  <c r="O472" i="19"/>
  <c r="W472" i="19"/>
  <c r="B472" i="19"/>
  <c r="J472" i="19"/>
  <c r="R472" i="19"/>
  <c r="C472" i="19"/>
  <c r="K472" i="19"/>
  <c r="S472" i="19"/>
  <c r="D435" i="19"/>
  <c r="H435" i="19"/>
  <c r="L435" i="19"/>
  <c r="P435" i="19"/>
  <c r="T435" i="19"/>
  <c r="X435" i="19"/>
  <c r="E435" i="19"/>
  <c r="I435" i="19"/>
  <c r="M435" i="19"/>
  <c r="Q435" i="19"/>
  <c r="U435" i="19"/>
  <c r="Y435" i="19"/>
  <c r="B435" i="19"/>
  <c r="F435" i="19"/>
  <c r="J435" i="19"/>
  <c r="N435" i="19"/>
  <c r="R435" i="19"/>
  <c r="V435" i="19"/>
  <c r="C435" i="19"/>
  <c r="G435" i="19"/>
  <c r="K435" i="19"/>
  <c r="O435" i="19"/>
  <c r="S435" i="19"/>
  <c r="W435" i="19"/>
  <c r="A180" i="21"/>
  <c r="N179" i="21"/>
  <c r="G179" i="21"/>
  <c r="W179" i="21"/>
  <c r="P179" i="21"/>
  <c r="I179" i="21"/>
  <c r="R179" i="21"/>
  <c r="K179" i="21"/>
  <c r="D179" i="21"/>
  <c r="T179" i="21"/>
  <c r="M179" i="21"/>
  <c r="F179" i="21"/>
  <c r="V179" i="21"/>
  <c r="O179" i="21"/>
  <c r="H179" i="21"/>
  <c r="X179" i="21"/>
  <c r="Q179" i="21"/>
  <c r="J179" i="21"/>
  <c r="S179" i="21"/>
  <c r="L179" i="21"/>
  <c r="E179" i="21"/>
  <c r="U179" i="21"/>
  <c r="D544" i="19"/>
  <c r="H544" i="19"/>
  <c r="L544" i="19"/>
  <c r="P544" i="19"/>
  <c r="T544" i="19"/>
  <c r="X544" i="19"/>
  <c r="A545" i="19"/>
  <c r="E544" i="19"/>
  <c r="I544" i="19"/>
  <c r="M544" i="19"/>
  <c r="Q544" i="19"/>
  <c r="U544" i="19"/>
  <c r="Y544" i="19"/>
  <c r="F544" i="19"/>
  <c r="N544" i="19"/>
  <c r="V544" i="19"/>
  <c r="G544" i="19"/>
  <c r="O544" i="19"/>
  <c r="W544" i="19"/>
  <c r="B544" i="19"/>
  <c r="J544" i="19"/>
  <c r="R544" i="19"/>
  <c r="C544" i="19"/>
  <c r="K544" i="19"/>
  <c r="S544" i="19"/>
  <c r="D363" i="19"/>
  <c r="H363" i="19"/>
  <c r="L363" i="19"/>
  <c r="P363" i="19"/>
  <c r="T363" i="19"/>
  <c r="X363" i="19"/>
  <c r="E363" i="19"/>
  <c r="I363" i="19"/>
  <c r="M363" i="19"/>
  <c r="Q363" i="19"/>
  <c r="U363" i="19"/>
  <c r="Y363" i="19"/>
  <c r="A400" i="19"/>
  <c r="B363" i="19"/>
  <c r="F363" i="19"/>
  <c r="J363" i="19"/>
  <c r="N363" i="19"/>
  <c r="R363" i="19"/>
  <c r="V363" i="19"/>
  <c r="C363" i="19"/>
  <c r="G363" i="19"/>
  <c r="K363" i="19"/>
  <c r="O363" i="19"/>
  <c r="S363" i="19"/>
  <c r="W363" i="19"/>
  <c r="D580" i="19"/>
  <c r="H580" i="19"/>
  <c r="L580" i="19"/>
  <c r="P580" i="19"/>
  <c r="T580" i="19"/>
  <c r="X580" i="19"/>
  <c r="E580" i="19"/>
  <c r="I580" i="19"/>
  <c r="M580" i="19"/>
  <c r="Q580" i="19"/>
  <c r="U580" i="19"/>
  <c r="Y580" i="19"/>
  <c r="F580" i="19"/>
  <c r="N580" i="19"/>
  <c r="V580" i="19"/>
  <c r="G580" i="19"/>
  <c r="O580" i="19"/>
  <c r="W580" i="19"/>
  <c r="B580" i="19"/>
  <c r="J580" i="19"/>
  <c r="R580" i="19"/>
  <c r="C580" i="19"/>
  <c r="K580" i="19"/>
  <c r="S580" i="19"/>
  <c r="A581" i="19"/>
  <c r="B774" i="2"/>
  <c r="P139" i="19" l="1"/>
  <c r="U139" i="19"/>
  <c r="S139" i="19"/>
  <c r="X139" i="19"/>
  <c r="F139" i="19"/>
  <c r="K139" i="19"/>
  <c r="W139" i="19"/>
  <c r="E139" i="19"/>
  <c r="C139" i="19"/>
  <c r="H139" i="19"/>
  <c r="M139" i="19"/>
  <c r="R139" i="19"/>
  <c r="G139" i="19"/>
  <c r="B139" i="19"/>
  <c r="J139" i="19"/>
  <c r="O139" i="19"/>
  <c r="T139" i="19"/>
  <c r="Y139" i="19"/>
  <c r="N139" i="19"/>
  <c r="L139" i="19"/>
  <c r="Q139" i="19"/>
  <c r="V139" i="19"/>
  <c r="D139" i="19"/>
  <c r="I139" i="19"/>
  <c r="O32" i="24"/>
  <c r="R32" i="24"/>
  <c r="U32" i="24"/>
  <c r="C103" i="19"/>
  <c r="H103" i="19"/>
  <c r="F103" i="19"/>
  <c r="U103" i="19"/>
  <c r="P103" i="19"/>
  <c r="J103" i="19"/>
  <c r="B103" i="19"/>
  <c r="M103" i="19"/>
  <c r="O103" i="19"/>
  <c r="T103" i="19"/>
  <c r="E103" i="19"/>
  <c r="W103" i="19"/>
  <c r="N103" i="19"/>
  <c r="Y103" i="19"/>
  <c r="G103" i="19"/>
  <c r="L103" i="19"/>
  <c r="D103" i="19"/>
  <c r="S103" i="19"/>
  <c r="X103" i="19"/>
  <c r="I103" i="19"/>
  <c r="K103" i="19"/>
  <c r="A140" i="19"/>
  <c r="Q103" i="19"/>
  <c r="V103" i="19"/>
  <c r="R103" i="19"/>
  <c r="T32" i="24"/>
  <c r="P32" i="24"/>
  <c r="L32" i="24"/>
  <c r="U67" i="19"/>
  <c r="A104" i="19"/>
  <c r="N67" i="19"/>
  <c r="T67" i="19"/>
  <c r="K67" i="19"/>
  <c r="F67" i="19"/>
  <c r="J67" i="19"/>
  <c r="P67" i="19"/>
  <c r="G67" i="19"/>
  <c r="M67" i="19"/>
  <c r="H67" i="19"/>
  <c r="V67" i="19"/>
  <c r="L67" i="19"/>
  <c r="C67" i="19"/>
  <c r="I67" i="19"/>
  <c r="W67" i="19"/>
  <c r="B67" i="19"/>
  <c r="X67" i="19"/>
  <c r="O67" i="19"/>
  <c r="E67" i="19"/>
  <c r="S67" i="19"/>
  <c r="Y67" i="19"/>
  <c r="D67" i="19"/>
  <c r="R67" i="19"/>
  <c r="Q67" i="19"/>
  <c r="N32" i="24"/>
  <c r="S32" i="24"/>
  <c r="R31" i="19"/>
  <c r="B31" i="19"/>
  <c r="K31" i="19"/>
  <c r="T31" i="19"/>
  <c r="I31" i="19"/>
  <c r="M31" i="19"/>
  <c r="E31" i="19"/>
  <c r="N31" i="19"/>
  <c r="A68" i="19"/>
  <c r="G31" i="19"/>
  <c r="P31" i="19"/>
  <c r="L31" i="19"/>
  <c r="H31" i="19"/>
  <c r="U31" i="19"/>
  <c r="J31" i="19"/>
  <c r="V31" i="19"/>
  <c r="S31" i="19"/>
  <c r="A32" i="19"/>
  <c r="O31" i="19"/>
  <c r="D31" i="19"/>
  <c r="Q31" i="19"/>
  <c r="F31" i="19"/>
  <c r="C31" i="19"/>
  <c r="B1153" i="2"/>
  <c r="Y28" i="21"/>
  <c r="C29" i="21"/>
  <c r="B29" i="21"/>
  <c r="Y28" i="24"/>
  <c r="Y65" i="21"/>
  <c r="Y177" i="21"/>
  <c r="C29" i="24"/>
  <c r="Y65" i="24"/>
  <c r="B66" i="21"/>
  <c r="Y102" i="21"/>
  <c r="C66" i="21"/>
  <c r="B29" i="24"/>
  <c r="Y214" i="21"/>
  <c r="Y102" i="24"/>
  <c r="C66" i="24"/>
  <c r="C103" i="21"/>
  <c r="C178" i="21"/>
  <c r="B178" i="21"/>
  <c r="Y139" i="21"/>
  <c r="B103" i="21"/>
  <c r="B66" i="24"/>
  <c r="B1204" i="2"/>
  <c r="E31" i="21"/>
  <c r="D31" i="21"/>
  <c r="W31" i="21"/>
  <c r="X31" i="19"/>
  <c r="Y31" i="19"/>
  <c r="W31" i="19"/>
  <c r="W216" i="21"/>
  <c r="V216" i="21"/>
  <c r="U216" i="21"/>
  <c r="O216" i="21"/>
  <c r="F216" i="21"/>
  <c r="I216" i="21"/>
  <c r="T216" i="21"/>
  <c r="K216" i="21"/>
  <c r="L216" i="21"/>
  <c r="C216" i="21"/>
  <c r="J216" i="21"/>
  <c r="M216" i="21"/>
  <c r="H216" i="21"/>
  <c r="B216" i="21"/>
  <c r="E216" i="21"/>
  <c r="S216" i="21"/>
  <c r="G216" i="21"/>
  <c r="A217" i="21"/>
  <c r="X216" i="21"/>
  <c r="R216" i="21"/>
  <c r="P216" i="21"/>
  <c r="D216" i="21"/>
  <c r="N216" i="21"/>
  <c r="Q216" i="21"/>
  <c r="G252" i="21"/>
  <c r="N252" i="21"/>
  <c r="B252" i="21"/>
  <c r="L252" i="21"/>
  <c r="S252" i="21"/>
  <c r="T252" i="21"/>
  <c r="W252" i="21"/>
  <c r="D252" i="21"/>
  <c r="K252" i="21"/>
  <c r="R252" i="21"/>
  <c r="M252" i="21"/>
  <c r="P252" i="21"/>
  <c r="X252" i="21"/>
  <c r="E252" i="21"/>
  <c r="H252" i="21"/>
  <c r="A253" i="21"/>
  <c r="F252" i="21"/>
  <c r="Q252" i="21"/>
  <c r="V252" i="21"/>
  <c r="Y252" i="21"/>
  <c r="I252" i="21"/>
  <c r="O252" i="21"/>
  <c r="C252" i="21"/>
  <c r="J252" i="21"/>
  <c r="U252" i="21"/>
  <c r="B394" i="24"/>
  <c r="R394" i="24"/>
  <c r="K394" i="24"/>
  <c r="I394" i="24"/>
  <c r="D394" i="24"/>
  <c r="M394" i="24"/>
  <c r="X394" i="24"/>
  <c r="F394" i="24"/>
  <c r="V394" i="24"/>
  <c r="O394" i="24"/>
  <c r="Q394" i="24"/>
  <c r="L394" i="24"/>
  <c r="U394" i="24"/>
  <c r="J394" i="24"/>
  <c r="C394" i="24"/>
  <c r="S394" i="24"/>
  <c r="Y394" i="24"/>
  <c r="T394" i="24"/>
  <c r="H394" i="24"/>
  <c r="N394" i="24"/>
  <c r="G394" i="24"/>
  <c r="W394" i="24"/>
  <c r="A395" i="24"/>
  <c r="E394" i="24"/>
  <c r="P394" i="24"/>
  <c r="Q615" i="21"/>
  <c r="L615" i="21"/>
  <c r="N615" i="21"/>
  <c r="O615" i="21"/>
  <c r="K615" i="21"/>
  <c r="E615" i="21"/>
  <c r="Y615" i="21"/>
  <c r="R615" i="21"/>
  <c r="S615" i="21"/>
  <c r="T615" i="21"/>
  <c r="P615" i="21"/>
  <c r="I615" i="21"/>
  <c r="B615" i="21"/>
  <c r="C615" i="21"/>
  <c r="D615" i="21"/>
  <c r="A616" i="21"/>
  <c r="M615" i="21"/>
  <c r="G615" i="21"/>
  <c r="H615" i="21"/>
  <c r="J615" i="21"/>
  <c r="F615" i="21"/>
  <c r="W615" i="21"/>
  <c r="U615" i="21"/>
  <c r="X615" i="21"/>
  <c r="V615" i="21"/>
  <c r="K285" i="24"/>
  <c r="Y285" i="24"/>
  <c r="T285" i="24"/>
  <c r="C285" i="24"/>
  <c r="Q285" i="24"/>
  <c r="W285" i="24"/>
  <c r="J285" i="24"/>
  <c r="A286" i="24"/>
  <c r="N285" i="24"/>
  <c r="M285" i="24"/>
  <c r="S285" i="24"/>
  <c r="F285" i="24"/>
  <c r="L285" i="24"/>
  <c r="P285" i="24"/>
  <c r="O285" i="24"/>
  <c r="B285" i="24"/>
  <c r="H285" i="24"/>
  <c r="V285" i="24"/>
  <c r="E285" i="24"/>
  <c r="I285" i="24"/>
  <c r="D285" i="24"/>
  <c r="R285" i="24"/>
  <c r="X285" i="24"/>
  <c r="G285" i="24"/>
  <c r="U285" i="24"/>
  <c r="M651" i="21"/>
  <c r="J651" i="21"/>
  <c r="K651" i="21"/>
  <c r="L651" i="21"/>
  <c r="H651" i="21"/>
  <c r="A652" i="21"/>
  <c r="Q651" i="21"/>
  <c r="O651" i="21"/>
  <c r="P651" i="21"/>
  <c r="R651" i="21"/>
  <c r="N651" i="21"/>
  <c r="E651" i="21"/>
  <c r="Y651" i="21"/>
  <c r="T651" i="21"/>
  <c r="B651" i="21"/>
  <c r="W651" i="21"/>
  <c r="S651" i="21"/>
  <c r="I651" i="21"/>
  <c r="D651" i="21"/>
  <c r="F651" i="21"/>
  <c r="G651" i="21"/>
  <c r="C651" i="21"/>
  <c r="X651" i="21"/>
  <c r="U651" i="21"/>
  <c r="V651" i="21"/>
  <c r="M325" i="23"/>
  <c r="B325" i="23"/>
  <c r="R325" i="23"/>
  <c r="K325" i="23"/>
  <c r="D325" i="23"/>
  <c r="T325" i="23"/>
  <c r="Q325" i="23"/>
  <c r="F325" i="23"/>
  <c r="A326" i="23"/>
  <c r="O325" i="23"/>
  <c r="H325" i="23"/>
  <c r="X325" i="23"/>
  <c r="E325" i="23"/>
  <c r="Y325" i="23"/>
  <c r="J325" i="23"/>
  <c r="C325" i="23"/>
  <c r="S325" i="23"/>
  <c r="L325" i="23"/>
  <c r="I325" i="23"/>
  <c r="A362" i="23"/>
  <c r="N325" i="23"/>
  <c r="G325" i="23"/>
  <c r="W325" i="23"/>
  <c r="P325" i="23"/>
  <c r="V325" i="23"/>
  <c r="U325" i="23"/>
  <c r="W611" i="24"/>
  <c r="G611" i="24"/>
  <c r="R611" i="24"/>
  <c r="B611" i="24"/>
  <c r="M611" i="24"/>
  <c r="T611" i="24"/>
  <c r="D611" i="24"/>
  <c r="O611" i="24"/>
  <c r="A612" i="24"/>
  <c r="J611" i="24"/>
  <c r="U611" i="24"/>
  <c r="E611" i="24"/>
  <c r="L611" i="24"/>
  <c r="V611" i="24"/>
  <c r="Q611" i="24"/>
  <c r="H611" i="24"/>
  <c r="S611" i="24"/>
  <c r="N611" i="24"/>
  <c r="I611" i="24"/>
  <c r="K611" i="24"/>
  <c r="F611" i="24"/>
  <c r="X611" i="24"/>
  <c r="C611" i="24"/>
  <c r="Y611" i="24"/>
  <c r="P611" i="24"/>
  <c r="M433" i="23"/>
  <c r="J433" i="23"/>
  <c r="K433" i="23"/>
  <c r="L433" i="23"/>
  <c r="Q433" i="23"/>
  <c r="N433" i="23"/>
  <c r="O433" i="23"/>
  <c r="P433" i="23"/>
  <c r="E433" i="23"/>
  <c r="B433" i="23"/>
  <c r="C433" i="23"/>
  <c r="D433" i="23"/>
  <c r="I433" i="23"/>
  <c r="F433" i="23"/>
  <c r="G433" i="23"/>
  <c r="H433" i="23"/>
  <c r="Y433" i="23"/>
  <c r="S433" i="23"/>
  <c r="W433" i="23"/>
  <c r="R433" i="23"/>
  <c r="T433" i="23"/>
  <c r="V433" i="23"/>
  <c r="X433" i="23"/>
  <c r="U433" i="23"/>
  <c r="P326" i="21"/>
  <c r="Q326" i="21"/>
  <c r="J326" i="21"/>
  <c r="C326" i="21"/>
  <c r="S326" i="21"/>
  <c r="D326" i="21"/>
  <c r="E326" i="21"/>
  <c r="Y326" i="21"/>
  <c r="N326" i="21"/>
  <c r="G326" i="21"/>
  <c r="H326" i="21"/>
  <c r="I326" i="21"/>
  <c r="B326" i="21"/>
  <c r="R326" i="21"/>
  <c r="K326" i="21"/>
  <c r="L326" i="21"/>
  <c r="M326" i="21"/>
  <c r="F326" i="21"/>
  <c r="A327" i="21"/>
  <c r="O326" i="21"/>
  <c r="V326" i="21"/>
  <c r="T326" i="21"/>
  <c r="U326" i="21"/>
  <c r="W326" i="21"/>
  <c r="X326" i="21"/>
  <c r="W358" i="24"/>
  <c r="N358" i="24"/>
  <c r="M358" i="24"/>
  <c r="H358" i="24"/>
  <c r="V358" i="24"/>
  <c r="E358" i="24"/>
  <c r="P358" i="24"/>
  <c r="K358" i="24"/>
  <c r="B358" i="24"/>
  <c r="X358" i="24"/>
  <c r="C358" i="24"/>
  <c r="U358" i="24"/>
  <c r="I358" i="24"/>
  <c r="D358" i="24"/>
  <c r="R358" i="24"/>
  <c r="Q358" i="24"/>
  <c r="S358" i="24"/>
  <c r="J358" i="24"/>
  <c r="G358" i="24"/>
  <c r="Y358" i="24"/>
  <c r="T358" i="24"/>
  <c r="O358" i="24"/>
  <c r="F358" i="24"/>
  <c r="L358" i="24"/>
  <c r="A359" i="24"/>
  <c r="Q578" i="23"/>
  <c r="B578" i="23"/>
  <c r="R578" i="23"/>
  <c r="T578" i="23"/>
  <c r="H578" i="23"/>
  <c r="K578" i="23"/>
  <c r="E578" i="23"/>
  <c r="U578" i="23"/>
  <c r="F578" i="23"/>
  <c r="V578" i="23"/>
  <c r="G578" i="23"/>
  <c r="P578" i="23"/>
  <c r="S578" i="23"/>
  <c r="I578" i="23"/>
  <c r="Y578" i="23"/>
  <c r="J578" i="23"/>
  <c r="D578" i="23"/>
  <c r="O578" i="23"/>
  <c r="X578" i="23"/>
  <c r="M578" i="23"/>
  <c r="A579" i="23"/>
  <c r="N578" i="23"/>
  <c r="L578" i="23"/>
  <c r="W578" i="23"/>
  <c r="C578" i="23"/>
  <c r="O104" i="24"/>
  <c r="L104" i="24"/>
  <c r="A141" i="24"/>
  <c r="Q104" i="24"/>
  <c r="R104" i="24"/>
  <c r="C104" i="24"/>
  <c r="S104" i="24"/>
  <c r="P104" i="24"/>
  <c r="F104" i="24"/>
  <c r="E104" i="24"/>
  <c r="G104" i="24"/>
  <c r="D104" i="24"/>
  <c r="T104" i="24"/>
  <c r="N104" i="24"/>
  <c r="B104" i="24"/>
  <c r="M104" i="24"/>
  <c r="K104" i="24"/>
  <c r="H104" i="24"/>
  <c r="X104" i="24"/>
  <c r="I104" i="24"/>
  <c r="J104" i="24"/>
  <c r="V104" i="24"/>
  <c r="U104" i="24"/>
  <c r="W104" i="24"/>
  <c r="D434" i="21"/>
  <c r="A435" i="21"/>
  <c r="F434" i="21"/>
  <c r="K434" i="21"/>
  <c r="H434" i="21"/>
  <c r="E434" i="21"/>
  <c r="J434" i="21"/>
  <c r="O434" i="21"/>
  <c r="L434" i="21"/>
  <c r="I434" i="21"/>
  <c r="N434" i="21"/>
  <c r="P434" i="21"/>
  <c r="M434" i="21"/>
  <c r="G434" i="21"/>
  <c r="B434" i="21"/>
  <c r="C434" i="21"/>
  <c r="W434" i="21"/>
  <c r="X434" i="21"/>
  <c r="Q434" i="21"/>
  <c r="U434" i="21"/>
  <c r="T434" i="21"/>
  <c r="R434" i="21"/>
  <c r="V434" i="21"/>
  <c r="S434" i="21"/>
  <c r="Y434" i="21"/>
  <c r="C542" i="23"/>
  <c r="E542" i="23"/>
  <c r="D542" i="23"/>
  <c r="P542" i="23"/>
  <c r="J542" i="23"/>
  <c r="V542" i="23"/>
  <c r="S542" i="23"/>
  <c r="W542" i="23"/>
  <c r="R542" i="23"/>
  <c r="N542" i="23"/>
  <c r="M542" i="23"/>
  <c r="F542" i="23"/>
  <c r="A543" i="23"/>
  <c r="G542" i="23"/>
  <c r="B542" i="23"/>
  <c r="Q542" i="23"/>
  <c r="X542" i="23"/>
  <c r="Y542" i="23"/>
  <c r="O542" i="23"/>
  <c r="K542" i="23"/>
  <c r="T542" i="23"/>
  <c r="U542" i="23"/>
  <c r="L542" i="23"/>
  <c r="H542" i="23"/>
  <c r="I542" i="23"/>
  <c r="N249" i="24"/>
  <c r="K249" i="24"/>
  <c r="Q249" i="24"/>
  <c r="T249" i="24"/>
  <c r="P249" i="24"/>
  <c r="B249" i="24"/>
  <c r="R249" i="24"/>
  <c r="O249" i="24"/>
  <c r="Y249" i="24"/>
  <c r="E249" i="24"/>
  <c r="X249" i="24"/>
  <c r="F249" i="24"/>
  <c r="C249" i="24"/>
  <c r="S249" i="24"/>
  <c r="D249" i="24"/>
  <c r="M249" i="24"/>
  <c r="A250" i="24"/>
  <c r="J249" i="24"/>
  <c r="G249" i="24"/>
  <c r="I249" i="24"/>
  <c r="L249" i="24"/>
  <c r="H249" i="24"/>
  <c r="U249" i="24"/>
  <c r="W249" i="24"/>
  <c r="V249" i="24"/>
  <c r="G575" i="24"/>
  <c r="W575" i="24"/>
  <c r="L575" i="24"/>
  <c r="E575" i="24"/>
  <c r="U575" i="24"/>
  <c r="J575" i="24"/>
  <c r="O575" i="24"/>
  <c r="D575" i="24"/>
  <c r="T575" i="24"/>
  <c r="M575" i="24"/>
  <c r="B575" i="24"/>
  <c r="R575" i="24"/>
  <c r="C575" i="24"/>
  <c r="H575" i="24"/>
  <c r="Q575" i="24"/>
  <c r="V575" i="24"/>
  <c r="K575" i="24"/>
  <c r="P575" i="24"/>
  <c r="Y575" i="24"/>
  <c r="S575" i="24"/>
  <c r="X575" i="24"/>
  <c r="F575" i="24"/>
  <c r="A576" i="24"/>
  <c r="I575" i="24"/>
  <c r="N575" i="24"/>
  <c r="C543" i="21"/>
  <c r="S543" i="21"/>
  <c r="L543" i="21"/>
  <c r="E543" i="21"/>
  <c r="Y543" i="21"/>
  <c r="N543" i="21"/>
  <c r="G543" i="21"/>
  <c r="A544" i="21"/>
  <c r="P543" i="21"/>
  <c r="I543" i="21"/>
  <c r="B543" i="21"/>
  <c r="R543" i="21"/>
  <c r="K543" i="21"/>
  <c r="D543" i="21"/>
  <c r="T543" i="21"/>
  <c r="M543" i="21"/>
  <c r="F543" i="21"/>
  <c r="O543" i="21"/>
  <c r="H543" i="21"/>
  <c r="X543" i="21"/>
  <c r="Q543" i="21"/>
  <c r="J543" i="21"/>
  <c r="V543" i="21"/>
  <c r="W543" i="21"/>
  <c r="U543" i="21"/>
  <c r="D289" i="21"/>
  <c r="E289" i="21"/>
  <c r="Y289" i="21"/>
  <c r="N289" i="21"/>
  <c r="K289" i="21"/>
  <c r="H289" i="21"/>
  <c r="I289" i="21"/>
  <c r="B289" i="21"/>
  <c r="R289" i="21"/>
  <c r="O289" i="21"/>
  <c r="L289" i="21"/>
  <c r="M289" i="21"/>
  <c r="F289" i="21"/>
  <c r="C289" i="21"/>
  <c r="S289" i="21"/>
  <c r="A290" i="21"/>
  <c r="P289" i="21"/>
  <c r="Q289" i="21"/>
  <c r="J289" i="21"/>
  <c r="G289" i="21"/>
  <c r="U289" i="21"/>
  <c r="W289" i="21"/>
  <c r="T289" i="21"/>
  <c r="X289" i="21"/>
  <c r="V289" i="21"/>
  <c r="C503" i="24"/>
  <c r="S503" i="24"/>
  <c r="L503" i="24"/>
  <c r="A504" i="24"/>
  <c r="Q503" i="24"/>
  <c r="J503" i="24"/>
  <c r="K503" i="24"/>
  <c r="D503" i="24"/>
  <c r="T503" i="24"/>
  <c r="I503" i="24"/>
  <c r="B503" i="24"/>
  <c r="R503" i="24"/>
  <c r="H503" i="24"/>
  <c r="M503" i="24"/>
  <c r="G503" i="24"/>
  <c r="P503" i="24"/>
  <c r="Y503" i="24"/>
  <c r="O503" i="24"/>
  <c r="X503" i="24"/>
  <c r="F503" i="24"/>
  <c r="W503" i="24"/>
  <c r="E503" i="24"/>
  <c r="N503" i="24"/>
  <c r="V503" i="24"/>
  <c r="U503" i="24"/>
  <c r="K32" i="24"/>
  <c r="A33" i="24"/>
  <c r="E32" i="24"/>
  <c r="I32" i="24"/>
  <c r="A69" i="24"/>
  <c r="H32" i="24"/>
  <c r="G32" i="24"/>
  <c r="F32" i="24"/>
  <c r="J32" i="24"/>
  <c r="K68" i="24"/>
  <c r="D68" i="24"/>
  <c r="O68" i="24"/>
  <c r="M68" i="24"/>
  <c r="C68" i="24"/>
  <c r="N68" i="24"/>
  <c r="F68" i="24"/>
  <c r="Q68" i="24"/>
  <c r="H68" i="24"/>
  <c r="J68" i="24"/>
  <c r="W68" i="24"/>
  <c r="I68" i="24"/>
  <c r="T68" i="24"/>
  <c r="S68" i="24"/>
  <c r="G68" i="24"/>
  <c r="A105" i="24"/>
  <c r="R68" i="24"/>
  <c r="E68" i="24"/>
  <c r="P68" i="24"/>
  <c r="L68" i="24"/>
  <c r="V68" i="24"/>
  <c r="U68" i="24"/>
  <c r="T180" i="23"/>
  <c r="D180" i="23"/>
  <c r="K180" i="23"/>
  <c r="M180" i="23"/>
  <c r="B180" i="23"/>
  <c r="I180" i="23"/>
  <c r="P180" i="23"/>
  <c r="W180" i="23"/>
  <c r="G180" i="23"/>
  <c r="E180" i="23"/>
  <c r="A181" i="23"/>
  <c r="N180" i="23"/>
  <c r="L180" i="23"/>
  <c r="S180" i="23"/>
  <c r="C180" i="23"/>
  <c r="R180" i="23"/>
  <c r="Y180" i="23"/>
  <c r="F180" i="23"/>
  <c r="X180" i="23"/>
  <c r="H180" i="23"/>
  <c r="O180" i="23"/>
  <c r="A217" i="23"/>
  <c r="J180" i="23"/>
  <c r="Q180" i="23"/>
  <c r="U180" i="23"/>
  <c r="V180" i="23"/>
  <c r="E467" i="24"/>
  <c r="G467" i="24"/>
  <c r="Y467" i="24"/>
  <c r="T467" i="24"/>
  <c r="O467" i="24"/>
  <c r="F467" i="24"/>
  <c r="C467" i="24"/>
  <c r="U467" i="24"/>
  <c r="W467" i="24"/>
  <c r="N467" i="24"/>
  <c r="M467" i="24"/>
  <c r="H467" i="24"/>
  <c r="V467" i="24"/>
  <c r="S467" i="24"/>
  <c r="J467" i="24"/>
  <c r="P467" i="24"/>
  <c r="K467" i="24"/>
  <c r="B467" i="24"/>
  <c r="X467" i="24"/>
  <c r="L467" i="24"/>
  <c r="A468" i="24"/>
  <c r="I467" i="24"/>
  <c r="D467" i="24"/>
  <c r="R467" i="24"/>
  <c r="Q467" i="24"/>
  <c r="M322" i="24"/>
  <c r="S322" i="24"/>
  <c r="F322" i="24"/>
  <c r="P322" i="24"/>
  <c r="K322" i="24"/>
  <c r="Y322" i="24"/>
  <c r="O322" i="24"/>
  <c r="B322" i="24"/>
  <c r="L322" i="24"/>
  <c r="V322" i="24"/>
  <c r="E322" i="24"/>
  <c r="D322" i="24"/>
  <c r="N322" i="24"/>
  <c r="H322" i="24"/>
  <c r="R322" i="24"/>
  <c r="A323" i="24"/>
  <c r="G322" i="24"/>
  <c r="U322" i="24"/>
  <c r="T322" i="24"/>
  <c r="X322" i="24"/>
  <c r="C322" i="24"/>
  <c r="Q322" i="24"/>
  <c r="W322" i="24"/>
  <c r="J322" i="24"/>
  <c r="I322" i="24"/>
  <c r="L398" i="21"/>
  <c r="E398" i="21"/>
  <c r="Y398" i="21"/>
  <c r="R398" i="21"/>
  <c r="S398" i="21"/>
  <c r="P398" i="21"/>
  <c r="I398" i="21"/>
  <c r="F398" i="21"/>
  <c r="G398" i="21"/>
  <c r="A399" i="21"/>
  <c r="D398" i="21"/>
  <c r="T398" i="21"/>
  <c r="M398" i="21"/>
  <c r="J398" i="21"/>
  <c r="K398" i="21"/>
  <c r="H398" i="21"/>
  <c r="X398" i="21"/>
  <c r="Q398" i="21"/>
  <c r="N398" i="21"/>
  <c r="O398" i="21"/>
  <c r="C398" i="21"/>
  <c r="B398" i="21"/>
  <c r="W398" i="21"/>
  <c r="V398" i="21"/>
  <c r="U398" i="21"/>
  <c r="C539" i="24"/>
  <c r="S539" i="24"/>
  <c r="H539" i="24"/>
  <c r="X539" i="24"/>
  <c r="Q539" i="24"/>
  <c r="F539" i="24"/>
  <c r="V539" i="24"/>
  <c r="K539" i="24"/>
  <c r="A540" i="24"/>
  <c r="P539" i="24"/>
  <c r="I539" i="24"/>
  <c r="Y539" i="24"/>
  <c r="N539" i="24"/>
  <c r="D539" i="24"/>
  <c r="M539" i="24"/>
  <c r="R539" i="24"/>
  <c r="G539" i="24"/>
  <c r="L539" i="24"/>
  <c r="U539" i="24"/>
  <c r="O539" i="24"/>
  <c r="T539" i="24"/>
  <c r="B539" i="24"/>
  <c r="W539" i="24"/>
  <c r="E539" i="24"/>
  <c r="J539" i="24"/>
  <c r="M687" i="21"/>
  <c r="B687" i="21"/>
  <c r="W687" i="21"/>
  <c r="S687" i="21"/>
  <c r="O687" i="21"/>
  <c r="P687" i="21"/>
  <c r="Q687" i="21"/>
  <c r="G687" i="21"/>
  <c r="C687" i="21"/>
  <c r="X687" i="21"/>
  <c r="T687" i="21"/>
  <c r="V687" i="21"/>
  <c r="E687" i="21"/>
  <c r="U687" i="21"/>
  <c r="L687" i="21"/>
  <c r="H687" i="21"/>
  <c r="D687" i="21"/>
  <c r="F687" i="21"/>
  <c r="A688" i="21"/>
  <c r="I687" i="21"/>
  <c r="Y687" i="21"/>
  <c r="R687" i="21"/>
  <c r="N687" i="21"/>
  <c r="J687" i="21"/>
  <c r="K687" i="21"/>
  <c r="G507" i="21"/>
  <c r="W507" i="21"/>
  <c r="P507" i="21"/>
  <c r="I507" i="21"/>
  <c r="A508" i="21"/>
  <c r="N507" i="21"/>
  <c r="K507" i="21"/>
  <c r="D507" i="21"/>
  <c r="T507" i="21"/>
  <c r="M507" i="21"/>
  <c r="B507" i="21"/>
  <c r="R507" i="21"/>
  <c r="O507" i="21"/>
  <c r="H507" i="21"/>
  <c r="X507" i="21"/>
  <c r="Q507" i="21"/>
  <c r="F507" i="21"/>
  <c r="C507" i="21"/>
  <c r="S507" i="21"/>
  <c r="L507" i="21"/>
  <c r="E507" i="21"/>
  <c r="Y507" i="21"/>
  <c r="J507" i="21"/>
  <c r="U507" i="21"/>
  <c r="V507" i="21"/>
  <c r="G470" i="23"/>
  <c r="W470" i="23"/>
  <c r="P470" i="23"/>
  <c r="N470" i="23"/>
  <c r="Y470" i="23"/>
  <c r="E470" i="23"/>
  <c r="K470" i="23"/>
  <c r="D470" i="23"/>
  <c r="T470" i="23"/>
  <c r="V470" i="23"/>
  <c r="B470" i="23"/>
  <c r="M470" i="23"/>
  <c r="O470" i="23"/>
  <c r="H470" i="23"/>
  <c r="X470" i="23"/>
  <c r="I470" i="23"/>
  <c r="J470" i="23"/>
  <c r="U470" i="23"/>
  <c r="C470" i="23"/>
  <c r="S470" i="23"/>
  <c r="L470" i="23"/>
  <c r="F470" i="23"/>
  <c r="Q470" i="23"/>
  <c r="R470" i="23"/>
  <c r="A471" i="23"/>
  <c r="Q647" i="24"/>
  <c r="X647" i="24"/>
  <c r="H647" i="24"/>
  <c r="S647" i="24"/>
  <c r="C647" i="24"/>
  <c r="N647" i="24"/>
  <c r="Y647" i="24"/>
  <c r="I647" i="24"/>
  <c r="P647" i="24"/>
  <c r="A684" i="24"/>
  <c r="K647" i="24"/>
  <c r="V647" i="24"/>
  <c r="F647" i="24"/>
  <c r="E647" i="24"/>
  <c r="W647" i="24"/>
  <c r="R647" i="24"/>
  <c r="T647" i="24"/>
  <c r="O647" i="24"/>
  <c r="J647" i="24"/>
  <c r="U647" i="24"/>
  <c r="L647" i="24"/>
  <c r="G647" i="24"/>
  <c r="B647" i="24"/>
  <c r="M647" i="24"/>
  <c r="D647" i="24"/>
  <c r="A648" i="24"/>
  <c r="C430" i="24"/>
  <c r="U430" i="24"/>
  <c r="H430" i="24"/>
  <c r="R430" i="24"/>
  <c r="W430" i="24"/>
  <c r="M430" i="24"/>
  <c r="Y430" i="24"/>
  <c r="S430" i="24"/>
  <c r="F430" i="24"/>
  <c r="X430" i="24"/>
  <c r="K430" i="24"/>
  <c r="I430" i="24"/>
  <c r="N430" i="24"/>
  <c r="L430" i="24"/>
  <c r="V430" i="24"/>
  <c r="Q430" i="24"/>
  <c r="T430" i="24"/>
  <c r="J430" i="24"/>
  <c r="G430" i="24"/>
  <c r="E430" i="24"/>
  <c r="O430" i="24"/>
  <c r="B430" i="24"/>
  <c r="A431" i="24"/>
  <c r="D430" i="24"/>
  <c r="P430" i="24"/>
  <c r="G288" i="23"/>
  <c r="W288" i="23"/>
  <c r="P288" i="23"/>
  <c r="N288" i="23"/>
  <c r="Y288" i="23"/>
  <c r="E288" i="23"/>
  <c r="K288" i="23"/>
  <c r="D288" i="23"/>
  <c r="T288" i="23"/>
  <c r="V288" i="23"/>
  <c r="B288" i="23"/>
  <c r="M288" i="23"/>
  <c r="O288" i="23"/>
  <c r="H288" i="23"/>
  <c r="X288" i="23"/>
  <c r="I288" i="23"/>
  <c r="J288" i="23"/>
  <c r="U288" i="23"/>
  <c r="C288" i="23"/>
  <c r="S288" i="23"/>
  <c r="L288" i="23"/>
  <c r="F288" i="23"/>
  <c r="Q288" i="23"/>
  <c r="R288" i="23"/>
  <c r="K213" i="24"/>
  <c r="D213" i="24"/>
  <c r="T213" i="24"/>
  <c r="I213" i="24"/>
  <c r="B213" i="24"/>
  <c r="R213" i="24"/>
  <c r="C213" i="24"/>
  <c r="S213" i="24"/>
  <c r="L213" i="24"/>
  <c r="A214" i="24"/>
  <c r="Q213" i="24"/>
  <c r="J213" i="24"/>
  <c r="G213" i="24"/>
  <c r="P213" i="24"/>
  <c r="Y213" i="24"/>
  <c r="O213" i="24"/>
  <c r="X213" i="24"/>
  <c r="F213" i="24"/>
  <c r="W213" i="24"/>
  <c r="E213" i="24"/>
  <c r="N213" i="24"/>
  <c r="H213" i="24"/>
  <c r="M213" i="24"/>
  <c r="V213" i="24"/>
  <c r="U213" i="24"/>
  <c r="I506" i="23"/>
  <c r="Y506" i="23"/>
  <c r="N506" i="23"/>
  <c r="L506" i="23"/>
  <c r="W506" i="23"/>
  <c r="A507" i="23"/>
  <c r="M506" i="23"/>
  <c r="B506" i="23"/>
  <c r="R506" i="23"/>
  <c r="T506" i="23"/>
  <c r="H506" i="23"/>
  <c r="C506" i="23"/>
  <c r="Q506" i="23"/>
  <c r="F506" i="23"/>
  <c r="V506" i="23"/>
  <c r="G506" i="23"/>
  <c r="P506" i="23"/>
  <c r="K506" i="23"/>
  <c r="E506" i="23"/>
  <c r="U506" i="23"/>
  <c r="J506" i="23"/>
  <c r="D506" i="23"/>
  <c r="O506" i="23"/>
  <c r="X506" i="23"/>
  <c r="S506" i="23"/>
  <c r="Q759" i="21"/>
  <c r="J759" i="21"/>
  <c r="F759" i="21"/>
  <c r="B759" i="21"/>
  <c r="W759" i="21"/>
  <c r="S759" i="21"/>
  <c r="E759" i="21"/>
  <c r="U759" i="21"/>
  <c r="O759" i="21"/>
  <c r="K759" i="21"/>
  <c r="G759" i="21"/>
  <c r="C759" i="21"/>
  <c r="X759" i="21"/>
  <c r="I759" i="21"/>
  <c r="Y759" i="21"/>
  <c r="T759" i="21"/>
  <c r="P759" i="21"/>
  <c r="L759" i="21"/>
  <c r="H759" i="21"/>
  <c r="M759" i="21"/>
  <c r="D759" i="21"/>
  <c r="A760" i="21"/>
  <c r="V759" i="21"/>
  <c r="R759" i="21"/>
  <c r="N759" i="21"/>
  <c r="R795" i="21"/>
  <c r="C795" i="21"/>
  <c r="X795" i="21"/>
  <c r="T795" i="21"/>
  <c r="K795" i="21"/>
  <c r="L795" i="21"/>
  <c r="F795" i="21"/>
  <c r="V795" i="21"/>
  <c r="H795" i="21"/>
  <c r="D795" i="21"/>
  <c r="Y795" i="21"/>
  <c r="P795" i="21"/>
  <c r="Q795" i="21"/>
  <c r="J795" i="21"/>
  <c r="B795" i="21"/>
  <c r="M795" i="21"/>
  <c r="I795" i="21"/>
  <c r="A796" i="21"/>
  <c r="U795" i="21"/>
  <c r="W795" i="21"/>
  <c r="N795" i="21"/>
  <c r="A832" i="21"/>
  <c r="S795" i="21"/>
  <c r="O795" i="21"/>
  <c r="E795" i="21"/>
  <c r="G795" i="21"/>
  <c r="C216" i="23"/>
  <c r="S216" i="23"/>
  <c r="P216" i="23"/>
  <c r="N216" i="23"/>
  <c r="B216" i="23"/>
  <c r="E216" i="23"/>
  <c r="G216" i="23"/>
  <c r="D216" i="23"/>
  <c r="T216" i="23"/>
  <c r="I216" i="23"/>
  <c r="J216" i="23"/>
  <c r="M216" i="23"/>
  <c r="K216" i="23"/>
  <c r="H216" i="23"/>
  <c r="X216" i="23"/>
  <c r="Q216" i="23"/>
  <c r="R216" i="23"/>
  <c r="O216" i="23"/>
  <c r="L216" i="23"/>
  <c r="F216" i="23"/>
  <c r="Y216" i="23"/>
  <c r="A253" i="23"/>
  <c r="W216" i="23"/>
  <c r="V216" i="23"/>
  <c r="U216" i="23"/>
  <c r="Q140" i="24"/>
  <c r="J140" i="24"/>
  <c r="L140" i="24"/>
  <c r="P140" i="24"/>
  <c r="B140" i="24"/>
  <c r="R140" i="24"/>
  <c r="M140" i="24"/>
  <c r="S140" i="24"/>
  <c r="E140" i="24"/>
  <c r="Y140" i="24"/>
  <c r="N140" i="24"/>
  <c r="G140" i="24"/>
  <c r="C140" i="24"/>
  <c r="I140" i="24"/>
  <c r="O140" i="24"/>
  <c r="H140" i="24"/>
  <c r="K140" i="24"/>
  <c r="D140" i="24"/>
  <c r="F140" i="24"/>
  <c r="X140" i="24"/>
  <c r="W140" i="24"/>
  <c r="T140" i="24"/>
  <c r="U140" i="24"/>
  <c r="V140" i="24"/>
  <c r="Q723" i="21"/>
  <c r="J723" i="21"/>
  <c r="K723" i="21"/>
  <c r="G723" i="21"/>
  <c r="A724" i="21"/>
  <c r="S723" i="21"/>
  <c r="E723" i="21"/>
  <c r="U723" i="21"/>
  <c r="O723" i="21"/>
  <c r="P723" i="21"/>
  <c r="L723" i="21"/>
  <c r="C723" i="21"/>
  <c r="X723" i="21"/>
  <c r="I723" i="21"/>
  <c r="Y723" i="21"/>
  <c r="T723" i="21"/>
  <c r="V723" i="21"/>
  <c r="R723" i="21"/>
  <c r="H723" i="21"/>
  <c r="M723" i="21"/>
  <c r="D723" i="21"/>
  <c r="F723" i="21"/>
  <c r="B723" i="21"/>
  <c r="W723" i="21"/>
  <c r="N723" i="21"/>
  <c r="E361" i="23"/>
  <c r="Y361" i="23"/>
  <c r="R361" i="23"/>
  <c r="S361" i="23"/>
  <c r="L361" i="23"/>
  <c r="I361" i="23"/>
  <c r="F361" i="23"/>
  <c r="G361" i="23"/>
  <c r="A398" i="23"/>
  <c r="P361" i="23"/>
  <c r="M361" i="23"/>
  <c r="J361" i="23"/>
  <c r="K361" i="23"/>
  <c r="D361" i="23"/>
  <c r="T361" i="23"/>
  <c r="Q361" i="23"/>
  <c r="N361" i="23"/>
  <c r="O361" i="23"/>
  <c r="H361" i="23"/>
  <c r="X361" i="23"/>
  <c r="B361" i="23"/>
  <c r="C361" i="23"/>
  <c r="U361" i="23"/>
  <c r="V361" i="23"/>
  <c r="W361" i="23"/>
  <c r="O177" i="24"/>
  <c r="L177" i="24"/>
  <c r="M177" i="24"/>
  <c r="F177" i="24"/>
  <c r="A178" i="24"/>
  <c r="G177" i="24"/>
  <c r="D177" i="24"/>
  <c r="E177" i="24"/>
  <c r="Y177" i="24"/>
  <c r="N177" i="24"/>
  <c r="H177" i="24"/>
  <c r="B177" i="24"/>
  <c r="C177" i="24"/>
  <c r="P177" i="24"/>
  <c r="J177" i="24"/>
  <c r="K177" i="24"/>
  <c r="I177" i="24"/>
  <c r="R177" i="24"/>
  <c r="S177" i="24"/>
  <c r="Q177" i="24"/>
  <c r="V177" i="24"/>
  <c r="W177" i="24"/>
  <c r="T177" i="24"/>
  <c r="X177" i="24"/>
  <c r="U177" i="24"/>
  <c r="O252" i="23"/>
  <c r="H252" i="23"/>
  <c r="N252" i="23"/>
  <c r="B252" i="23"/>
  <c r="M252" i="23"/>
  <c r="C252" i="23"/>
  <c r="S252" i="23"/>
  <c r="L252" i="23"/>
  <c r="I252" i="23"/>
  <c r="J252" i="23"/>
  <c r="G252" i="23"/>
  <c r="A289" i="23"/>
  <c r="P252" i="23"/>
  <c r="Q252" i="23"/>
  <c r="R252" i="23"/>
  <c r="K252" i="23"/>
  <c r="D252" i="23"/>
  <c r="F252" i="23"/>
  <c r="Y252" i="23"/>
  <c r="E252" i="23"/>
  <c r="X252" i="23"/>
  <c r="T252" i="23"/>
  <c r="U252" i="23"/>
  <c r="V252" i="23"/>
  <c r="W252" i="23"/>
  <c r="E471" i="21"/>
  <c r="O471" i="21"/>
  <c r="P471" i="21"/>
  <c r="Q471" i="21"/>
  <c r="A472" i="21"/>
  <c r="B471" i="21"/>
  <c r="C471" i="21"/>
  <c r="D471" i="21"/>
  <c r="F471" i="21"/>
  <c r="G471" i="21"/>
  <c r="H471" i="21"/>
  <c r="I471" i="21"/>
  <c r="J471" i="21"/>
  <c r="K471" i="21"/>
  <c r="L471" i="21"/>
  <c r="M471" i="21"/>
  <c r="N471" i="21"/>
  <c r="W471" i="21"/>
  <c r="X471" i="21"/>
  <c r="S471" i="21"/>
  <c r="Y471" i="21"/>
  <c r="T471" i="21"/>
  <c r="U471" i="21"/>
  <c r="R471" i="21"/>
  <c r="V471" i="21"/>
  <c r="M397" i="23"/>
  <c r="G397" i="23"/>
  <c r="H397" i="23"/>
  <c r="F397" i="23"/>
  <c r="K397" i="23"/>
  <c r="L397" i="23"/>
  <c r="E397" i="23"/>
  <c r="J397" i="23"/>
  <c r="O397" i="23"/>
  <c r="P397" i="23"/>
  <c r="I397" i="23"/>
  <c r="N397" i="23"/>
  <c r="D397" i="23"/>
  <c r="A434" i="23"/>
  <c r="B397" i="23"/>
  <c r="C397" i="23"/>
  <c r="Q397" i="23"/>
  <c r="U397" i="23"/>
  <c r="V397" i="23"/>
  <c r="S397" i="23"/>
  <c r="Y397" i="23"/>
  <c r="R397" i="23"/>
  <c r="X397" i="23"/>
  <c r="W397" i="23"/>
  <c r="T397" i="23"/>
  <c r="P362" i="21"/>
  <c r="I362" i="21"/>
  <c r="A363" i="21"/>
  <c r="N362" i="21"/>
  <c r="K362" i="21"/>
  <c r="D362" i="21"/>
  <c r="T362" i="21"/>
  <c r="M362" i="21"/>
  <c r="B362" i="21"/>
  <c r="R362" i="21"/>
  <c r="O362" i="21"/>
  <c r="H362" i="21"/>
  <c r="X362" i="21"/>
  <c r="Q362" i="21"/>
  <c r="F362" i="21"/>
  <c r="C362" i="21"/>
  <c r="S362" i="21"/>
  <c r="L362" i="21"/>
  <c r="E362" i="21"/>
  <c r="Y362" i="21"/>
  <c r="J362" i="21"/>
  <c r="G362" i="21"/>
  <c r="W362" i="21"/>
  <c r="U362" i="21"/>
  <c r="V362" i="21"/>
  <c r="K579" i="21"/>
  <c r="H579" i="21"/>
  <c r="E579" i="21"/>
  <c r="Y579" i="21"/>
  <c r="N579" i="21"/>
  <c r="O579" i="21"/>
  <c r="L579" i="21"/>
  <c r="I579" i="21"/>
  <c r="B579" i="21"/>
  <c r="R579" i="21"/>
  <c r="C579" i="21"/>
  <c r="S579" i="21"/>
  <c r="P579" i="21"/>
  <c r="M579" i="21"/>
  <c r="F579" i="21"/>
  <c r="G579" i="21"/>
  <c r="D579" i="21"/>
  <c r="A580" i="21"/>
  <c r="Q579" i="21"/>
  <c r="J579" i="21"/>
  <c r="X579" i="21"/>
  <c r="V579" i="21"/>
  <c r="W579" i="21"/>
  <c r="T579" i="21"/>
  <c r="U579" i="21"/>
  <c r="T33" i="24"/>
  <c r="Q33" i="24"/>
  <c r="R33" i="24"/>
  <c r="K33" i="24"/>
  <c r="U33" i="24"/>
  <c r="V33" i="24"/>
  <c r="O33" i="24"/>
  <c r="M33" i="24"/>
  <c r="L33" i="24"/>
  <c r="P33" i="24"/>
  <c r="S33" i="24"/>
  <c r="N33" i="24"/>
  <c r="H141" i="21"/>
  <c r="C141" i="21"/>
  <c r="U141" i="21"/>
  <c r="P141" i="21"/>
  <c r="R141" i="21"/>
  <c r="M141" i="21"/>
  <c r="F141" i="21"/>
  <c r="X141" i="21"/>
  <c r="S141" i="21"/>
  <c r="N141" i="21"/>
  <c r="I141" i="21"/>
  <c r="K141" i="21"/>
  <c r="V141" i="21"/>
  <c r="Q141" i="21"/>
  <c r="L141" i="21"/>
  <c r="G141" i="21"/>
  <c r="D141" i="21"/>
  <c r="O141" i="21"/>
  <c r="J141" i="21"/>
  <c r="E141" i="21"/>
  <c r="W141" i="21"/>
  <c r="B141" i="21"/>
  <c r="T141" i="21"/>
  <c r="N215" i="19"/>
  <c r="G215" i="19"/>
  <c r="W215" i="19"/>
  <c r="P215" i="19"/>
  <c r="I215" i="19"/>
  <c r="Y215" i="19"/>
  <c r="B215" i="19"/>
  <c r="R215" i="19"/>
  <c r="K215" i="19"/>
  <c r="D215" i="19"/>
  <c r="T215" i="19"/>
  <c r="M215" i="19"/>
  <c r="A252" i="19"/>
  <c r="F215" i="19"/>
  <c r="V215" i="19"/>
  <c r="O215" i="19"/>
  <c r="H215" i="19"/>
  <c r="X215" i="19"/>
  <c r="Q215" i="19"/>
  <c r="J215" i="19"/>
  <c r="C215" i="19"/>
  <c r="S215" i="19"/>
  <c r="L215" i="19"/>
  <c r="E215" i="19"/>
  <c r="U215" i="19"/>
  <c r="I69" i="21"/>
  <c r="N69" i="21"/>
  <c r="S69" i="21"/>
  <c r="Q69" i="21"/>
  <c r="V69" i="21"/>
  <c r="T69" i="21"/>
  <c r="P69" i="21"/>
  <c r="U69" i="21"/>
  <c r="X69" i="21"/>
  <c r="F69" i="21"/>
  <c r="W69" i="21"/>
  <c r="E69" i="21"/>
  <c r="J69" i="21"/>
  <c r="H69" i="21"/>
  <c r="K69" i="21"/>
  <c r="G69" i="21"/>
  <c r="L69" i="21"/>
  <c r="A106" i="21"/>
  <c r="O69" i="21"/>
  <c r="M69" i="21"/>
  <c r="R69" i="21"/>
  <c r="M251" i="19"/>
  <c r="B251" i="19"/>
  <c r="R251" i="19"/>
  <c r="K251" i="19"/>
  <c r="D251" i="19"/>
  <c r="T251" i="19"/>
  <c r="Y251" i="19"/>
  <c r="Q251" i="19"/>
  <c r="F251" i="19"/>
  <c r="V251" i="19"/>
  <c r="O251" i="19"/>
  <c r="H251" i="19"/>
  <c r="X251" i="19"/>
  <c r="E251" i="19"/>
  <c r="U251" i="19"/>
  <c r="J251" i="19"/>
  <c r="C251" i="19"/>
  <c r="S251" i="19"/>
  <c r="L251" i="19"/>
  <c r="I251" i="19"/>
  <c r="A288" i="19"/>
  <c r="N251" i="19"/>
  <c r="G251" i="19"/>
  <c r="W251" i="19"/>
  <c r="P251" i="19"/>
  <c r="J287" i="19"/>
  <c r="C287" i="19"/>
  <c r="S287" i="19"/>
  <c r="L287" i="19"/>
  <c r="E287" i="19"/>
  <c r="U287" i="19"/>
  <c r="N287" i="19"/>
  <c r="G287" i="19"/>
  <c r="W287" i="19"/>
  <c r="P287" i="19"/>
  <c r="I287" i="19"/>
  <c r="Y287" i="19"/>
  <c r="B287" i="19"/>
  <c r="R287" i="19"/>
  <c r="K287" i="19"/>
  <c r="D287" i="19"/>
  <c r="T287" i="19"/>
  <c r="M287" i="19"/>
  <c r="F287" i="19"/>
  <c r="V287" i="19"/>
  <c r="O287" i="19"/>
  <c r="H287" i="19"/>
  <c r="X287" i="19"/>
  <c r="Q287" i="19"/>
  <c r="S140" i="23"/>
  <c r="C140" i="23"/>
  <c r="J140" i="23"/>
  <c r="U140" i="23"/>
  <c r="E140" i="23"/>
  <c r="L140" i="23"/>
  <c r="O140" i="23"/>
  <c r="V140" i="23"/>
  <c r="F140" i="23"/>
  <c r="Q140" i="23"/>
  <c r="X140" i="23"/>
  <c r="H140" i="23"/>
  <c r="K140" i="23"/>
  <c r="R140" i="23"/>
  <c r="B140" i="23"/>
  <c r="M140" i="23"/>
  <c r="T140" i="23"/>
  <c r="D140" i="23"/>
  <c r="W140" i="23"/>
  <c r="G140" i="23"/>
  <c r="N140" i="23"/>
  <c r="Y140" i="23"/>
  <c r="I140" i="23"/>
  <c r="P140" i="23"/>
  <c r="K68" i="23"/>
  <c r="R68" i="23"/>
  <c r="B68" i="23"/>
  <c r="I68" i="23"/>
  <c r="P68" i="23"/>
  <c r="W68" i="23"/>
  <c r="G68" i="23"/>
  <c r="N68" i="23"/>
  <c r="Y68" i="23"/>
  <c r="E68" i="23"/>
  <c r="H68" i="23"/>
  <c r="S68" i="23"/>
  <c r="C68" i="23"/>
  <c r="J68" i="23"/>
  <c r="U68" i="23"/>
  <c r="X68" i="23"/>
  <c r="D68" i="23"/>
  <c r="O68" i="23"/>
  <c r="V68" i="23"/>
  <c r="F68" i="23"/>
  <c r="Q68" i="23"/>
  <c r="T68" i="23"/>
  <c r="A105" i="23"/>
  <c r="L68" i="23"/>
  <c r="M68" i="23"/>
  <c r="A34" i="21"/>
  <c r="M33" i="21"/>
  <c r="K33" i="21"/>
  <c r="P33" i="21"/>
  <c r="U33" i="21"/>
  <c r="S33" i="21"/>
  <c r="O33" i="21"/>
  <c r="T33" i="21"/>
  <c r="R33" i="21"/>
  <c r="H33" i="21"/>
  <c r="V33" i="21"/>
  <c r="G33" i="21"/>
  <c r="L33" i="21"/>
  <c r="J33" i="21"/>
  <c r="I33" i="21"/>
  <c r="N33" i="21"/>
  <c r="A70" i="21"/>
  <c r="Q33" i="21"/>
  <c r="W104" i="23"/>
  <c r="G104" i="23"/>
  <c r="N104" i="23"/>
  <c r="Y104" i="23"/>
  <c r="I104" i="23"/>
  <c r="P104" i="23"/>
  <c r="A141" i="23"/>
  <c r="S104" i="23"/>
  <c r="C104" i="23"/>
  <c r="J104" i="23"/>
  <c r="U104" i="23"/>
  <c r="E104" i="23"/>
  <c r="L104" i="23"/>
  <c r="O104" i="23"/>
  <c r="V104" i="23"/>
  <c r="F104" i="23"/>
  <c r="Q104" i="23"/>
  <c r="X104" i="23"/>
  <c r="H104" i="23"/>
  <c r="K104" i="23"/>
  <c r="R104" i="23"/>
  <c r="B104" i="23"/>
  <c r="M104" i="23"/>
  <c r="T104" i="23"/>
  <c r="D104" i="23"/>
  <c r="B179" i="19"/>
  <c r="R179" i="19"/>
  <c r="K179" i="19"/>
  <c r="A216" i="19"/>
  <c r="P179" i="19"/>
  <c r="E179" i="19"/>
  <c r="U179" i="19"/>
  <c r="F179" i="19"/>
  <c r="V179" i="19"/>
  <c r="O179" i="19"/>
  <c r="D179" i="19"/>
  <c r="T179" i="19"/>
  <c r="I179" i="19"/>
  <c r="Y179" i="19"/>
  <c r="J179" i="19"/>
  <c r="C179" i="19"/>
  <c r="S179" i="19"/>
  <c r="H179" i="19"/>
  <c r="X179" i="19"/>
  <c r="M179" i="19"/>
  <c r="N179" i="19"/>
  <c r="G179" i="19"/>
  <c r="W179" i="19"/>
  <c r="L179" i="19"/>
  <c r="A180" i="19"/>
  <c r="Q179" i="19"/>
  <c r="C105" i="21"/>
  <c r="U105" i="21"/>
  <c r="W105" i="21"/>
  <c r="T105" i="21"/>
  <c r="O105" i="21"/>
  <c r="S105" i="21"/>
  <c r="A142" i="21"/>
  <c r="P105" i="21"/>
  <c r="R105" i="21"/>
  <c r="M105" i="21"/>
  <c r="H105" i="21"/>
  <c r="L105" i="21"/>
  <c r="N105" i="21"/>
  <c r="I105" i="21"/>
  <c r="K105" i="21"/>
  <c r="F105" i="21"/>
  <c r="J105" i="21"/>
  <c r="E105" i="21"/>
  <c r="G105" i="21"/>
  <c r="D105" i="21"/>
  <c r="V105" i="21"/>
  <c r="Q105" i="21"/>
  <c r="W32" i="23"/>
  <c r="C32" i="23"/>
  <c r="F32" i="23"/>
  <c r="Q32" i="23"/>
  <c r="T32" i="23"/>
  <c r="A69" i="23"/>
  <c r="S32" i="23"/>
  <c r="V32" i="23"/>
  <c r="B32" i="23"/>
  <c r="I32" i="23"/>
  <c r="P32" i="23"/>
  <c r="A33" i="23"/>
  <c r="K32" i="23"/>
  <c r="R32" i="23"/>
  <c r="Y32" i="23"/>
  <c r="E32" i="23"/>
  <c r="H32" i="23"/>
  <c r="G32" i="23"/>
  <c r="J32" i="23"/>
  <c r="U32" i="23"/>
  <c r="X32" i="23"/>
  <c r="D32" i="23"/>
  <c r="M32" i="23"/>
  <c r="N32" i="23"/>
  <c r="O32" i="23"/>
  <c r="L32" i="23"/>
  <c r="D473" i="19"/>
  <c r="H473" i="19"/>
  <c r="L473" i="19"/>
  <c r="P473" i="19"/>
  <c r="T473" i="19"/>
  <c r="X473" i="19"/>
  <c r="E473" i="19"/>
  <c r="I473" i="19"/>
  <c r="M473" i="19"/>
  <c r="Q473" i="19"/>
  <c r="U473" i="19"/>
  <c r="Y473" i="19"/>
  <c r="B473" i="19"/>
  <c r="F473" i="19"/>
  <c r="J473" i="19"/>
  <c r="N473" i="19"/>
  <c r="R473" i="19"/>
  <c r="V473" i="19"/>
  <c r="A474" i="19"/>
  <c r="C473" i="19"/>
  <c r="G473" i="19"/>
  <c r="K473" i="19"/>
  <c r="O473" i="19"/>
  <c r="S473" i="19"/>
  <c r="W473" i="19"/>
  <c r="B364" i="19"/>
  <c r="F364" i="19"/>
  <c r="J364" i="19"/>
  <c r="N364" i="19"/>
  <c r="R364" i="19"/>
  <c r="V364" i="19"/>
  <c r="C364" i="19"/>
  <c r="G364" i="19"/>
  <c r="K364" i="19"/>
  <c r="O364" i="19"/>
  <c r="S364" i="19"/>
  <c r="W364" i="19"/>
  <c r="D364" i="19"/>
  <c r="H364" i="19"/>
  <c r="L364" i="19"/>
  <c r="P364" i="19"/>
  <c r="T364" i="19"/>
  <c r="X364" i="19"/>
  <c r="E364" i="19"/>
  <c r="I364" i="19"/>
  <c r="M364" i="19"/>
  <c r="Q364" i="19"/>
  <c r="U364" i="19"/>
  <c r="Y364" i="19"/>
  <c r="A401" i="19"/>
  <c r="A181" i="21"/>
  <c r="N180" i="21"/>
  <c r="G180" i="21"/>
  <c r="W180" i="21"/>
  <c r="P180" i="21"/>
  <c r="I180" i="21"/>
  <c r="R180" i="21"/>
  <c r="K180" i="21"/>
  <c r="D180" i="21"/>
  <c r="T180" i="21"/>
  <c r="M180" i="21"/>
  <c r="F180" i="21"/>
  <c r="V180" i="21"/>
  <c r="O180" i="21"/>
  <c r="H180" i="21"/>
  <c r="Q180" i="21"/>
  <c r="J180" i="21"/>
  <c r="C180" i="21"/>
  <c r="S180" i="21"/>
  <c r="L180" i="21"/>
  <c r="E180" i="21"/>
  <c r="U180" i="21"/>
  <c r="D581" i="19"/>
  <c r="H581" i="19"/>
  <c r="L581" i="19"/>
  <c r="P581" i="19"/>
  <c r="T581" i="19"/>
  <c r="X581" i="19"/>
  <c r="A582" i="19"/>
  <c r="E581" i="19"/>
  <c r="I581" i="19"/>
  <c r="M581" i="19"/>
  <c r="Q581" i="19"/>
  <c r="U581" i="19"/>
  <c r="Y581" i="19"/>
  <c r="B581" i="19"/>
  <c r="F581" i="19"/>
  <c r="J581" i="19"/>
  <c r="N581" i="19"/>
  <c r="R581" i="19"/>
  <c r="V581" i="19"/>
  <c r="C581" i="19"/>
  <c r="G581" i="19"/>
  <c r="K581" i="19"/>
  <c r="O581" i="19"/>
  <c r="S581" i="19"/>
  <c r="W581" i="19"/>
  <c r="B400" i="19"/>
  <c r="F400" i="19"/>
  <c r="J400" i="19"/>
  <c r="N400" i="19"/>
  <c r="R400" i="19"/>
  <c r="V400" i="19"/>
  <c r="A437" i="19"/>
  <c r="C400" i="19"/>
  <c r="G400" i="19"/>
  <c r="K400" i="19"/>
  <c r="O400" i="19"/>
  <c r="S400" i="19"/>
  <c r="W400" i="19"/>
  <c r="D400" i="19"/>
  <c r="H400" i="19"/>
  <c r="L400" i="19"/>
  <c r="P400" i="19"/>
  <c r="T400" i="19"/>
  <c r="X400" i="19"/>
  <c r="E400" i="19"/>
  <c r="I400" i="19"/>
  <c r="M400" i="19"/>
  <c r="Q400" i="19"/>
  <c r="U400" i="19"/>
  <c r="Y400" i="19"/>
  <c r="D545" i="19"/>
  <c r="H545" i="19"/>
  <c r="L545" i="19"/>
  <c r="P545" i="19"/>
  <c r="T545" i="19"/>
  <c r="X545" i="19"/>
  <c r="E545" i="19"/>
  <c r="I545" i="19"/>
  <c r="M545" i="19"/>
  <c r="Q545" i="19"/>
  <c r="U545" i="19"/>
  <c r="Y545" i="19"/>
  <c r="B545" i="19"/>
  <c r="F545" i="19"/>
  <c r="J545" i="19"/>
  <c r="N545" i="19"/>
  <c r="R545" i="19"/>
  <c r="V545" i="19"/>
  <c r="C545" i="19"/>
  <c r="G545" i="19"/>
  <c r="K545" i="19"/>
  <c r="O545" i="19"/>
  <c r="S545" i="19"/>
  <c r="W545" i="19"/>
  <c r="A546" i="19"/>
  <c r="B436" i="19"/>
  <c r="F436" i="19"/>
  <c r="J436" i="19"/>
  <c r="N436" i="19"/>
  <c r="R436" i="19"/>
  <c r="V436" i="19"/>
  <c r="C436" i="19"/>
  <c r="G436" i="19"/>
  <c r="K436" i="19"/>
  <c r="O436" i="19"/>
  <c r="S436" i="19"/>
  <c r="W436" i="19"/>
  <c r="D436" i="19"/>
  <c r="H436" i="19"/>
  <c r="L436" i="19"/>
  <c r="P436" i="19"/>
  <c r="T436" i="19"/>
  <c r="X436" i="19"/>
  <c r="E436" i="19"/>
  <c r="I436" i="19"/>
  <c r="M436" i="19"/>
  <c r="Q436" i="19"/>
  <c r="U436" i="19"/>
  <c r="Y436" i="19"/>
  <c r="D509" i="19"/>
  <c r="H509" i="19"/>
  <c r="L509" i="19"/>
  <c r="P509" i="19"/>
  <c r="T509" i="19"/>
  <c r="X509" i="19"/>
  <c r="E509" i="19"/>
  <c r="I509" i="19"/>
  <c r="M509" i="19"/>
  <c r="Q509" i="19"/>
  <c r="U509" i="19"/>
  <c r="Y509" i="19"/>
  <c r="A510" i="19"/>
  <c r="B509" i="19"/>
  <c r="F509" i="19"/>
  <c r="J509" i="19"/>
  <c r="N509" i="19"/>
  <c r="R509" i="19"/>
  <c r="V509" i="19"/>
  <c r="C509" i="19"/>
  <c r="G509" i="19"/>
  <c r="K509" i="19"/>
  <c r="O509" i="19"/>
  <c r="S509" i="19"/>
  <c r="W509" i="19"/>
  <c r="B328" i="19"/>
  <c r="F328" i="19"/>
  <c r="J328" i="19"/>
  <c r="N328" i="19"/>
  <c r="R328" i="19"/>
  <c r="V328" i="19"/>
  <c r="C328" i="19"/>
  <c r="G328" i="19"/>
  <c r="K328" i="19"/>
  <c r="O328" i="19"/>
  <c r="S328" i="19"/>
  <c r="W328" i="19"/>
  <c r="A365" i="19"/>
  <c r="D328" i="19"/>
  <c r="H328" i="19"/>
  <c r="L328" i="19"/>
  <c r="P328" i="19"/>
  <c r="T328" i="19"/>
  <c r="X328" i="19"/>
  <c r="A329" i="19"/>
  <c r="E328" i="19"/>
  <c r="I328" i="19"/>
  <c r="M328" i="19"/>
  <c r="Q328" i="19"/>
  <c r="U328" i="19"/>
  <c r="Y328" i="19"/>
  <c r="A69" i="19" l="1"/>
  <c r="D32" i="19"/>
  <c r="Q32" i="19"/>
  <c r="I32" i="19"/>
  <c r="V32" i="19"/>
  <c r="N32" i="19"/>
  <c r="J32" i="19"/>
  <c r="S32" i="19"/>
  <c r="M32" i="19"/>
  <c r="K32" i="19"/>
  <c r="A33" i="19"/>
  <c r="T32" i="19"/>
  <c r="P32" i="19"/>
  <c r="Y32" i="19"/>
  <c r="O32" i="19"/>
  <c r="U32" i="19"/>
  <c r="F32" i="19"/>
  <c r="H32" i="19"/>
  <c r="R32" i="19"/>
  <c r="G32" i="19"/>
  <c r="C32" i="19"/>
  <c r="B32" i="19"/>
  <c r="E32" i="19"/>
  <c r="L32" i="19"/>
  <c r="X68" i="19"/>
  <c r="S68" i="19"/>
  <c r="N68" i="19"/>
  <c r="I68" i="19"/>
  <c r="A105" i="19"/>
  <c r="V68" i="19"/>
  <c r="D68" i="19"/>
  <c r="Y68" i="19"/>
  <c r="P68" i="19"/>
  <c r="K68" i="19"/>
  <c r="L68" i="19"/>
  <c r="U68" i="19"/>
  <c r="H68" i="19"/>
  <c r="G68" i="19"/>
  <c r="B68" i="19"/>
  <c r="T68" i="19"/>
  <c r="O68" i="19"/>
  <c r="C68" i="19"/>
  <c r="F68" i="19"/>
  <c r="J68" i="19"/>
  <c r="E68" i="19"/>
  <c r="W68" i="19"/>
  <c r="R68" i="19"/>
  <c r="Q68" i="19"/>
  <c r="M68" i="19"/>
  <c r="V104" i="19"/>
  <c r="E104" i="19"/>
  <c r="W104" i="19"/>
  <c r="H104" i="19"/>
  <c r="A141" i="19"/>
  <c r="J104" i="19"/>
  <c r="U104" i="19"/>
  <c r="S104" i="19"/>
  <c r="D104" i="19"/>
  <c r="Y104" i="19"/>
  <c r="F104" i="19"/>
  <c r="L104" i="19"/>
  <c r="B104" i="19"/>
  <c r="N104" i="19"/>
  <c r="M104" i="19"/>
  <c r="O104" i="19"/>
  <c r="I104" i="19"/>
  <c r="K104" i="19"/>
  <c r="R104" i="19"/>
  <c r="Q104" i="19"/>
  <c r="C104" i="19"/>
  <c r="T104" i="19"/>
  <c r="P104" i="19"/>
  <c r="X104" i="19"/>
  <c r="G104" i="19"/>
  <c r="B140" i="19"/>
  <c r="K140" i="19"/>
  <c r="P140" i="19"/>
  <c r="U140" i="19"/>
  <c r="C140" i="19"/>
  <c r="H140" i="19"/>
  <c r="M140" i="19"/>
  <c r="R140" i="19"/>
  <c r="W140" i="19"/>
  <c r="E140" i="19"/>
  <c r="J140" i="19"/>
  <c r="O140" i="19"/>
  <c r="D140" i="19"/>
  <c r="I140" i="19"/>
  <c r="N140" i="19"/>
  <c r="S140" i="19"/>
  <c r="X140" i="19"/>
  <c r="F140" i="19"/>
  <c r="T140" i="19"/>
  <c r="Y140" i="19"/>
  <c r="G140" i="19"/>
  <c r="L140" i="19"/>
  <c r="Q140" i="19"/>
  <c r="V140" i="19"/>
  <c r="B1177" i="2"/>
  <c r="Y29" i="21"/>
  <c r="Y66" i="21"/>
  <c r="Y29" i="24"/>
  <c r="B30" i="21"/>
  <c r="C30" i="21"/>
  <c r="C67" i="21"/>
  <c r="Y103" i="21"/>
  <c r="C30" i="24"/>
  <c r="Y66" i="24"/>
  <c r="B67" i="21"/>
  <c r="B30" i="24"/>
  <c r="Y178" i="21"/>
  <c r="B67" i="24"/>
  <c r="B104" i="21"/>
  <c r="C179" i="21"/>
  <c r="C104" i="21"/>
  <c r="Y215" i="21"/>
  <c r="C67" i="24"/>
  <c r="Y140" i="21"/>
  <c r="Y103" i="24"/>
  <c r="B179" i="21"/>
  <c r="V217" i="21"/>
  <c r="U217" i="21"/>
  <c r="S217" i="21"/>
  <c r="G217" i="21"/>
  <c r="A218" i="21"/>
  <c r="O217" i="21"/>
  <c r="M217" i="21"/>
  <c r="P217" i="21"/>
  <c r="W217" i="21"/>
  <c r="N217" i="21"/>
  <c r="H217" i="21"/>
  <c r="F217" i="21"/>
  <c r="I217" i="21"/>
  <c r="T217" i="21"/>
  <c r="K217" i="21"/>
  <c r="B217" i="21"/>
  <c r="E217" i="21"/>
  <c r="C217" i="21"/>
  <c r="J217" i="21"/>
  <c r="Q217" i="21"/>
  <c r="D217" i="21"/>
  <c r="R217" i="21"/>
  <c r="L217" i="21"/>
  <c r="X32" i="19"/>
  <c r="X32" i="24"/>
  <c r="X32" i="21"/>
  <c r="W32" i="19"/>
  <c r="W32" i="21"/>
  <c r="W32" i="24"/>
  <c r="E253" i="21"/>
  <c r="S253" i="21"/>
  <c r="R253" i="21"/>
  <c r="M253" i="21"/>
  <c r="X253" i="21"/>
  <c r="V253" i="21"/>
  <c r="A254" i="21"/>
  <c r="Y253" i="21"/>
  <c r="P253" i="21"/>
  <c r="G253" i="21"/>
  <c r="F253" i="21"/>
  <c r="Q253" i="21"/>
  <c r="W253" i="21"/>
  <c r="O253" i="21"/>
  <c r="N253" i="21"/>
  <c r="I253" i="21"/>
  <c r="D253" i="21"/>
  <c r="K253" i="21"/>
  <c r="J253" i="21"/>
  <c r="L253" i="21"/>
  <c r="C253" i="21"/>
  <c r="B253" i="21"/>
  <c r="T253" i="21"/>
  <c r="H253" i="21"/>
  <c r="U253" i="21"/>
  <c r="B1228" i="2"/>
  <c r="F32" i="21"/>
  <c r="J32" i="21"/>
  <c r="H32" i="21"/>
  <c r="I32" i="21"/>
  <c r="G32" i="21"/>
  <c r="E32" i="21"/>
  <c r="D434" i="23"/>
  <c r="E434" i="23"/>
  <c r="J434" i="23"/>
  <c r="G434" i="23"/>
  <c r="H434" i="23"/>
  <c r="I434" i="23"/>
  <c r="N434" i="23"/>
  <c r="K434" i="23"/>
  <c r="L434" i="23"/>
  <c r="M434" i="23"/>
  <c r="O434" i="23"/>
  <c r="P434" i="23"/>
  <c r="F434" i="23"/>
  <c r="B434" i="23"/>
  <c r="C434" i="23"/>
  <c r="Y434" i="23"/>
  <c r="R434" i="23"/>
  <c r="X434" i="23"/>
  <c r="S434" i="23"/>
  <c r="Q434" i="23"/>
  <c r="U434" i="23"/>
  <c r="V434" i="23"/>
  <c r="W434" i="23"/>
  <c r="T434" i="23"/>
  <c r="K289" i="23"/>
  <c r="D289" i="23"/>
  <c r="T289" i="23"/>
  <c r="V289" i="23"/>
  <c r="B289" i="23"/>
  <c r="M289" i="23"/>
  <c r="O289" i="23"/>
  <c r="H289" i="23"/>
  <c r="X289" i="23"/>
  <c r="I289" i="23"/>
  <c r="J289" i="23"/>
  <c r="U289" i="23"/>
  <c r="C289" i="23"/>
  <c r="S289" i="23"/>
  <c r="L289" i="23"/>
  <c r="F289" i="23"/>
  <c r="Q289" i="23"/>
  <c r="R289" i="23"/>
  <c r="G289" i="23"/>
  <c r="W289" i="23"/>
  <c r="P289" i="23"/>
  <c r="N289" i="23"/>
  <c r="Y289" i="23"/>
  <c r="E289" i="23"/>
  <c r="D178" i="24"/>
  <c r="E178" i="24"/>
  <c r="Y178" i="24"/>
  <c r="J178" i="24"/>
  <c r="S178" i="24"/>
  <c r="H178" i="24"/>
  <c r="I178" i="24"/>
  <c r="G178" i="24"/>
  <c r="R178" i="24"/>
  <c r="F178" i="24"/>
  <c r="L178" i="24"/>
  <c r="M178" i="24"/>
  <c r="O178" i="24"/>
  <c r="C178" i="24"/>
  <c r="N178" i="24"/>
  <c r="P178" i="24"/>
  <c r="Q178" i="24"/>
  <c r="B178" i="24"/>
  <c r="K178" i="24"/>
  <c r="A179" i="24"/>
  <c r="T178" i="24"/>
  <c r="U178" i="24"/>
  <c r="W178" i="24"/>
  <c r="X178" i="24"/>
  <c r="V178" i="24"/>
  <c r="F832" i="21"/>
  <c r="V832" i="21"/>
  <c r="H832" i="21"/>
  <c r="D832" i="21"/>
  <c r="Y832" i="21"/>
  <c r="U832" i="21"/>
  <c r="W832" i="21"/>
  <c r="J832" i="21"/>
  <c r="B832" i="21"/>
  <c r="M832" i="21"/>
  <c r="I832" i="21"/>
  <c r="E832" i="21"/>
  <c r="G832" i="21"/>
  <c r="A833" i="21"/>
  <c r="N832" i="21"/>
  <c r="A869" i="21"/>
  <c r="S832" i="21"/>
  <c r="O832" i="21"/>
  <c r="K832" i="21"/>
  <c r="L832" i="21"/>
  <c r="R832" i="21"/>
  <c r="C832" i="21"/>
  <c r="X832" i="21"/>
  <c r="T832" i="21"/>
  <c r="P832" i="21"/>
  <c r="Q832" i="21"/>
  <c r="I796" i="21"/>
  <c r="Y796" i="21"/>
  <c r="T796" i="21"/>
  <c r="V796" i="21"/>
  <c r="R796" i="21"/>
  <c r="H796" i="21"/>
  <c r="M796" i="21"/>
  <c r="D796" i="21"/>
  <c r="F796" i="21"/>
  <c r="B796" i="21"/>
  <c r="W796" i="21"/>
  <c r="N796" i="21"/>
  <c r="Q796" i="21"/>
  <c r="J796" i="21"/>
  <c r="K796" i="21"/>
  <c r="G796" i="21"/>
  <c r="A797" i="21"/>
  <c r="S796" i="21"/>
  <c r="E796" i="21"/>
  <c r="U796" i="21"/>
  <c r="O796" i="21"/>
  <c r="P796" i="21"/>
  <c r="L796" i="21"/>
  <c r="C796" i="21"/>
  <c r="X796" i="21"/>
  <c r="Y471" i="23"/>
  <c r="U471" i="23"/>
  <c r="B471" i="23"/>
  <c r="N471" i="23"/>
  <c r="J471" i="23"/>
  <c r="F471" i="23"/>
  <c r="M471" i="23"/>
  <c r="E471" i="23"/>
  <c r="T471" i="23"/>
  <c r="P471" i="23"/>
  <c r="L471" i="23"/>
  <c r="X471" i="23"/>
  <c r="A472" i="23"/>
  <c r="Q471" i="23"/>
  <c r="D471" i="23"/>
  <c r="W471" i="23"/>
  <c r="S471" i="23"/>
  <c r="H471" i="23"/>
  <c r="I471" i="23"/>
  <c r="C471" i="23"/>
  <c r="R471" i="23"/>
  <c r="K471" i="23"/>
  <c r="G471" i="23"/>
  <c r="V471" i="23"/>
  <c r="O471" i="23"/>
  <c r="E688" i="21"/>
  <c r="I688" i="21"/>
  <c r="B688" i="21"/>
  <c r="W688" i="21"/>
  <c r="S688" i="21"/>
  <c r="J688" i="21"/>
  <c r="K688" i="21"/>
  <c r="M688" i="21"/>
  <c r="G688" i="21"/>
  <c r="C688" i="21"/>
  <c r="X688" i="21"/>
  <c r="O688" i="21"/>
  <c r="P688" i="21"/>
  <c r="Q688" i="21"/>
  <c r="L688" i="21"/>
  <c r="H688" i="21"/>
  <c r="A689" i="21"/>
  <c r="T688" i="21"/>
  <c r="Y688" i="21"/>
  <c r="R688" i="21"/>
  <c r="N688" i="21"/>
  <c r="D688" i="21"/>
  <c r="F688" i="21"/>
  <c r="U688" i="21"/>
  <c r="V688" i="21"/>
  <c r="H544" i="21"/>
  <c r="X544" i="21"/>
  <c r="M544" i="21"/>
  <c r="F544" i="21"/>
  <c r="C544" i="21"/>
  <c r="S544" i="21"/>
  <c r="L544" i="21"/>
  <c r="A545" i="21"/>
  <c r="Q544" i="21"/>
  <c r="J544" i="21"/>
  <c r="G544" i="21"/>
  <c r="W544" i="21"/>
  <c r="P544" i="21"/>
  <c r="E544" i="21"/>
  <c r="Y544" i="21"/>
  <c r="N544" i="21"/>
  <c r="K544" i="21"/>
  <c r="D544" i="21"/>
  <c r="T544" i="21"/>
  <c r="I544" i="21"/>
  <c r="B544" i="21"/>
  <c r="R544" i="21"/>
  <c r="O544" i="21"/>
  <c r="V544" i="21"/>
  <c r="U544" i="21"/>
  <c r="K362" i="23"/>
  <c r="D362" i="23"/>
  <c r="T362" i="23"/>
  <c r="I362" i="23"/>
  <c r="B362" i="23"/>
  <c r="R362" i="23"/>
  <c r="O362" i="23"/>
  <c r="H362" i="23"/>
  <c r="X362" i="23"/>
  <c r="M362" i="23"/>
  <c r="F362" i="23"/>
  <c r="C362" i="23"/>
  <c r="S362" i="23"/>
  <c r="L362" i="23"/>
  <c r="A399" i="23"/>
  <c r="Q362" i="23"/>
  <c r="J362" i="23"/>
  <c r="G362" i="23"/>
  <c r="W362" i="23"/>
  <c r="P362" i="23"/>
  <c r="E362" i="23"/>
  <c r="Y362" i="23"/>
  <c r="N362" i="23"/>
  <c r="V362" i="23"/>
  <c r="U362" i="23"/>
  <c r="O398" i="23"/>
  <c r="L398" i="23"/>
  <c r="E398" i="23"/>
  <c r="Y398" i="23"/>
  <c r="N398" i="23"/>
  <c r="S398" i="23"/>
  <c r="P398" i="23"/>
  <c r="I398" i="23"/>
  <c r="A435" i="23"/>
  <c r="R398" i="23"/>
  <c r="G398" i="23"/>
  <c r="D398" i="23"/>
  <c r="T398" i="23"/>
  <c r="M398" i="23"/>
  <c r="F398" i="23"/>
  <c r="K398" i="23"/>
  <c r="H398" i="23"/>
  <c r="X398" i="23"/>
  <c r="Q398" i="23"/>
  <c r="J398" i="23"/>
  <c r="C398" i="23"/>
  <c r="B398" i="23"/>
  <c r="U398" i="23"/>
  <c r="V398" i="23"/>
  <c r="W398" i="23"/>
  <c r="E760" i="21"/>
  <c r="U760" i="21"/>
  <c r="L760" i="21"/>
  <c r="C760" i="21"/>
  <c r="X760" i="21"/>
  <c r="T760" i="21"/>
  <c r="V760" i="21"/>
  <c r="I760" i="21"/>
  <c r="Y760" i="21"/>
  <c r="R760" i="21"/>
  <c r="H760" i="21"/>
  <c r="D760" i="21"/>
  <c r="F760" i="21"/>
  <c r="M760" i="21"/>
  <c r="B760" i="21"/>
  <c r="W760" i="21"/>
  <c r="N760" i="21"/>
  <c r="J760" i="21"/>
  <c r="K760" i="21"/>
  <c r="Q760" i="21"/>
  <c r="G760" i="21"/>
  <c r="A761" i="21"/>
  <c r="S760" i="21"/>
  <c r="O760" i="21"/>
  <c r="P760" i="21"/>
  <c r="D508" i="21"/>
  <c r="E508" i="21"/>
  <c r="B508" i="21"/>
  <c r="A509" i="21"/>
  <c r="O508" i="21"/>
  <c r="H508" i="21"/>
  <c r="I508" i="21"/>
  <c r="F508" i="21"/>
  <c r="C508" i="21"/>
  <c r="L508" i="21"/>
  <c r="M508" i="21"/>
  <c r="J508" i="21"/>
  <c r="G508" i="21"/>
  <c r="P508" i="21"/>
  <c r="Q508" i="21"/>
  <c r="N508" i="21"/>
  <c r="K508" i="21"/>
  <c r="W508" i="21"/>
  <c r="X508" i="21"/>
  <c r="V508" i="21"/>
  <c r="U508" i="21"/>
  <c r="Y508" i="21"/>
  <c r="T508" i="21"/>
  <c r="S508" i="21"/>
  <c r="R508" i="21"/>
  <c r="H468" i="24"/>
  <c r="V468" i="24"/>
  <c r="U468" i="24"/>
  <c r="P468" i="24"/>
  <c r="W468" i="24"/>
  <c r="M468" i="24"/>
  <c r="A469" i="24"/>
  <c r="X468" i="24"/>
  <c r="O468" i="24"/>
  <c r="J468" i="24"/>
  <c r="I468" i="24"/>
  <c r="S468" i="24"/>
  <c r="B468" i="24"/>
  <c r="Q468" i="24"/>
  <c r="L468" i="24"/>
  <c r="G468" i="24"/>
  <c r="Y468" i="24"/>
  <c r="D468" i="24"/>
  <c r="R468" i="24"/>
  <c r="F468" i="24"/>
  <c r="E468" i="24"/>
  <c r="C468" i="24"/>
  <c r="N468" i="24"/>
  <c r="T468" i="24"/>
  <c r="K468" i="24"/>
  <c r="K181" i="23"/>
  <c r="A218" i="23"/>
  <c r="I181" i="23"/>
  <c r="G181" i="23"/>
  <c r="J181" i="23"/>
  <c r="F181" i="23"/>
  <c r="H181" i="23"/>
  <c r="C181" i="23"/>
  <c r="B181" i="23"/>
  <c r="D181" i="23"/>
  <c r="E181" i="23"/>
  <c r="A182" i="23"/>
  <c r="W181" i="23"/>
  <c r="X181" i="23"/>
  <c r="Y181" i="23"/>
  <c r="Q181" i="23"/>
  <c r="L181" i="23"/>
  <c r="O181" i="23"/>
  <c r="N181" i="23"/>
  <c r="S181" i="23"/>
  <c r="U181" i="23"/>
  <c r="T181" i="23"/>
  <c r="P181" i="23"/>
  <c r="V181" i="23"/>
  <c r="R181" i="23"/>
  <c r="M181" i="23"/>
  <c r="I250" i="24"/>
  <c r="B250" i="24"/>
  <c r="R250" i="24"/>
  <c r="G250" i="24"/>
  <c r="H250" i="24"/>
  <c r="K250" i="24"/>
  <c r="M250" i="24"/>
  <c r="F250" i="24"/>
  <c r="D250" i="24"/>
  <c r="O250" i="24"/>
  <c r="P250" i="24"/>
  <c r="S250" i="24"/>
  <c r="Q250" i="24"/>
  <c r="J250" i="24"/>
  <c r="L250" i="24"/>
  <c r="W250" i="24"/>
  <c r="X250" i="24"/>
  <c r="E250" i="24"/>
  <c r="Y250" i="24"/>
  <c r="N250" i="24"/>
  <c r="T250" i="24"/>
  <c r="A251" i="24"/>
  <c r="C250" i="24"/>
  <c r="U250" i="24"/>
  <c r="V250" i="24"/>
  <c r="Y612" i="24"/>
  <c r="I612" i="24"/>
  <c r="L612" i="24"/>
  <c r="C612" i="24"/>
  <c r="B612" i="24"/>
  <c r="E612" i="24"/>
  <c r="D612" i="24"/>
  <c r="Q612" i="24"/>
  <c r="T612" i="24"/>
  <c r="N612" i="24"/>
  <c r="K612" i="24"/>
  <c r="R612" i="24"/>
  <c r="O612" i="24"/>
  <c r="P612" i="24"/>
  <c r="F612" i="24"/>
  <c r="H612" i="24"/>
  <c r="U612" i="24"/>
  <c r="V612" i="24"/>
  <c r="A613" i="24"/>
  <c r="M612" i="24"/>
  <c r="G612" i="24"/>
  <c r="J612" i="24"/>
  <c r="X612" i="24"/>
  <c r="S612" i="24"/>
  <c r="W612" i="24"/>
  <c r="E395" i="24"/>
  <c r="U395" i="24"/>
  <c r="J395" i="24"/>
  <c r="A396" i="24"/>
  <c r="G395" i="24"/>
  <c r="P395" i="24"/>
  <c r="S395" i="24"/>
  <c r="I395" i="24"/>
  <c r="Y395" i="24"/>
  <c r="N395" i="24"/>
  <c r="D395" i="24"/>
  <c r="O395" i="24"/>
  <c r="X395" i="24"/>
  <c r="M395" i="24"/>
  <c r="B395" i="24"/>
  <c r="R395" i="24"/>
  <c r="L395" i="24"/>
  <c r="W395" i="24"/>
  <c r="C395" i="24"/>
  <c r="Q395" i="24"/>
  <c r="F395" i="24"/>
  <c r="V395" i="24"/>
  <c r="T395" i="24"/>
  <c r="H395" i="24"/>
  <c r="K395" i="24"/>
  <c r="H580" i="21"/>
  <c r="X580" i="21"/>
  <c r="Q580" i="21"/>
  <c r="J580" i="21"/>
  <c r="G580" i="21"/>
  <c r="A581" i="21"/>
  <c r="L580" i="21"/>
  <c r="E580" i="21"/>
  <c r="Y580" i="21"/>
  <c r="N580" i="21"/>
  <c r="K580" i="21"/>
  <c r="P580" i="21"/>
  <c r="I580" i="21"/>
  <c r="B580" i="21"/>
  <c r="R580" i="21"/>
  <c r="O580" i="21"/>
  <c r="D580" i="21"/>
  <c r="T580" i="21"/>
  <c r="M580" i="21"/>
  <c r="F580" i="21"/>
  <c r="C580" i="21"/>
  <c r="S580" i="21"/>
  <c r="U580" i="21"/>
  <c r="V580" i="21"/>
  <c r="W580" i="21"/>
  <c r="I363" i="21"/>
  <c r="B363" i="21"/>
  <c r="R363" i="21"/>
  <c r="K363" i="21"/>
  <c r="H363" i="21"/>
  <c r="M363" i="21"/>
  <c r="F363" i="21"/>
  <c r="A364" i="21"/>
  <c r="O363" i="21"/>
  <c r="L363" i="21"/>
  <c r="Q363" i="21"/>
  <c r="J363" i="21"/>
  <c r="C363" i="21"/>
  <c r="S363" i="21"/>
  <c r="P363" i="21"/>
  <c r="E363" i="21"/>
  <c r="Y363" i="21"/>
  <c r="N363" i="21"/>
  <c r="G363" i="21"/>
  <c r="D363" i="21"/>
  <c r="W363" i="21"/>
  <c r="V363" i="21"/>
  <c r="U363" i="21"/>
  <c r="T363" i="21"/>
  <c r="X363" i="21"/>
  <c r="L472" i="21"/>
  <c r="M472" i="21"/>
  <c r="N472" i="21"/>
  <c r="P472" i="21"/>
  <c r="A473" i="21"/>
  <c r="G472" i="21"/>
  <c r="D472" i="21"/>
  <c r="E472" i="21"/>
  <c r="F472" i="21"/>
  <c r="K472" i="21"/>
  <c r="H472" i="21"/>
  <c r="I472" i="21"/>
  <c r="J472" i="21"/>
  <c r="O472" i="21"/>
  <c r="C472" i="21"/>
  <c r="B472" i="21"/>
  <c r="T472" i="21"/>
  <c r="X472" i="21"/>
  <c r="U472" i="21"/>
  <c r="W472" i="21"/>
  <c r="Q472" i="21"/>
  <c r="V472" i="21"/>
  <c r="Y472" i="21"/>
  <c r="R472" i="21"/>
  <c r="S472" i="21"/>
  <c r="Q724" i="21"/>
  <c r="J724" i="21"/>
  <c r="K724" i="21"/>
  <c r="B724" i="21"/>
  <c r="W724" i="21"/>
  <c r="S724" i="21"/>
  <c r="E724" i="21"/>
  <c r="U724" i="21"/>
  <c r="O724" i="21"/>
  <c r="P724" i="21"/>
  <c r="G724" i="21"/>
  <c r="C724" i="21"/>
  <c r="X724" i="21"/>
  <c r="I724" i="21"/>
  <c r="Y724" i="21"/>
  <c r="T724" i="21"/>
  <c r="V724" i="21"/>
  <c r="L724" i="21"/>
  <c r="H724" i="21"/>
  <c r="M724" i="21"/>
  <c r="D724" i="21"/>
  <c r="F724" i="21"/>
  <c r="A725" i="21"/>
  <c r="R724" i="21"/>
  <c r="N724" i="21"/>
  <c r="A290" i="23"/>
  <c r="J253" i="23"/>
  <c r="X253" i="23"/>
  <c r="B253" i="23"/>
  <c r="N253" i="23"/>
  <c r="C253" i="23"/>
  <c r="M253" i="23"/>
  <c r="L253" i="23"/>
  <c r="H253" i="23"/>
  <c r="T253" i="23"/>
  <c r="P253" i="23"/>
  <c r="Q253" i="23"/>
  <c r="Y253" i="23"/>
  <c r="O253" i="23"/>
  <c r="K253" i="23"/>
  <c r="D253" i="23"/>
  <c r="S253" i="23"/>
  <c r="E253" i="23"/>
  <c r="I253" i="23"/>
  <c r="F253" i="23"/>
  <c r="R253" i="23"/>
  <c r="G253" i="23"/>
  <c r="U253" i="23"/>
  <c r="V253" i="23"/>
  <c r="W253" i="23"/>
  <c r="B507" i="23"/>
  <c r="R507" i="23"/>
  <c r="H507" i="23"/>
  <c r="D507" i="23"/>
  <c r="Y507" i="23"/>
  <c r="U507" i="23"/>
  <c r="W507" i="23"/>
  <c r="F507" i="23"/>
  <c r="V507" i="23"/>
  <c r="M507" i="23"/>
  <c r="I507" i="23"/>
  <c r="E507" i="23"/>
  <c r="G507" i="23"/>
  <c r="J507" i="23"/>
  <c r="A508" i="23"/>
  <c r="S507" i="23"/>
  <c r="O507" i="23"/>
  <c r="K507" i="23"/>
  <c r="L507" i="23"/>
  <c r="N507" i="23"/>
  <c r="C507" i="23"/>
  <c r="X507" i="23"/>
  <c r="T507" i="23"/>
  <c r="P507" i="23"/>
  <c r="Q507" i="23"/>
  <c r="A649" i="24"/>
  <c r="J648" i="24"/>
  <c r="U648" i="24"/>
  <c r="E648" i="24"/>
  <c r="X648" i="24"/>
  <c r="O648" i="24"/>
  <c r="D648" i="24"/>
  <c r="R648" i="24"/>
  <c r="B648" i="24"/>
  <c r="M648" i="24"/>
  <c r="K648" i="24"/>
  <c r="H648" i="24"/>
  <c r="T648" i="24"/>
  <c r="N648" i="24"/>
  <c r="I648" i="24"/>
  <c r="W648" i="24"/>
  <c r="F648" i="24"/>
  <c r="S648" i="24"/>
  <c r="G648" i="24"/>
  <c r="Y648" i="24"/>
  <c r="C648" i="24"/>
  <c r="L648" i="24"/>
  <c r="V648" i="24"/>
  <c r="Q648" i="24"/>
  <c r="P648" i="24"/>
  <c r="P684" i="24"/>
  <c r="A721" i="24"/>
  <c r="K684" i="24"/>
  <c r="M684" i="24"/>
  <c r="J684" i="24"/>
  <c r="I684" i="24"/>
  <c r="L684" i="24"/>
  <c r="W684" i="24"/>
  <c r="G684" i="24"/>
  <c r="E684" i="24"/>
  <c r="B684" i="24"/>
  <c r="V684" i="24"/>
  <c r="X684" i="24"/>
  <c r="H684" i="24"/>
  <c r="S684" i="24"/>
  <c r="C684" i="24"/>
  <c r="A685" i="24"/>
  <c r="Y684" i="24"/>
  <c r="N684" i="24"/>
  <c r="T684" i="24"/>
  <c r="D684" i="24"/>
  <c r="O684" i="24"/>
  <c r="U684" i="24"/>
  <c r="R684" i="24"/>
  <c r="Q684" i="24"/>
  <c r="F684" i="24"/>
  <c r="H323" i="24"/>
  <c r="R323" i="24"/>
  <c r="U323" i="24"/>
  <c r="P323" i="24"/>
  <c r="C323" i="24"/>
  <c r="M323" i="24"/>
  <c r="V323" i="24"/>
  <c r="X323" i="24"/>
  <c r="S323" i="24"/>
  <c r="W323" i="24"/>
  <c r="I323" i="24"/>
  <c r="N323" i="24"/>
  <c r="G323" i="24"/>
  <c r="Q323" i="24"/>
  <c r="L323" i="24"/>
  <c r="A324" i="24"/>
  <c r="Y323" i="24"/>
  <c r="D323" i="24"/>
  <c r="J323" i="24"/>
  <c r="O323" i="24"/>
  <c r="E323" i="24"/>
  <c r="F323" i="24"/>
  <c r="B323" i="24"/>
  <c r="T323" i="24"/>
  <c r="K323" i="24"/>
  <c r="K217" i="23"/>
  <c r="D217" i="23"/>
  <c r="T217" i="23"/>
  <c r="I217" i="23"/>
  <c r="J217" i="23"/>
  <c r="M217" i="23"/>
  <c r="O217" i="23"/>
  <c r="H217" i="23"/>
  <c r="X217" i="23"/>
  <c r="Q217" i="23"/>
  <c r="R217" i="23"/>
  <c r="C217" i="23"/>
  <c r="S217" i="23"/>
  <c r="L217" i="23"/>
  <c r="F217" i="23"/>
  <c r="Y217" i="23"/>
  <c r="A254" i="23"/>
  <c r="G217" i="23"/>
  <c r="W217" i="23"/>
  <c r="P217" i="23"/>
  <c r="N217" i="23"/>
  <c r="B217" i="23"/>
  <c r="E217" i="23"/>
  <c r="V217" i="23"/>
  <c r="U217" i="23"/>
  <c r="S105" i="24"/>
  <c r="F105" i="24"/>
  <c r="K105" i="24"/>
  <c r="Q105" i="24"/>
  <c r="E105" i="24"/>
  <c r="W105" i="24"/>
  <c r="J105" i="24"/>
  <c r="H105" i="24"/>
  <c r="D105" i="24"/>
  <c r="I105" i="24"/>
  <c r="A142" i="24"/>
  <c r="P105" i="24"/>
  <c r="R105" i="24"/>
  <c r="N105" i="24"/>
  <c r="M105" i="24"/>
  <c r="O105" i="24"/>
  <c r="B105" i="24"/>
  <c r="T105" i="24"/>
  <c r="C105" i="24"/>
  <c r="G105" i="24"/>
  <c r="L105" i="24"/>
  <c r="U105" i="24"/>
  <c r="V105" i="24"/>
  <c r="D504" i="24"/>
  <c r="T504" i="24"/>
  <c r="Q504" i="24"/>
  <c r="J504" i="24"/>
  <c r="C504" i="24"/>
  <c r="A505" i="24"/>
  <c r="H504" i="24"/>
  <c r="E504" i="24"/>
  <c r="Y504" i="24"/>
  <c r="N504" i="24"/>
  <c r="S504" i="24"/>
  <c r="L504" i="24"/>
  <c r="I504" i="24"/>
  <c r="B504" i="24"/>
  <c r="R504" i="24"/>
  <c r="G504" i="24"/>
  <c r="P504" i="24"/>
  <c r="M504" i="24"/>
  <c r="F504" i="24"/>
  <c r="O504" i="24"/>
  <c r="K504" i="24"/>
  <c r="W504" i="24"/>
  <c r="X504" i="24"/>
  <c r="V504" i="24"/>
  <c r="U504" i="24"/>
  <c r="L576" i="24"/>
  <c r="E576" i="24"/>
  <c r="U576" i="24"/>
  <c r="J576" i="24"/>
  <c r="G576" i="24"/>
  <c r="O576" i="24"/>
  <c r="D576" i="24"/>
  <c r="T576" i="24"/>
  <c r="M576" i="24"/>
  <c r="B576" i="24"/>
  <c r="R576" i="24"/>
  <c r="A577" i="24"/>
  <c r="S576" i="24"/>
  <c r="H576" i="24"/>
  <c r="Q576" i="24"/>
  <c r="V576" i="24"/>
  <c r="P576" i="24"/>
  <c r="Y576" i="24"/>
  <c r="W576" i="24"/>
  <c r="X576" i="24"/>
  <c r="F576" i="24"/>
  <c r="K576" i="24"/>
  <c r="I576" i="24"/>
  <c r="N576" i="24"/>
  <c r="C576" i="24"/>
  <c r="N579" i="23"/>
  <c r="K579" i="23"/>
  <c r="L579" i="23"/>
  <c r="C579" i="23"/>
  <c r="X579" i="23"/>
  <c r="T579" i="23"/>
  <c r="B579" i="23"/>
  <c r="R579" i="23"/>
  <c r="P579" i="23"/>
  <c r="Q579" i="23"/>
  <c r="H579" i="23"/>
  <c r="D579" i="23"/>
  <c r="Y579" i="23"/>
  <c r="F579" i="23"/>
  <c r="V579" i="23"/>
  <c r="U579" i="23"/>
  <c r="W579" i="23"/>
  <c r="M579" i="23"/>
  <c r="I579" i="23"/>
  <c r="J579" i="23"/>
  <c r="E579" i="23"/>
  <c r="G579" i="23"/>
  <c r="A580" i="23"/>
  <c r="S579" i="23"/>
  <c r="O579" i="23"/>
  <c r="I327" i="21"/>
  <c r="A328" i="21"/>
  <c r="N327" i="21"/>
  <c r="K327" i="21"/>
  <c r="H327" i="21"/>
  <c r="M327" i="21"/>
  <c r="B327" i="21"/>
  <c r="R327" i="21"/>
  <c r="O327" i="21"/>
  <c r="L327" i="21"/>
  <c r="Q327" i="21"/>
  <c r="F327" i="21"/>
  <c r="C327" i="21"/>
  <c r="S327" i="21"/>
  <c r="P327" i="21"/>
  <c r="E327" i="21"/>
  <c r="Y327" i="21"/>
  <c r="J327" i="21"/>
  <c r="G327" i="21"/>
  <c r="D327" i="21"/>
  <c r="X327" i="21"/>
  <c r="T327" i="21"/>
  <c r="U327" i="21"/>
  <c r="W327" i="21"/>
  <c r="V327" i="21"/>
  <c r="Q286" i="24"/>
  <c r="L286" i="24"/>
  <c r="G286" i="24"/>
  <c r="Y286" i="24"/>
  <c r="D286" i="24"/>
  <c r="R286" i="24"/>
  <c r="F286" i="24"/>
  <c r="E286" i="24"/>
  <c r="A287" i="24"/>
  <c r="N286" i="24"/>
  <c r="T286" i="24"/>
  <c r="K286" i="24"/>
  <c r="H286" i="24"/>
  <c r="V286" i="24"/>
  <c r="U286" i="24"/>
  <c r="P286" i="24"/>
  <c r="W286" i="24"/>
  <c r="M286" i="24"/>
  <c r="S286" i="24"/>
  <c r="X286" i="24"/>
  <c r="O286" i="24"/>
  <c r="J286" i="24"/>
  <c r="I286" i="24"/>
  <c r="C286" i="24"/>
  <c r="B286" i="24"/>
  <c r="D214" i="24"/>
  <c r="E214" i="24"/>
  <c r="Y214" i="24"/>
  <c r="N214" i="24"/>
  <c r="S214" i="24"/>
  <c r="L214" i="24"/>
  <c r="M214" i="24"/>
  <c r="F214" i="24"/>
  <c r="O214" i="24"/>
  <c r="G214" i="24"/>
  <c r="I214" i="24"/>
  <c r="R214" i="24"/>
  <c r="Q214" i="24"/>
  <c r="C214" i="24"/>
  <c r="H214" i="24"/>
  <c r="B214" i="24"/>
  <c r="A215" i="24"/>
  <c r="P214" i="24"/>
  <c r="J214" i="24"/>
  <c r="K214" i="24"/>
  <c r="X214" i="24"/>
  <c r="T214" i="24"/>
  <c r="V214" i="24"/>
  <c r="U214" i="24"/>
  <c r="W214" i="24"/>
  <c r="U431" i="24"/>
  <c r="P431" i="24"/>
  <c r="G431" i="24"/>
  <c r="M431" i="24"/>
  <c r="S431" i="24"/>
  <c r="B431" i="24"/>
  <c r="F431" i="24"/>
  <c r="I431" i="24"/>
  <c r="C431" i="24"/>
  <c r="A432" i="24"/>
  <c r="H431" i="24"/>
  <c r="R431" i="24"/>
  <c r="L431" i="24"/>
  <c r="V431" i="24"/>
  <c r="Y431" i="24"/>
  <c r="D431" i="24"/>
  <c r="N431" i="24"/>
  <c r="X431" i="24"/>
  <c r="K431" i="24"/>
  <c r="E431" i="24"/>
  <c r="O431" i="24"/>
  <c r="J431" i="24"/>
  <c r="T431" i="24"/>
  <c r="W431" i="24"/>
  <c r="Q431" i="24"/>
  <c r="L540" i="24"/>
  <c r="E540" i="24"/>
  <c r="Y540" i="24"/>
  <c r="N540" i="24"/>
  <c r="S540" i="24"/>
  <c r="K540" i="24"/>
  <c r="D540" i="24"/>
  <c r="T540" i="24"/>
  <c r="M540" i="24"/>
  <c r="F540" i="24"/>
  <c r="O540" i="24"/>
  <c r="W540" i="24"/>
  <c r="X540" i="24"/>
  <c r="J540" i="24"/>
  <c r="A541" i="24"/>
  <c r="I540" i="24"/>
  <c r="R540" i="24"/>
  <c r="H540" i="24"/>
  <c r="Q540" i="24"/>
  <c r="C540" i="24"/>
  <c r="P540" i="24"/>
  <c r="B540" i="24"/>
  <c r="G540" i="24"/>
  <c r="V540" i="24"/>
  <c r="U540" i="24"/>
  <c r="M399" i="21"/>
  <c r="F399" i="21"/>
  <c r="C399" i="21"/>
  <c r="S399" i="21"/>
  <c r="L399" i="21"/>
  <c r="A400" i="21"/>
  <c r="Q399" i="21"/>
  <c r="J399" i="21"/>
  <c r="G399" i="21"/>
  <c r="W399" i="21"/>
  <c r="P399" i="21"/>
  <c r="E399" i="21"/>
  <c r="Y399" i="21"/>
  <c r="N399" i="21"/>
  <c r="K399" i="21"/>
  <c r="D399" i="21"/>
  <c r="T399" i="21"/>
  <c r="I399" i="21"/>
  <c r="B399" i="21"/>
  <c r="R399" i="21"/>
  <c r="O399" i="21"/>
  <c r="H399" i="21"/>
  <c r="X399" i="21"/>
  <c r="U399" i="21"/>
  <c r="V399" i="21"/>
  <c r="G69" i="24"/>
  <c r="K69" i="24"/>
  <c r="H69" i="24"/>
  <c r="A106" i="24"/>
  <c r="E69" i="24"/>
  <c r="J69" i="24"/>
  <c r="F69" i="24"/>
  <c r="I69" i="24"/>
  <c r="L69" i="24"/>
  <c r="U69" i="24"/>
  <c r="O69" i="24"/>
  <c r="T69" i="24"/>
  <c r="R69" i="24"/>
  <c r="W69" i="24"/>
  <c r="Q69" i="24"/>
  <c r="M69" i="24"/>
  <c r="N69" i="24"/>
  <c r="P69" i="24"/>
  <c r="S69" i="24"/>
  <c r="X69" i="24"/>
  <c r="V69" i="24"/>
  <c r="J33" i="24"/>
  <c r="A34" i="24"/>
  <c r="U34" i="24" s="1"/>
  <c r="A70" i="24"/>
  <c r="D33" i="24"/>
  <c r="F33" i="24"/>
  <c r="H33" i="24"/>
  <c r="I33" i="24"/>
  <c r="E33" i="24"/>
  <c r="G33" i="24"/>
  <c r="A291" i="21"/>
  <c r="P290" i="21"/>
  <c r="I290" i="21"/>
  <c r="B290" i="21"/>
  <c r="R290" i="21"/>
  <c r="O290" i="21"/>
  <c r="D290" i="21"/>
  <c r="T290" i="21"/>
  <c r="M290" i="21"/>
  <c r="F290" i="21"/>
  <c r="C290" i="21"/>
  <c r="S290" i="21"/>
  <c r="H290" i="21"/>
  <c r="X290" i="21"/>
  <c r="Q290" i="21"/>
  <c r="J290" i="21"/>
  <c r="G290" i="21"/>
  <c r="L290" i="21"/>
  <c r="E290" i="21"/>
  <c r="Y290" i="21"/>
  <c r="N290" i="21"/>
  <c r="K290" i="21"/>
  <c r="W290" i="21"/>
  <c r="V290" i="21"/>
  <c r="U290" i="21"/>
  <c r="I543" i="23"/>
  <c r="B543" i="23"/>
  <c r="R543" i="23"/>
  <c r="X543" i="23"/>
  <c r="S543" i="23"/>
  <c r="T543" i="23"/>
  <c r="M543" i="23"/>
  <c r="F543" i="23"/>
  <c r="V543" i="23"/>
  <c r="A544" i="23"/>
  <c r="Y543" i="23"/>
  <c r="G543" i="23"/>
  <c r="Q543" i="23"/>
  <c r="J543" i="23"/>
  <c r="H543" i="23"/>
  <c r="C543" i="23"/>
  <c r="D543" i="23"/>
  <c r="O543" i="23"/>
  <c r="E543" i="23"/>
  <c r="U543" i="23"/>
  <c r="N543" i="23"/>
  <c r="P543" i="23"/>
  <c r="K543" i="23"/>
  <c r="L543" i="23"/>
  <c r="W543" i="23"/>
  <c r="M435" i="21"/>
  <c r="J435" i="21"/>
  <c r="K435" i="21"/>
  <c r="D435" i="21"/>
  <c r="T435" i="21"/>
  <c r="Q435" i="21"/>
  <c r="N435" i="21"/>
  <c r="O435" i="21"/>
  <c r="H435" i="21"/>
  <c r="X435" i="21"/>
  <c r="E435" i="21"/>
  <c r="Y435" i="21"/>
  <c r="R435" i="21"/>
  <c r="S435" i="21"/>
  <c r="L435" i="21"/>
  <c r="I435" i="21"/>
  <c r="F435" i="21"/>
  <c r="G435" i="21"/>
  <c r="A436" i="21"/>
  <c r="P435" i="21"/>
  <c r="C435" i="21"/>
  <c r="B435" i="21"/>
  <c r="V435" i="21"/>
  <c r="W435" i="21"/>
  <c r="U435" i="21"/>
  <c r="D141" i="24"/>
  <c r="T141" i="24"/>
  <c r="M141" i="24"/>
  <c r="K141" i="24"/>
  <c r="G141" i="24"/>
  <c r="R141" i="24"/>
  <c r="H141" i="24"/>
  <c r="X141" i="24"/>
  <c r="Q141" i="24"/>
  <c r="S141" i="24"/>
  <c r="O141" i="24"/>
  <c r="L141" i="24"/>
  <c r="E141" i="24"/>
  <c r="Y141" i="24"/>
  <c r="F141" i="24"/>
  <c r="B141" i="24"/>
  <c r="P141" i="24"/>
  <c r="I141" i="24"/>
  <c r="C141" i="24"/>
  <c r="N141" i="24"/>
  <c r="J141" i="24"/>
  <c r="U141" i="24"/>
  <c r="W141" i="24"/>
  <c r="V141" i="24"/>
  <c r="D359" i="24"/>
  <c r="R359" i="24"/>
  <c r="Q359" i="24"/>
  <c r="P359" i="24"/>
  <c r="O359" i="24"/>
  <c r="Y359" i="24"/>
  <c r="X359" i="24"/>
  <c r="S359" i="24"/>
  <c r="F359" i="24"/>
  <c r="E359" i="24"/>
  <c r="W359" i="24"/>
  <c r="N359" i="24"/>
  <c r="M359" i="24"/>
  <c r="L359" i="24"/>
  <c r="V359" i="24"/>
  <c r="U359" i="24"/>
  <c r="T359" i="24"/>
  <c r="C359" i="24"/>
  <c r="H359" i="24"/>
  <c r="B359" i="24"/>
  <c r="A360" i="24"/>
  <c r="G359" i="24"/>
  <c r="J359" i="24"/>
  <c r="I359" i="24"/>
  <c r="K359" i="24"/>
  <c r="G326" i="23"/>
  <c r="A327" i="23"/>
  <c r="P326" i="23"/>
  <c r="Q326" i="23"/>
  <c r="J326" i="23"/>
  <c r="K326" i="23"/>
  <c r="D326" i="23"/>
  <c r="E326" i="23"/>
  <c r="Y326" i="23"/>
  <c r="N326" i="23"/>
  <c r="O326" i="23"/>
  <c r="H326" i="23"/>
  <c r="I326" i="23"/>
  <c r="B326" i="23"/>
  <c r="R326" i="23"/>
  <c r="C326" i="23"/>
  <c r="S326" i="23"/>
  <c r="L326" i="23"/>
  <c r="M326" i="23"/>
  <c r="F326" i="23"/>
  <c r="A363" i="23"/>
  <c r="U326" i="23"/>
  <c r="T326" i="23"/>
  <c r="X326" i="23"/>
  <c r="W326" i="23"/>
  <c r="V326" i="23"/>
  <c r="Q652" i="21"/>
  <c r="O652" i="21"/>
  <c r="K652" i="21"/>
  <c r="L652" i="21"/>
  <c r="N652" i="21"/>
  <c r="E652" i="21"/>
  <c r="Y652" i="21"/>
  <c r="T652" i="21"/>
  <c r="P652" i="21"/>
  <c r="R652" i="21"/>
  <c r="S652" i="21"/>
  <c r="I652" i="21"/>
  <c r="D652" i="21"/>
  <c r="A653" i="21"/>
  <c r="B652" i="21"/>
  <c r="C652" i="21"/>
  <c r="M652" i="21"/>
  <c r="J652" i="21"/>
  <c r="F652" i="21"/>
  <c r="G652" i="21"/>
  <c r="H652" i="21"/>
  <c r="X652" i="21"/>
  <c r="W652" i="21"/>
  <c r="V652" i="21"/>
  <c r="U652" i="21"/>
  <c r="B616" i="21"/>
  <c r="R616" i="21"/>
  <c r="P616" i="21"/>
  <c r="C616" i="21"/>
  <c r="D616" i="21"/>
  <c r="F616" i="21"/>
  <c r="A617" i="21"/>
  <c r="G616" i="21"/>
  <c r="H616" i="21"/>
  <c r="I616" i="21"/>
  <c r="J616" i="21"/>
  <c r="E616" i="21"/>
  <c r="L616" i="21"/>
  <c r="M616" i="21"/>
  <c r="O616" i="21"/>
  <c r="N616" i="21"/>
  <c r="K616" i="21"/>
  <c r="Q616" i="21"/>
  <c r="S616" i="21"/>
  <c r="Y616" i="21"/>
  <c r="X616" i="21"/>
  <c r="V616" i="21"/>
  <c r="U616" i="21"/>
  <c r="T616" i="21"/>
  <c r="W616" i="21"/>
  <c r="Y69" i="23"/>
  <c r="E69" i="23"/>
  <c r="P69" i="23"/>
  <c r="S69" i="23"/>
  <c r="V69" i="23"/>
  <c r="B69" i="23"/>
  <c r="U69" i="23"/>
  <c r="A106" i="23"/>
  <c r="H69" i="23"/>
  <c r="K69" i="23"/>
  <c r="R69" i="23"/>
  <c r="Q69" i="23"/>
  <c r="X69" i="23"/>
  <c r="D69" i="23"/>
  <c r="G69" i="23"/>
  <c r="J69" i="23"/>
  <c r="I69" i="23"/>
  <c r="T69" i="23"/>
  <c r="W69" i="23"/>
  <c r="C69" i="23"/>
  <c r="F69" i="23"/>
  <c r="L69" i="23"/>
  <c r="N69" i="23"/>
  <c r="M69" i="23"/>
  <c r="O69" i="23"/>
  <c r="L216" i="19"/>
  <c r="B216" i="19"/>
  <c r="R216" i="19"/>
  <c r="K216" i="19"/>
  <c r="M216" i="19"/>
  <c r="U216" i="19"/>
  <c r="P216" i="19"/>
  <c r="V216" i="19"/>
  <c r="O216" i="19"/>
  <c r="I216" i="19"/>
  <c r="F216" i="19"/>
  <c r="Q216" i="19"/>
  <c r="N216" i="19"/>
  <c r="D216" i="19"/>
  <c r="T216" i="19"/>
  <c r="J216" i="19"/>
  <c r="C216" i="19"/>
  <c r="S216" i="19"/>
  <c r="A253" i="19"/>
  <c r="Y216" i="19"/>
  <c r="H216" i="19"/>
  <c r="X216" i="19"/>
  <c r="G216" i="19"/>
  <c r="W216" i="19"/>
  <c r="E216" i="19"/>
  <c r="P288" i="19"/>
  <c r="N288" i="19"/>
  <c r="G288" i="19"/>
  <c r="W288" i="19"/>
  <c r="U288" i="19"/>
  <c r="Y288" i="19"/>
  <c r="D288" i="19"/>
  <c r="B288" i="19"/>
  <c r="R288" i="19"/>
  <c r="K288" i="19"/>
  <c r="E288" i="19"/>
  <c r="M288" i="19"/>
  <c r="H288" i="19"/>
  <c r="F288" i="19"/>
  <c r="V288" i="19"/>
  <c r="O288" i="19"/>
  <c r="T288" i="19"/>
  <c r="X288" i="19"/>
  <c r="L288" i="19"/>
  <c r="J288" i="19"/>
  <c r="C288" i="19"/>
  <c r="S288" i="19"/>
  <c r="I288" i="19"/>
  <c r="Q288" i="19"/>
  <c r="F106" i="21"/>
  <c r="X106" i="21"/>
  <c r="S106" i="21"/>
  <c r="A143" i="21"/>
  <c r="P106" i="21"/>
  <c r="R106" i="21"/>
  <c r="M106" i="21"/>
  <c r="V106" i="21"/>
  <c r="Q106" i="21"/>
  <c r="L106" i="21"/>
  <c r="N106" i="21"/>
  <c r="I106" i="21"/>
  <c r="K106" i="21"/>
  <c r="O106" i="21"/>
  <c r="J106" i="21"/>
  <c r="E106" i="21"/>
  <c r="G106" i="21"/>
  <c r="H106" i="21"/>
  <c r="U106" i="21"/>
  <c r="W106" i="21"/>
  <c r="T106" i="21"/>
  <c r="Y105" i="23"/>
  <c r="E105" i="23"/>
  <c r="H105" i="23"/>
  <c r="S105" i="23"/>
  <c r="C105" i="23"/>
  <c r="J105" i="23"/>
  <c r="U105" i="23"/>
  <c r="X105" i="23"/>
  <c r="D105" i="23"/>
  <c r="O105" i="23"/>
  <c r="V105" i="23"/>
  <c r="F105" i="23"/>
  <c r="Q105" i="23"/>
  <c r="T105" i="23"/>
  <c r="A142" i="23"/>
  <c r="K105" i="23"/>
  <c r="R105" i="23"/>
  <c r="B105" i="23"/>
  <c r="I105" i="23"/>
  <c r="P105" i="23"/>
  <c r="W105" i="23"/>
  <c r="G105" i="23"/>
  <c r="N105" i="23"/>
  <c r="L105" i="23"/>
  <c r="M105" i="23"/>
  <c r="C252" i="19"/>
  <c r="S252" i="19"/>
  <c r="L252" i="19"/>
  <c r="Y252" i="19"/>
  <c r="Q252" i="19"/>
  <c r="F252" i="19"/>
  <c r="V252" i="19"/>
  <c r="G252" i="19"/>
  <c r="W252" i="19"/>
  <c r="P252" i="19"/>
  <c r="E252" i="19"/>
  <c r="U252" i="19"/>
  <c r="J252" i="19"/>
  <c r="K252" i="19"/>
  <c r="D252" i="19"/>
  <c r="T252" i="19"/>
  <c r="I252" i="19"/>
  <c r="A289" i="19"/>
  <c r="N252" i="19"/>
  <c r="O252" i="19"/>
  <c r="H252" i="19"/>
  <c r="X252" i="19"/>
  <c r="M252" i="19"/>
  <c r="B252" i="19"/>
  <c r="R252" i="19"/>
  <c r="I33" i="23"/>
  <c r="P33" i="23"/>
  <c r="S33" i="23"/>
  <c r="V33" i="23"/>
  <c r="B33" i="23"/>
  <c r="Y33" i="23"/>
  <c r="E33" i="23"/>
  <c r="H33" i="23"/>
  <c r="G33" i="23"/>
  <c r="R33" i="23"/>
  <c r="A34" i="23"/>
  <c r="U33" i="23"/>
  <c r="X33" i="23"/>
  <c r="D33" i="23"/>
  <c r="C33" i="23"/>
  <c r="J33" i="23"/>
  <c r="Q33" i="23"/>
  <c r="T33" i="23"/>
  <c r="W33" i="23"/>
  <c r="A70" i="23"/>
  <c r="F33" i="23"/>
  <c r="L33" i="23"/>
  <c r="O33" i="23"/>
  <c r="N33" i="23"/>
  <c r="M33" i="23"/>
  <c r="K33" i="23"/>
  <c r="Q141" i="23"/>
  <c r="K141" i="23"/>
  <c r="M141" i="23"/>
  <c r="R141" i="23"/>
  <c r="T141" i="23"/>
  <c r="B141" i="23"/>
  <c r="D141" i="23"/>
  <c r="L141" i="23"/>
  <c r="N141" i="23"/>
  <c r="I141" i="23"/>
  <c r="F141" i="23"/>
  <c r="X141" i="23"/>
  <c r="J141" i="23"/>
  <c r="E141" i="23"/>
  <c r="G141" i="23"/>
  <c r="Y141" i="23"/>
  <c r="V141" i="23"/>
  <c r="C141" i="23"/>
  <c r="U141" i="23"/>
  <c r="W141" i="23"/>
  <c r="O141" i="23"/>
  <c r="S141" i="23"/>
  <c r="P141" i="23"/>
  <c r="H141" i="23"/>
  <c r="I70" i="21"/>
  <c r="A107" i="21"/>
  <c r="L70" i="21"/>
  <c r="J70" i="21"/>
  <c r="O70" i="21"/>
  <c r="T70" i="21"/>
  <c r="P70" i="21"/>
  <c r="N70" i="21"/>
  <c r="S70" i="21"/>
  <c r="Q70" i="21"/>
  <c r="V70" i="21"/>
  <c r="D70" i="21"/>
  <c r="R70" i="21"/>
  <c r="W70" i="21"/>
  <c r="U70" i="21"/>
  <c r="X70" i="21"/>
  <c r="F70" i="21"/>
  <c r="K70" i="21"/>
  <c r="G70" i="21"/>
  <c r="E70" i="21"/>
  <c r="H70" i="21"/>
  <c r="M70" i="21"/>
  <c r="J34" i="21"/>
  <c r="O34" i="21"/>
  <c r="A71" i="21"/>
  <c r="R34" i="21"/>
  <c r="P34" i="21"/>
  <c r="U34" i="21"/>
  <c r="L34" i="21"/>
  <c r="Q34" i="21"/>
  <c r="T34" i="21"/>
  <c r="S34" i="21"/>
  <c r="I34" i="21"/>
  <c r="G34" i="21"/>
  <c r="H34" i="21"/>
  <c r="M34" i="21"/>
  <c r="K34" i="21"/>
  <c r="A35" i="21"/>
  <c r="N34" i="21"/>
  <c r="P142" i="21"/>
  <c r="R142" i="21"/>
  <c r="M142" i="21"/>
  <c r="H142" i="21"/>
  <c r="C142" i="21"/>
  <c r="U142" i="21"/>
  <c r="N142" i="21"/>
  <c r="I142" i="21"/>
  <c r="K142" i="21"/>
  <c r="F142" i="21"/>
  <c r="S142" i="21"/>
  <c r="G142" i="21"/>
  <c r="D142" i="21"/>
  <c r="V142" i="21"/>
  <c r="Q142" i="21"/>
  <c r="L142" i="21"/>
  <c r="W142" i="21"/>
  <c r="B142" i="21"/>
  <c r="T142" i="21"/>
  <c r="O142" i="21"/>
  <c r="J142" i="21"/>
  <c r="E142" i="21"/>
  <c r="H180" i="19"/>
  <c r="X180" i="19"/>
  <c r="N180" i="19"/>
  <c r="G180" i="19"/>
  <c r="W180" i="19"/>
  <c r="A181" i="19"/>
  <c r="Q180" i="19"/>
  <c r="L180" i="19"/>
  <c r="B180" i="19"/>
  <c r="R180" i="19"/>
  <c r="K180" i="19"/>
  <c r="A217" i="19"/>
  <c r="I180" i="19"/>
  <c r="P180" i="19"/>
  <c r="F180" i="19"/>
  <c r="V180" i="19"/>
  <c r="O180" i="19"/>
  <c r="E180" i="19"/>
  <c r="Y180" i="19"/>
  <c r="D180" i="19"/>
  <c r="T180" i="19"/>
  <c r="J180" i="19"/>
  <c r="C180" i="19"/>
  <c r="S180" i="19"/>
  <c r="U180" i="19"/>
  <c r="M180" i="19"/>
  <c r="D329" i="19"/>
  <c r="H329" i="19"/>
  <c r="L329" i="19"/>
  <c r="P329" i="19"/>
  <c r="T329" i="19"/>
  <c r="X329" i="19"/>
  <c r="A330" i="19"/>
  <c r="E329" i="19"/>
  <c r="I329" i="19"/>
  <c r="M329" i="19"/>
  <c r="Q329" i="19"/>
  <c r="U329" i="19"/>
  <c r="Y329" i="19"/>
  <c r="B329" i="19"/>
  <c r="F329" i="19"/>
  <c r="J329" i="19"/>
  <c r="N329" i="19"/>
  <c r="R329" i="19"/>
  <c r="V329" i="19"/>
  <c r="C329" i="19"/>
  <c r="G329" i="19"/>
  <c r="K329" i="19"/>
  <c r="O329" i="19"/>
  <c r="S329" i="19"/>
  <c r="W329" i="19"/>
  <c r="A366" i="19"/>
  <c r="A182" i="21"/>
  <c r="N181" i="21"/>
  <c r="G181" i="21"/>
  <c r="W181" i="21"/>
  <c r="P181" i="21"/>
  <c r="I181" i="21"/>
  <c r="R181" i="21"/>
  <c r="K181" i="21"/>
  <c r="T181" i="21"/>
  <c r="M181" i="21"/>
  <c r="F181" i="21"/>
  <c r="V181" i="21"/>
  <c r="O181" i="21"/>
  <c r="H181" i="21"/>
  <c r="X181" i="21"/>
  <c r="Q181" i="21"/>
  <c r="J181" i="21"/>
  <c r="S181" i="21"/>
  <c r="L181" i="21"/>
  <c r="E181" i="21"/>
  <c r="U181" i="21"/>
  <c r="B474" i="19"/>
  <c r="F474" i="19"/>
  <c r="J474" i="19"/>
  <c r="N474" i="19"/>
  <c r="R474" i="19"/>
  <c r="V474" i="19"/>
  <c r="C474" i="19"/>
  <c r="G474" i="19"/>
  <c r="K474" i="19"/>
  <c r="O474" i="19"/>
  <c r="S474" i="19"/>
  <c r="W474" i="19"/>
  <c r="D474" i="19"/>
  <c r="H474" i="19"/>
  <c r="L474" i="19"/>
  <c r="P474" i="19"/>
  <c r="T474" i="19"/>
  <c r="X474" i="19"/>
  <c r="E474" i="19"/>
  <c r="I474" i="19"/>
  <c r="M474" i="19"/>
  <c r="Q474" i="19"/>
  <c r="U474" i="19"/>
  <c r="Y474" i="19"/>
  <c r="A475" i="19"/>
  <c r="D365" i="19"/>
  <c r="H365" i="19"/>
  <c r="L365" i="19"/>
  <c r="P365" i="19"/>
  <c r="T365" i="19"/>
  <c r="X365" i="19"/>
  <c r="E365" i="19"/>
  <c r="I365" i="19"/>
  <c r="M365" i="19"/>
  <c r="Q365" i="19"/>
  <c r="U365" i="19"/>
  <c r="Y365" i="19"/>
  <c r="A402" i="19"/>
  <c r="B365" i="19"/>
  <c r="F365" i="19"/>
  <c r="J365" i="19"/>
  <c r="N365" i="19"/>
  <c r="R365" i="19"/>
  <c r="V365" i="19"/>
  <c r="C365" i="19"/>
  <c r="G365" i="19"/>
  <c r="K365" i="19"/>
  <c r="O365" i="19"/>
  <c r="S365" i="19"/>
  <c r="W365" i="19"/>
  <c r="B510" i="19"/>
  <c r="F510" i="19"/>
  <c r="J510" i="19"/>
  <c r="N510" i="19"/>
  <c r="R510" i="19"/>
  <c r="V510" i="19"/>
  <c r="A511" i="19"/>
  <c r="C510" i="19"/>
  <c r="G510" i="19"/>
  <c r="K510" i="19"/>
  <c r="O510" i="19"/>
  <c r="S510" i="19"/>
  <c r="W510" i="19"/>
  <c r="D510" i="19"/>
  <c r="H510" i="19"/>
  <c r="L510" i="19"/>
  <c r="P510" i="19"/>
  <c r="T510" i="19"/>
  <c r="X510" i="19"/>
  <c r="E510" i="19"/>
  <c r="I510" i="19"/>
  <c r="M510" i="19"/>
  <c r="Q510" i="19"/>
  <c r="U510" i="19"/>
  <c r="Y510" i="19"/>
  <c r="D437" i="19"/>
  <c r="H437" i="19"/>
  <c r="L437" i="19"/>
  <c r="P437" i="19"/>
  <c r="T437" i="19"/>
  <c r="X437" i="19"/>
  <c r="E437" i="19"/>
  <c r="I437" i="19"/>
  <c r="M437" i="19"/>
  <c r="Q437" i="19"/>
  <c r="U437" i="19"/>
  <c r="Y437" i="19"/>
  <c r="B437" i="19"/>
  <c r="F437" i="19"/>
  <c r="J437" i="19"/>
  <c r="C437" i="19"/>
  <c r="G437" i="19"/>
  <c r="K437" i="19"/>
  <c r="O437" i="19"/>
  <c r="S437" i="19"/>
  <c r="W437" i="19"/>
  <c r="R437" i="19"/>
  <c r="V437" i="19"/>
  <c r="N437" i="19"/>
  <c r="B546" i="19"/>
  <c r="F546" i="19"/>
  <c r="J546" i="19"/>
  <c r="N546" i="19"/>
  <c r="R546" i="19"/>
  <c r="V546" i="19"/>
  <c r="C546" i="19"/>
  <c r="G546" i="19"/>
  <c r="K546" i="19"/>
  <c r="O546" i="19"/>
  <c r="S546" i="19"/>
  <c r="W546" i="19"/>
  <c r="D546" i="19"/>
  <c r="H546" i="19"/>
  <c r="L546" i="19"/>
  <c r="P546" i="19"/>
  <c r="T546" i="19"/>
  <c r="X546" i="19"/>
  <c r="A547" i="19"/>
  <c r="E546" i="19"/>
  <c r="I546" i="19"/>
  <c r="M546" i="19"/>
  <c r="Q546" i="19"/>
  <c r="U546" i="19"/>
  <c r="Y546" i="19"/>
  <c r="B582" i="19"/>
  <c r="F582" i="19"/>
  <c r="J582" i="19"/>
  <c r="N582" i="19"/>
  <c r="R582" i="19"/>
  <c r="V582" i="19"/>
  <c r="C582" i="19"/>
  <c r="G582" i="19"/>
  <c r="K582" i="19"/>
  <c r="O582" i="19"/>
  <c r="S582" i="19"/>
  <c r="W582" i="19"/>
  <c r="A583" i="19"/>
  <c r="D582" i="19"/>
  <c r="H582" i="19"/>
  <c r="L582" i="19"/>
  <c r="P582" i="19"/>
  <c r="T582" i="19"/>
  <c r="X582" i="19"/>
  <c r="E582" i="19"/>
  <c r="I582" i="19"/>
  <c r="M582" i="19"/>
  <c r="Q582" i="19"/>
  <c r="U582" i="19"/>
  <c r="Y582" i="19"/>
  <c r="D401" i="19"/>
  <c r="H401" i="19"/>
  <c r="L401" i="19"/>
  <c r="P401" i="19"/>
  <c r="T401" i="19"/>
  <c r="X401" i="19"/>
  <c r="E401" i="19"/>
  <c r="I401" i="19"/>
  <c r="M401" i="19"/>
  <c r="Q401" i="19"/>
  <c r="U401" i="19"/>
  <c r="Y401" i="19"/>
  <c r="B401" i="19"/>
  <c r="F401" i="19"/>
  <c r="J401" i="19"/>
  <c r="N401" i="19"/>
  <c r="R401" i="19"/>
  <c r="V401" i="19"/>
  <c r="C401" i="19"/>
  <c r="G401" i="19"/>
  <c r="K401" i="19"/>
  <c r="O401" i="19"/>
  <c r="S401" i="19"/>
  <c r="W401" i="19"/>
  <c r="A438" i="19"/>
  <c r="P33" i="19" l="1"/>
  <c r="A34" i="19"/>
  <c r="Q33" i="19"/>
  <c r="I33" i="19"/>
  <c r="Y33" i="19"/>
  <c r="M33" i="19"/>
  <c r="S33" i="19"/>
  <c r="H33" i="19"/>
  <c r="D33" i="19"/>
  <c r="B33" i="19"/>
  <c r="E33" i="19"/>
  <c r="K33" i="19"/>
  <c r="R33" i="19"/>
  <c r="G33" i="19"/>
  <c r="C33" i="19"/>
  <c r="T33" i="19"/>
  <c r="N33" i="19"/>
  <c r="L33" i="19"/>
  <c r="A70" i="19"/>
  <c r="U33" i="19"/>
  <c r="J33" i="19"/>
  <c r="F33" i="19"/>
  <c r="V33" i="19"/>
  <c r="O33" i="19"/>
  <c r="V141" i="19"/>
  <c r="D141" i="19"/>
  <c r="I141" i="19"/>
  <c r="N141" i="19"/>
  <c r="S141" i="19"/>
  <c r="Q141" i="19"/>
  <c r="F141" i="19"/>
  <c r="K141" i="19"/>
  <c r="P141" i="19"/>
  <c r="U141" i="19"/>
  <c r="C141" i="19"/>
  <c r="X141" i="19"/>
  <c r="M141" i="19"/>
  <c r="R141" i="19"/>
  <c r="W141" i="19"/>
  <c r="E141" i="19"/>
  <c r="B141" i="19"/>
  <c r="H141" i="19"/>
  <c r="T141" i="19"/>
  <c r="Y141" i="19"/>
  <c r="G141" i="19"/>
  <c r="L141" i="19"/>
  <c r="J141" i="19"/>
  <c r="O141" i="19"/>
  <c r="Q105" i="19"/>
  <c r="V105" i="19"/>
  <c r="X105" i="19"/>
  <c r="E105" i="19"/>
  <c r="N105" i="19"/>
  <c r="T105" i="19"/>
  <c r="S105" i="19"/>
  <c r="F105" i="19"/>
  <c r="P105" i="19"/>
  <c r="K105" i="19"/>
  <c r="U105" i="19"/>
  <c r="M105" i="19"/>
  <c r="A142" i="19"/>
  <c r="C105" i="19"/>
  <c r="I105" i="19"/>
  <c r="R105" i="19"/>
  <c r="H105" i="19"/>
  <c r="W105" i="19"/>
  <c r="L105" i="19"/>
  <c r="J105" i="19"/>
  <c r="D105" i="19"/>
  <c r="O105" i="19"/>
  <c r="Y105" i="19"/>
  <c r="B105" i="19"/>
  <c r="G105" i="19"/>
  <c r="J69" i="19"/>
  <c r="Y69" i="19"/>
  <c r="I69" i="19"/>
  <c r="A106" i="19"/>
  <c r="C69" i="19"/>
  <c r="N69" i="19"/>
  <c r="D69" i="19"/>
  <c r="G69" i="19"/>
  <c r="R69" i="19"/>
  <c r="B69" i="19"/>
  <c r="T69" i="19"/>
  <c r="W69" i="19"/>
  <c r="L69" i="19"/>
  <c r="X69" i="19"/>
  <c r="H69" i="19"/>
  <c r="K69" i="19"/>
  <c r="V69" i="19"/>
  <c r="Q69" i="19"/>
  <c r="M69" i="19"/>
  <c r="U69" i="19"/>
  <c r="E69" i="19"/>
  <c r="P69" i="19"/>
  <c r="S69" i="19"/>
  <c r="F69" i="19"/>
  <c r="O69" i="19"/>
  <c r="B1201" i="2"/>
  <c r="C218" i="21" s="1"/>
  <c r="Y30" i="24"/>
  <c r="B31" i="21"/>
  <c r="Y67" i="21"/>
  <c r="B31" i="24"/>
  <c r="Y30" i="21"/>
  <c r="Y67" i="24"/>
  <c r="B68" i="21"/>
  <c r="Y104" i="21"/>
  <c r="Y179" i="21"/>
  <c r="Y216" i="21"/>
  <c r="Y141" i="21"/>
  <c r="Y104" i="24"/>
  <c r="B105" i="21"/>
  <c r="B68" i="24"/>
  <c r="B180" i="21"/>
  <c r="E254" i="21"/>
  <c r="S254" i="21"/>
  <c r="G254" i="21"/>
  <c r="J254" i="21"/>
  <c r="Y254" i="21"/>
  <c r="V254" i="21"/>
  <c r="A255" i="21"/>
  <c r="B254" i="21"/>
  <c r="P254" i="21"/>
  <c r="W254" i="21"/>
  <c r="K254" i="21"/>
  <c r="N254" i="21"/>
  <c r="U254" i="21"/>
  <c r="O254" i="21"/>
  <c r="R254" i="21"/>
  <c r="I254" i="21"/>
  <c r="T254" i="21"/>
  <c r="D254" i="21"/>
  <c r="M254" i="21"/>
  <c r="H254" i="21"/>
  <c r="C254" i="21"/>
  <c r="F254" i="21"/>
  <c r="Q254" i="21"/>
  <c r="L254" i="21"/>
  <c r="B1252" i="2"/>
  <c r="E34" i="24" s="1"/>
  <c r="D33" i="21"/>
  <c r="F33" i="21"/>
  <c r="E33" i="21"/>
  <c r="X33" i="21"/>
  <c r="W33" i="21"/>
  <c r="W33" i="19"/>
  <c r="X33" i="24"/>
  <c r="X33" i="19"/>
  <c r="W33" i="24"/>
  <c r="T218" i="21"/>
  <c r="X218" i="21"/>
  <c r="U218" i="21"/>
  <c r="M218" i="21"/>
  <c r="Q218" i="21"/>
  <c r="N218" i="21"/>
  <c r="V218" i="21"/>
  <c r="S218" i="21"/>
  <c r="W218" i="21"/>
  <c r="R218" i="21"/>
  <c r="O218" i="21"/>
  <c r="L218" i="21"/>
  <c r="P218" i="21"/>
  <c r="G218" i="21"/>
  <c r="I218" i="21"/>
  <c r="E218" i="21"/>
  <c r="J218" i="21"/>
  <c r="H218" i="21"/>
  <c r="F218" i="21"/>
  <c r="K218" i="21"/>
  <c r="A219" i="21"/>
  <c r="G544" i="23"/>
  <c r="W544" i="23"/>
  <c r="P544" i="23"/>
  <c r="I544" i="23"/>
  <c r="Y544" i="23"/>
  <c r="N544" i="23"/>
  <c r="K544" i="23"/>
  <c r="D544" i="23"/>
  <c r="T544" i="23"/>
  <c r="M544" i="23"/>
  <c r="B544" i="23"/>
  <c r="R544" i="23"/>
  <c r="O544" i="23"/>
  <c r="H544" i="23"/>
  <c r="X544" i="23"/>
  <c r="Q544" i="23"/>
  <c r="F544" i="23"/>
  <c r="V544" i="23"/>
  <c r="C544" i="23"/>
  <c r="S544" i="23"/>
  <c r="L544" i="23"/>
  <c r="E544" i="23"/>
  <c r="U544" i="23"/>
  <c r="J544" i="23"/>
  <c r="A545" i="23"/>
  <c r="R34" i="24"/>
  <c r="A35" i="24"/>
  <c r="N34" i="24"/>
  <c r="O34" i="24"/>
  <c r="P34" i="24"/>
  <c r="T34" i="24"/>
  <c r="M34" i="24"/>
  <c r="S34" i="24"/>
  <c r="X34" i="24"/>
  <c r="A71" i="24"/>
  <c r="K34" i="24"/>
  <c r="J34" i="24"/>
  <c r="Q34" i="24"/>
  <c r="L34" i="24"/>
  <c r="H34" i="24"/>
  <c r="I34" i="24"/>
  <c r="G34" i="24"/>
  <c r="K432" i="24"/>
  <c r="Y432" i="24"/>
  <c r="D432" i="24"/>
  <c r="C432" i="24"/>
  <c r="Q432" i="24"/>
  <c r="L432" i="24"/>
  <c r="A433" i="24"/>
  <c r="F432" i="24"/>
  <c r="T432" i="24"/>
  <c r="S432" i="24"/>
  <c r="N432" i="24"/>
  <c r="E432" i="24"/>
  <c r="B432" i="24"/>
  <c r="P432" i="24"/>
  <c r="V432" i="24"/>
  <c r="M432" i="24"/>
  <c r="H432" i="24"/>
  <c r="G432" i="24"/>
  <c r="U432" i="24"/>
  <c r="R432" i="24"/>
  <c r="I432" i="24"/>
  <c r="O432" i="24"/>
  <c r="J432" i="24"/>
  <c r="X432" i="24"/>
  <c r="W432" i="24"/>
  <c r="N577" i="24"/>
  <c r="K577" i="24"/>
  <c r="D577" i="24"/>
  <c r="T577" i="24"/>
  <c r="M577" i="24"/>
  <c r="F577" i="24"/>
  <c r="C577" i="24"/>
  <c r="S577" i="24"/>
  <c r="L577" i="24"/>
  <c r="E577" i="24"/>
  <c r="Y577" i="24"/>
  <c r="R577" i="24"/>
  <c r="H577" i="24"/>
  <c r="Q577" i="24"/>
  <c r="G577" i="24"/>
  <c r="P577" i="24"/>
  <c r="A578" i="24"/>
  <c r="B577" i="24"/>
  <c r="O577" i="24"/>
  <c r="X577" i="24"/>
  <c r="J577" i="24"/>
  <c r="W577" i="24"/>
  <c r="I577" i="24"/>
  <c r="V577" i="24"/>
  <c r="U577" i="24"/>
  <c r="F324" i="24"/>
  <c r="X324" i="24"/>
  <c r="S324" i="24"/>
  <c r="N324" i="24"/>
  <c r="E324" i="24"/>
  <c r="K324" i="24"/>
  <c r="Y324" i="24"/>
  <c r="V324" i="24"/>
  <c r="M324" i="24"/>
  <c r="L324" i="24"/>
  <c r="G324" i="24"/>
  <c r="U324" i="24"/>
  <c r="D324" i="24"/>
  <c r="O324" i="24"/>
  <c r="J324" i="24"/>
  <c r="A325" i="24"/>
  <c r="W324" i="24"/>
  <c r="B324" i="24"/>
  <c r="T324" i="24"/>
  <c r="H324" i="24"/>
  <c r="C324" i="24"/>
  <c r="Q324" i="24"/>
  <c r="P324" i="24"/>
  <c r="R324" i="24"/>
  <c r="I324" i="24"/>
  <c r="O721" i="24"/>
  <c r="A722" i="24"/>
  <c r="J721" i="24"/>
  <c r="U721" i="24"/>
  <c r="E721" i="24"/>
  <c r="L721" i="24"/>
  <c r="A758" i="24"/>
  <c r="K721" i="24"/>
  <c r="V721" i="24"/>
  <c r="F721" i="24"/>
  <c r="Q721" i="24"/>
  <c r="X721" i="24"/>
  <c r="H721" i="24"/>
  <c r="W721" i="24"/>
  <c r="G721" i="24"/>
  <c r="R721" i="24"/>
  <c r="B721" i="24"/>
  <c r="M721" i="24"/>
  <c r="T721" i="24"/>
  <c r="D721" i="24"/>
  <c r="S721" i="24"/>
  <c r="C721" i="24"/>
  <c r="N721" i="24"/>
  <c r="Y721" i="24"/>
  <c r="I721" i="24"/>
  <c r="P721" i="24"/>
  <c r="I290" i="23"/>
  <c r="Y290" i="23"/>
  <c r="N290" i="23"/>
  <c r="G290" i="23"/>
  <c r="W290" i="23"/>
  <c r="P290" i="23"/>
  <c r="M290" i="23"/>
  <c r="B290" i="23"/>
  <c r="R290" i="23"/>
  <c r="K290" i="23"/>
  <c r="D290" i="23"/>
  <c r="T290" i="23"/>
  <c r="Q290" i="23"/>
  <c r="F290" i="23"/>
  <c r="V290" i="23"/>
  <c r="O290" i="23"/>
  <c r="H290" i="23"/>
  <c r="X290" i="23"/>
  <c r="E290" i="23"/>
  <c r="U290" i="23"/>
  <c r="J290" i="23"/>
  <c r="C290" i="23"/>
  <c r="S290" i="23"/>
  <c r="L290" i="23"/>
  <c r="K364" i="21"/>
  <c r="H364" i="21"/>
  <c r="I364" i="21"/>
  <c r="A365" i="21"/>
  <c r="N364" i="21"/>
  <c r="O364" i="21"/>
  <c r="L364" i="21"/>
  <c r="M364" i="21"/>
  <c r="B364" i="21"/>
  <c r="R364" i="21"/>
  <c r="C364" i="21"/>
  <c r="S364" i="21"/>
  <c r="P364" i="21"/>
  <c r="Q364" i="21"/>
  <c r="F364" i="21"/>
  <c r="G364" i="21"/>
  <c r="D364" i="21"/>
  <c r="E364" i="21"/>
  <c r="Y364" i="21"/>
  <c r="J364" i="21"/>
  <c r="X364" i="21"/>
  <c r="V364" i="21"/>
  <c r="W364" i="21"/>
  <c r="T364" i="21"/>
  <c r="U364" i="21"/>
  <c r="T613" i="24"/>
  <c r="D613" i="24"/>
  <c r="K613" i="24"/>
  <c r="V613" i="24"/>
  <c r="F613" i="24"/>
  <c r="Q613" i="24"/>
  <c r="L613" i="24"/>
  <c r="S613" i="24"/>
  <c r="C613" i="24"/>
  <c r="N613" i="24"/>
  <c r="Y613" i="24"/>
  <c r="I613" i="24"/>
  <c r="W613" i="24"/>
  <c r="R613" i="24"/>
  <c r="M613" i="24"/>
  <c r="X613" i="24"/>
  <c r="O613" i="24"/>
  <c r="J613" i="24"/>
  <c r="E613" i="24"/>
  <c r="P613" i="24"/>
  <c r="G613" i="24"/>
  <c r="B613" i="24"/>
  <c r="H613" i="24"/>
  <c r="A614" i="24"/>
  <c r="U613" i="24"/>
  <c r="I218" i="23"/>
  <c r="A255" i="23"/>
  <c r="D218" i="23"/>
  <c r="B218" i="23"/>
  <c r="C218" i="23"/>
  <c r="H218" i="23"/>
  <c r="F218" i="23"/>
  <c r="G218" i="23"/>
  <c r="E218" i="23"/>
  <c r="J218" i="23"/>
  <c r="K218" i="23"/>
  <c r="N218" i="23"/>
  <c r="W218" i="23"/>
  <c r="Q218" i="23"/>
  <c r="U218" i="23"/>
  <c r="S218" i="23"/>
  <c r="P218" i="23"/>
  <c r="V218" i="23"/>
  <c r="O218" i="23"/>
  <c r="L218" i="23"/>
  <c r="M218" i="23"/>
  <c r="T218" i="23"/>
  <c r="X218" i="23"/>
  <c r="Y218" i="23"/>
  <c r="R218" i="23"/>
  <c r="L469" i="24"/>
  <c r="R469" i="24"/>
  <c r="I469" i="24"/>
  <c r="K469" i="24"/>
  <c r="J469" i="24"/>
  <c r="X469" i="24"/>
  <c r="N469" i="24"/>
  <c r="E469" i="24"/>
  <c r="G469" i="24"/>
  <c r="Y469" i="24"/>
  <c r="D469" i="24"/>
  <c r="A470" i="24"/>
  <c r="Q469" i="24"/>
  <c r="C469" i="24"/>
  <c r="U469" i="24"/>
  <c r="W469" i="24"/>
  <c r="F469" i="24"/>
  <c r="T469" i="24"/>
  <c r="O469" i="24"/>
  <c r="S469" i="24"/>
  <c r="B469" i="24"/>
  <c r="P469" i="24"/>
  <c r="V469" i="24"/>
  <c r="M469" i="24"/>
  <c r="H469" i="24"/>
  <c r="I509" i="21"/>
  <c r="J509" i="21"/>
  <c r="O509" i="21"/>
  <c r="P509" i="21"/>
  <c r="M509" i="21"/>
  <c r="N509" i="21"/>
  <c r="D509" i="21"/>
  <c r="A510" i="21"/>
  <c r="G509" i="21"/>
  <c r="H509" i="21"/>
  <c r="E509" i="21"/>
  <c r="F509" i="21"/>
  <c r="K509" i="21"/>
  <c r="L509" i="21"/>
  <c r="B509" i="21"/>
  <c r="C509" i="21"/>
  <c r="S509" i="21"/>
  <c r="W509" i="21"/>
  <c r="R509" i="21"/>
  <c r="X509" i="21"/>
  <c r="T509" i="21"/>
  <c r="U509" i="21"/>
  <c r="Y509" i="21"/>
  <c r="Q509" i="21"/>
  <c r="V509" i="21"/>
  <c r="L399" i="23"/>
  <c r="E399" i="23"/>
  <c r="Y399" i="23"/>
  <c r="N399" i="23"/>
  <c r="G399" i="23"/>
  <c r="W399" i="23"/>
  <c r="P399" i="23"/>
  <c r="I399" i="23"/>
  <c r="B399" i="23"/>
  <c r="R399" i="23"/>
  <c r="K399" i="23"/>
  <c r="D399" i="23"/>
  <c r="T399" i="23"/>
  <c r="M399" i="23"/>
  <c r="F399" i="23"/>
  <c r="A436" i="23"/>
  <c r="O399" i="23"/>
  <c r="H399" i="23"/>
  <c r="X399" i="23"/>
  <c r="Q399" i="23"/>
  <c r="J399" i="23"/>
  <c r="C399" i="23"/>
  <c r="S399" i="23"/>
  <c r="V399" i="23"/>
  <c r="U399" i="23"/>
  <c r="M545" i="21"/>
  <c r="J545" i="21"/>
  <c r="G545" i="21"/>
  <c r="A546" i="21"/>
  <c r="Q545" i="21"/>
  <c r="N545" i="21"/>
  <c r="O545" i="21"/>
  <c r="C545" i="21"/>
  <c r="E545" i="21"/>
  <c r="B545" i="21"/>
  <c r="D545" i="21"/>
  <c r="H545" i="21"/>
  <c r="K545" i="21"/>
  <c r="I545" i="21"/>
  <c r="F545" i="21"/>
  <c r="L545" i="21"/>
  <c r="P545" i="21"/>
  <c r="U545" i="21"/>
  <c r="R545" i="21"/>
  <c r="V545" i="21"/>
  <c r="X545" i="21"/>
  <c r="T545" i="21"/>
  <c r="S545" i="21"/>
  <c r="Y545" i="21"/>
  <c r="W545" i="21"/>
  <c r="H797" i="21"/>
  <c r="X797" i="21"/>
  <c r="Q797" i="21"/>
  <c r="F797" i="21"/>
  <c r="V797" i="21"/>
  <c r="O797" i="21"/>
  <c r="L797" i="21"/>
  <c r="E797" i="21"/>
  <c r="U797" i="21"/>
  <c r="J797" i="21"/>
  <c r="C797" i="21"/>
  <c r="S797" i="21"/>
  <c r="P797" i="21"/>
  <c r="I797" i="21"/>
  <c r="Y797" i="21"/>
  <c r="N797" i="21"/>
  <c r="G797" i="21"/>
  <c r="W797" i="21"/>
  <c r="D797" i="21"/>
  <c r="T797" i="21"/>
  <c r="M797" i="21"/>
  <c r="B797" i="21"/>
  <c r="R797" i="21"/>
  <c r="K797" i="21"/>
  <c r="A798" i="21"/>
  <c r="F179" i="24"/>
  <c r="A180" i="24"/>
  <c r="O179" i="24"/>
  <c r="L179" i="24"/>
  <c r="E179" i="24"/>
  <c r="Y179" i="24"/>
  <c r="J179" i="24"/>
  <c r="C179" i="24"/>
  <c r="S179" i="24"/>
  <c r="P179" i="24"/>
  <c r="I179" i="24"/>
  <c r="N179" i="24"/>
  <c r="G179" i="24"/>
  <c r="D179" i="24"/>
  <c r="T179" i="24"/>
  <c r="M179" i="24"/>
  <c r="B179" i="24"/>
  <c r="R179" i="24"/>
  <c r="K179" i="24"/>
  <c r="H179" i="24"/>
  <c r="X179" i="24"/>
  <c r="Q179" i="24"/>
  <c r="V179" i="24"/>
  <c r="W179" i="24"/>
  <c r="U179" i="24"/>
  <c r="D617" i="21"/>
  <c r="T617" i="21"/>
  <c r="M617" i="21"/>
  <c r="F617" i="21"/>
  <c r="A618" i="21"/>
  <c r="O617" i="21"/>
  <c r="H617" i="21"/>
  <c r="X617" i="21"/>
  <c r="Q617" i="21"/>
  <c r="J617" i="21"/>
  <c r="C617" i="21"/>
  <c r="S617" i="21"/>
  <c r="L617" i="21"/>
  <c r="E617" i="21"/>
  <c r="Y617" i="21"/>
  <c r="N617" i="21"/>
  <c r="G617" i="21"/>
  <c r="P617" i="21"/>
  <c r="I617" i="21"/>
  <c r="B617" i="21"/>
  <c r="R617" i="21"/>
  <c r="K617" i="21"/>
  <c r="W617" i="21"/>
  <c r="V617" i="21"/>
  <c r="U617" i="21"/>
  <c r="P327" i="23"/>
  <c r="M327" i="23"/>
  <c r="F327" i="23"/>
  <c r="C327" i="23"/>
  <c r="S327" i="23"/>
  <c r="D327" i="23"/>
  <c r="A328" i="23"/>
  <c r="Q327" i="23"/>
  <c r="J327" i="23"/>
  <c r="G327" i="23"/>
  <c r="A364" i="23"/>
  <c r="H327" i="23"/>
  <c r="E327" i="23"/>
  <c r="Y327" i="23"/>
  <c r="N327" i="23"/>
  <c r="K327" i="23"/>
  <c r="L327" i="23"/>
  <c r="I327" i="23"/>
  <c r="B327" i="23"/>
  <c r="R327" i="23"/>
  <c r="O327" i="23"/>
  <c r="U327" i="23"/>
  <c r="T327" i="23"/>
  <c r="W327" i="23"/>
  <c r="X327" i="23"/>
  <c r="V327" i="23"/>
  <c r="C106" i="24"/>
  <c r="H106" i="24"/>
  <c r="B106" i="24"/>
  <c r="G106" i="24"/>
  <c r="A143" i="24"/>
  <c r="J106" i="24"/>
  <c r="K106" i="24"/>
  <c r="F106" i="24"/>
  <c r="E106" i="24"/>
  <c r="D106" i="24"/>
  <c r="I106" i="24"/>
  <c r="R106" i="24"/>
  <c r="X106" i="24"/>
  <c r="O106" i="24"/>
  <c r="V106" i="24"/>
  <c r="S106" i="24"/>
  <c r="W106" i="24"/>
  <c r="L106" i="24"/>
  <c r="M106" i="24"/>
  <c r="U106" i="24"/>
  <c r="P106" i="24"/>
  <c r="T106" i="24"/>
  <c r="N106" i="24"/>
  <c r="Q106" i="24"/>
  <c r="K142" i="24"/>
  <c r="H142" i="24"/>
  <c r="J142" i="24"/>
  <c r="W142" i="24"/>
  <c r="I142" i="24"/>
  <c r="Q142" i="24"/>
  <c r="N142" i="24"/>
  <c r="T142" i="24"/>
  <c r="F142" i="24"/>
  <c r="S142" i="24"/>
  <c r="C142" i="24"/>
  <c r="Y142" i="24"/>
  <c r="R142" i="24"/>
  <c r="E142" i="24"/>
  <c r="P142" i="24"/>
  <c r="M142" i="24"/>
  <c r="G142" i="24"/>
  <c r="D142" i="24"/>
  <c r="B142" i="24"/>
  <c r="O142" i="24"/>
  <c r="X142" i="24"/>
  <c r="L142" i="24"/>
  <c r="V142" i="24"/>
  <c r="U142" i="24"/>
  <c r="M685" i="24"/>
  <c r="T685" i="24"/>
  <c r="D685" i="24"/>
  <c r="K685" i="24"/>
  <c r="V685" i="24"/>
  <c r="F685" i="24"/>
  <c r="U685" i="24"/>
  <c r="E685" i="24"/>
  <c r="L685" i="24"/>
  <c r="S685" i="24"/>
  <c r="C685" i="24"/>
  <c r="N685" i="24"/>
  <c r="Y685" i="24"/>
  <c r="P685" i="24"/>
  <c r="G685" i="24"/>
  <c r="B685" i="24"/>
  <c r="Q685" i="24"/>
  <c r="H685" i="24"/>
  <c r="A686" i="24"/>
  <c r="I685" i="24"/>
  <c r="W685" i="24"/>
  <c r="R685" i="24"/>
  <c r="X685" i="24"/>
  <c r="O685" i="24"/>
  <c r="J685" i="24"/>
  <c r="Q508" i="23"/>
  <c r="J508" i="23"/>
  <c r="K508" i="23"/>
  <c r="B508" i="23"/>
  <c r="W508" i="23"/>
  <c r="S508" i="23"/>
  <c r="E508" i="23"/>
  <c r="U508" i="23"/>
  <c r="O508" i="23"/>
  <c r="P508" i="23"/>
  <c r="G508" i="23"/>
  <c r="C508" i="23"/>
  <c r="X508" i="23"/>
  <c r="I508" i="23"/>
  <c r="Y508" i="23"/>
  <c r="T508" i="23"/>
  <c r="V508" i="23"/>
  <c r="L508" i="23"/>
  <c r="H508" i="23"/>
  <c r="M508" i="23"/>
  <c r="D508" i="23"/>
  <c r="F508" i="23"/>
  <c r="A509" i="23"/>
  <c r="R508" i="23"/>
  <c r="N508" i="23"/>
  <c r="P435" i="23"/>
  <c r="I435" i="23"/>
  <c r="F435" i="23"/>
  <c r="G435" i="23"/>
  <c r="D435" i="23"/>
  <c r="T435" i="23"/>
  <c r="M435" i="23"/>
  <c r="J435" i="23"/>
  <c r="K435" i="23"/>
  <c r="H435" i="23"/>
  <c r="X435" i="23"/>
  <c r="Q435" i="23"/>
  <c r="N435" i="23"/>
  <c r="O435" i="23"/>
  <c r="L435" i="23"/>
  <c r="E435" i="23"/>
  <c r="Y435" i="23"/>
  <c r="R435" i="23"/>
  <c r="S435" i="23"/>
  <c r="C435" i="23"/>
  <c r="B435" i="23"/>
  <c r="V435" i="23"/>
  <c r="U435" i="23"/>
  <c r="W435" i="23"/>
  <c r="D833" i="21"/>
  <c r="T833" i="21"/>
  <c r="M833" i="21"/>
  <c r="A834" i="21"/>
  <c r="N833" i="21"/>
  <c r="G833" i="21"/>
  <c r="W833" i="21"/>
  <c r="H833" i="21"/>
  <c r="X833" i="21"/>
  <c r="Q833" i="21"/>
  <c r="B833" i="21"/>
  <c r="R833" i="21"/>
  <c r="K833" i="21"/>
  <c r="L833" i="21"/>
  <c r="E833" i="21"/>
  <c r="U833" i="21"/>
  <c r="F833" i="21"/>
  <c r="V833" i="21"/>
  <c r="O833" i="21"/>
  <c r="P833" i="21"/>
  <c r="I833" i="21"/>
  <c r="Y833" i="21"/>
  <c r="J833" i="21"/>
  <c r="C833" i="21"/>
  <c r="S833" i="21"/>
  <c r="L363" i="23"/>
  <c r="M363" i="23"/>
  <c r="B363" i="23"/>
  <c r="R363" i="23"/>
  <c r="O363" i="23"/>
  <c r="P363" i="23"/>
  <c r="Q363" i="23"/>
  <c r="F363" i="23"/>
  <c r="C363" i="23"/>
  <c r="S363" i="23"/>
  <c r="D363" i="23"/>
  <c r="E363" i="23"/>
  <c r="Y363" i="23"/>
  <c r="J363" i="23"/>
  <c r="G363" i="23"/>
  <c r="H363" i="23"/>
  <c r="I363" i="23"/>
  <c r="A400" i="23"/>
  <c r="N363" i="23"/>
  <c r="K363" i="23"/>
  <c r="T363" i="23"/>
  <c r="V363" i="23"/>
  <c r="W363" i="23"/>
  <c r="X363" i="23"/>
  <c r="U363" i="23"/>
  <c r="O436" i="21"/>
  <c r="H436" i="21"/>
  <c r="X436" i="21"/>
  <c r="M436" i="21"/>
  <c r="F436" i="21"/>
  <c r="C436" i="21"/>
  <c r="S436" i="21"/>
  <c r="L436" i="21"/>
  <c r="A437" i="21"/>
  <c r="Q436" i="21"/>
  <c r="J436" i="21"/>
  <c r="G436" i="21"/>
  <c r="W436" i="21"/>
  <c r="P436" i="21"/>
  <c r="E436" i="21"/>
  <c r="Y436" i="21"/>
  <c r="N436" i="21"/>
  <c r="K436" i="21"/>
  <c r="D436" i="21"/>
  <c r="T436" i="21"/>
  <c r="I436" i="21"/>
  <c r="B436" i="21"/>
  <c r="R436" i="21"/>
  <c r="U436" i="21"/>
  <c r="V436" i="21"/>
  <c r="H291" i="21"/>
  <c r="E291" i="21"/>
  <c r="B291" i="21"/>
  <c r="R291" i="21"/>
  <c r="O291" i="21"/>
  <c r="P291" i="21"/>
  <c r="I291" i="21"/>
  <c r="F291" i="21"/>
  <c r="C291" i="21"/>
  <c r="S291" i="21"/>
  <c r="A292" i="21"/>
  <c r="T291" i="21"/>
  <c r="Q291" i="21"/>
  <c r="J291" i="21"/>
  <c r="G291" i="21"/>
  <c r="W291" i="21"/>
  <c r="D291" i="21"/>
  <c r="X291" i="21"/>
  <c r="Y291" i="21"/>
  <c r="N291" i="21"/>
  <c r="K291" i="21"/>
  <c r="L291" i="21"/>
  <c r="M291" i="21"/>
  <c r="V291" i="21"/>
  <c r="U291" i="21"/>
  <c r="C400" i="21"/>
  <c r="S400" i="21"/>
  <c r="L400" i="21"/>
  <c r="M400" i="21"/>
  <c r="F400" i="21"/>
  <c r="G400" i="21"/>
  <c r="A401" i="21"/>
  <c r="P400" i="21"/>
  <c r="Q400" i="21"/>
  <c r="J400" i="21"/>
  <c r="K400" i="21"/>
  <c r="D400" i="21"/>
  <c r="E400" i="21"/>
  <c r="Y400" i="21"/>
  <c r="N400" i="21"/>
  <c r="O400" i="21"/>
  <c r="H400" i="21"/>
  <c r="I400" i="21"/>
  <c r="B400" i="21"/>
  <c r="R400" i="21"/>
  <c r="U400" i="21"/>
  <c r="T400" i="21"/>
  <c r="X400" i="21"/>
  <c r="W400" i="21"/>
  <c r="V400" i="21"/>
  <c r="J541" i="24"/>
  <c r="G541" i="24"/>
  <c r="A542" i="24"/>
  <c r="P541" i="24"/>
  <c r="M541" i="24"/>
  <c r="B541" i="24"/>
  <c r="R541" i="24"/>
  <c r="O541" i="24"/>
  <c r="H541" i="24"/>
  <c r="E541" i="24"/>
  <c r="Y541" i="24"/>
  <c r="N541" i="24"/>
  <c r="D541" i="24"/>
  <c r="Q541" i="24"/>
  <c r="C541" i="24"/>
  <c r="L541" i="24"/>
  <c r="K541" i="24"/>
  <c r="T541" i="24"/>
  <c r="F541" i="24"/>
  <c r="S541" i="24"/>
  <c r="I541" i="24"/>
  <c r="U541" i="24"/>
  <c r="V541" i="24"/>
  <c r="X541" i="24"/>
  <c r="W541" i="24"/>
  <c r="J215" i="24"/>
  <c r="C215" i="24"/>
  <c r="S215" i="24"/>
  <c r="P215" i="24"/>
  <c r="Q215" i="24"/>
  <c r="N215" i="24"/>
  <c r="G215" i="24"/>
  <c r="D215" i="24"/>
  <c r="E215" i="24"/>
  <c r="Y215" i="24"/>
  <c r="B215" i="24"/>
  <c r="R215" i="24"/>
  <c r="K215" i="24"/>
  <c r="H215" i="24"/>
  <c r="I215" i="24"/>
  <c r="F215" i="24"/>
  <c r="A216" i="24"/>
  <c r="O215" i="24"/>
  <c r="L215" i="24"/>
  <c r="M215" i="24"/>
  <c r="V215" i="24"/>
  <c r="X215" i="24"/>
  <c r="T215" i="24"/>
  <c r="W215" i="24"/>
  <c r="U215" i="24"/>
  <c r="I254" i="23"/>
  <c r="B254" i="23"/>
  <c r="R254" i="23"/>
  <c r="K254" i="23"/>
  <c r="D254" i="23"/>
  <c r="T254" i="23"/>
  <c r="M254" i="23"/>
  <c r="F254" i="23"/>
  <c r="A291" i="23"/>
  <c r="O254" i="23"/>
  <c r="H254" i="23"/>
  <c r="X254" i="23"/>
  <c r="Q254" i="23"/>
  <c r="J254" i="23"/>
  <c r="C254" i="23"/>
  <c r="S254" i="23"/>
  <c r="L254" i="23"/>
  <c r="E254" i="23"/>
  <c r="Y254" i="23"/>
  <c r="N254" i="23"/>
  <c r="G254" i="23"/>
  <c r="W254" i="23"/>
  <c r="P254" i="23"/>
  <c r="U254" i="23"/>
  <c r="V254" i="23"/>
  <c r="P649" i="24"/>
  <c r="W649" i="24"/>
  <c r="G649" i="24"/>
  <c r="R649" i="24"/>
  <c r="B649" i="24"/>
  <c r="M649" i="24"/>
  <c r="L649" i="24"/>
  <c r="S649" i="24"/>
  <c r="C649" i="24"/>
  <c r="N649" i="24"/>
  <c r="Y649" i="24"/>
  <c r="I649" i="24"/>
  <c r="X649" i="24"/>
  <c r="H649" i="24"/>
  <c r="O649" i="24"/>
  <c r="A650" i="24"/>
  <c r="J649" i="24"/>
  <c r="U649" i="24"/>
  <c r="E649" i="24"/>
  <c r="T649" i="24"/>
  <c r="D649" i="24"/>
  <c r="K649" i="24"/>
  <c r="V649" i="24"/>
  <c r="F649" i="24"/>
  <c r="Q649" i="24"/>
  <c r="M473" i="21"/>
  <c r="J473" i="21"/>
  <c r="L473" i="21"/>
  <c r="A474" i="21"/>
  <c r="K473" i="21"/>
  <c r="Q473" i="21"/>
  <c r="N473" i="21"/>
  <c r="T473" i="21"/>
  <c r="H473" i="21"/>
  <c r="S473" i="21"/>
  <c r="E473" i="21"/>
  <c r="Y473" i="21"/>
  <c r="R473" i="21"/>
  <c r="G473" i="21"/>
  <c r="P473" i="21"/>
  <c r="I473" i="21"/>
  <c r="F473" i="21"/>
  <c r="D473" i="21"/>
  <c r="O473" i="21"/>
  <c r="X473" i="21"/>
  <c r="B473" i="21"/>
  <c r="C473" i="21"/>
  <c r="W473" i="21"/>
  <c r="V473" i="21"/>
  <c r="U473" i="21"/>
  <c r="I396" i="24"/>
  <c r="Y396" i="24"/>
  <c r="N396" i="24"/>
  <c r="P396" i="24"/>
  <c r="K396" i="24"/>
  <c r="T396" i="24"/>
  <c r="M396" i="24"/>
  <c r="B396" i="24"/>
  <c r="R396" i="24"/>
  <c r="X396" i="24"/>
  <c r="S396" i="24"/>
  <c r="G396" i="24"/>
  <c r="Q396" i="24"/>
  <c r="F396" i="24"/>
  <c r="V396" i="24"/>
  <c r="A397" i="24"/>
  <c r="D396" i="24"/>
  <c r="O396" i="24"/>
  <c r="E396" i="24"/>
  <c r="U396" i="24"/>
  <c r="J396" i="24"/>
  <c r="H396" i="24"/>
  <c r="C396" i="24"/>
  <c r="L396" i="24"/>
  <c r="W396" i="24"/>
  <c r="I251" i="24"/>
  <c r="B251" i="24"/>
  <c r="R251" i="24"/>
  <c r="K251" i="24"/>
  <c r="G251" i="24"/>
  <c r="M251" i="24"/>
  <c r="F251" i="24"/>
  <c r="H251" i="24"/>
  <c r="S251" i="24"/>
  <c r="O251" i="24"/>
  <c r="Q251" i="24"/>
  <c r="J251" i="24"/>
  <c r="P251" i="24"/>
  <c r="D251" i="24"/>
  <c r="A252" i="24"/>
  <c r="E251" i="24"/>
  <c r="Y251" i="24"/>
  <c r="N251" i="24"/>
  <c r="C251" i="24"/>
  <c r="L251" i="24"/>
  <c r="U251" i="24"/>
  <c r="V251" i="24"/>
  <c r="T251" i="24"/>
  <c r="X251" i="24"/>
  <c r="W251" i="24"/>
  <c r="J182" i="23"/>
  <c r="A183" i="23"/>
  <c r="A219" i="23"/>
  <c r="E182" i="23"/>
  <c r="I182" i="23"/>
  <c r="C182" i="23"/>
  <c r="G182" i="23"/>
  <c r="B182" i="23"/>
  <c r="F182" i="23"/>
  <c r="H182" i="23"/>
  <c r="D182" i="23"/>
  <c r="W182" i="23"/>
  <c r="S182" i="23"/>
  <c r="O182" i="23"/>
  <c r="K182" i="23"/>
  <c r="V182" i="23"/>
  <c r="R182" i="23"/>
  <c r="N182" i="23"/>
  <c r="Y182" i="23"/>
  <c r="U182" i="23"/>
  <c r="Q182" i="23"/>
  <c r="M182" i="23"/>
  <c r="P182" i="23"/>
  <c r="L182" i="23"/>
  <c r="X182" i="23"/>
  <c r="T182" i="23"/>
  <c r="P689" i="21"/>
  <c r="M689" i="21"/>
  <c r="F689" i="21"/>
  <c r="C689" i="21"/>
  <c r="S689" i="21"/>
  <c r="D689" i="21"/>
  <c r="T689" i="21"/>
  <c r="Q689" i="21"/>
  <c r="J689" i="21"/>
  <c r="G689" i="21"/>
  <c r="A690" i="21"/>
  <c r="H689" i="21"/>
  <c r="E689" i="21"/>
  <c r="Y689" i="21"/>
  <c r="N689" i="21"/>
  <c r="K689" i="21"/>
  <c r="L689" i="21"/>
  <c r="I689" i="21"/>
  <c r="B689" i="21"/>
  <c r="R689" i="21"/>
  <c r="O689" i="21"/>
  <c r="V689" i="21"/>
  <c r="W689" i="21"/>
  <c r="U689" i="21"/>
  <c r="X689" i="21"/>
  <c r="P653" i="21"/>
  <c r="Q653" i="21"/>
  <c r="F653" i="21"/>
  <c r="C653" i="21"/>
  <c r="S653" i="21"/>
  <c r="D653" i="21"/>
  <c r="E653" i="21"/>
  <c r="Y653" i="21"/>
  <c r="J653" i="21"/>
  <c r="G653" i="21"/>
  <c r="H653" i="21"/>
  <c r="I653" i="21"/>
  <c r="A654" i="21"/>
  <c r="N653" i="21"/>
  <c r="K653" i="21"/>
  <c r="L653" i="21"/>
  <c r="M653" i="21"/>
  <c r="B653" i="21"/>
  <c r="R653" i="21"/>
  <c r="O653" i="21"/>
  <c r="U653" i="21"/>
  <c r="T653" i="21"/>
  <c r="V653" i="21"/>
  <c r="W653" i="21"/>
  <c r="X653" i="21"/>
  <c r="K360" i="24"/>
  <c r="Y360" i="24"/>
  <c r="H360" i="24"/>
  <c r="C360" i="24"/>
  <c r="Q360" i="24"/>
  <c r="P360" i="24"/>
  <c r="D360" i="24"/>
  <c r="F360" i="24"/>
  <c r="X360" i="24"/>
  <c r="S360" i="24"/>
  <c r="N360" i="24"/>
  <c r="E360" i="24"/>
  <c r="B360" i="24"/>
  <c r="T360" i="24"/>
  <c r="V360" i="24"/>
  <c r="M360" i="24"/>
  <c r="L360" i="24"/>
  <c r="G360" i="24"/>
  <c r="U360" i="24"/>
  <c r="R360" i="24"/>
  <c r="I360" i="24"/>
  <c r="O360" i="24"/>
  <c r="J360" i="24"/>
  <c r="A361" i="24"/>
  <c r="W360" i="24"/>
  <c r="J70" i="24"/>
  <c r="A107" i="24"/>
  <c r="E70" i="24"/>
  <c r="H70" i="24"/>
  <c r="I70" i="24"/>
  <c r="D70" i="24"/>
  <c r="G70" i="24"/>
  <c r="F70" i="24"/>
  <c r="P70" i="24"/>
  <c r="M70" i="24"/>
  <c r="O70" i="24"/>
  <c r="S70" i="24"/>
  <c r="R70" i="24"/>
  <c r="T70" i="24"/>
  <c r="X70" i="24"/>
  <c r="V70" i="24"/>
  <c r="K70" i="24"/>
  <c r="U70" i="24"/>
  <c r="L70" i="24"/>
  <c r="W70" i="24"/>
  <c r="N70" i="24"/>
  <c r="Q70" i="24"/>
  <c r="N287" i="24"/>
  <c r="I287" i="24"/>
  <c r="K287" i="24"/>
  <c r="A288" i="24"/>
  <c r="H287" i="24"/>
  <c r="C287" i="24"/>
  <c r="U287" i="24"/>
  <c r="G287" i="24"/>
  <c r="Y287" i="24"/>
  <c r="D287" i="24"/>
  <c r="F287" i="24"/>
  <c r="X287" i="24"/>
  <c r="S287" i="24"/>
  <c r="W287" i="24"/>
  <c r="B287" i="24"/>
  <c r="T287" i="24"/>
  <c r="V287" i="24"/>
  <c r="Q287" i="24"/>
  <c r="L287" i="24"/>
  <c r="P287" i="24"/>
  <c r="R287" i="24"/>
  <c r="M287" i="24"/>
  <c r="O287" i="24"/>
  <c r="J287" i="24"/>
  <c r="E287" i="24"/>
  <c r="G328" i="21"/>
  <c r="D328" i="21"/>
  <c r="T328" i="21"/>
  <c r="M328" i="21"/>
  <c r="F328" i="21"/>
  <c r="A329" i="21"/>
  <c r="K328" i="21"/>
  <c r="H328" i="21"/>
  <c r="X328" i="21"/>
  <c r="Q328" i="21"/>
  <c r="J328" i="21"/>
  <c r="O328" i="21"/>
  <c r="L328" i="21"/>
  <c r="E328" i="21"/>
  <c r="Y328" i="21"/>
  <c r="N328" i="21"/>
  <c r="C328" i="21"/>
  <c r="S328" i="21"/>
  <c r="P328" i="21"/>
  <c r="I328" i="21"/>
  <c r="B328" i="21"/>
  <c r="R328" i="21"/>
  <c r="V328" i="21"/>
  <c r="U328" i="21"/>
  <c r="W328" i="21"/>
  <c r="E580" i="23"/>
  <c r="O580" i="23"/>
  <c r="H580" i="23"/>
  <c r="X580" i="23"/>
  <c r="Q580" i="23"/>
  <c r="F580" i="23"/>
  <c r="V580" i="23"/>
  <c r="B580" i="23"/>
  <c r="S580" i="23"/>
  <c r="L580" i="23"/>
  <c r="D580" i="23"/>
  <c r="U580" i="23"/>
  <c r="J580" i="23"/>
  <c r="G580" i="23"/>
  <c r="W580" i="23"/>
  <c r="P580" i="23"/>
  <c r="I580" i="23"/>
  <c r="Y580" i="23"/>
  <c r="N580" i="23"/>
  <c r="K580" i="23"/>
  <c r="C580" i="23"/>
  <c r="T580" i="23"/>
  <c r="M580" i="23"/>
  <c r="A581" i="23"/>
  <c r="R580" i="23"/>
  <c r="J505" i="24"/>
  <c r="C505" i="24"/>
  <c r="S505" i="24"/>
  <c r="P505" i="24"/>
  <c r="Q505" i="24"/>
  <c r="B505" i="24"/>
  <c r="R505" i="24"/>
  <c r="K505" i="24"/>
  <c r="H505" i="24"/>
  <c r="I505" i="24"/>
  <c r="G505" i="24"/>
  <c r="E505" i="24"/>
  <c r="F505" i="24"/>
  <c r="O505" i="24"/>
  <c r="M505" i="24"/>
  <c r="N505" i="24"/>
  <c r="D505" i="24"/>
  <c r="Y505" i="24"/>
  <c r="A506" i="24"/>
  <c r="L505" i="24"/>
  <c r="W505" i="24"/>
  <c r="V505" i="24"/>
  <c r="T505" i="24"/>
  <c r="X505" i="24"/>
  <c r="U505" i="24"/>
  <c r="H725" i="21"/>
  <c r="X725" i="21"/>
  <c r="M725" i="21"/>
  <c r="F725" i="21"/>
  <c r="C725" i="21"/>
  <c r="S725" i="21"/>
  <c r="L725" i="21"/>
  <c r="A726" i="21"/>
  <c r="Q725" i="21"/>
  <c r="J725" i="21"/>
  <c r="G725" i="21"/>
  <c r="W725" i="21"/>
  <c r="P725" i="21"/>
  <c r="E725" i="21"/>
  <c r="Y725" i="21"/>
  <c r="N725" i="21"/>
  <c r="K725" i="21"/>
  <c r="D725" i="21"/>
  <c r="T725" i="21"/>
  <c r="I725" i="21"/>
  <c r="B725" i="21"/>
  <c r="R725" i="21"/>
  <c r="O725" i="21"/>
  <c r="V725" i="21"/>
  <c r="U725" i="21"/>
  <c r="B581" i="21"/>
  <c r="Q581" i="21"/>
  <c r="N581" i="21"/>
  <c r="O581" i="21"/>
  <c r="H581" i="21"/>
  <c r="X581" i="21"/>
  <c r="D581" i="21"/>
  <c r="Y581" i="21"/>
  <c r="R581" i="21"/>
  <c r="S581" i="21"/>
  <c r="L581" i="21"/>
  <c r="A582" i="21"/>
  <c r="I581" i="21"/>
  <c r="F581" i="21"/>
  <c r="G581" i="21"/>
  <c r="W581" i="21"/>
  <c r="P581" i="21"/>
  <c r="E581" i="21"/>
  <c r="M581" i="21"/>
  <c r="J581" i="21"/>
  <c r="K581" i="21"/>
  <c r="C581" i="21"/>
  <c r="T581" i="21"/>
  <c r="V581" i="21"/>
  <c r="U581" i="21"/>
  <c r="L761" i="21"/>
  <c r="A762" i="21"/>
  <c r="Q761" i="21"/>
  <c r="F761" i="21"/>
  <c r="V761" i="21"/>
  <c r="O761" i="21"/>
  <c r="P761" i="21"/>
  <c r="E761" i="21"/>
  <c r="U761" i="21"/>
  <c r="J761" i="21"/>
  <c r="C761" i="21"/>
  <c r="S761" i="21"/>
  <c r="D761" i="21"/>
  <c r="T761" i="21"/>
  <c r="I761" i="21"/>
  <c r="Y761" i="21"/>
  <c r="N761" i="21"/>
  <c r="G761" i="21"/>
  <c r="W761" i="21"/>
  <c r="H761" i="21"/>
  <c r="X761" i="21"/>
  <c r="M761" i="21"/>
  <c r="B761" i="21"/>
  <c r="R761" i="21"/>
  <c r="K761" i="21"/>
  <c r="J472" i="23"/>
  <c r="R472" i="23"/>
  <c r="H472" i="23"/>
  <c r="I472" i="23"/>
  <c r="U472" i="23"/>
  <c r="Q472" i="23"/>
  <c r="F472" i="23"/>
  <c r="N472" i="23"/>
  <c r="K472" i="23"/>
  <c r="W472" i="23"/>
  <c r="T472" i="23"/>
  <c r="E472" i="23"/>
  <c r="L472" i="23"/>
  <c r="V472" i="23"/>
  <c r="D472" i="23"/>
  <c r="M472" i="23"/>
  <c r="G472" i="23"/>
  <c r="S472" i="23"/>
  <c r="P472" i="23"/>
  <c r="A473" i="23"/>
  <c r="B472" i="23"/>
  <c r="X472" i="23"/>
  <c r="Y472" i="23"/>
  <c r="C472" i="23"/>
  <c r="O472" i="23"/>
  <c r="E869" i="21"/>
  <c r="U869" i="21"/>
  <c r="N869" i="21"/>
  <c r="C869" i="21"/>
  <c r="S869" i="21"/>
  <c r="H869" i="21"/>
  <c r="X869" i="21"/>
  <c r="I869" i="21"/>
  <c r="Y869" i="21"/>
  <c r="R869" i="21"/>
  <c r="G869" i="21"/>
  <c r="W869" i="21"/>
  <c r="L869" i="21"/>
  <c r="M869" i="21"/>
  <c r="F869" i="21"/>
  <c r="V869" i="21"/>
  <c r="K869" i="21"/>
  <c r="A870" i="21"/>
  <c r="P869" i="21"/>
  <c r="Q869" i="21"/>
  <c r="J869" i="21"/>
  <c r="B869" i="21"/>
  <c r="O869" i="21"/>
  <c r="D869" i="21"/>
  <c r="T869" i="21"/>
  <c r="H71" i="21"/>
  <c r="F71" i="21"/>
  <c r="I71" i="21"/>
  <c r="N71" i="21"/>
  <c r="J71" i="21"/>
  <c r="A108" i="21"/>
  <c r="M71" i="21"/>
  <c r="K71" i="21"/>
  <c r="P71" i="21"/>
  <c r="U71" i="21"/>
  <c r="Q71" i="21"/>
  <c r="O71" i="21"/>
  <c r="T71" i="21"/>
  <c r="R71" i="21"/>
  <c r="W71" i="21"/>
  <c r="E71" i="21"/>
  <c r="S71" i="21"/>
  <c r="X71" i="21"/>
  <c r="V71" i="21"/>
  <c r="D71" i="21"/>
  <c r="G71" i="21"/>
  <c r="L71" i="21"/>
  <c r="R34" i="23"/>
  <c r="A71" i="23"/>
  <c r="I34" i="23"/>
  <c r="T34" i="23"/>
  <c r="W34" i="23"/>
  <c r="G34" i="23"/>
  <c r="J34" i="23"/>
  <c r="Y34" i="23"/>
  <c r="E34" i="23"/>
  <c r="P34" i="23"/>
  <c r="S34" i="23"/>
  <c r="C34" i="23"/>
  <c r="F34" i="23"/>
  <c r="U34" i="23"/>
  <c r="A35" i="23"/>
  <c r="H34" i="23"/>
  <c r="O34" i="23"/>
  <c r="V34" i="23"/>
  <c r="B34" i="23"/>
  <c r="Q34" i="23"/>
  <c r="X34" i="23"/>
  <c r="D34" i="23"/>
  <c r="K34" i="23"/>
  <c r="N34" i="23"/>
  <c r="L34" i="23"/>
  <c r="M34" i="23"/>
  <c r="F106" i="23"/>
  <c r="Q106" i="23"/>
  <c r="T106" i="23"/>
  <c r="W106" i="23"/>
  <c r="C106" i="23"/>
  <c r="V106" i="23"/>
  <c r="B106" i="23"/>
  <c r="I106" i="23"/>
  <c r="P106" i="23"/>
  <c r="S106" i="23"/>
  <c r="A143" i="23"/>
  <c r="R106" i="23"/>
  <c r="Y106" i="23"/>
  <c r="E106" i="23"/>
  <c r="H106" i="23"/>
  <c r="K106" i="23"/>
  <c r="J106" i="23"/>
  <c r="U106" i="23"/>
  <c r="X106" i="23"/>
  <c r="D106" i="23"/>
  <c r="G106" i="23"/>
  <c r="M106" i="23"/>
  <c r="L106" i="23"/>
  <c r="N106" i="23"/>
  <c r="O106" i="23"/>
  <c r="F181" i="19"/>
  <c r="V181" i="19"/>
  <c r="O181" i="19"/>
  <c r="D181" i="19"/>
  <c r="T181" i="19"/>
  <c r="I181" i="19"/>
  <c r="Y181" i="19"/>
  <c r="J181" i="19"/>
  <c r="C181" i="19"/>
  <c r="S181" i="19"/>
  <c r="H181" i="19"/>
  <c r="X181" i="19"/>
  <c r="M181" i="19"/>
  <c r="N181" i="19"/>
  <c r="G181" i="19"/>
  <c r="W181" i="19"/>
  <c r="L181" i="19"/>
  <c r="A182" i="19"/>
  <c r="Q181" i="19"/>
  <c r="B181" i="19"/>
  <c r="R181" i="19"/>
  <c r="K181" i="19"/>
  <c r="A218" i="19"/>
  <c r="P181" i="19"/>
  <c r="E181" i="19"/>
  <c r="U181" i="19"/>
  <c r="J143" i="21"/>
  <c r="E143" i="21"/>
  <c r="W143" i="21"/>
  <c r="B143" i="21"/>
  <c r="T143" i="21"/>
  <c r="O143" i="21"/>
  <c r="C143" i="21"/>
  <c r="U143" i="21"/>
  <c r="P143" i="21"/>
  <c r="R143" i="21"/>
  <c r="M143" i="21"/>
  <c r="H143" i="21"/>
  <c r="S143" i="21"/>
  <c r="N143" i="21"/>
  <c r="I143" i="21"/>
  <c r="K143" i="21"/>
  <c r="F143" i="21"/>
  <c r="X143" i="21"/>
  <c r="L143" i="21"/>
  <c r="G143" i="21"/>
  <c r="D143" i="21"/>
  <c r="V143" i="21"/>
  <c r="Q143" i="21"/>
  <c r="J289" i="19"/>
  <c r="C289" i="19"/>
  <c r="S289" i="19"/>
  <c r="L289" i="19"/>
  <c r="E289" i="19"/>
  <c r="U289" i="19"/>
  <c r="N289" i="19"/>
  <c r="G289" i="19"/>
  <c r="W289" i="19"/>
  <c r="P289" i="19"/>
  <c r="I289" i="19"/>
  <c r="Y289" i="19"/>
  <c r="B289" i="19"/>
  <c r="R289" i="19"/>
  <c r="K289" i="19"/>
  <c r="D289" i="19"/>
  <c r="T289" i="19"/>
  <c r="M289" i="19"/>
  <c r="F289" i="19"/>
  <c r="V289" i="19"/>
  <c r="O289" i="19"/>
  <c r="H289" i="19"/>
  <c r="X289" i="19"/>
  <c r="Q289" i="19"/>
  <c r="F217" i="19"/>
  <c r="V217" i="19"/>
  <c r="O217" i="19"/>
  <c r="H217" i="19"/>
  <c r="X217" i="19"/>
  <c r="Q217" i="19"/>
  <c r="J217" i="19"/>
  <c r="C217" i="19"/>
  <c r="S217" i="19"/>
  <c r="L217" i="19"/>
  <c r="E217" i="19"/>
  <c r="U217" i="19"/>
  <c r="N217" i="19"/>
  <c r="G217" i="19"/>
  <c r="W217" i="19"/>
  <c r="P217" i="19"/>
  <c r="I217" i="19"/>
  <c r="Y217" i="19"/>
  <c r="B217" i="19"/>
  <c r="R217" i="19"/>
  <c r="K217" i="19"/>
  <c r="D217" i="19"/>
  <c r="T217" i="19"/>
  <c r="M217" i="19"/>
  <c r="A254" i="19"/>
  <c r="Q35" i="21"/>
  <c r="T35" i="21"/>
  <c r="G35" i="21"/>
  <c r="J35" i="21"/>
  <c r="F35" i="21"/>
  <c r="I35" i="21"/>
  <c r="N35" i="21"/>
  <c r="L35" i="21"/>
  <c r="H35" i="21"/>
  <c r="K35" i="21"/>
  <c r="P35" i="21"/>
  <c r="A72" i="21"/>
  <c r="S35" i="21"/>
  <c r="A36" i="21"/>
  <c r="O35" i="21"/>
  <c r="M35" i="21"/>
  <c r="R35" i="21"/>
  <c r="C35" i="21"/>
  <c r="H107" i="21"/>
  <c r="U107" i="21"/>
  <c r="W107" i="21"/>
  <c r="T107" i="21"/>
  <c r="F107" i="21"/>
  <c r="X107" i="21"/>
  <c r="S107" i="21"/>
  <c r="A144" i="21"/>
  <c r="P107" i="21"/>
  <c r="R107" i="21"/>
  <c r="M107" i="21"/>
  <c r="V107" i="21"/>
  <c r="Q107" i="21"/>
  <c r="L107" i="21"/>
  <c r="N107" i="21"/>
  <c r="I107" i="21"/>
  <c r="K107" i="21"/>
  <c r="O107" i="21"/>
  <c r="J107" i="21"/>
  <c r="E107" i="21"/>
  <c r="G107" i="21"/>
  <c r="D107" i="21"/>
  <c r="F70" i="23"/>
  <c r="Q70" i="23"/>
  <c r="T70" i="23"/>
  <c r="A107" i="23"/>
  <c r="C70" i="23"/>
  <c r="V70" i="23"/>
  <c r="B70" i="23"/>
  <c r="I70" i="23"/>
  <c r="P70" i="23"/>
  <c r="W70" i="23"/>
  <c r="R70" i="23"/>
  <c r="Y70" i="23"/>
  <c r="E70" i="23"/>
  <c r="H70" i="23"/>
  <c r="S70" i="23"/>
  <c r="J70" i="23"/>
  <c r="U70" i="23"/>
  <c r="X70" i="23"/>
  <c r="D70" i="23"/>
  <c r="G70" i="23"/>
  <c r="O70" i="23"/>
  <c r="N70" i="23"/>
  <c r="K70" i="23"/>
  <c r="L70" i="23"/>
  <c r="M70" i="23"/>
  <c r="N142" i="23"/>
  <c r="Y142" i="23"/>
  <c r="E142" i="23"/>
  <c r="H142" i="23"/>
  <c r="O142" i="23"/>
  <c r="J142" i="23"/>
  <c r="U142" i="23"/>
  <c r="X142" i="23"/>
  <c r="D142" i="23"/>
  <c r="K142" i="23"/>
  <c r="V142" i="23"/>
  <c r="F142" i="23"/>
  <c r="Q142" i="23"/>
  <c r="T142" i="23"/>
  <c r="W142" i="23"/>
  <c r="G142" i="23"/>
  <c r="R142" i="23"/>
  <c r="B142" i="23"/>
  <c r="I142" i="23"/>
  <c r="P142" i="23"/>
  <c r="S142" i="23"/>
  <c r="C142" i="23"/>
  <c r="L142" i="23"/>
  <c r="M142" i="23"/>
  <c r="I253" i="19"/>
  <c r="A290" i="19"/>
  <c r="R253" i="19"/>
  <c r="K253" i="19"/>
  <c r="B253" i="19"/>
  <c r="T253" i="19"/>
  <c r="C253" i="19"/>
  <c r="M253" i="19"/>
  <c r="F253" i="19"/>
  <c r="V253" i="19"/>
  <c r="O253" i="19"/>
  <c r="H253" i="19"/>
  <c r="X253" i="19"/>
  <c r="D253" i="19"/>
  <c r="Q253" i="19"/>
  <c r="J253" i="19"/>
  <c r="Y253" i="19"/>
  <c r="S253" i="19"/>
  <c r="L253" i="19"/>
  <c r="E253" i="19"/>
  <c r="U253" i="19"/>
  <c r="N253" i="19"/>
  <c r="G253" i="19"/>
  <c r="W253" i="19"/>
  <c r="P253" i="19"/>
  <c r="C438" i="19"/>
  <c r="G438" i="19"/>
  <c r="K438" i="19"/>
  <c r="O438" i="19"/>
  <c r="S438" i="19"/>
  <c r="W438" i="19"/>
  <c r="E438" i="19"/>
  <c r="I438" i="19"/>
  <c r="M438" i="19"/>
  <c r="Q438" i="19"/>
  <c r="U438" i="19"/>
  <c r="Y438" i="19"/>
  <c r="B438" i="19"/>
  <c r="J438" i="19"/>
  <c r="R438" i="19"/>
  <c r="D438" i="19"/>
  <c r="L438" i="19"/>
  <c r="T438" i="19"/>
  <c r="F438" i="19"/>
  <c r="N438" i="19"/>
  <c r="V438" i="19"/>
  <c r="H438" i="19"/>
  <c r="P438" i="19"/>
  <c r="X438" i="19"/>
  <c r="C330" i="19"/>
  <c r="G330" i="19"/>
  <c r="K330" i="19"/>
  <c r="O330" i="19"/>
  <c r="S330" i="19"/>
  <c r="W330" i="19"/>
  <c r="A367" i="19"/>
  <c r="E330" i="19"/>
  <c r="I330" i="19"/>
  <c r="M330" i="19"/>
  <c r="Q330" i="19"/>
  <c r="U330" i="19"/>
  <c r="Y330" i="19"/>
  <c r="B330" i="19"/>
  <c r="J330" i="19"/>
  <c r="R330" i="19"/>
  <c r="D330" i="19"/>
  <c r="L330" i="19"/>
  <c r="T330" i="19"/>
  <c r="A331" i="19"/>
  <c r="F330" i="19"/>
  <c r="N330" i="19"/>
  <c r="V330" i="19"/>
  <c r="H330" i="19"/>
  <c r="P330" i="19"/>
  <c r="X330" i="19"/>
  <c r="D583" i="19"/>
  <c r="H583" i="19"/>
  <c r="L583" i="19"/>
  <c r="P583" i="19"/>
  <c r="T583" i="19"/>
  <c r="X583" i="19"/>
  <c r="A584" i="19"/>
  <c r="E583" i="19"/>
  <c r="I583" i="19"/>
  <c r="M583" i="19"/>
  <c r="Q583" i="19"/>
  <c r="U583" i="19"/>
  <c r="Y583" i="19"/>
  <c r="B583" i="19"/>
  <c r="F583" i="19"/>
  <c r="J583" i="19"/>
  <c r="N583" i="19"/>
  <c r="R583" i="19"/>
  <c r="V583" i="19"/>
  <c r="C583" i="19"/>
  <c r="G583" i="19"/>
  <c r="K583" i="19"/>
  <c r="O583" i="19"/>
  <c r="S583" i="19"/>
  <c r="W583" i="19"/>
  <c r="D547" i="19"/>
  <c r="H547" i="19"/>
  <c r="L547" i="19"/>
  <c r="P547" i="19"/>
  <c r="T547" i="19"/>
  <c r="X547" i="19"/>
  <c r="E547" i="19"/>
  <c r="I547" i="19"/>
  <c r="M547" i="19"/>
  <c r="Q547" i="19"/>
  <c r="U547" i="19"/>
  <c r="Y547" i="19"/>
  <c r="B547" i="19"/>
  <c r="F547" i="19"/>
  <c r="J547" i="19"/>
  <c r="N547" i="19"/>
  <c r="R547" i="19"/>
  <c r="V547" i="19"/>
  <c r="C547" i="19"/>
  <c r="G547" i="19"/>
  <c r="K547" i="19"/>
  <c r="O547" i="19"/>
  <c r="S547" i="19"/>
  <c r="W547" i="19"/>
  <c r="A548" i="19"/>
  <c r="C366" i="19"/>
  <c r="G366" i="19"/>
  <c r="K366" i="19"/>
  <c r="O366" i="19"/>
  <c r="S366" i="19"/>
  <c r="W366" i="19"/>
  <c r="E366" i="19"/>
  <c r="I366" i="19"/>
  <c r="M366" i="19"/>
  <c r="Q366" i="19"/>
  <c r="U366" i="19"/>
  <c r="Y366" i="19"/>
  <c r="A403" i="19"/>
  <c r="B366" i="19"/>
  <c r="J366" i="19"/>
  <c r="R366" i="19"/>
  <c r="D366" i="19"/>
  <c r="L366" i="19"/>
  <c r="T366" i="19"/>
  <c r="F366" i="19"/>
  <c r="N366" i="19"/>
  <c r="V366" i="19"/>
  <c r="H366" i="19"/>
  <c r="P366" i="19"/>
  <c r="X366" i="19"/>
  <c r="C402" i="19"/>
  <c r="G402" i="19"/>
  <c r="K402" i="19"/>
  <c r="O402" i="19"/>
  <c r="S402" i="19"/>
  <c r="W402" i="19"/>
  <c r="E402" i="19"/>
  <c r="I402" i="19"/>
  <c r="M402" i="19"/>
  <c r="Q402" i="19"/>
  <c r="U402" i="19"/>
  <c r="Y402" i="19"/>
  <c r="B402" i="19"/>
  <c r="J402" i="19"/>
  <c r="R402" i="19"/>
  <c r="A439" i="19"/>
  <c r="D402" i="19"/>
  <c r="L402" i="19"/>
  <c r="T402" i="19"/>
  <c r="F402" i="19"/>
  <c r="N402" i="19"/>
  <c r="V402" i="19"/>
  <c r="H402" i="19"/>
  <c r="P402" i="19"/>
  <c r="X402" i="19"/>
  <c r="D511" i="19"/>
  <c r="H511" i="19"/>
  <c r="L511" i="19"/>
  <c r="P511" i="19"/>
  <c r="T511" i="19"/>
  <c r="X511" i="19"/>
  <c r="E511" i="19"/>
  <c r="I511" i="19"/>
  <c r="M511" i="19"/>
  <c r="Q511" i="19"/>
  <c r="U511" i="19"/>
  <c r="Y511" i="19"/>
  <c r="A512" i="19"/>
  <c r="B511" i="19"/>
  <c r="F511" i="19"/>
  <c r="J511" i="19"/>
  <c r="N511" i="19"/>
  <c r="R511" i="19"/>
  <c r="V511" i="19"/>
  <c r="C511" i="19"/>
  <c r="G511" i="19"/>
  <c r="K511" i="19"/>
  <c r="O511" i="19"/>
  <c r="S511" i="19"/>
  <c r="W511" i="19"/>
  <c r="D475" i="19"/>
  <c r="H475" i="19"/>
  <c r="L475" i="19"/>
  <c r="P475" i="19"/>
  <c r="T475" i="19"/>
  <c r="X475" i="19"/>
  <c r="E475" i="19"/>
  <c r="I475" i="19"/>
  <c r="M475" i="19"/>
  <c r="Q475" i="19"/>
  <c r="U475" i="19"/>
  <c r="Y475" i="19"/>
  <c r="B475" i="19"/>
  <c r="F475" i="19"/>
  <c r="J475" i="19"/>
  <c r="N475" i="19"/>
  <c r="R475" i="19"/>
  <c r="V475" i="19"/>
  <c r="A476" i="19"/>
  <c r="C475" i="19"/>
  <c r="G475" i="19"/>
  <c r="K475" i="19"/>
  <c r="O475" i="19"/>
  <c r="S475" i="19"/>
  <c r="W475" i="19"/>
  <c r="R182" i="21"/>
  <c r="K182" i="21"/>
  <c r="D182" i="21"/>
  <c r="T182" i="21"/>
  <c r="M182" i="21"/>
  <c r="F182" i="21"/>
  <c r="V182" i="21"/>
  <c r="O182" i="21"/>
  <c r="H182" i="21"/>
  <c r="X182" i="21"/>
  <c r="Q182" i="21"/>
  <c r="J182" i="21"/>
  <c r="S182" i="21"/>
  <c r="L182" i="21"/>
  <c r="E182" i="21"/>
  <c r="U182" i="21"/>
  <c r="A183" i="21"/>
  <c r="N182" i="21"/>
  <c r="G182" i="21"/>
  <c r="W182" i="21"/>
  <c r="P182" i="21"/>
  <c r="I182" i="21"/>
  <c r="B218" i="21" l="1"/>
  <c r="F34" i="24"/>
  <c r="P70" i="19"/>
  <c r="W70" i="19"/>
  <c r="F70" i="19"/>
  <c r="U70" i="19"/>
  <c r="E70" i="19"/>
  <c r="O70" i="19"/>
  <c r="N70" i="19"/>
  <c r="I70" i="19"/>
  <c r="A107" i="19"/>
  <c r="C70" i="19"/>
  <c r="J70" i="19"/>
  <c r="Y70" i="19"/>
  <c r="M70" i="19"/>
  <c r="B70" i="19"/>
  <c r="T70" i="19"/>
  <c r="D70" i="19"/>
  <c r="G70" i="19"/>
  <c r="R70" i="19"/>
  <c r="L70" i="19"/>
  <c r="V70" i="19"/>
  <c r="Q70" i="19"/>
  <c r="X70" i="19"/>
  <c r="H70" i="19"/>
  <c r="S70" i="19"/>
  <c r="K70" i="19"/>
  <c r="A71" i="19"/>
  <c r="R34" i="19"/>
  <c r="G34" i="19"/>
  <c r="P34" i="19"/>
  <c r="M34" i="19"/>
  <c r="E34" i="19"/>
  <c r="U34" i="19"/>
  <c r="A35" i="19"/>
  <c r="J34" i="19"/>
  <c r="S34" i="19"/>
  <c r="L34" i="19"/>
  <c r="H34" i="19"/>
  <c r="D34" i="19"/>
  <c r="Q34" i="19"/>
  <c r="B34" i="19"/>
  <c r="C34" i="19"/>
  <c r="N34" i="19"/>
  <c r="O34" i="19"/>
  <c r="K34" i="19"/>
  <c r="T34" i="19"/>
  <c r="I34" i="19"/>
  <c r="F34" i="19"/>
  <c r="K106" i="19"/>
  <c r="I106" i="19"/>
  <c r="P106" i="19"/>
  <c r="F106" i="19"/>
  <c r="V106" i="19"/>
  <c r="L106" i="19"/>
  <c r="R106" i="19"/>
  <c r="A143" i="19"/>
  <c r="E106" i="19"/>
  <c r="H106" i="19"/>
  <c r="X106" i="19"/>
  <c r="N106" i="19"/>
  <c r="T106" i="19"/>
  <c r="G106" i="19"/>
  <c r="W106" i="19"/>
  <c r="Q106" i="19"/>
  <c r="D106" i="19"/>
  <c r="M106" i="19"/>
  <c r="B106" i="19"/>
  <c r="U106" i="19"/>
  <c r="J106" i="19"/>
  <c r="C106" i="19"/>
  <c r="S106" i="19"/>
  <c r="Y106" i="19"/>
  <c r="O106" i="19"/>
  <c r="K142" i="19"/>
  <c r="H142" i="19"/>
  <c r="U142" i="19"/>
  <c r="C142" i="19"/>
  <c r="O142" i="19"/>
  <c r="P142" i="19"/>
  <c r="R142" i="19"/>
  <c r="W142" i="19"/>
  <c r="X142" i="19"/>
  <c r="J142" i="19"/>
  <c r="V142" i="19"/>
  <c r="M142" i="19"/>
  <c r="Y142" i="19"/>
  <c r="G142" i="19"/>
  <c r="D142" i="19"/>
  <c r="Q142" i="19"/>
  <c r="F142" i="19"/>
  <c r="L142" i="19"/>
  <c r="B142" i="19"/>
  <c r="E142" i="19"/>
  <c r="N142" i="19"/>
  <c r="S142" i="19"/>
  <c r="T142" i="19"/>
  <c r="I142" i="19"/>
  <c r="D34" i="24"/>
  <c r="D218" i="21"/>
  <c r="X254" i="21"/>
  <c r="B1225" i="2"/>
  <c r="C219" i="21" s="1"/>
  <c r="D32" i="24"/>
  <c r="Y68" i="24"/>
  <c r="C69" i="21"/>
  <c r="B69" i="21"/>
  <c r="X105" i="21"/>
  <c r="Y105" i="21"/>
  <c r="B32" i="24"/>
  <c r="X68" i="24"/>
  <c r="X180" i="21"/>
  <c r="Y180" i="21"/>
  <c r="C32" i="24"/>
  <c r="D69" i="21"/>
  <c r="Y31" i="21"/>
  <c r="B32" i="21"/>
  <c r="Y31" i="24"/>
  <c r="X31" i="24"/>
  <c r="X105" i="24"/>
  <c r="Y105" i="24"/>
  <c r="D69" i="24"/>
  <c r="B69" i="24"/>
  <c r="X217" i="21"/>
  <c r="X68" i="21"/>
  <c r="Y68" i="21"/>
  <c r="D106" i="21"/>
  <c r="C32" i="21"/>
  <c r="C69" i="24"/>
  <c r="B106" i="21"/>
  <c r="Y142" i="21"/>
  <c r="D181" i="21"/>
  <c r="X31" i="21"/>
  <c r="Y217" i="21"/>
  <c r="D32" i="21"/>
  <c r="C106" i="21"/>
  <c r="X142" i="21"/>
  <c r="B181" i="21"/>
  <c r="C181" i="21"/>
  <c r="A256" i="21"/>
  <c r="H255" i="21"/>
  <c r="J255" i="21"/>
  <c r="S255" i="21"/>
  <c r="L255" i="21"/>
  <c r="U255" i="21"/>
  <c r="W255" i="21"/>
  <c r="D255" i="21"/>
  <c r="F255" i="21"/>
  <c r="K255" i="21"/>
  <c r="P255" i="21"/>
  <c r="Y255" i="21"/>
  <c r="N255" i="21"/>
  <c r="B255" i="21"/>
  <c r="G255" i="21"/>
  <c r="I255" i="21"/>
  <c r="T255" i="21"/>
  <c r="M255" i="21"/>
  <c r="R255" i="21"/>
  <c r="C255" i="21"/>
  <c r="E255" i="21"/>
  <c r="Q255" i="21"/>
  <c r="V255" i="21"/>
  <c r="O255" i="21"/>
  <c r="X255" i="21"/>
  <c r="Y34" i="19"/>
  <c r="V34" i="19"/>
  <c r="V34" i="24"/>
  <c r="X34" i="21"/>
  <c r="W34" i="21"/>
  <c r="W34" i="19"/>
  <c r="W34" i="24"/>
  <c r="V34" i="21"/>
  <c r="X34" i="19"/>
  <c r="B1276" i="2"/>
  <c r="F34" i="21"/>
  <c r="E34" i="21"/>
  <c r="D34" i="21"/>
  <c r="X219" i="21"/>
  <c r="U219" i="21"/>
  <c r="M219" i="21"/>
  <c r="Q219" i="21"/>
  <c r="N219" i="21"/>
  <c r="R219" i="21"/>
  <c r="V219" i="21"/>
  <c r="S219" i="21"/>
  <c r="W219" i="21"/>
  <c r="K219" i="21"/>
  <c r="O219" i="21"/>
  <c r="L219" i="21"/>
  <c r="P219" i="21"/>
  <c r="T219" i="21"/>
  <c r="I219" i="21"/>
  <c r="E219" i="21"/>
  <c r="A220" i="21"/>
  <c r="D219" i="21"/>
  <c r="G219" i="21"/>
  <c r="J219" i="21"/>
  <c r="H219" i="21"/>
  <c r="B219" i="21"/>
  <c r="F219" i="21"/>
  <c r="F473" i="23"/>
  <c r="V473" i="23"/>
  <c r="K473" i="23"/>
  <c r="D473" i="23"/>
  <c r="T473" i="23"/>
  <c r="M473" i="23"/>
  <c r="J473" i="23"/>
  <c r="A474" i="23"/>
  <c r="O473" i="23"/>
  <c r="H473" i="23"/>
  <c r="X473" i="23"/>
  <c r="Q473" i="23"/>
  <c r="N473" i="23"/>
  <c r="C473" i="23"/>
  <c r="S473" i="23"/>
  <c r="L473" i="23"/>
  <c r="E473" i="23"/>
  <c r="U473" i="23"/>
  <c r="B473" i="23"/>
  <c r="R473" i="23"/>
  <c r="G473" i="23"/>
  <c r="W473" i="23"/>
  <c r="P473" i="23"/>
  <c r="I473" i="23"/>
  <c r="Y473" i="23"/>
  <c r="D329" i="21"/>
  <c r="X329" i="21"/>
  <c r="Y329" i="21"/>
  <c r="J329" i="21"/>
  <c r="G329" i="21"/>
  <c r="W329" i="21"/>
  <c r="H329" i="21"/>
  <c r="E329" i="21"/>
  <c r="A330" i="21"/>
  <c r="N329" i="21"/>
  <c r="K329" i="21"/>
  <c r="P329" i="21"/>
  <c r="I329" i="21"/>
  <c r="B329" i="21"/>
  <c r="R329" i="21"/>
  <c r="O329" i="21"/>
  <c r="T329" i="21"/>
  <c r="Q329" i="21"/>
  <c r="F329" i="21"/>
  <c r="C329" i="21"/>
  <c r="S329" i="21"/>
  <c r="L329" i="21"/>
  <c r="M329" i="21"/>
  <c r="U329" i="21"/>
  <c r="V329" i="21"/>
  <c r="M690" i="21"/>
  <c r="F690" i="21"/>
  <c r="D690" i="21"/>
  <c r="H690" i="21"/>
  <c r="K690" i="21"/>
  <c r="Q690" i="21"/>
  <c r="J690" i="21"/>
  <c r="L690" i="21"/>
  <c r="P690" i="21"/>
  <c r="S690" i="21"/>
  <c r="E690" i="21"/>
  <c r="Y690" i="21"/>
  <c r="N690" i="21"/>
  <c r="G690" i="21"/>
  <c r="A691" i="21"/>
  <c r="I690" i="21"/>
  <c r="B690" i="21"/>
  <c r="R690" i="21"/>
  <c r="O690" i="21"/>
  <c r="C690" i="21"/>
  <c r="X690" i="21"/>
  <c r="W690" i="21"/>
  <c r="U690" i="21"/>
  <c r="T690" i="21"/>
  <c r="V690" i="21"/>
  <c r="G474" i="21"/>
  <c r="W474" i="21"/>
  <c r="P474" i="21"/>
  <c r="I474" i="21"/>
  <c r="A475" i="21"/>
  <c r="N474" i="21"/>
  <c r="K474" i="21"/>
  <c r="D474" i="21"/>
  <c r="T474" i="21"/>
  <c r="M474" i="21"/>
  <c r="B474" i="21"/>
  <c r="R474" i="21"/>
  <c r="O474" i="21"/>
  <c r="H474" i="21"/>
  <c r="X474" i="21"/>
  <c r="Q474" i="21"/>
  <c r="F474" i="21"/>
  <c r="C474" i="21"/>
  <c r="S474" i="21"/>
  <c r="L474" i="21"/>
  <c r="E474" i="21"/>
  <c r="Y474" i="21"/>
  <c r="J474" i="21"/>
  <c r="U474" i="21"/>
  <c r="V474" i="21"/>
  <c r="E292" i="21"/>
  <c r="J292" i="21"/>
  <c r="A293" i="21"/>
  <c r="I292" i="21"/>
  <c r="C292" i="21"/>
  <c r="D292" i="21"/>
  <c r="B292" i="21"/>
  <c r="G292" i="21"/>
  <c r="H292" i="21"/>
  <c r="F292" i="21"/>
  <c r="K292" i="21"/>
  <c r="X292" i="21"/>
  <c r="N292" i="21"/>
  <c r="R292" i="21"/>
  <c r="Q292" i="21"/>
  <c r="L292" i="21"/>
  <c r="W292" i="21"/>
  <c r="V292" i="21"/>
  <c r="U292" i="21"/>
  <c r="P292" i="21"/>
  <c r="T292" i="21"/>
  <c r="O292" i="21"/>
  <c r="S292" i="21"/>
  <c r="Y292" i="21"/>
  <c r="M292" i="21"/>
  <c r="C470" i="24"/>
  <c r="I470" i="24"/>
  <c r="W470" i="24"/>
  <c r="R470" i="24"/>
  <c r="Q470" i="24"/>
  <c r="D470" i="24"/>
  <c r="E470" i="24"/>
  <c r="S470" i="24"/>
  <c r="Y470" i="24"/>
  <c r="L470" i="24"/>
  <c r="K470" i="24"/>
  <c r="F470" i="24"/>
  <c r="T470" i="24"/>
  <c r="U470" i="24"/>
  <c r="H470" i="24"/>
  <c r="N470" i="24"/>
  <c r="M470" i="24"/>
  <c r="A471" i="24"/>
  <c r="V470" i="24"/>
  <c r="J470" i="24"/>
  <c r="X470" i="24"/>
  <c r="G470" i="24"/>
  <c r="B470" i="24"/>
  <c r="P470" i="24"/>
  <c r="O470" i="24"/>
  <c r="X71" i="24"/>
  <c r="R71" i="24"/>
  <c r="A108" i="24"/>
  <c r="O71" i="24"/>
  <c r="K71" i="24"/>
  <c r="N71" i="24"/>
  <c r="P71" i="24"/>
  <c r="Q71" i="24"/>
  <c r="S71" i="24"/>
  <c r="M71" i="24"/>
  <c r="T71" i="24"/>
  <c r="J71" i="24"/>
  <c r="L71" i="24"/>
  <c r="E71" i="24"/>
  <c r="D71" i="24"/>
  <c r="G71" i="24"/>
  <c r="I71" i="24"/>
  <c r="F71" i="24"/>
  <c r="H71" i="24"/>
  <c r="U71" i="24"/>
  <c r="V71" i="24"/>
  <c r="W71" i="24"/>
  <c r="E870" i="21"/>
  <c r="U870" i="21"/>
  <c r="F870" i="21"/>
  <c r="V870" i="21"/>
  <c r="G870" i="21"/>
  <c r="P870" i="21"/>
  <c r="S870" i="21"/>
  <c r="I870" i="21"/>
  <c r="Y870" i="21"/>
  <c r="J870" i="21"/>
  <c r="D870" i="21"/>
  <c r="O870" i="21"/>
  <c r="X870" i="21"/>
  <c r="M870" i="21"/>
  <c r="A871" i="21"/>
  <c r="N870" i="21"/>
  <c r="L870" i="21"/>
  <c r="W870" i="21"/>
  <c r="C870" i="21"/>
  <c r="Q870" i="21"/>
  <c r="B870" i="21"/>
  <c r="R870" i="21"/>
  <c r="T870" i="21"/>
  <c r="H870" i="21"/>
  <c r="K870" i="21"/>
  <c r="Q506" i="24"/>
  <c r="J506" i="24"/>
  <c r="C506" i="24"/>
  <c r="S506" i="24"/>
  <c r="P506" i="24"/>
  <c r="E506" i="24"/>
  <c r="Y506" i="24"/>
  <c r="N506" i="24"/>
  <c r="G506" i="24"/>
  <c r="D506" i="24"/>
  <c r="T506" i="24"/>
  <c r="I506" i="24"/>
  <c r="B506" i="24"/>
  <c r="R506" i="24"/>
  <c r="K506" i="24"/>
  <c r="H506" i="24"/>
  <c r="X506" i="24"/>
  <c r="M506" i="24"/>
  <c r="F506" i="24"/>
  <c r="A507" i="24"/>
  <c r="O506" i="24"/>
  <c r="L506" i="24"/>
  <c r="U506" i="24"/>
  <c r="W506" i="24"/>
  <c r="V506" i="24"/>
  <c r="B581" i="23"/>
  <c r="R581" i="23"/>
  <c r="K581" i="23"/>
  <c r="D581" i="23"/>
  <c r="T581" i="23"/>
  <c r="I581" i="23"/>
  <c r="Y581" i="23"/>
  <c r="F581" i="23"/>
  <c r="V581" i="23"/>
  <c r="O581" i="23"/>
  <c r="H581" i="23"/>
  <c r="X581" i="23"/>
  <c r="M581" i="23"/>
  <c r="J581" i="23"/>
  <c r="S581" i="23"/>
  <c r="A582" i="23"/>
  <c r="C581" i="23"/>
  <c r="L581" i="23"/>
  <c r="Q581" i="23"/>
  <c r="N581" i="23"/>
  <c r="G581" i="23"/>
  <c r="W581" i="23"/>
  <c r="P581" i="23"/>
  <c r="E581" i="23"/>
  <c r="U581" i="23"/>
  <c r="V361" i="24"/>
  <c r="E361" i="24"/>
  <c r="S361" i="24"/>
  <c r="Y361" i="24"/>
  <c r="P361" i="24"/>
  <c r="K361" i="24"/>
  <c r="O361" i="24"/>
  <c r="U361" i="24"/>
  <c r="L361" i="24"/>
  <c r="N361" i="24"/>
  <c r="M361" i="24"/>
  <c r="D361" i="24"/>
  <c r="Q361" i="24"/>
  <c r="H361" i="24"/>
  <c r="J361" i="24"/>
  <c r="A362" i="24"/>
  <c r="G361" i="24"/>
  <c r="B361" i="24"/>
  <c r="T361" i="24"/>
  <c r="F361" i="24"/>
  <c r="X361" i="24"/>
  <c r="C361" i="24"/>
  <c r="I361" i="24"/>
  <c r="W361" i="24"/>
  <c r="R361" i="24"/>
  <c r="E654" i="21"/>
  <c r="Y654" i="21"/>
  <c r="N654" i="21"/>
  <c r="L654" i="21"/>
  <c r="H654" i="21"/>
  <c r="K654" i="21"/>
  <c r="I654" i="21"/>
  <c r="B654" i="21"/>
  <c r="R654" i="21"/>
  <c r="T654" i="21"/>
  <c r="P654" i="21"/>
  <c r="S654" i="21"/>
  <c r="M654" i="21"/>
  <c r="F654" i="21"/>
  <c r="A655" i="21"/>
  <c r="G654" i="21"/>
  <c r="X654" i="21"/>
  <c r="Q654" i="21"/>
  <c r="J654" i="21"/>
  <c r="D654" i="21"/>
  <c r="O654" i="21"/>
  <c r="C654" i="21"/>
  <c r="W654" i="21"/>
  <c r="V654" i="21"/>
  <c r="U654" i="21"/>
  <c r="Y650" i="24"/>
  <c r="I650" i="24"/>
  <c r="P650" i="24"/>
  <c r="W650" i="24"/>
  <c r="G650" i="24"/>
  <c r="R650" i="24"/>
  <c r="B650" i="24"/>
  <c r="U650" i="24"/>
  <c r="E650" i="24"/>
  <c r="L650" i="24"/>
  <c r="S650" i="24"/>
  <c r="C650" i="24"/>
  <c r="N650" i="24"/>
  <c r="Q650" i="24"/>
  <c r="X650" i="24"/>
  <c r="H650" i="24"/>
  <c r="O650" i="24"/>
  <c r="A651" i="24"/>
  <c r="J650" i="24"/>
  <c r="M650" i="24"/>
  <c r="T650" i="24"/>
  <c r="D650" i="24"/>
  <c r="K650" i="24"/>
  <c r="V650" i="24"/>
  <c r="F650" i="24"/>
  <c r="D291" i="23"/>
  <c r="V291" i="23"/>
  <c r="E291" i="23"/>
  <c r="P291" i="23"/>
  <c r="W291" i="23"/>
  <c r="X291" i="23"/>
  <c r="B291" i="23"/>
  <c r="S291" i="23"/>
  <c r="T291" i="23"/>
  <c r="K291" i="23"/>
  <c r="G291" i="23"/>
  <c r="H291" i="23"/>
  <c r="J291" i="23"/>
  <c r="R291" i="23"/>
  <c r="C291" i="23"/>
  <c r="O291" i="23"/>
  <c r="M291" i="23"/>
  <c r="Y291" i="23"/>
  <c r="N291" i="23"/>
  <c r="F291" i="23"/>
  <c r="U291" i="23"/>
  <c r="Q291" i="23"/>
  <c r="L291" i="23"/>
  <c r="I291" i="23"/>
  <c r="N618" i="21"/>
  <c r="G618" i="21"/>
  <c r="W618" i="21"/>
  <c r="P618" i="21"/>
  <c r="Y618" i="21"/>
  <c r="B618" i="21"/>
  <c r="R618" i="21"/>
  <c r="K618" i="21"/>
  <c r="E618" i="21"/>
  <c r="X618" i="21"/>
  <c r="D618" i="21"/>
  <c r="F618" i="21"/>
  <c r="A619" i="21"/>
  <c r="O618" i="21"/>
  <c r="M618" i="21"/>
  <c r="I618" i="21"/>
  <c r="L618" i="21"/>
  <c r="J618" i="21"/>
  <c r="C618" i="21"/>
  <c r="S618" i="21"/>
  <c r="H618" i="21"/>
  <c r="Q618" i="21"/>
  <c r="T618" i="21"/>
  <c r="U618" i="21"/>
  <c r="V618" i="21"/>
  <c r="Q180" i="24"/>
  <c r="J180" i="24"/>
  <c r="G180" i="24"/>
  <c r="W180" i="24"/>
  <c r="P180" i="24"/>
  <c r="Y180" i="24"/>
  <c r="N180" i="24"/>
  <c r="K180" i="24"/>
  <c r="A181" i="24"/>
  <c r="T180" i="24"/>
  <c r="E180" i="24"/>
  <c r="B180" i="24"/>
  <c r="R180" i="24"/>
  <c r="O180" i="24"/>
  <c r="D180" i="24"/>
  <c r="X180" i="24"/>
  <c r="I180" i="24"/>
  <c r="F180" i="24"/>
  <c r="C180" i="24"/>
  <c r="S180" i="24"/>
  <c r="H180" i="24"/>
  <c r="M180" i="24"/>
  <c r="L180" i="24"/>
  <c r="V180" i="24"/>
  <c r="U180" i="24"/>
  <c r="O546" i="21"/>
  <c r="P546" i="21"/>
  <c r="M546" i="21"/>
  <c r="D546" i="21"/>
  <c r="A547" i="21"/>
  <c r="F546" i="21"/>
  <c r="G546" i="21"/>
  <c r="H546" i="21"/>
  <c r="E546" i="21"/>
  <c r="J546" i="21"/>
  <c r="K546" i="21"/>
  <c r="L546" i="21"/>
  <c r="I546" i="21"/>
  <c r="N546" i="21"/>
  <c r="B546" i="21"/>
  <c r="C546" i="21"/>
  <c r="W546" i="21"/>
  <c r="T546" i="21"/>
  <c r="S546" i="21"/>
  <c r="U546" i="21"/>
  <c r="Y546" i="21"/>
  <c r="Q546" i="21"/>
  <c r="X546" i="21"/>
  <c r="V546" i="21"/>
  <c r="R546" i="21"/>
  <c r="Q433" i="24"/>
  <c r="D433" i="24"/>
  <c r="F433" i="24"/>
  <c r="X433" i="24"/>
  <c r="C433" i="24"/>
  <c r="A434" i="24"/>
  <c r="P433" i="24"/>
  <c r="B433" i="24"/>
  <c r="T433" i="24"/>
  <c r="V433" i="24"/>
  <c r="I433" i="24"/>
  <c r="S433" i="24"/>
  <c r="N433" i="24"/>
  <c r="R433" i="24"/>
  <c r="E433" i="24"/>
  <c r="O433" i="24"/>
  <c r="Y433" i="24"/>
  <c r="L433" i="24"/>
  <c r="G433" i="24"/>
  <c r="K433" i="24"/>
  <c r="U433" i="24"/>
  <c r="H433" i="24"/>
  <c r="J433" i="24"/>
  <c r="M433" i="24"/>
  <c r="W433" i="24"/>
  <c r="G35" i="24"/>
  <c r="D35" i="24"/>
  <c r="E35" i="24"/>
  <c r="A36" i="24"/>
  <c r="K35" i="24"/>
  <c r="H35" i="24"/>
  <c r="I35" i="24"/>
  <c r="J35" i="24"/>
  <c r="F35" i="24"/>
  <c r="L35" i="24"/>
  <c r="Q35" i="24"/>
  <c r="O35" i="24"/>
  <c r="P35" i="24"/>
  <c r="R35" i="24"/>
  <c r="N35" i="24"/>
  <c r="M35" i="24"/>
  <c r="C35" i="24"/>
  <c r="T35" i="24"/>
  <c r="A72" i="24"/>
  <c r="S35" i="24"/>
  <c r="C582" i="21"/>
  <c r="A583" i="21"/>
  <c r="P582" i="21"/>
  <c r="Q582" i="21"/>
  <c r="N582" i="21"/>
  <c r="G582" i="21"/>
  <c r="D582" i="21"/>
  <c r="E582" i="21"/>
  <c r="B582" i="21"/>
  <c r="K582" i="21"/>
  <c r="H582" i="21"/>
  <c r="I582" i="21"/>
  <c r="F582" i="21"/>
  <c r="O582" i="21"/>
  <c r="L582" i="21"/>
  <c r="M582" i="21"/>
  <c r="J582" i="21"/>
  <c r="T582" i="21"/>
  <c r="R582" i="21"/>
  <c r="S582" i="21"/>
  <c r="X582" i="21"/>
  <c r="W582" i="21"/>
  <c r="Y582" i="21"/>
  <c r="V582" i="21"/>
  <c r="U582" i="21"/>
  <c r="J107" i="24"/>
  <c r="A144" i="24"/>
  <c r="D107" i="24"/>
  <c r="H107" i="24"/>
  <c r="E107" i="24"/>
  <c r="I107" i="24"/>
  <c r="B107" i="24"/>
  <c r="F107" i="24"/>
  <c r="C107" i="24"/>
  <c r="G107" i="24"/>
  <c r="W107" i="24"/>
  <c r="L107" i="24"/>
  <c r="T107" i="24"/>
  <c r="P107" i="24"/>
  <c r="N107" i="24"/>
  <c r="U107" i="24"/>
  <c r="M107" i="24"/>
  <c r="V107" i="24"/>
  <c r="O107" i="24"/>
  <c r="Q107" i="24"/>
  <c r="X107" i="24"/>
  <c r="K107" i="24"/>
  <c r="R107" i="24"/>
  <c r="S107" i="24"/>
  <c r="A256" i="23"/>
  <c r="J219" i="23"/>
  <c r="G219" i="23"/>
  <c r="B219" i="23"/>
  <c r="E219" i="23"/>
  <c r="H219" i="23"/>
  <c r="C219" i="23"/>
  <c r="I219" i="23"/>
  <c r="D219" i="23"/>
  <c r="F219" i="23"/>
  <c r="U219" i="23"/>
  <c r="Y219" i="23"/>
  <c r="K219" i="23"/>
  <c r="X219" i="23"/>
  <c r="S219" i="23"/>
  <c r="N219" i="23"/>
  <c r="T219" i="23"/>
  <c r="Q219" i="23"/>
  <c r="W219" i="23"/>
  <c r="M219" i="23"/>
  <c r="V219" i="23"/>
  <c r="L219" i="23"/>
  <c r="P219" i="23"/>
  <c r="R219" i="23"/>
  <c r="O219" i="23"/>
  <c r="Q542" i="24"/>
  <c r="J542" i="24"/>
  <c r="C542" i="24"/>
  <c r="S542" i="24"/>
  <c r="P542" i="24"/>
  <c r="E542" i="24"/>
  <c r="Y542" i="24"/>
  <c r="N542" i="24"/>
  <c r="G542" i="24"/>
  <c r="D542" i="24"/>
  <c r="I542" i="24"/>
  <c r="B542" i="24"/>
  <c r="R542" i="24"/>
  <c r="K542" i="24"/>
  <c r="H542" i="24"/>
  <c r="M542" i="24"/>
  <c r="F542" i="24"/>
  <c r="A543" i="24"/>
  <c r="O542" i="24"/>
  <c r="L542" i="24"/>
  <c r="X542" i="24"/>
  <c r="W542" i="24"/>
  <c r="V542" i="24"/>
  <c r="T542" i="24"/>
  <c r="U542" i="24"/>
  <c r="Q834" i="21"/>
  <c r="F834" i="21"/>
  <c r="V834" i="21"/>
  <c r="T834" i="21"/>
  <c r="H834" i="21"/>
  <c r="K834" i="21"/>
  <c r="E834" i="21"/>
  <c r="U834" i="21"/>
  <c r="J834" i="21"/>
  <c r="A835" i="21"/>
  <c r="G834" i="21"/>
  <c r="P834" i="21"/>
  <c r="S834" i="21"/>
  <c r="I834" i="21"/>
  <c r="Y834" i="21"/>
  <c r="N834" i="21"/>
  <c r="D834" i="21"/>
  <c r="O834" i="21"/>
  <c r="X834" i="21"/>
  <c r="M834" i="21"/>
  <c r="B834" i="21"/>
  <c r="R834" i="21"/>
  <c r="L834" i="21"/>
  <c r="W834" i="21"/>
  <c r="C834" i="21"/>
  <c r="N509" i="23"/>
  <c r="G509" i="23"/>
  <c r="W509" i="23"/>
  <c r="P509" i="23"/>
  <c r="I509" i="23"/>
  <c r="Y509" i="23"/>
  <c r="B509" i="23"/>
  <c r="R509" i="23"/>
  <c r="K509" i="23"/>
  <c r="D509" i="23"/>
  <c r="T509" i="23"/>
  <c r="M509" i="23"/>
  <c r="A510" i="23"/>
  <c r="F509" i="23"/>
  <c r="V509" i="23"/>
  <c r="O509" i="23"/>
  <c r="H509" i="23"/>
  <c r="X509" i="23"/>
  <c r="Q509" i="23"/>
  <c r="J509" i="23"/>
  <c r="C509" i="23"/>
  <c r="S509" i="23"/>
  <c r="L509" i="23"/>
  <c r="E509" i="23"/>
  <c r="U509" i="23"/>
  <c r="H143" i="24"/>
  <c r="I143" i="24"/>
  <c r="K143" i="24"/>
  <c r="B143" i="24"/>
  <c r="E143" i="24"/>
  <c r="G143" i="24"/>
  <c r="J143" i="24"/>
  <c r="D143" i="24"/>
  <c r="C143" i="24"/>
  <c r="F143" i="24"/>
  <c r="Y143" i="24"/>
  <c r="S143" i="24"/>
  <c r="X143" i="24"/>
  <c r="O143" i="24"/>
  <c r="L143" i="24"/>
  <c r="T143" i="24"/>
  <c r="U143" i="24"/>
  <c r="V143" i="24"/>
  <c r="P143" i="24"/>
  <c r="Q143" i="24"/>
  <c r="N143" i="24"/>
  <c r="W143" i="24"/>
  <c r="M143" i="24"/>
  <c r="R143" i="24"/>
  <c r="L364" i="23"/>
  <c r="M364" i="23"/>
  <c r="F364" i="23"/>
  <c r="C364" i="23"/>
  <c r="S364" i="23"/>
  <c r="P364" i="23"/>
  <c r="Q364" i="23"/>
  <c r="J364" i="23"/>
  <c r="G364" i="23"/>
  <c r="A401" i="23"/>
  <c r="D364" i="23"/>
  <c r="E364" i="23"/>
  <c r="Y364" i="23"/>
  <c r="N364" i="23"/>
  <c r="K364" i="23"/>
  <c r="H364" i="23"/>
  <c r="I364" i="23"/>
  <c r="B364" i="23"/>
  <c r="R364" i="23"/>
  <c r="O364" i="23"/>
  <c r="V364" i="23"/>
  <c r="W364" i="23"/>
  <c r="T364" i="23"/>
  <c r="X364" i="23"/>
  <c r="U364" i="23"/>
  <c r="H328" i="23"/>
  <c r="X328" i="23"/>
  <c r="Q328" i="23"/>
  <c r="J328" i="23"/>
  <c r="G328" i="23"/>
  <c r="A329" i="23"/>
  <c r="L328" i="23"/>
  <c r="E328" i="23"/>
  <c r="Y328" i="23"/>
  <c r="N328" i="23"/>
  <c r="K328" i="23"/>
  <c r="A365" i="23"/>
  <c r="P328" i="23"/>
  <c r="I328" i="23"/>
  <c r="B328" i="23"/>
  <c r="R328" i="23"/>
  <c r="O328" i="23"/>
  <c r="D328" i="23"/>
  <c r="T328" i="23"/>
  <c r="M328" i="23"/>
  <c r="F328" i="23"/>
  <c r="C328" i="23"/>
  <c r="S328" i="23"/>
  <c r="V328" i="23"/>
  <c r="W328" i="23"/>
  <c r="U328" i="23"/>
  <c r="P436" i="23"/>
  <c r="I436" i="23"/>
  <c r="B436" i="23"/>
  <c r="R436" i="23"/>
  <c r="O436" i="23"/>
  <c r="D436" i="23"/>
  <c r="T436" i="23"/>
  <c r="M436" i="23"/>
  <c r="F436" i="23"/>
  <c r="C436" i="23"/>
  <c r="S436" i="23"/>
  <c r="H436" i="23"/>
  <c r="X436" i="23"/>
  <c r="Q436" i="23"/>
  <c r="J436" i="23"/>
  <c r="G436" i="23"/>
  <c r="W436" i="23"/>
  <c r="L436" i="23"/>
  <c r="E436" i="23"/>
  <c r="Y436" i="23"/>
  <c r="N436" i="23"/>
  <c r="K436" i="23"/>
  <c r="V436" i="23"/>
  <c r="U436" i="23"/>
  <c r="N614" i="24"/>
  <c r="Y614" i="24"/>
  <c r="E614" i="24"/>
  <c r="L614" i="24"/>
  <c r="S614" i="24"/>
  <c r="C614" i="24"/>
  <c r="J614" i="24"/>
  <c r="Q614" i="24"/>
  <c r="X614" i="24"/>
  <c r="H614" i="24"/>
  <c r="O614" i="24"/>
  <c r="A615" i="24"/>
  <c r="F614" i="24"/>
  <c r="M614" i="24"/>
  <c r="T614" i="24"/>
  <c r="D614" i="24"/>
  <c r="K614" i="24"/>
  <c r="R614" i="24"/>
  <c r="B614" i="24"/>
  <c r="I614" i="24"/>
  <c r="P614" i="24"/>
  <c r="W614" i="24"/>
  <c r="G614" i="24"/>
  <c r="V614" i="24"/>
  <c r="U614" i="24"/>
  <c r="L758" i="24"/>
  <c r="W758" i="24"/>
  <c r="G758" i="24"/>
  <c r="R758" i="24"/>
  <c r="B758" i="24"/>
  <c r="M758" i="24"/>
  <c r="X758" i="24"/>
  <c r="H758" i="24"/>
  <c r="S758" i="24"/>
  <c r="C758" i="24"/>
  <c r="N758" i="24"/>
  <c r="Y758" i="24"/>
  <c r="I758" i="24"/>
  <c r="T758" i="24"/>
  <c r="D758" i="24"/>
  <c r="O758" i="24"/>
  <c r="A759" i="24"/>
  <c r="J758" i="24"/>
  <c r="U758" i="24"/>
  <c r="E758" i="24"/>
  <c r="P758" i="24"/>
  <c r="A795" i="24"/>
  <c r="K758" i="24"/>
  <c r="V758" i="24"/>
  <c r="F758" i="24"/>
  <c r="Q758" i="24"/>
  <c r="E325" i="24"/>
  <c r="O325" i="24"/>
  <c r="Y325" i="24"/>
  <c r="L325" i="24"/>
  <c r="G325" i="24"/>
  <c r="B325" i="24"/>
  <c r="T325" i="24"/>
  <c r="U325" i="24"/>
  <c r="H325" i="24"/>
  <c r="J325" i="24"/>
  <c r="M325" i="24"/>
  <c r="W325" i="24"/>
  <c r="R325" i="24"/>
  <c r="F325" i="24"/>
  <c r="X325" i="24"/>
  <c r="C325" i="24"/>
  <c r="A326" i="24"/>
  <c r="P325" i="24"/>
  <c r="K325" i="24"/>
  <c r="V325" i="24"/>
  <c r="I325" i="24"/>
  <c r="S325" i="24"/>
  <c r="N325" i="24"/>
  <c r="Q325" i="24"/>
  <c r="D325" i="24"/>
  <c r="M578" i="24"/>
  <c r="F578" i="24"/>
  <c r="C578" i="24"/>
  <c r="E578" i="24"/>
  <c r="Y578" i="24"/>
  <c r="N578" i="24"/>
  <c r="J578" i="24"/>
  <c r="O578" i="24"/>
  <c r="H578" i="24"/>
  <c r="I578" i="24"/>
  <c r="R578" i="24"/>
  <c r="S578" i="24"/>
  <c r="L578" i="24"/>
  <c r="Q578" i="24"/>
  <c r="G578" i="24"/>
  <c r="A579" i="24"/>
  <c r="P578" i="24"/>
  <c r="B578" i="24"/>
  <c r="K578" i="24"/>
  <c r="D578" i="24"/>
  <c r="T578" i="24"/>
  <c r="V578" i="24"/>
  <c r="U578" i="24"/>
  <c r="W578" i="24"/>
  <c r="X578" i="24"/>
  <c r="M762" i="21"/>
  <c r="F762" i="21"/>
  <c r="D762" i="21"/>
  <c r="O762" i="21"/>
  <c r="P762" i="21"/>
  <c r="S762" i="21"/>
  <c r="Q762" i="21"/>
  <c r="J762" i="21"/>
  <c r="L762" i="21"/>
  <c r="W762" i="21"/>
  <c r="X762" i="21"/>
  <c r="E762" i="21"/>
  <c r="Y762" i="21"/>
  <c r="N762" i="21"/>
  <c r="T762" i="21"/>
  <c r="A763" i="21"/>
  <c r="C762" i="21"/>
  <c r="I762" i="21"/>
  <c r="B762" i="21"/>
  <c r="R762" i="21"/>
  <c r="G762" i="21"/>
  <c r="H762" i="21"/>
  <c r="K762" i="21"/>
  <c r="U762" i="21"/>
  <c r="V762" i="21"/>
  <c r="E726" i="21"/>
  <c r="Y726" i="21"/>
  <c r="N726" i="21"/>
  <c r="T726" i="21"/>
  <c r="P726" i="21"/>
  <c r="A727" i="21"/>
  <c r="I726" i="21"/>
  <c r="B726" i="21"/>
  <c r="R726" i="21"/>
  <c r="G726" i="21"/>
  <c r="C726" i="21"/>
  <c r="M726" i="21"/>
  <c r="F726" i="21"/>
  <c r="D726" i="21"/>
  <c r="O726" i="21"/>
  <c r="K726" i="21"/>
  <c r="Q726" i="21"/>
  <c r="J726" i="21"/>
  <c r="L726" i="21"/>
  <c r="H726" i="21"/>
  <c r="S726" i="21"/>
  <c r="V726" i="21"/>
  <c r="U726" i="21"/>
  <c r="X726" i="21"/>
  <c r="W726" i="21"/>
  <c r="R288" i="24"/>
  <c r="Q288" i="24"/>
  <c r="D288" i="24"/>
  <c r="J288" i="24"/>
  <c r="X288" i="24"/>
  <c r="G288" i="24"/>
  <c r="K288" i="24"/>
  <c r="F288" i="24"/>
  <c r="T288" i="24"/>
  <c r="C288" i="24"/>
  <c r="I288" i="24"/>
  <c r="W288" i="24"/>
  <c r="M288" i="24"/>
  <c r="A289" i="24"/>
  <c r="V288" i="24"/>
  <c r="E288" i="24"/>
  <c r="S288" i="24"/>
  <c r="Y288" i="24"/>
  <c r="L288" i="24"/>
  <c r="B288" i="24"/>
  <c r="P288" i="24"/>
  <c r="O288" i="24"/>
  <c r="U288" i="24"/>
  <c r="H288" i="24"/>
  <c r="N288" i="24"/>
  <c r="K183" i="23"/>
  <c r="A220" i="23"/>
  <c r="A184" i="23"/>
  <c r="L183" i="23"/>
  <c r="R183" i="23"/>
  <c r="Y183" i="23"/>
  <c r="X183" i="23"/>
  <c r="S183" i="23"/>
  <c r="N183" i="23"/>
  <c r="Q183" i="23"/>
  <c r="T183" i="23"/>
  <c r="O183" i="23"/>
  <c r="J183" i="23"/>
  <c r="M183" i="23"/>
  <c r="P183" i="23"/>
  <c r="H183" i="23"/>
  <c r="F183" i="23"/>
  <c r="C183" i="23"/>
  <c r="E183" i="23"/>
  <c r="B183" i="23"/>
  <c r="I183" i="23"/>
  <c r="G183" i="23"/>
  <c r="D183" i="23"/>
  <c r="V183" i="23"/>
  <c r="U183" i="23"/>
  <c r="W183" i="23"/>
  <c r="Q252" i="24"/>
  <c r="J252" i="24"/>
  <c r="L252" i="24"/>
  <c r="H252" i="24"/>
  <c r="S252" i="24"/>
  <c r="E252" i="24"/>
  <c r="Y252" i="24"/>
  <c r="N252" i="24"/>
  <c r="G252" i="24"/>
  <c r="P252" i="24"/>
  <c r="I252" i="24"/>
  <c r="B252" i="24"/>
  <c r="R252" i="24"/>
  <c r="O252" i="24"/>
  <c r="C252" i="24"/>
  <c r="M252" i="24"/>
  <c r="F252" i="24"/>
  <c r="D252" i="24"/>
  <c r="A253" i="24"/>
  <c r="K252" i="24"/>
  <c r="T252" i="24"/>
  <c r="W252" i="24"/>
  <c r="U252" i="24"/>
  <c r="X252" i="24"/>
  <c r="V252" i="24"/>
  <c r="Q397" i="24"/>
  <c r="F397" i="24"/>
  <c r="V397" i="24"/>
  <c r="T397" i="24"/>
  <c r="H397" i="24"/>
  <c r="K397" i="24"/>
  <c r="E397" i="24"/>
  <c r="U397" i="24"/>
  <c r="J397" i="24"/>
  <c r="A398" i="24"/>
  <c r="G397" i="24"/>
  <c r="P397" i="24"/>
  <c r="S397" i="24"/>
  <c r="I397" i="24"/>
  <c r="Y397" i="24"/>
  <c r="N397" i="24"/>
  <c r="D397" i="24"/>
  <c r="O397" i="24"/>
  <c r="X397" i="24"/>
  <c r="M397" i="24"/>
  <c r="B397" i="24"/>
  <c r="R397" i="24"/>
  <c r="L397" i="24"/>
  <c r="W397" i="24"/>
  <c r="C397" i="24"/>
  <c r="Q216" i="24"/>
  <c r="J216" i="24"/>
  <c r="C216" i="24"/>
  <c r="S216" i="24"/>
  <c r="P216" i="24"/>
  <c r="E216" i="24"/>
  <c r="Y216" i="24"/>
  <c r="N216" i="24"/>
  <c r="G216" i="24"/>
  <c r="D216" i="24"/>
  <c r="T216" i="24"/>
  <c r="I216" i="24"/>
  <c r="B216" i="24"/>
  <c r="R216" i="24"/>
  <c r="K216" i="24"/>
  <c r="H216" i="24"/>
  <c r="X216" i="24"/>
  <c r="M216" i="24"/>
  <c r="F216" i="24"/>
  <c r="A217" i="24"/>
  <c r="O216" i="24"/>
  <c r="L216" i="24"/>
  <c r="U216" i="24"/>
  <c r="W216" i="24"/>
  <c r="V216" i="24"/>
  <c r="H401" i="21"/>
  <c r="E401" i="21"/>
  <c r="Y401" i="21"/>
  <c r="N401" i="21"/>
  <c r="K401" i="21"/>
  <c r="L401" i="21"/>
  <c r="I401" i="21"/>
  <c r="B401" i="21"/>
  <c r="R401" i="21"/>
  <c r="O401" i="21"/>
  <c r="P401" i="21"/>
  <c r="M401" i="21"/>
  <c r="F401" i="21"/>
  <c r="C401" i="21"/>
  <c r="S401" i="21"/>
  <c r="D401" i="21"/>
  <c r="A402" i="21"/>
  <c r="Q401" i="21"/>
  <c r="J401" i="21"/>
  <c r="G401" i="21"/>
  <c r="T401" i="21"/>
  <c r="X401" i="21"/>
  <c r="W401" i="21"/>
  <c r="U401" i="21"/>
  <c r="V401" i="21"/>
  <c r="H437" i="21"/>
  <c r="I437" i="21"/>
  <c r="B437" i="21"/>
  <c r="R437" i="21"/>
  <c r="O437" i="21"/>
  <c r="L437" i="21"/>
  <c r="M437" i="21"/>
  <c r="F437" i="21"/>
  <c r="C437" i="21"/>
  <c r="S437" i="21"/>
  <c r="P437" i="21"/>
  <c r="Q437" i="21"/>
  <c r="J437" i="21"/>
  <c r="G437" i="21"/>
  <c r="A438" i="21"/>
  <c r="D437" i="21"/>
  <c r="E437" i="21"/>
  <c r="Y437" i="21"/>
  <c r="N437" i="21"/>
  <c r="K437" i="21"/>
  <c r="X437" i="21"/>
  <c r="W437" i="21"/>
  <c r="V437" i="21"/>
  <c r="U437" i="21"/>
  <c r="T437" i="21"/>
  <c r="D400" i="23"/>
  <c r="E400" i="23"/>
  <c r="Y400" i="23"/>
  <c r="N400" i="23"/>
  <c r="K400" i="23"/>
  <c r="H400" i="23"/>
  <c r="I400" i="23"/>
  <c r="B400" i="23"/>
  <c r="R400" i="23"/>
  <c r="O400" i="23"/>
  <c r="L400" i="23"/>
  <c r="M400" i="23"/>
  <c r="F400" i="23"/>
  <c r="C400" i="23"/>
  <c r="S400" i="23"/>
  <c r="P400" i="23"/>
  <c r="Q400" i="23"/>
  <c r="J400" i="23"/>
  <c r="G400" i="23"/>
  <c r="A437" i="23"/>
  <c r="X400" i="23"/>
  <c r="T400" i="23"/>
  <c r="V400" i="23"/>
  <c r="U400" i="23"/>
  <c r="W400" i="23"/>
  <c r="M686" i="24"/>
  <c r="T686" i="24"/>
  <c r="D686" i="24"/>
  <c r="K686" i="24"/>
  <c r="V686" i="24"/>
  <c r="F686" i="24"/>
  <c r="Y686" i="24"/>
  <c r="I686" i="24"/>
  <c r="P686" i="24"/>
  <c r="W686" i="24"/>
  <c r="G686" i="24"/>
  <c r="R686" i="24"/>
  <c r="B686" i="24"/>
  <c r="U686" i="24"/>
  <c r="E686" i="24"/>
  <c r="L686" i="24"/>
  <c r="S686" i="24"/>
  <c r="C686" i="24"/>
  <c r="N686" i="24"/>
  <c r="Q686" i="24"/>
  <c r="X686" i="24"/>
  <c r="H686" i="24"/>
  <c r="O686" i="24"/>
  <c r="A687" i="24"/>
  <c r="J686" i="24"/>
  <c r="E798" i="21"/>
  <c r="U798" i="21"/>
  <c r="J798" i="21"/>
  <c r="D798" i="21"/>
  <c r="G798" i="21"/>
  <c r="P798" i="21"/>
  <c r="S798" i="21"/>
  <c r="I798" i="21"/>
  <c r="Y798" i="21"/>
  <c r="N798" i="21"/>
  <c r="L798" i="21"/>
  <c r="O798" i="21"/>
  <c r="X798" i="21"/>
  <c r="M798" i="21"/>
  <c r="B798" i="21"/>
  <c r="R798" i="21"/>
  <c r="T798" i="21"/>
  <c r="W798" i="21"/>
  <c r="C798" i="21"/>
  <c r="Q798" i="21"/>
  <c r="F798" i="21"/>
  <c r="V798" i="21"/>
  <c r="A799" i="21"/>
  <c r="H798" i="21"/>
  <c r="K798" i="21"/>
  <c r="G510" i="21"/>
  <c r="D510" i="21"/>
  <c r="T510" i="21"/>
  <c r="M510" i="21"/>
  <c r="J510" i="21"/>
  <c r="K510" i="21"/>
  <c r="H510" i="21"/>
  <c r="X510" i="21"/>
  <c r="Q510" i="21"/>
  <c r="N510" i="21"/>
  <c r="O510" i="21"/>
  <c r="L510" i="21"/>
  <c r="E510" i="21"/>
  <c r="Y510" i="21"/>
  <c r="R510" i="21"/>
  <c r="S510" i="21"/>
  <c r="P510" i="21"/>
  <c r="I510" i="21"/>
  <c r="F510" i="21"/>
  <c r="A511" i="21"/>
  <c r="B510" i="21"/>
  <c r="C510" i="21"/>
  <c r="W510" i="21"/>
  <c r="U510" i="21"/>
  <c r="V510" i="21"/>
  <c r="H255" i="23"/>
  <c r="B255" i="23"/>
  <c r="G255" i="23"/>
  <c r="A292" i="23"/>
  <c r="F255" i="23"/>
  <c r="K255" i="23"/>
  <c r="E255" i="23"/>
  <c r="J255" i="23"/>
  <c r="D255" i="23"/>
  <c r="I255" i="23"/>
  <c r="C255" i="23"/>
  <c r="U255" i="23"/>
  <c r="Y255" i="23"/>
  <c r="X255" i="23"/>
  <c r="V255" i="23"/>
  <c r="S255" i="23"/>
  <c r="N255" i="23"/>
  <c r="M255" i="23"/>
  <c r="O255" i="23"/>
  <c r="W255" i="23"/>
  <c r="R255" i="23"/>
  <c r="L255" i="23"/>
  <c r="P255" i="23"/>
  <c r="T255" i="23"/>
  <c r="Q255" i="23"/>
  <c r="D365" i="21"/>
  <c r="T365" i="21"/>
  <c r="M365" i="21"/>
  <c r="F365" i="21"/>
  <c r="A366" i="21"/>
  <c r="O365" i="21"/>
  <c r="H365" i="21"/>
  <c r="X365" i="21"/>
  <c r="Q365" i="21"/>
  <c r="J365" i="21"/>
  <c r="C365" i="21"/>
  <c r="S365" i="21"/>
  <c r="L365" i="21"/>
  <c r="E365" i="21"/>
  <c r="Y365" i="21"/>
  <c r="N365" i="21"/>
  <c r="G365" i="21"/>
  <c r="P365" i="21"/>
  <c r="I365" i="21"/>
  <c r="B365" i="21"/>
  <c r="R365" i="21"/>
  <c r="K365" i="21"/>
  <c r="W365" i="21"/>
  <c r="V365" i="21"/>
  <c r="U365" i="21"/>
  <c r="N722" i="24"/>
  <c r="Y722" i="24"/>
  <c r="I722" i="24"/>
  <c r="P722" i="24"/>
  <c r="W722" i="24"/>
  <c r="G722" i="24"/>
  <c r="A723" i="24"/>
  <c r="J722" i="24"/>
  <c r="U722" i="24"/>
  <c r="E722" i="24"/>
  <c r="L722" i="24"/>
  <c r="S722" i="24"/>
  <c r="C722" i="24"/>
  <c r="V722" i="24"/>
  <c r="F722" i="24"/>
  <c r="Q722" i="24"/>
  <c r="X722" i="24"/>
  <c r="H722" i="24"/>
  <c r="O722" i="24"/>
  <c r="R722" i="24"/>
  <c r="B722" i="24"/>
  <c r="M722" i="24"/>
  <c r="T722" i="24"/>
  <c r="D722" i="24"/>
  <c r="K722" i="24"/>
  <c r="J545" i="23"/>
  <c r="C545" i="23"/>
  <c r="S545" i="23"/>
  <c r="H545" i="23"/>
  <c r="X545" i="23"/>
  <c r="Q545" i="23"/>
  <c r="N545" i="23"/>
  <c r="G545" i="23"/>
  <c r="W545" i="23"/>
  <c r="L545" i="23"/>
  <c r="E545" i="23"/>
  <c r="U545" i="23"/>
  <c r="B545" i="23"/>
  <c r="R545" i="23"/>
  <c r="K545" i="23"/>
  <c r="A546" i="23"/>
  <c r="P545" i="23"/>
  <c r="I545" i="23"/>
  <c r="Y545" i="23"/>
  <c r="F545" i="23"/>
  <c r="V545" i="23"/>
  <c r="O545" i="23"/>
  <c r="D545" i="23"/>
  <c r="T545" i="23"/>
  <c r="M545" i="23"/>
  <c r="X71" i="23"/>
  <c r="D71" i="23"/>
  <c r="K71" i="23"/>
  <c r="V71" i="23"/>
  <c r="B71" i="23"/>
  <c r="I71" i="23"/>
  <c r="T71" i="23"/>
  <c r="W71" i="23"/>
  <c r="G71" i="23"/>
  <c r="R71" i="23"/>
  <c r="Y71" i="23"/>
  <c r="E71" i="23"/>
  <c r="P71" i="23"/>
  <c r="S71" i="23"/>
  <c r="C71" i="23"/>
  <c r="J71" i="23"/>
  <c r="U71" i="23"/>
  <c r="H71" i="23"/>
  <c r="O71" i="23"/>
  <c r="A108" i="23"/>
  <c r="F71" i="23"/>
  <c r="Q71" i="23"/>
  <c r="M71" i="23"/>
  <c r="L71" i="23"/>
  <c r="N71" i="23"/>
  <c r="K144" i="21"/>
  <c r="F144" i="21"/>
  <c r="X144" i="21"/>
  <c r="S144" i="21"/>
  <c r="N144" i="21"/>
  <c r="I144" i="21"/>
  <c r="D144" i="21"/>
  <c r="V144" i="21"/>
  <c r="Q144" i="21"/>
  <c r="L144" i="21"/>
  <c r="G144" i="21"/>
  <c r="B144" i="21"/>
  <c r="T144" i="21"/>
  <c r="O144" i="21"/>
  <c r="J144" i="21"/>
  <c r="E144" i="21"/>
  <c r="W144" i="21"/>
  <c r="R144" i="21"/>
  <c r="M144" i="21"/>
  <c r="H144" i="21"/>
  <c r="C144" i="21"/>
  <c r="U144" i="21"/>
  <c r="P144" i="21"/>
  <c r="H36" i="21"/>
  <c r="M36" i="21"/>
  <c r="A73" i="21"/>
  <c r="P36" i="21"/>
  <c r="N36" i="21"/>
  <c r="S36" i="21"/>
  <c r="J36" i="21"/>
  <c r="O36" i="21"/>
  <c r="T36" i="21"/>
  <c r="R36" i="21"/>
  <c r="U36" i="21"/>
  <c r="Q36" i="21"/>
  <c r="V36" i="21"/>
  <c r="K36" i="21"/>
  <c r="I36" i="21"/>
  <c r="A37" i="21"/>
  <c r="L36" i="21"/>
  <c r="T107" i="23"/>
  <c r="W107" i="23"/>
  <c r="V107" i="23"/>
  <c r="B107" i="23"/>
  <c r="Q107" i="23"/>
  <c r="P107" i="23"/>
  <c r="S107" i="23"/>
  <c r="R107" i="23"/>
  <c r="A144" i="23"/>
  <c r="I107" i="23"/>
  <c r="H107" i="23"/>
  <c r="G107" i="23"/>
  <c r="J107" i="23"/>
  <c r="Y107" i="23"/>
  <c r="E107" i="23"/>
  <c r="X107" i="23"/>
  <c r="D107" i="23"/>
  <c r="C107" i="23"/>
  <c r="F107" i="23"/>
  <c r="U107" i="23"/>
  <c r="M107" i="23"/>
  <c r="O107" i="23"/>
  <c r="L107" i="23"/>
  <c r="K107" i="23"/>
  <c r="N107" i="23"/>
  <c r="K254" i="19"/>
  <c r="D254" i="19"/>
  <c r="T254" i="19"/>
  <c r="I254" i="19"/>
  <c r="A291" i="19"/>
  <c r="N254" i="19"/>
  <c r="O254" i="19"/>
  <c r="H254" i="19"/>
  <c r="X254" i="19"/>
  <c r="M254" i="19"/>
  <c r="B254" i="19"/>
  <c r="R254" i="19"/>
  <c r="C254" i="19"/>
  <c r="S254" i="19"/>
  <c r="L254" i="19"/>
  <c r="Y254" i="19"/>
  <c r="Q254" i="19"/>
  <c r="F254" i="19"/>
  <c r="V254" i="19"/>
  <c r="G254" i="19"/>
  <c r="W254" i="19"/>
  <c r="P254" i="19"/>
  <c r="E254" i="19"/>
  <c r="U254" i="19"/>
  <c r="J254" i="19"/>
  <c r="P218" i="19"/>
  <c r="I218" i="19"/>
  <c r="Y218" i="19"/>
  <c r="J218" i="19"/>
  <c r="C218" i="19"/>
  <c r="S218" i="19"/>
  <c r="D218" i="19"/>
  <c r="T218" i="19"/>
  <c r="M218" i="19"/>
  <c r="A255" i="19"/>
  <c r="N218" i="19"/>
  <c r="G218" i="19"/>
  <c r="W218" i="19"/>
  <c r="H218" i="19"/>
  <c r="X218" i="19"/>
  <c r="Q218" i="19"/>
  <c r="B218" i="19"/>
  <c r="R218" i="19"/>
  <c r="K218" i="19"/>
  <c r="L218" i="19"/>
  <c r="E218" i="19"/>
  <c r="U218" i="19"/>
  <c r="F218" i="19"/>
  <c r="V218" i="19"/>
  <c r="O218" i="19"/>
  <c r="D290" i="19"/>
  <c r="T290" i="19"/>
  <c r="M290" i="19"/>
  <c r="B290" i="19"/>
  <c r="R290" i="19"/>
  <c r="K290" i="19"/>
  <c r="H290" i="19"/>
  <c r="X290" i="19"/>
  <c r="Q290" i="19"/>
  <c r="F290" i="19"/>
  <c r="V290" i="19"/>
  <c r="O290" i="19"/>
  <c r="L290" i="19"/>
  <c r="E290" i="19"/>
  <c r="U290" i="19"/>
  <c r="J290" i="19"/>
  <c r="C290" i="19"/>
  <c r="S290" i="19"/>
  <c r="P290" i="19"/>
  <c r="I290" i="19"/>
  <c r="Y290" i="19"/>
  <c r="N290" i="19"/>
  <c r="G290" i="19"/>
  <c r="W290" i="19"/>
  <c r="A109" i="21"/>
  <c r="N72" i="21"/>
  <c r="L72" i="21"/>
  <c r="Q72" i="21"/>
  <c r="D72" i="21"/>
  <c r="I72" i="21"/>
  <c r="P72" i="21"/>
  <c r="S72" i="21"/>
  <c r="F72" i="21"/>
  <c r="K72" i="21"/>
  <c r="E72" i="21"/>
  <c r="C72" i="21"/>
  <c r="H72" i="21"/>
  <c r="M72" i="21"/>
  <c r="R72" i="21"/>
  <c r="G72" i="21"/>
  <c r="J72" i="21"/>
  <c r="O72" i="21"/>
  <c r="T72" i="21"/>
  <c r="D182" i="19"/>
  <c r="T182" i="19"/>
  <c r="I182" i="19"/>
  <c r="Y182" i="19"/>
  <c r="N182" i="19"/>
  <c r="G182" i="19"/>
  <c r="W182" i="19"/>
  <c r="H182" i="19"/>
  <c r="X182" i="19"/>
  <c r="M182" i="19"/>
  <c r="B182" i="19"/>
  <c r="R182" i="19"/>
  <c r="K182" i="19"/>
  <c r="A219" i="19"/>
  <c r="L182" i="19"/>
  <c r="A183" i="19"/>
  <c r="Q182" i="19"/>
  <c r="F182" i="19"/>
  <c r="V182" i="19"/>
  <c r="O182" i="19"/>
  <c r="P182" i="19"/>
  <c r="E182" i="19"/>
  <c r="U182" i="19"/>
  <c r="J182" i="19"/>
  <c r="C182" i="19"/>
  <c r="S182" i="19"/>
  <c r="X143" i="23"/>
  <c r="D143" i="23"/>
  <c r="G143" i="23"/>
  <c r="J143" i="23"/>
  <c r="U143" i="23"/>
  <c r="T143" i="23"/>
  <c r="W143" i="23"/>
  <c r="C143" i="23"/>
  <c r="F143" i="23"/>
  <c r="Q143" i="23"/>
  <c r="P143" i="23"/>
  <c r="S143" i="23"/>
  <c r="V143" i="23"/>
  <c r="B143" i="23"/>
  <c r="I143" i="23"/>
  <c r="H143" i="23"/>
  <c r="K143" i="23"/>
  <c r="R143" i="23"/>
  <c r="Y143" i="23"/>
  <c r="E143" i="23"/>
  <c r="N143" i="23"/>
  <c r="O143" i="23"/>
  <c r="M143" i="23"/>
  <c r="L143" i="23"/>
  <c r="H35" i="23"/>
  <c r="S35" i="23"/>
  <c r="C35" i="23"/>
  <c r="J35" i="23"/>
  <c r="U35" i="23"/>
  <c r="A72" i="23"/>
  <c r="X35" i="23"/>
  <c r="D35" i="23"/>
  <c r="O35" i="23"/>
  <c r="V35" i="23"/>
  <c r="F35" i="23"/>
  <c r="Q35" i="23"/>
  <c r="T35" i="23"/>
  <c r="A36" i="23"/>
  <c r="K35" i="23"/>
  <c r="R35" i="23"/>
  <c r="B35" i="23"/>
  <c r="I35" i="23"/>
  <c r="P35" i="23"/>
  <c r="W35" i="23"/>
  <c r="G35" i="23"/>
  <c r="N35" i="23"/>
  <c r="Y35" i="23"/>
  <c r="E35" i="23"/>
  <c r="M35" i="23"/>
  <c r="L35" i="23"/>
  <c r="E108" i="21"/>
  <c r="G108" i="21"/>
  <c r="T108" i="21"/>
  <c r="M108" i="21"/>
  <c r="N108" i="21"/>
  <c r="U108" i="21"/>
  <c r="V108" i="21"/>
  <c r="H108" i="21"/>
  <c r="J108" i="21"/>
  <c r="O108" i="21"/>
  <c r="S108" i="21"/>
  <c r="X108" i="21"/>
  <c r="I108" i="21"/>
  <c r="K108" i="21"/>
  <c r="W108" i="21"/>
  <c r="P108" i="21"/>
  <c r="D108" i="21"/>
  <c r="F108" i="21"/>
  <c r="R108" i="21"/>
  <c r="L108" i="21"/>
  <c r="A145" i="21"/>
  <c r="Q108" i="21"/>
  <c r="V36" i="24"/>
  <c r="T36" i="24"/>
  <c r="U36" i="24"/>
  <c r="C476" i="19"/>
  <c r="G476" i="19"/>
  <c r="K476" i="19"/>
  <c r="O476" i="19"/>
  <c r="S476" i="19"/>
  <c r="W476" i="19"/>
  <c r="E476" i="19"/>
  <c r="I476" i="19"/>
  <c r="M476" i="19"/>
  <c r="Q476" i="19"/>
  <c r="U476" i="19"/>
  <c r="Y476" i="19"/>
  <c r="A477" i="19"/>
  <c r="F476" i="19"/>
  <c r="N476" i="19"/>
  <c r="V476" i="19"/>
  <c r="H476" i="19"/>
  <c r="P476" i="19"/>
  <c r="X476" i="19"/>
  <c r="B476" i="19"/>
  <c r="J476" i="19"/>
  <c r="R476" i="19"/>
  <c r="D476" i="19"/>
  <c r="L476" i="19"/>
  <c r="T476" i="19"/>
  <c r="C331" i="19"/>
  <c r="G331" i="19"/>
  <c r="K331" i="19"/>
  <c r="O331" i="19"/>
  <c r="S331" i="19"/>
  <c r="W331" i="19"/>
  <c r="A368" i="19"/>
  <c r="D331" i="19"/>
  <c r="H331" i="19"/>
  <c r="L331" i="19"/>
  <c r="P331" i="19"/>
  <c r="T331" i="19"/>
  <c r="X331" i="19"/>
  <c r="A332" i="19"/>
  <c r="E331" i="19"/>
  <c r="I331" i="19"/>
  <c r="M331" i="19"/>
  <c r="Q331" i="19"/>
  <c r="U331" i="19"/>
  <c r="Y331" i="19"/>
  <c r="B331" i="19"/>
  <c r="F331" i="19"/>
  <c r="J331" i="19"/>
  <c r="N331" i="19"/>
  <c r="R331" i="19"/>
  <c r="V331" i="19"/>
  <c r="R183" i="21"/>
  <c r="K183" i="21"/>
  <c r="D183" i="21"/>
  <c r="T183" i="21"/>
  <c r="M183" i="21"/>
  <c r="F183" i="21"/>
  <c r="V183" i="21"/>
  <c r="O183" i="21"/>
  <c r="H183" i="21"/>
  <c r="X183" i="21"/>
  <c r="Q183" i="21"/>
  <c r="J183" i="21"/>
  <c r="S183" i="21"/>
  <c r="L183" i="21"/>
  <c r="E183" i="21"/>
  <c r="U183" i="21"/>
  <c r="A184" i="21"/>
  <c r="N183" i="21"/>
  <c r="G183" i="21"/>
  <c r="W183" i="21"/>
  <c r="P183" i="21"/>
  <c r="I183" i="21"/>
  <c r="C512" i="19"/>
  <c r="G512" i="19"/>
  <c r="K512" i="19"/>
  <c r="O512" i="19"/>
  <c r="S512" i="19"/>
  <c r="W512" i="19"/>
  <c r="E512" i="19"/>
  <c r="I512" i="19"/>
  <c r="M512" i="19"/>
  <c r="Q512" i="19"/>
  <c r="U512" i="19"/>
  <c r="Y512" i="19"/>
  <c r="F512" i="19"/>
  <c r="N512" i="19"/>
  <c r="V512" i="19"/>
  <c r="H512" i="19"/>
  <c r="P512" i="19"/>
  <c r="X512" i="19"/>
  <c r="B512" i="19"/>
  <c r="J512" i="19"/>
  <c r="R512" i="19"/>
  <c r="A513" i="19"/>
  <c r="D512" i="19"/>
  <c r="L512" i="19"/>
  <c r="T512" i="19"/>
  <c r="C439" i="19"/>
  <c r="G439" i="19"/>
  <c r="K439" i="19"/>
  <c r="O439" i="19"/>
  <c r="S439" i="19"/>
  <c r="W439" i="19"/>
  <c r="D439" i="19"/>
  <c r="H439" i="19"/>
  <c r="L439" i="19"/>
  <c r="P439" i="19"/>
  <c r="T439" i="19"/>
  <c r="X439" i="19"/>
  <c r="E439" i="19"/>
  <c r="I439" i="19"/>
  <c r="M439" i="19"/>
  <c r="Q439" i="19"/>
  <c r="U439" i="19"/>
  <c r="Y439" i="19"/>
  <c r="B439" i="19"/>
  <c r="F439" i="19"/>
  <c r="J439" i="19"/>
  <c r="N439" i="19"/>
  <c r="R439" i="19"/>
  <c r="V439" i="19"/>
  <c r="C403" i="19"/>
  <c r="G403" i="19"/>
  <c r="K403" i="19"/>
  <c r="O403" i="19"/>
  <c r="S403" i="19"/>
  <c r="W403" i="19"/>
  <c r="D403" i="19"/>
  <c r="H403" i="19"/>
  <c r="L403" i="19"/>
  <c r="P403" i="19"/>
  <c r="T403" i="19"/>
  <c r="X403" i="19"/>
  <c r="E403" i="19"/>
  <c r="I403" i="19"/>
  <c r="M403" i="19"/>
  <c r="Q403" i="19"/>
  <c r="U403" i="19"/>
  <c r="Y403" i="19"/>
  <c r="B403" i="19"/>
  <c r="F403" i="19"/>
  <c r="J403" i="19"/>
  <c r="N403" i="19"/>
  <c r="R403" i="19"/>
  <c r="V403" i="19"/>
  <c r="A440" i="19"/>
  <c r="C584" i="19"/>
  <c r="G584" i="19"/>
  <c r="K584" i="19"/>
  <c r="O584" i="19"/>
  <c r="S584" i="19"/>
  <c r="W584" i="19"/>
  <c r="A585" i="19"/>
  <c r="E584" i="19"/>
  <c r="I584" i="19"/>
  <c r="M584" i="19"/>
  <c r="Q584" i="19"/>
  <c r="U584" i="19"/>
  <c r="Y584" i="19"/>
  <c r="F584" i="19"/>
  <c r="N584" i="19"/>
  <c r="V584" i="19"/>
  <c r="H584" i="19"/>
  <c r="P584" i="19"/>
  <c r="X584" i="19"/>
  <c r="B584" i="19"/>
  <c r="J584" i="19"/>
  <c r="R584" i="19"/>
  <c r="D584" i="19"/>
  <c r="L584" i="19"/>
  <c r="T584" i="19"/>
  <c r="C367" i="19"/>
  <c r="G367" i="19"/>
  <c r="K367" i="19"/>
  <c r="O367" i="19"/>
  <c r="S367" i="19"/>
  <c r="W367" i="19"/>
  <c r="D367" i="19"/>
  <c r="H367" i="19"/>
  <c r="L367" i="19"/>
  <c r="P367" i="19"/>
  <c r="T367" i="19"/>
  <c r="X367" i="19"/>
  <c r="E367" i="19"/>
  <c r="I367" i="19"/>
  <c r="M367" i="19"/>
  <c r="Q367" i="19"/>
  <c r="U367" i="19"/>
  <c r="Y367" i="19"/>
  <c r="A404" i="19"/>
  <c r="B367" i="19"/>
  <c r="F367" i="19"/>
  <c r="J367" i="19"/>
  <c r="N367" i="19"/>
  <c r="R367" i="19"/>
  <c r="V367" i="19"/>
  <c r="C548" i="19"/>
  <c r="G548" i="19"/>
  <c r="K548" i="19"/>
  <c r="O548" i="19"/>
  <c r="S548" i="19"/>
  <c r="W548" i="19"/>
  <c r="E548" i="19"/>
  <c r="I548" i="19"/>
  <c r="M548" i="19"/>
  <c r="Q548" i="19"/>
  <c r="U548" i="19"/>
  <c r="Y548" i="19"/>
  <c r="F548" i="19"/>
  <c r="N548" i="19"/>
  <c r="V548" i="19"/>
  <c r="H548" i="19"/>
  <c r="P548" i="19"/>
  <c r="X548" i="19"/>
  <c r="B548" i="19"/>
  <c r="J548" i="19"/>
  <c r="R548" i="19"/>
  <c r="D548" i="19"/>
  <c r="L548" i="19"/>
  <c r="T548" i="19"/>
  <c r="A549" i="19"/>
  <c r="Y143" i="19" l="1"/>
  <c r="K143" i="19"/>
  <c r="D143" i="19"/>
  <c r="T143" i="19"/>
  <c r="I143" i="19"/>
  <c r="L143" i="19"/>
  <c r="V143" i="19"/>
  <c r="X143" i="19"/>
  <c r="F143" i="19"/>
  <c r="P143" i="19"/>
  <c r="E143" i="19"/>
  <c r="R143" i="19"/>
  <c r="G143" i="19"/>
  <c r="W143" i="19"/>
  <c r="O143" i="19"/>
  <c r="S143" i="19"/>
  <c r="B143" i="19"/>
  <c r="U143" i="19"/>
  <c r="J143" i="19"/>
  <c r="C143" i="19"/>
  <c r="M143" i="19"/>
  <c r="H143" i="19"/>
  <c r="Q143" i="19"/>
  <c r="N143" i="19"/>
  <c r="E71" i="19"/>
  <c r="P71" i="19"/>
  <c r="O71" i="19"/>
  <c r="F71" i="19"/>
  <c r="X71" i="19"/>
  <c r="W71" i="19"/>
  <c r="Y71" i="19"/>
  <c r="I71" i="19"/>
  <c r="A108" i="19"/>
  <c r="C71" i="19"/>
  <c r="U71" i="19"/>
  <c r="M71" i="19"/>
  <c r="R71" i="19"/>
  <c r="B71" i="19"/>
  <c r="T71" i="19"/>
  <c r="S71" i="19"/>
  <c r="J71" i="19"/>
  <c r="L71" i="19"/>
  <c r="H71" i="19"/>
  <c r="K71" i="19"/>
  <c r="V71" i="19"/>
  <c r="Q71" i="19"/>
  <c r="D71" i="19"/>
  <c r="G71" i="19"/>
  <c r="N71" i="19"/>
  <c r="N35" i="19"/>
  <c r="B35" i="19"/>
  <c r="G35" i="19"/>
  <c r="P35" i="19"/>
  <c r="E35" i="19"/>
  <c r="L35" i="19"/>
  <c r="T35" i="19"/>
  <c r="R35" i="19"/>
  <c r="U35" i="19"/>
  <c r="J35" i="19"/>
  <c r="A72" i="19"/>
  <c r="S35" i="19"/>
  <c r="H35" i="19"/>
  <c r="V35" i="19"/>
  <c r="D35" i="19"/>
  <c r="Q35" i="19"/>
  <c r="F35" i="19"/>
  <c r="C35" i="19"/>
  <c r="O35" i="19"/>
  <c r="A36" i="19"/>
  <c r="K35" i="19"/>
  <c r="I35" i="19"/>
  <c r="M35" i="19"/>
  <c r="U107" i="19"/>
  <c r="B107" i="19"/>
  <c r="N107" i="19"/>
  <c r="X107" i="19"/>
  <c r="J107" i="19"/>
  <c r="Q107" i="19"/>
  <c r="S107" i="19"/>
  <c r="H107" i="19"/>
  <c r="M107" i="19"/>
  <c r="K107" i="19"/>
  <c r="D107" i="19"/>
  <c r="T107" i="19"/>
  <c r="F107" i="19"/>
  <c r="R107" i="19"/>
  <c r="G107" i="19"/>
  <c r="L107" i="19"/>
  <c r="V107" i="19"/>
  <c r="P107" i="19"/>
  <c r="E107" i="19"/>
  <c r="C107" i="19"/>
  <c r="W107" i="19"/>
  <c r="A144" i="19"/>
  <c r="I107" i="19"/>
  <c r="Y107" i="19"/>
  <c r="O107" i="19"/>
  <c r="B1249" i="2"/>
  <c r="Y256" i="21" s="1"/>
  <c r="Y32" i="24"/>
  <c r="Y32" i="21"/>
  <c r="C33" i="21"/>
  <c r="Y69" i="21"/>
  <c r="B33" i="21"/>
  <c r="Y106" i="21"/>
  <c r="C70" i="21"/>
  <c r="Y69" i="24"/>
  <c r="B33" i="24"/>
  <c r="C33" i="24"/>
  <c r="Y181" i="21"/>
  <c r="B70" i="21"/>
  <c r="B182" i="21"/>
  <c r="C70" i="24"/>
  <c r="B70" i="24"/>
  <c r="Y218" i="21"/>
  <c r="Y143" i="21"/>
  <c r="B107" i="21"/>
  <c r="C182" i="21"/>
  <c r="Y106" i="24"/>
  <c r="C107" i="21"/>
  <c r="U220" i="21"/>
  <c r="W220" i="21"/>
  <c r="V220" i="21"/>
  <c r="J220" i="21"/>
  <c r="P220" i="21"/>
  <c r="M220" i="21"/>
  <c r="G220" i="21"/>
  <c r="F220" i="21"/>
  <c r="A221" i="21"/>
  <c r="S220" i="21"/>
  <c r="N220" i="21"/>
  <c r="D220" i="21"/>
  <c r="O220" i="21"/>
  <c r="Q220" i="21"/>
  <c r="K220" i="21"/>
  <c r="L220" i="21"/>
  <c r="E220" i="21"/>
  <c r="H220" i="21"/>
  <c r="X220" i="21"/>
  <c r="R220" i="21"/>
  <c r="T220" i="21"/>
  <c r="I220" i="21"/>
  <c r="W35" i="19"/>
  <c r="X35" i="19"/>
  <c r="Y35" i="19"/>
  <c r="B1300" i="2"/>
  <c r="E35" i="21"/>
  <c r="D35" i="21"/>
  <c r="C256" i="21"/>
  <c r="H256" i="21"/>
  <c r="S256" i="21"/>
  <c r="L256" i="21"/>
  <c r="U256" i="21"/>
  <c r="W256" i="21"/>
  <c r="G256" i="21"/>
  <c r="D256" i="21"/>
  <c r="P256" i="21"/>
  <c r="N256" i="21"/>
  <c r="K256" i="21"/>
  <c r="A257" i="21"/>
  <c r="E256" i="21"/>
  <c r="F256" i="21"/>
  <c r="T256" i="21"/>
  <c r="M256" i="21"/>
  <c r="R256" i="21"/>
  <c r="O256" i="21"/>
  <c r="J256" i="21"/>
  <c r="I256" i="21"/>
  <c r="B256" i="21"/>
  <c r="X256" i="21"/>
  <c r="Q256" i="21"/>
  <c r="V256" i="21"/>
  <c r="C546" i="23"/>
  <c r="S546" i="23"/>
  <c r="H546" i="23"/>
  <c r="X546" i="23"/>
  <c r="Q546" i="23"/>
  <c r="F546" i="23"/>
  <c r="V546" i="23"/>
  <c r="G546" i="23"/>
  <c r="W546" i="23"/>
  <c r="L546" i="23"/>
  <c r="E546" i="23"/>
  <c r="U546" i="23"/>
  <c r="J546" i="23"/>
  <c r="K546" i="23"/>
  <c r="A547" i="23"/>
  <c r="P546" i="23"/>
  <c r="I546" i="23"/>
  <c r="Y546" i="23"/>
  <c r="N546" i="23"/>
  <c r="O546" i="23"/>
  <c r="D546" i="23"/>
  <c r="T546" i="23"/>
  <c r="M546" i="23"/>
  <c r="B546" i="23"/>
  <c r="R546" i="23"/>
  <c r="D511" i="21"/>
  <c r="T511" i="21"/>
  <c r="M511" i="21"/>
  <c r="B511" i="21"/>
  <c r="R511" i="21"/>
  <c r="O511" i="21"/>
  <c r="H511" i="21"/>
  <c r="X511" i="21"/>
  <c r="Q511" i="21"/>
  <c r="F511" i="21"/>
  <c r="C511" i="21"/>
  <c r="S511" i="21"/>
  <c r="L511" i="21"/>
  <c r="E511" i="21"/>
  <c r="Y511" i="21"/>
  <c r="J511" i="21"/>
  <c r="G511" i="21"/>
  <c r="W511" i="21"/>
  <c r="P511" i="21"/>
  <c r="I511" i="21"/>
  <c r="A512" i="21"/>
  <c r="N511" i="21"/>
  <c r="K511" i="21"/>
  <c r="U511" i="21"/>
  <c r="V511" i="21"/>
  <c r="B438" i="21"/>
  <c r="R438" i="21"/>
  <c r="O438" i="21"/>
  <c r="L438" i="21"/>
  <c r="I438" i="21"/>
  <c r="F438" i="21"/>
  <c r="C438" i="21"/>
  <c r="S438" i="21"/>
  <c r="P438" i="21"/>
  <c r="M438" i="21"/>
  <c r="J438" i="21"/>
  <c r="G438" i="21"/>
  <c r="D438" i="21"/>
  <c r="A439" i="21"/>
  <c r="Q438" i="21"/>
  <c r="N438" i="21"/>
  <c r="K438" i="21"/>
  <c r="H438" i="21"/>
  <c r="E438" i="21"/>
  <c r="Y438" i="21"/>
  <c r="X438" i="21"/>
  <c r="T438" i="21"/>
  <c r="W438" i="21"/>
  <c r="U438" i="21"/>
  <c r="V438" i="21"/>
  <c r="F398" i="24"/>
  <c r="V398" i="24"/>
  <c r="S398" i="24"/>
  <c r="I398" i="24"/>
  <c r="E398" i="24"/>
  <c r="G398" i="24"/>
  <c r="N398" i="24"/>
  <c r="A399" i="24"/>
  <c r="P398" i="24"/>
  <c r="J398" i="24"/>
  <c r="C398" i="24"/>
  <c r="X398" i="24"/>
  <c r="O398" i="24"/>
  <c r="K398" i="24"/>
  <c r="L398" i="24"/>
  <c r="H398" i="24"/>
  <c r="T398" i="24"/>
  <c r="Q398" i="24"/>
  <c r="B398" i="24"/>
  <c r="R398" i="24"/>
  <c r="M398" i="24"/>
  <c r="D398" i="24"/>
  <c r="Y398" i="24"/>
  <c r="U398" i="24"/>
  <c r="W398" i="24"/>
  <c r="B253" i="24"/>
  <c r="R253" i="24"/>
  <c r="G253" i="24"/>
  <c r="H253" i="24"/>
  <c r="D253" i="24"/>
  <c r="Y253" i="24"/>
  <c r="F253" i="24"/>
  <c r="E253" i="24"/>
  <c r="L253" i="24"/>
  <c r="M253" i="24"/>
  <c r="I253" i="24"/>
  <c r="A254" i="24"/>
  <c r="J253" i="24"/>
  <c r="K253" i="24"/>
  <c r="Q253" i="24"/>
  <c r="S253" i="24"/>
  <c r="O253" i="24"/>
  <c r="N253" i="24"/>
  <c r="P253" i="24"/>
  <c r="C253" i="24"/>
  <c r="X253" i="24"/>
  <c r="T253" i="24"/>
  <c r="V253" i="24"/>
  <c r="U253" i="24"/>
  <c r="W253" i="24"/>
  <c r="A290" i="24"/>
  <c r="N289" i="24"/>
  <c r="M289" i="24"/>
  <c r="S289" i="24"/>
  <c r="F289" i="24"/>
  <c r="L289" i="24"/>
  <c r="P289" i="24"/>
  <c r="O289" i="24"/>
  <c r="B289" i="24"/>
  <c r="H289" i="24"/>
  <c r="V289" i="24"/>
  <c r="E289" i="24"/>
  <c r="I289" i="24"/>
  <c r="D289" i="24"/>
  <c r="R289" i="24"/>
  <c r="X289" i="24"/>
  <c r="G289" i="24"/>
  <c r="U289" i="24"/>
  <c r="K289" i="24"/>
  <c r="Y289" i="24"/>
  <c r="T289" i="24"/>
  <c r="C289" i="24"/>
  <c r="Q289" i="24"/>
  <c r="W289" i="24"/>
  <c r="J289" i="24"/>
  <c r="O763" i="21"/>
  <c r="L763" i="21"/>
  <c r="E763" i="21"/>
  <c r="Y763" i="21"/>
  <c r="N763" i="21"/>
  <c r="C763" i="21"/>
  <c r="S763" i="21"/>
  <c r="P763" i="21"/>
  <c r="I763" i="21"/>
  <c r="B763" i="21"/>
  <c r="R763" i="21"/>
  <c r="G763" i="21"/>
  <c r="D763" i="21"/>
  <c r="T763" i="21"/>
  <c r="M763" i="21"/>
  <c r="F763" i="21"/>
  <c r="K763" i="21"/>
  <c r="H763" i="21"/>
  <c r="A764" i="21"/>
  <c r="Q763" i="21"/>
  <c r="J763" i="21"/>
  <c r="U763" i="21"/>
  <c r="V763" i="21"/>
  <c r="X763" i="21"/>
  <c r="W763" i="21"/>
  <c r="D510" i="23"/>
  <c r="I510" i="23"/>
  <c r="K510" i="23"/>
  <c r="W510" i="23"/>
  <c r="L510" i="23"/>
  <c r="X510" i="23"/>
  <c r="T510" i="23"/>
  <c r="Q510" i="23"/>
  <c r="Y510" i="23"/>
  <c r="V510" i="23"/>
  <c r="G510" i="23"/>
  <c r="S510" i="23"/>
  <c r="H510" i="23"/>
  <c r="E510" i="23"/>
  <c r="A511" i="23"/>
  <c r="F510" i="23"/>
  <c r="R510" i="23"/>
  <c r="C510" i="23"/>
  <c r="O510" i="23"/>
  <c r="U510" i="23"/>
  <c r="M510" i="23"/>
  <c r="P510" i="23"/>
  <c r="B510" i="23"/>
  <c r="N510" i="23"/>
  <c r="J510" i="23"/>
  <c r="O835" i="21"/>
  <c r="H835" i="21"/>
  <c r="X835" i="21"/>
  <c r="Q835" i="21"/>
  <c r="B835" i="21"/>
  <c r="R835" i="21"/>
  <c r="C835" i="21"/>
  <c r="S835" i="21"/>
  <c r="L835" i="21"/>
  <c r="E835" i="21"/>
  <c r="U835" i="21"/>
  <c r="F835" i="21"/>
  <c r="V835" i="21"/>
  <c r="G835" i="21"/>
  <c r="W835" i="21"/>
  <c r="P835" i="21"/>
  <c r="I835" i="21"/>
  <c r="Y835" i="21"/>
  <c r="J835" i="21"/>
  <c r="K835" i="21"/>
  <c r="D835" i="21"/>
  <c r="T835" i="21"/>
  <c r="M835" i="21"/>
  <c r="A836" i="21"/>
  <c r="N835" i="21"/>
  <c r="D256" i="23"/>
  <c r="A293" i="23"/>
  <c r="H256" i="23"/>
  <c r="B256" i="23"/>
  <c r="C256" i="23"/>
  <c r="E256" i="23"/>
  <c r="F256" i="23"/>
  <c r="G256" i="23"/>
  <c r="I256" i="23"/>
  <c r="J256" i="23"/>
  <c r="S256" i="23"/>
  <c r="Y256" i="23"/>
  <c r="T256" i="23"/>
  <c r="O256" i="23"/>
  <c r="L256" i="23"/>
  <c r="M256" i="23"/>
  <c r="X256" i="23"/>
  <c r="U256" i="23"/>
  <c r="W256" i="23"/>
  <c r="N256" i="23"/>
  <c r="Q256" i="23"/>
  <c r="V256" i="23"/>
  <c r="P256" i="23"/>
  <c r="K256" i="23"/>
  <c r="R256" i="23"/>
  <c r="J144" i="24"/>
  <c r="F144" i="24"/>
  <c r="H144" i="24"/>
  <c r="C144" i="24"/>
  <c r="E144" i="24"/>
  <c r="G144" i="24"/>
  <c r="B144" i="24"/>
  <c r="I144" i="24"/>
  <c r="D144" i="24"/>
  <c r="N144" i="24"/>
  <c r="U144" i="24"/>
  <c r="P144" i="24"/>
  <c r="T144" i="24"/>
  <c r="R144" i="24"/>
  <c r="L144" i="24"/>
  <c r="M144" i="24"/>
  <c r="Q144" i="24"/>
  <c r="O144" i="24"/>
  <c r="V144" i="24"/>
  <c r="X144" i="24"/>
  <c r="K144" i="24"/>
  <c r="S144" i="24"/>
  <c r="W144" i="24"/>
  <c r="L547" i="21"/>
  <c r="E547" i="21"/>
  <c r="Y547" i="21"/>
  <c r="R547" i="21"/>
  <c r="S547" i="21"/>
  <c r="P547" i="21"/>
  <c r="I547" i="21"/>
  <c r="F547" i="21"/>
  <c r="G547" i="21"/>
  <c r="A548" i="21"/>
  <c r="D547" i="21"/>
  <c r="T547" i="21"/>
  <c r="M547" i="21"/>
  <c r="J547" i="21"/>
  <c r="K547" i="21"/>
  <c r="H547" i="21"/>
  <c r="X547" i="21"/>
  <c r="Q547" i="21"/>
  <c r="N547" i="21"/>
  <c r="O547" i="21"/>
  <c r="C547" i="21"/>
  <c r="B547" i="21"/>
  <c r="V547" i="21"/>
  <c r="U547" i="21"/>
  <c r="W547" i="21"/>
  <c r="K507" i="24"/>
  <c r="D507" i="24"/>
  <c r="T507" i="24"/>
  <c r="I507" i="24"/>
  <c r="B507" i="24"/>
  <c r="R507" i="24"/>
  <c r="O507" i="24"/>
  <c r="H507" i="24"/>
  <c r="X507" i="24"/>
  <c r="M507" i="24"/>
  <c r="F507" i="24"/>
  <c r="C507" i="24"/>
  <c r="S507" i="24"/>
  <c r="L507" i="24"/>
  <c r="A508" i="24"/>
  <c r="Q507" i="24"/>
  <c r="J507" i="24"/>
  <c r="G507" i="24"/>
  <c r="W507" i="24"/>
  <c r="P507" i="24"/>
  <c r="E507" i="24"/>
  <c r="Y507" i="24"/>
  <c r="N507" i="24"/>
  <c r="V507" i="24"/>
  <c r="U507" i="24"/>
  <c r="D475" i="21"/>
  <c r="E475" i="21"/>
  <c r="Y475" i="21"/>
  <c r="N475" i="21"/>
  <c r="G475" i="21"/>
  <c r="H475" i="21"/>
  <c r="I475" i="21"/>
  <c r="B475" i="21"/>
  <c r="R475" i="21"/>
  <c r="K475" i="21"/>
  <c r="L475" i="21"/>
  <c r="M475" i="21"/>
  <c r="F475" i="21"/>
  <c r="A476" i="21"/>
  <c r="O475" i="21"/>
  <c r="P475" i="21"/>
  <c r="Q475" i="21"/>
  <c r="J475" i="21"/>
  <c r="C475" i="21"/>
  <c r="S475" i="21"/>
  <c r="T475" i="21"/>
  <c r="W475" i="21"/>
  <c r="X475" i="21"/>
  <c r="U475" i="21"/>
  <c r="V475" i="21"/>
  <c r="G474" i="23"/>
  <c r="W474" i="23"/>
  <c r="P474" i="23"/>
  <c r="E474" i="23"/>
  <c r="U474" i="23"/>
  <c r="J474" i="23"/>
  <c r="K474" i="23"/>
  <c r="D474" i="23"/>
  <c r="T474" i="23"/>
  <c r="I474" i="23"/>
  <c r="Y474" i="23"/>
  <c r="N474" i="23"/>
  <c r="O474" i="23"/>
  <c r="H474" i="23"/>
  <c r="X474" i="23"/>
  <c r="M474" i="23"/>
  <c r="B474" i="23"/>
  <c r="R474" i="23"/>
  <c r="C474" i="23"/>
  <c r="S474" i="23"/>
  <c r="L474" i="23"/>
  <c r="A475" i="23"/>
  <c r="Q474" i="23"/>
  <c r="F474" i="23"/>
  <c r="V474" i="23"/>
  <c r="F366" i="21"/>
  <c r="C366" i="21"/>
  <c r="S366" i="21"/>
  <c r="P366" i="21"/>
  <c r="I366" i="21"/>
  <c r="J366" i="21"/>
  <c r="G366" i="21"/>
  <c r="W366" i="21"/>
  <c r="T366" i="21"/>
  <c r="Q366" i="21"/>
  <c r="N366" i="21"/>
  <c r="K366" i="21"/>
  <c r="D366" i="21"/>
  <c r="X366" i="21"/>
  <c r="Y366" i="21"/>
  <c r="B366" i="21"/>
  <c r="R366" i="21"/>
  <c r="O366" i="21"/>
  <c r="H366" i="21"/>
  <c r="E366" i="21"/>
  <c r="A367" i="21"/>
  <c r="L366" i="21"/>
  <c r="M366" i="21"/>
  <c r="V366" i="21"/>
  <c r="U366" i="21"/>
  <c r="O217" i="24"/>
  <c r="H217" i="24"/>
  <c r="A218" i="24"/>
  <c r="Y217" i="24"/>
  <c r="N217" i="24"/>
  <c r="G217" i="24"/>
  <c r="W217" i="24"/>
  <c r="T217" i="24"/>
  <c r="I217" i="24"/>
  <c r="F217" i="24"/>
  <c r="C217" i="24"/>
  <c r="P217" i="24"/>
  <c r="B217" i="24"/>
  <c r="K217" i="24"/>
  <c r="X217" i="24"/>
  <c r="J217" i="24"/>
  <c r="S217" i="24"/>
  <c r="E217" i="24"/>
  <c r="R217" i="24"/>
  <c r="D217" i="24"/>
  <c r="Q217" i="24"/>
  <c r="L217" i="24"/>
  <c r="M217" i="24"/>
  <c r="U217" i="24"/>
  <c r="V217" i="24"/>
  <c r="K727" i="21"/>
  <c r="H727" i="21"/>
  <c r="E727" i="21"/>
  <c r="Y727" i="21"/>
  <c r="N727" i="21"/>
  <c r="O727" i="21"/>
  <c r="L727" i="21"/>
  <c r="I727" i="21"/>
  <c r="B727" i="21"/>
  <c r="R727" i="21"/>
  <c r="C727" i="21"/>
  <c r="S727" i="21"/>
  <c r="P727" i="21"/>
  <c r="M727" i="21"/>
  <c r="F727" i="21"/>
  <c r="G727" i="21"/>
  <c r="D727" i="21"/>
  <c r="A728" i="21"/>
  <c r="Q727" i="21"/>
  <c r="J727" i="21"/>
  <c r="T727" i="21"/>
  <c r="W727" i="21"/>
  <c r="V727" i="21"/>
  <c r="U727" i="21"/>
  <c r="X727" i="21"/>
  <c r="K579" i="24"/>
  <c r="D579" i="24"/>
  <c r="E579" i="24"/>
  <c r="Y579" i="24"/>
  <c r="N579" i="24"/>
  <c r="O579" i="24"/>
  <c r="H579" i="24"/>
  <c r="I579" i="24"/>
  <c r="B579" i="24"/>
  <c r="R579" i="24"/>
  <c r="C579" i="24"/>
  <c r="S579" i="24"/>
  <c r="L579" i="24"/>
  <c r="M579" i="24"/>
  <c r="F579" i="24"/>
  <c r="G579" i="24"/>
  <c r="A580" i="24"/>
  <c r="P579" i="24"/>
  <c r="Q579" i="24"/>
  <c r="J579" i="24"/>
  <c r="T579" i="24"/>
  <c r="X579" i="24"/>
  <c r="W579" i="24"/>
  <c r="V579" i="24"/>
  <c r="U579" i="24"/>
  <c r="C326" i="24"/>
  <c r="J326" i="24"/>
  <c r="R326" i="24"/>
  <c r="S326" i="24"/>
  <c r="F326" i="24"/>
  <c r="P326" i="24"/>
  <c r="K326" i="24"/>
  <c r="Y326" i="24"/>
  <c r="X326" i="24"/>
  <c r="L326" i="24"/>
  <c r="V326" i="24"/>
  <c r="E326" i="24"/>
  <c r="D326" i="24"/>
  <c r="N326" i="24"/>
  <c r="M326" i="24"/>
  <c r="A327" i="24"/>
  <c r="G326" i="24"/>
  <c r="U326" i="24"/>
  <c r="T326" i="24"/>
  <c r="O326" i="24"/>
  <c r="B326" i="24"/>
  <c r="Q326" i="24"/>
  <c r="W326" i="24"/>
  <c r="I326" i="24"/>
  <c r="H326" i="24"/>
  <c r="K615" i="24"/>
  <c r="R615" i="24"/>
  <c r="B615" i="24"/>
  <c r="I615" i="24"/>
  <c r="L615" i="24"/>
  <c r="G615" i="24"/>
  <c r="N615" i="24"/>
  <c r="Y615" i="24"/>
  <c r="E615" i="24"/>
  <c r="H615" i="24"/>
  <c r="S615" i="24"/>
  <c r="C615" i="24"/>
  <c r="J615" i="24"/>
  <c r="Q615" i="24"/>
  <c r="T615" i="24"/>
  <c r="D615" i="24"/>
  <c r="O615" i="24"/>
  <c r="A616" i="24"/>
  <c r="F615" i="24"/>
  <c r="M615" i="24"/>
  <c r="P615" i="24"/>
  <c r="U615" i="24"/>
  <c r="V615" i="24"/>
  <c r="W615" i="24"/>
  <c r="X615" i="24"/>
  <c r="H329" i="23"/>
  <c r="A330" i="23"/>
  <c r="Y329" i="23"/>
  <c r="N329" i="23"/>
  <c r="K329" i="23"/>
  <c r="A366" i="23"/>
  <c r="P329" i="23"/>
  <c r="E329" i="23"/>
  <c r="B329" i="23"/>
  <c r="R329" i="23"/>
  <c r="O329" i="23"/>
  <c r="T329" i="23"/>
  <c r="I329" i="23"/>
  <c r="F329" i="23"/>
  <c r="C329" i="23"/>
  <c r="S329" i="23"/>
  <c r="D329" i="23"/>
  <c r="X329" i="23"/>
  <c r="Q329" i="23"/>
  <c r="J329" i="23"/>
  <c r="G329" i="23"/>
  <c r="W329" i="23"/>
  <c r="M329" i="23"/>
  <c r="L329" i="23"/>
  <c r="V329" i="23"/>
  <c r="U329" i="23"/>
  <c r="C543" i="24"/>
  <c r="S543" i="24"/>
  <c r="L543" i="24"/>
  <c r="E543" i="24"/>
  <c r="Y543" i="24"/>
  <c r="N543" i="24"/>
  <c r="G543" i="24"/>
  <c r="A544" i="24"/>
  <c r="P543" i="24"/>
  <c r="I543" i="24"/>
  <c r="B543" i="24"/>
  <c r="R543" i="24"/>
  <c r="K543" i="24"/>
  <c r="D543" i="24"/>
  <c r="T543" i="24"/>
  <c r="M543" i="24"/>
  <c r="F543" i="24"/>
  <c r="O543" i="24"/>
  <c r="H543" i="24"/>
  <c r="X543" i="24"/>
  <c r="Q543" i="24"/>
  <c r="J543" i="24"/>
  <c r="U543" i="24"/>
  <c r="V543" i="24"/>
  <c r="W543" i="24"/>
  <c r="L583" i="21"/>
  <c r="I583" i="21"/>
  <c r="N583" i="21"/>
  <c r="P583" i="21"/>
  <c r="M583" i="21"/>
  <c r="G583" i="21"/>
  <c r="D583" i="21"/>
  <c r="A584" i="21"/>
  <c r="F583" i="21"/>
  <c r="K583" i="21"/>
  <c r="H583" i="21"/>
  <c r="E583" i="21"/>
  <c r="J583" i="21"/>
  <c r="O583" i="21"/>
  <c r="C583" i="21"/>
  <c r="B583" i="21"/>
  <c r="Y583" i="21"/>
  <c r="Q583" i="21"/>
  <c r="U583" i="21"/>
  <c r="W583" i="21"/>
  <c r="V583" i="21"/>
  <c r="S583" i="21"/>
  <c r="X583" i="21"/>
  <c r="T583" i="21"/>
  <c r="R583" i="21"/>
  <c r="P72" i="24"/>
  <c r="G72" i="24"/>
  <c r="D72" i="24"/>
  <c r="A109" i="24"/>
  <c r="S72" i="24"/>
  <c r="T72" i="24"/>
  <c r="K72" i="24"/>
  <c r="H72" i="24"/>
  <c r="E72" i="24"/>
  <c r="F72" i="24"/>
  <c r="Q72" i="24"/>
  <c r="N72" i="24"/>
  <c r="I72" i="24"/>
  <c r="M72" i="24"/>
  <c r="J72" i="24"/>
  <c r="C72" i="24"/>
  <c r="R72" i="24"/>
  <c r="O72" i="24"/>
  <c r="L72" i="24"/>
  <c r="K181" i="24"/>
  <c r="I181" i="24"/>
  <c r="A182" i="24"/>
  <c r="D181" i="24"/>
  <c r="B181" i="24"/>
  <c r="C181" i="24"/>
  <c r="H181" i="24"/>
  <c r="F181" i="24"/>
  <c r="G181" i="24"/>
  <c r="E181" i="24"/>
  <c r="J181" i="24"/>
  <c r="X181" i="24"/>
  <c r="L181" i="24"/>
  <c r="Y181" i="24"/>
  <c r="R181" i="24"/>
  <c r="Q181" i="24"/>
  <c r="U181" i="24"/>
  <c r="N181" i="24"/>
  <c r="V181" i="24"/>
  <c r="W181" i="24"/>
  <c r="T181" i="24"/>
  <c r="O181" i="24"/>
  <c r="S181" i="24"/>
  <c r="P181" i="24"/>
  <c r="M181" i="24"/>
  <c r="M471" i="24"/>
  <c r="H471" i="24"/>
  <c r="V471" i="24"/>
  <c r="E471" i="24"/>
  <c r="G471" i="24"/>
  <c r="Y471" i="24"/>
  <c r="K471" i="24"/>
  <c r="B471" i="24"/>
  <c r="X471" i="24"/>
  <c r="C471" i="24"/>
  <c r="U471" i="24"/>
  <c r="W471" i="24"/>
  <c r="N471" i="24"/>
  <c r="D471" i="24"/>
  <c r="R471" i="24"/>
  <c r="Q471" i="24"/>
  <c r="S471" i="24"/>
  <c r="J471" i="24"/>
  <c r="P471" i="24"/>
  <c r="T471" i="24"/>
  <c r="O471" i="24"/>
  <c r="F471" i="24"/>
  <c r="L471" i="24"/>
  <c r="A472" i="24"/>
  <c r="I471" i="24"/>
  <c r="A294" i="21"/>
  <c r="J293" i="21"/>
  <c r="E293" i="21"/>
  <c r="D293" i="21"/>
  <c r="C293" i="21"/>
  <c r="B293" i="21"/>
  <c r="H293" i="21"/>
  <c r="I293" i="21"/>
  <c r="F293" i="21"/>
  <c r="G293" i="21"/>
  <c r="K293" i="21"/>
  <c r="O293" i="21"/>
  <c r="W293" i="21"/>
  <c r="T293" i="21"/>
  <c r="X293" i="21"/>
  <c r="L293" i="21"/>
  <c r="P293" i="21"/>
  <c r="M293" i="21"/>
  <c r="Q293" i="21"/>
  <c r="U293" i="21"/>
  <c r="Y293" i="21"/>
  <c r="R293" i="21"/>
  <c r="V293" i="21"/>
  <c r="S293" i="21"/>
  <c r="N293" i="21"/>
  <c r="X723" i="24"/>
  <c r="H723" i="24"/>
  <c r="O723" i="24"/>
  <c r="A724" i="24"/>
  <c r="J723" i="24"/>
  <c r="U723" i="24"/>
  <c r="E723" i="24"/>
  <c r="T723" i="24"/>
  <c r="D723" i="24"/>
  <c r="K723" i="24"/>
  <c r="V723" i="24"/>
  <c r="F723" i="24"/>
  <c r="Q723" i="24"/>
  <c r="P723" i="24"/>
  <c r="W723" i="24"/>
  <c r="G723" i="24"/>
  <c r="R723" i="24"/>
  <c r="B723" i="24"/>
  <c r="M723" i="24"/>
  <c r="L723" i="24"/>
  <c r="S723" i="24"/>
  <c r="C723" i="24"/>
  <c r="N723" i="24"/>
  <c r="Y723" i="24"/>
  <c r="I723" i="24"/>
  <c r="K799" i="21"/>
  <c r="A800" i="21"/>
  <c r="P799" i="21"/>
  <c r="I799" i="21"/>
  <c r="B799" i="21"/>
  <c r="R799" i="21"/>
  <c r="O799" i="21"/>
  <c r="D799" i="21"/>
  <c r="T799" i="21"/>
  <c r="M799" i="21"/>
  <c r="F799" i="21"/>
  <c r="C799" i="21"/>
  <c r="S799" i="21"/>
  <c r="H799" i="21"/>
  <c r="X799" i="21"/>
  <c r="Q799" i="21"/>
  <c r="J799" i="21"/>
  <c r="G799" i="21"/>
  <c r="W799" i="21"/>
  <c r="L799" i="21"/>
  <c r="E799" i="21"/>
  <c r="Y799" i="21"/>
  <c r="N799" i="21"/>
  <c r="U799" i="21"/>
  <c r="V799" i="21"/>
  <c r="X687" i="24"/>
  <c r="H687" i="24"/>
  <c r="O687" i="24"/>
  <c r="A688" i="24"/>
  <c r="J687" i="24"/>
  <c r="U687" i="24"/>
  <c r="E687" i="24"/>
  <c r="T687" i="24"/>
  <c r="D687" i="24"/>
  <c r="K687" i="24"/>
  <c r="V687" i="24"/>
  <c r="F687" i="24"/>
  <c r="Q687" i="24"/>
  <c r="P687" i="24"/>
  <c r="W687" i="24"/>
  <c r="G687" i="24"/>
  <c r="R687" i="24"/>
  <c r="B687" i="24"/>
  <c r="M687" i="24"/>
  <c r="L687" i="24"/>
  <c r="S687" i="24"/>
  <c r="C687" i="24"/>
  <c r="N687" i="24"/>
  <c r="Y687" i="24"/>
  <c r="I687" i="24"/>
  <c r="H437" i="23"/>
  <c r="I437" i="23"/>
  <c r="B437" i="23"/>
  <c r="R437" i="23"/>
  <c r="O437" i="23"/>
  <c r="L437" i="23"/>
  <c r="M437" i="23"/>
  <c r="F437" i="23"/>
  <c r="C437" i="23"/>
  <c r="S437" i="23"/>
  <c r="P437" i="23"/>
  <c r="Q437" i="23"/>
  <c r="J437" i="23"/>
  <c r="G437" i="23"/>
  <c r="D437" i="23"/>
  <c r="E437" i="23"/>
  <c r="Y437" i="23"/>
  <c r="N437" i="23"/>
  <c r="K437" i="23"/>
  <c r="V437" i="23"/>
  <c r="U437" i="23"/>
  <c r="W437" i="23"/>
  <c r="T437" i="23"/>
  <c r="X437" i="23"/>
  <c r="P184" i="23"/>
  <c r="A185" i="23"/>
  <c r="K184" i="23"/>
  <c r="N184" i="23"/>
  <c r="Y184" i="23"/>
  <c r="E184" i="23"/>
  <c r="L184" i="23"/>
  <c r="W184" i="23"/>
  <c r="G184" i="23"/>
  <c r="J184" i="23"/>
  <c r="Q184" i="23"/>
  <c r="A221" i="23"/>
  <c r="X184" i="23"/>
  <c r="H184" i="23"/>
  <c r="S184" i="23"/>
  <c r="C184" i="23"/>
  <c r="F184" i="23"/>
  <c r="M184" i="23"/>
  <c r="T184" i="23"/>
  <c r="D184" i="23"/>
  <c r="O184" i="23"/>
  <c r="R184" i="23"/>
  <c r="B184" i="23"/>
  <c r="I184" i="23"/>
  <c r="V184" i="23"/>
  <c r="U184" i="23"/>
  <c r="S795" i="24"/>
  <c r="C795" i="24"/>
  <c r="N795" i="24"/>
  <c r="Y795" i="24"/>
  <c r="I795" i="24"/>
  <c r="P795" i="24"/>
  <c r="O795" i="24"/>
  <c r="A796" i="24"/>
  <c r="J795" i="24"/>
  <c r="U795" i="24"/>
  <c r="E795" i="24"/>
  <c r="L795" i="24"/>
  <c r="A832" i="24"/>
  <c r="K795" i="24"/>
  <c r="V795" i="24"/>
  <c r="F795" i="24"/>
  <c r="Q795" i="24"/>
  <c r="X795" i="24"/>
  <c r="H795" i="24"/>
  <c r="W795" i="24"/>
  <c r="G795" i="24"/>
  <c r="R795" i="24"/>
  <c r="B795" i="24"/>
  <c r="M795" i="24"/>
  <c r="T795" i="24"/>
  <c r="D795" i="24"/>
  <c r="L401" i="23"/>
  <c r="M401" i="23"/>
  <c r="F401" i="23"/>
  <c r="A438" i="23"/>
  <c r="O401" i="23"/>
  <c r="P401" i="23"/>
  <c r="Q401" i="23"/>
  <c r="J401" i="23"/>
  <c r="C401" i="23"/>
  <c r="S401" i="23"/>
  <c r="D401" i="23"/>
  <c r="E401" i="23"/>
  <c r="Y401" i="23"/>
  <c r="N401" i="23"/>
  <c r="G401" i="23"/>
  <c r="H401" i="23"/>
  <c r="I401" i="23"/>
  <c r="B401" i="23"/>
  <c r="R401" i="23"/>
  <c r="K401" i="23"/>
  <c r="V401" i="23"/>
  <c r="U401" i="23"/>
  <c r="T401" i="23"/>
  <c r="W401" i="23"/>
  <c r="X401" i="23"/>
  <c r="H36" i="24"/>
  <c r="A37" i="24"/>
  <c r="O36" i="24"/>
  <c r="R36" i="24"/>
  <c r="A73" i="24"/>
  <c r="N36" i="24"/>
  <c r="P36" i="24"/>
  <c r="Q36" i="24"/>
  <c r="L36" i="24"/>
  <c r="M36" i="24"/>
  <c r="S36" i="24"/>
  <c r="J36" i="24"/>
  <c r="I36" i="24"/>
  <c r="K36" i="24"/>
  <c r="W434" i="24"/>
  <c r="J434" i="24"/>
  <c r="M434" i="24"/>
  <c r="H434" i="24"/>
  <c r="R434" i="24"/>
  <c r="E434" i="24"/>
  <c r="P434" i="24"/>
  <c r="K434" i="24"/>
  <c r="A435" i="24"/>
  <c r="X434" i="24"/>
  <c r="C434" i="24"/>
  <c r="U434" i="24"/>
  <c r="I434" i="24"/>
  <c r="D434" i="24"/>
  <c r="N434" i="24"/>
  <c r="Q434" i="24"/>
  <c r="S434" i="24"/>
  <c r="F434" i="24"/>
  <c r="G434" i="24"/>
  <c r="Y434" i="24"/>
  <c r="T434" i="24"/>
  <c r="O434" i="24"/>
  <c r="B434" i="24"/>
  <c r="L434" i="24"/>
  <c r="V434" i="24"/>
  <c r="C619" i="21"/>
  <c r="D619" i="21"/>
  <c r="E619" i="21"/>
  <c r="B619" i="21"/>
  <c r="A620" i="21"/>
  <c r="G619" i="21"/>
  <c r="H619" i="21"/>
  <c r="I619" i="21"/>
  <c r="F619" i="21"/>
  <c r="K619" i="21"/>
  <c r="L619" i="21"/>
  <c r="M619" i="21"/>
  <c r="J619" i="21"/>
  <c r="O619" i="21"/>
  <c r="P619" i="21"/>
  <c r="Q619" i="21"/>
  <c r="N619" i="21"/>
  <c r="U619" i="21"/>
  <c r="Y619" i="21"/>
  <c r="X619" i="21"/>
  <c r="V619" i="21"/>
  <c r="T619" i="21"/>
  <c r="S619" i="21"/>
  <c r="W619" i="21"/>
  <c r="R619" i="21"/>
  <c r="M651" i="24"/>
  <c r="T651" i="24"/>
  <c r="D651" i="24"/>
  <c r="K651" i="24"/>
  <c r="R651" i="24"/>
  <c r="B651" i="24"/>
  <c r="I651" i="24"/>
  <c r="P651" i="24"/>
  <c r="W651" i="24"/>
  <c r="G651" i="24"/>
  <c r="N651" i="24"/>
  <c r="Y651" i="24"/>
  <c r="E651" i="24"/>
  <c r="L651" i="24"/>
  <c r="S651" i="24"/>
  <c r="C651" i="24"/>
  <c r="J651" i="24"/>
  <c r="Q651" i="24"/>
  <c r="X651" i="24"/>
  <c r="H651" i="24"/>
  <c r="O651" i="24"/>
  <c r="A652" i="24"/>
  <c r="F651" i="24"/>
  <c r="V651" i="24"/>
  <c r="U651" i="24"/>
  <c r="O655" i="21"/>
  <c r="H655" i="21"/>
  <c r="X655" i="21"/>
  <c r="Q655" i="21"/>
  <c r="F655" i="21"/>
  <c r="C655" i="21"/>
  <c r="S655" i="21"/>
  <c r="L655" i="21"/>
  <c r="E655" i="21"/>
  <c r="Y655" i="21"/>
  <c r="J655" i="21"/>
  <c r="G655" i="21"/>
  <c r="W655" i="21"/>
  <c r="P655" i="21"/>
  <c r="I655" i="21"/>
  <c r="A656" i="21"/>
  <c r="N655" i="21"/>
  <c r="K655" i="21"/>
  <c r="D655" i="21"/>
  <c r="T655" i="21"/>
  <c r="M655" i="21"/>
  <c r="B655" i="21"/>
  <c r="R655" i="21"/>
  <c r="U655" i="21"/>
  <c r="V655" i="21"/>
  <c r="C362" i="24"/>
  <c r="U362" i="24"/>
  <c r="W362" i="24"/>
  <c r="N362" i="24"/>
  <c r="M362" i="24"/>
  <c r="H362" i="24"/>
  <c r="V362" i="24"/>
  <c r="S362" i="24"/>
  <c r="J362" i="24"/>
  <c r="P362" i="24"/>
  <c r="K362" i="24"/>
  <c r="B362" i="24"/>
  <c r="X362" i="24"/>
  <c r="L362" i="24"/>
  <c r="A363" i="24"/>
  <c r="I362" i="24"/>
  <c r="D362" i="24"/>
  <c r="R362" i="24"/>
  <c r="Q362" i="24"/>
  <c r="E362" i="24"/>
  <c r="G362" i="24"/>
  <c r="Y362" i="24"/>
  <c r="T362" i="24"/>
  <c r="O362" i="24"/>
  <c r="F362" i="24"/>
  <c r="K871" i="21"/>
  <c r="D871" i="21"/>
  <c r="T871" i="21"/>
  <c r="M871" i="21"/>
  <c r="B871" i="21"/>
  <c r="R871" i="21"/>
  <c r="O871" i="21"/>
  <c r="H871" i="21"/>
  <c r="X871" i="21"/>
  <c r="Q871" i="21"/>
  <c r="F871" i="21"/>
  <c r="V871" i="21"/>
  <c r="C871" i="21"/>
  <c r="S871" i="21"/>
  <c r="L871" i="21"/>
  <c r="E871" i="21"/>
  <c r="U871" i="21"/>
  <c r="J871" i="21"/>
  <c r="A872" i="21"/>
  <c r="G871" i="21"/>
  <c r="W871" i="21"/>
  <c r="P871" i="21"/>
  <c r="I871" i="21"/>
  <c r="Y871" i="21"/>
  <c r="N871" i="21"/>
  <c r="A331" i="21"/>
  <c r="D330" i="21"/>
  <c r="B330" i="21"/>
  <c r="C330" i="21"/>
  <c r="H330" i="21"/>
  <c r="F330" i="21"/>
  <c r="G330" i="21"/>
  <c r="E330" i="21"/>
  <c r="J330" i="21"/>
  <c r="K330" i="21"/>
  <c r="I330" i="21"/>
  <c r="Q330" i="21"/>
  <c r="L330" i="21"/>
  <c r="R330" i="21"/>
  <c r="T330" i="21"/>
  <c r="U330" i="21"/>
  <c r="W330" i="21"/>
  <c r="M330" i="21"/>
  <c r="O330" i="21"/>
  <c r="N330" i="21"/>
  <c r="P330" i="21"/>
  <c r="X330" i="21"/>
  <c r="S330" i="21"/>
  <c r="Y330" i="21"/>
  <c r="V330" i="21"/>
  <c r="C292" i="23"/>
  <c r="S292" i="23"/>
  <c r="L292" i="23"/>
  <c r="E292" i="23"/>
  <c r="U292" i="23"/>
  <c r="J292" i="23"/>
  <c r="G292" i="23"/>
  <c r="W292" i="23"/>
  <c r="P292" i="23"/>
  <c r="I292" i="23"/>
  <c r="Y292" i="23"/>
  <c r="N292" i="23"/>
  <c r="K292" i="23"/>
  <c r="D292" i="23"/>
  <c r="T292" i="23"/>
  <c r="M292" i="23"/>
  <c r="B292" i="23"/>
  <c r="R292" i="23"/>
  <c r="O292" i="23"/>
  <c r="H292" i="23"/>
  <c r="X292" i="23"/>
  <c r="Q292" i="23"/>
  <c r="F292" i="23"/>
  <c r="V292" i="23"/>
  <c r="N402" i="21"/>
  <c r="K402" i="21"/>
  <c r="D402" i="21"/>
  <c r="T402" i="21"/>
  <c r="M402" i="21"/>
  <c r="B402" i="21"/>
  <c r="R402" i="21"/>
  <c r="O402" i="21"/>
  <c r="H402" i="21"/>
  <c r="X402" i="21"/>
  <c r="Q402" i="21"/>
  <c r="F402" i="21"/>
  <c r="C402" i="21"/>
  <c r="S402" i="21"/>
  <c r="L402" i="21"/>
  <c r="E402" i="21"/>
  <c r="Y402" i="21"/>
  <c r="J402" i="21"/>
  <c r="G402" i="21"/>
  <c r="A403" i="21"/>
  <c r="P402" i="21"/>
  <c r="I402" i="21"/>
  <c r="U402" i="21"/>
  <c r="V402" i="21"/>
  <c r="W402" i="21"/>
  <c r="S220" i="23"/>
  <c r="X220" i="23"/>
  <c r="Y220" i="23"/>
  <c r="L220" i="23"/>
  <c r="A257" i="23"/>
  <c r="J220" i="23"/>
  <c r="K220" i="23"/>
  <c r="P220" i="23"/>
  <c r="M220" i="23"/>
  <c r="N220" i="23"/>
  <c r="O220" i="23"/>
  <c r="T220" i="23"/>
  <c r="Q220" i="23"/>
  <c r="R220" i="23"/>
  <c r="G220" i="23"/>
  <c r="B220" i="23"/>
  <c r="C220" i="23"/>
  <c r="E220" i="23"/>
  <c r="D220" i="23"/>
  <c r="F220" i="23"/>
  <c r="I220" i="23"/>
  <c r="H220" i="23"/>
  <c r="W220" i="23"/>
  <c r="U220" i="23"/>
  <c r="V220" i="23"/>
  <c r="Q759" i="24"/>
  <c r="X759" i="24"/>
  <c r="H759" i="24"/>
  <c r="O759" i="24"/>
  <c r="A760" i="24"/>
  <c r="J759" i="24"/>
  <c r="M759" i="24"/>
  <c r="T759" i="24"/>
  <c r="D759" i="24"/>
  <c r="K759" i="24"/>
  <c r="V759" i="24"/>
  <c r="F759" i="24"/>
  <c r="Y759" i="24"/>
  <c r="I759" i="24"/>
  <c r="P759" i="24"/>
  <c r="W759" i="24"/>
  <c r="G759" i="24"/>
  <c r="R759" i="24"/>
  <c r="B759" i="24"/>
  <c r="U759" i="24"/>
  <c r="E759" i="24"/>
  <c r="L759" i="24"/>
  <c r="S759" i="24"/>
  <c r="C759" i="24"/>
  <c r="N759" i="24"/>
  <c r="D365" i="23"/>
  <c r="T365" i="23"/>
  <c r="M365" i="23"/>
  <c r="B365" i="23"/>
  <c r="R365" i="23"/>
  <c r="O365" i="23"/>
  <c r="H365" i="23"/>
  <c r="X365" i="23"/>
  <c r="Q365" i="23"/>
  <c r="F365" i="23"/>
  <c r="C365" i="23"/>
  <c r="S365" i="23"/>
  <c r="L365" i="23"/>
  <c r="E365" i="23"/>
  <c r="Y365" i="23"/>
  <c r="J365" i="23"/>
  <c r="G365" i="23"/>
  <c r="P365" i="23"/>
  <c r="I365" i="23"/>
  <c r="A402" i="23"/>
  <c r="N365" i="23"/>
  <c r="K365" i="23"/>
  <c r="V365" i="23"/>
  <c r="W365" i="23"/>
  <c r="U365" i="23"/>
  <c r="K582" i="23"/>
  <c r="D582" i="23"/>
  <c r="T582" i="23"/>
  <c r="M582" i="23"/>
  <c r="B582" i="23"/>
  <c r="R582" i="23"/>
  <c r="O582" i="23"/>
  <c r="H582" i="23"/>
  <c r="X582" i="23"/>
  <c r="Q582" i="23"/>
  <c r="F582" i="23"/>
  <c r="V582" i="23"/>
  <c r="C582" i="23"/>
  <c r="S582" i="23"/>
  <c r="L582" i="23"/>
  <c r="E582" i="23"/>
  <c r="U582" i="23"/>
  <c r="J582" i="23"/>
  <c r="A583" i="23"/>
  <c r="G582" i="23"/>
  <c r="W582" i="23"/>
  <c r="P582" i="23"/>
  <c r="I582" i="23"/>
  <c r="Y582" i="23"/>
  <c r="N582" i="23"/>
  <c r="X108" i="24"/>
  <c r="K108" i="24"/>
  <c r="A145" i="24"/>
  <c r="J108" i="24"/>
  <c r="R108" i="24"/>
  <c r="L108" i="24"/>
  <c r="P108" i="24"/>
  <c r="Q108" i="24"/>
  <c r="O108" i="24"/>
  <c r="M108" i="24"/>
  <c r="T108" i="24"/>
  <c r="S108" i="24"/>
  <c r="N108" i="24"/>
  <c r="G108" i="24"/>
  <c r="F108" i="24"/>
  <c r="D108" i="24"/>
  <c r="I108" i="24"/>
  <c r="B108" i="24"/>
  <c r="C108" i="24"/>
  <c r="E108" i="24"/>
  <c r="H108" i="24"/>
  <c r="U108" i="24"/>
  <c r="V108" i="24"/>
  <c r="W108" i="24"/>
  <c r="G691" i="21"/>
  <c r="A692" i="21"/>
  <c r="P691" i="21"/>
  <c r="I691" i="21"/>
  <c r="B691" i="21"/>
  <c r="R691" i="21"/>
  <c r="K691" i="21"/>
  <c r="D691" i="21"/>
  <c r="T691" i="21"/>
  <c r="M691" i="21"/>
  <c r="F691" i="21"/>
  <c r="O691" i="21"/>
  <c r="H691" i="21"/>
  <c r="X691" i="21"/>
  <c r="Q691" i="21"/>
  <c r="J691" i="21"/>
  <c r="C691" i="21"/>
  <c r="S691" i="21"/>
  <c r="L691" i="21"/>
  <c r="E691" i="21"/>
  <c r="Y691" i="21"/>
  <c r="N691" i="21"/>
  <c r="V691" i="21"/>
  <c r="W691" i="21"/>
  <c r="U691" i="21"/>
  <c r="T37" i="24"/>
  <c r="U37" i="24"/>
  <c r="V37" i="24"/>
  <c r="B219" i="19"/>
  <c r="R219" i="19"/>
  <c r="K219" i="19"/>
  <c r="D219" i="19"/>
  <c r="T219" i="19"/>
  <c r="M219" i="19"/>
  <c r="A256" i="19"/>
  <c r="F219" i="19"/>
  <c r="V219" i="19"/>
  <c r="O219" i="19"/>
  <c r="H219" i="19"/>
  <c r="X219" i="19"/>
  <c r="Q219" i="19"/>
  <c r="J219" i="19"/>
  <c r="C219" i="19"/>
  <c r="S219" i="19"/>
  <c r="L219" i="19"/>
  <c r="E219" i="19"/>
  <c r="U219" i="19"/>
  <c r="N219" i="19"/>
  <c r="G219" i="19"/>
  <c r="W219" i="19"/>
  <c r="P219" i="19"/>
  <c r="I219" i="19"/>
  <c r="Y219" i="19"/>
  <c r="G109" i="21"/>
  <c r="L109" i="21"/>
  <c r="Q109" i="21"/>
  <c r="O109" i="21"/>
  <c r="T109" i="21"/>
  <c r="R109" i="21"/>
  <c r="N109" i="21"/>
  <c r="S109" i="21"/>
  <c r="D109" i="21"/>
  <c r="C109" i="21"/>
  <c r="H109" i="21"/>
  <c r="F109" i="21"/>
  <c r="I109" i="21"/>
  <c r="E109" i="21"/>
  <c r="J109" i="21"/>
  <c r="A146" i="21"/>
  <c r="M109" i="21"/>
  <c r="K109" i="21"/>
  <c r="P109" i="21"/>
  <c r="E255" i="19"/>
  <c r="U255" i="19"/>
  <c r="J255" i="19"/>
  <c r="C255" i="19"/>
  <c r="S255" i="19"/>
  <c r="L255" i="19"/>
  <c r="I255" i="19"/>
  <c r="A292" i="19"/>
  <c r="N255" i="19"/>
  <c r="G255" i="19"/>
  <c r="W255" i="19"/>
  <c r="P255" i="19"/>
  <c r="M255" i="19"/>
  <c r="B255" i="19"/>
  <c r="R255" i="19"/>
  <c r="K255" i="19"/>
  <c r="D255" i="19"/>
  <c r="T255" i="19"/>
  <c r="Y255" i="19"/>
  <c r="Q255" i="19"/>
  <c r="F255" i="19"/>
  <c r="V255" i="19"/>
  <c r="O255" i="19"/>
  <c r="H255" i="19"/>
  <c r="X255" i="19"/>
  <c r="H37" i="21"/>
  <c r="I37" i="21"/>
  <c r="N37" i="21"/>
  <c r="J37" i="21"/>
  <c r="A38" i="21"/>
  <c r="M37" i="21"/>
  <c r="K37" i="21"/>
  <c r="P37" i="21"/>
  <c r="U37" i="21"/>
  <c r="A74" i="21"/>
  <c r="Q37" i="21"/>
  <c r="O37" i="21"/>
  <c r="T37" i="21"/>
  <c r="R37" i="21"/>
  <c r="S37" i="21"/>
  <c r="V37" i="21"/>
  <c r="G37" i="21"/>
  <c r="L37" i="21"/>
  <c r="S145" i="21"/>
  <c r="N145" i="21"/>
  <c r="I145" i="21"/>
  <c r="K145" i="21"/>
  <c r="F145" i="21"/>
  <c r="X145" i="21"/>
  <c r="L145" i="21"/>
  <c r="G145" i="21"/>
  <c r="D145" i="21"/>
  <c r="V145" i="21"/>
  <c r="Q145" i="21"/>
  <c r="J145" i="21"/>
  <c r="E145" i="21"/>
  <c r="W145" i="21"/>
  <c r="B145" i="21"/>
  <c r="T145" i="21"/>
  <c r="O145" i="21"/>
  <c r="C145" i="21"/>
  <c r="U145" i="21"/>
  <c r="P145" i="21"/>
  <c r="R145" i="21"/>
  <c r="M145" i="21"/>
  <c r="H145" i="21"/>
  <c r="S36" i="23"/>
  <c r="V36" i="23"/>
  <c r="U36" i="23"/>
  <c r="H36" i="23"/>
  <c r="G36" i="23"/>
  <c r="F36" i="23"/>
  <c r="E36" i="23"/>
  <c r="D36" i="23"/>
  <c r="C36" i="23"/>
  <c r="B36" i="23"/>
  <c r="X36" i="23"/>
  <c r="A73" i="23"/>
  <c r="W36" i="23"/>
  <c r="A37" i="23"/>
  <c r="Y36" i="23"/>
  <c r="T36" i="23"/>
  <c r="O36" i="23"/>
  <c r="M36" i="23"/>
  <c r="P36" i="23"/>
  <c r="J36" i="23"/>
  <c r="L36" i="23"/>
  <c r="K36" i="23"/>
  <c r="N36" i="23"/>
  <c r="Q36" i="23"/>
  <c r="R36" i="23"/>
  <c r="I36" i="23"/>
  <c r="O72" i="23"/>
  <c r="V72" i="23"/>
  <c r="F72" i="23"/>
  <c r="U72" i="23"/>
  <c r="X72" i="23"/>
  <c r="D72" i="23"/>
  <c r="K72" i="23"/>
  <c r="R72" i="23"/>
  <c r="B72" i="23"/>
  <c r="Q72" i="23"/>
  <c r="T72" i="23"/>
  <c r="W72" i="23"/>
  <c r="G72" i="23"/>
  <c r="N72" i="23"/>
  <c r="A109" i="23"/>
  <c r="I72" i="23"/>
  <c r="P72" i="23"/>
  <c r="S72" i="23"/>
  <c r="C72" i="23"/>
  <c r="J72" i="23"/>
  <c r="Y72" i="23"/>
  <c r="E72" i="23"/>
  <c r="H72" i="23"/>
  <c r="M72" i="23"/>
  <c r="L72" i="23"/>
  <c r="J183" i="19"/>
  <c r="C183" i="19"/>
  <c r="S183" i="19"/>
  <c r="H183" i="19"/>
  <c r="X183" i="19"/>
  <c r="M183" i="19"/>
  <c r="N183" i="19"/>
  <c r="G183" i="19"/>
  <c r="W183" i="19"/>
  <c r="L183" i="19"/>
  <c r="A184" i="19"/>
  <c r="Q183" i="19"/>
  <c r="B183" i="19"/>
  <c r="R183" i="19"/>
  <c r="K183" i="19"/>
  <c r="A220" i="19"/>
  <c r="P183" i="19"/>
  <c r="E183" i="19"/>
  <c r="U183" i="19"/>
  <c r="F183" i="19"/>
  <c r="V183" i="19"/>
  <c r="O183" i="19"/>
  <c r="D183" i="19"/>
  <c r="T183" i="19"/>
  <c r="I183" i="19"/>
  <c r="Y183" i="19"/>
  <c r="J291" i="19"/>
  <c r="C291" i="19"/>
  <c r="S291" i="19"/>
  <c r="L291" i="19"/>
  <c r="E291" i="19"/>
  <c r="U291" i="19"/>
  <c r="N291" i="19"/>
  <c r="G291" i="19"/>
  <c r="W291" i="19"/>
  <c r="P291" i="19"/>
  <c r="Y291" i="19"/>
  <c r="R291" i="19"/>
  <c r="M291" i="19"/>
  <c r="I291" i="19"/>
  <c r="D291" i="19"/>
  <c r="B291" i="19"/>
  <c r="T291" i="19"/>
  <c r="F291" i="19"/>
  <c r="V291" i="19"/>
  <c r="O291" i="19"/>
  <c r="H291" i="19"/>
  <c r="X291" i="19"/>
  <c r="Q291" i="19"/>
  <c r="K291" i="19"/>
  <c r="M73" i="21"/>
  <c r="R73" i="21"/>
  <c r="W73" i="21"/>
  <c r="J73" i="21"/>
  <c r="H73" i="21"/>
  <c r="T73" i="21"/>
  <c r="L73" i="21"/>
  <c r="A110" i="21"/>
  <c r="O73" i="21"/>
  <c r="I73" i="21"/>
  <c r="N73" i="21"/>
  <c r="S73" i="21"/>
  <c r="Q73" i="21"/>
  <c r="V73" i="21"/>
  <c r="K73" i="21"/>
  <c r="P73" i="21"/>
  <c r="U73" i="21"/>
  <c r="X73" i="21"/>
  <c r="W144" i="23"/>
  <c r="V144" i="23"/>
  <c r="B144" i="23"/>
  <c r="I144" i="23"/>
  <c r="P144" i="23"/>
  <c r="S144" i="23"/>
  <c r="R144" i="23"/>
  <c r="Y144" i="23"/>
  <c r="E144" i="23"/>
  <c r="H144" i="23"/>
  <c r="G144" i="23"/>
  <c r="J144" i="23"/>
  <c r="U144" i="23"/>
  <c r="X144" i="23"/>
  <c r="D144" i="23"/>
  <c r="C144" i="23"/>
  <c r="F144" i="23"/>
  <c r="Q144" i="23"/>
  <c r="T144" i="23"/>
  <c r="M144" i="23"/>
  <c r="L144" i="23"/>
  <c r="O144" i="23"/>
  <c r="N144" i="23"/>
  <c r="K144" i="23"/>
  <c r="O108" i="23"/>
  <c r="V108" i="23"/>
  <c r="B108" i="23"/>
  <c r="I108" i="23"/>
  <c r="T108" i="23"/>
  <c r="K108" i="23"/>
  <c r="R108" i="23"/>
  <c r="Y108" i="23"/>
  <c r="E108" i="23"/>
  <c r="P108" i="23"/>
  <c r="W108" i="23"/>
  <c r="G108" i="23"/>
  <c r="J108" i="23"/>
  <c r="U108" i="23"/>
  <c r="A145" i="23"/>
  <c r="H108" i="23"/>
  <c r="S108" i="23"/>
  <c r="C108" i="23"/>
  <c r="F108" i="23"/>
  <c r="Q108" i="23"/>
  <c r="X108" i="23"/>
  <c r="D108" i="23"/>
  <c r="L108" i="23"/>
  <c r="M108" i="23"/>
  <c r="N108" i="23"/>
  <c r="C549" i="19"/>
  <c r="G549" i="19"/>
  <c r="K549" i="19"/>
  <c r="O549" i="19"/>
  <c r="S549" i="19"/>
  <c r="W549" i="19"/>
  <c r="A550" i="19"/>
  <c r="D549" i="19"/>
  <c r="H549" i="19"/>
  <c r="L549" i="19"/>
  <c r="P549" i="19"/>
  <c r="T549" i="19"/>
  <c r="X549" i="19"/>
  <c r="E549" i="19"/>
  <c r="I549" i="19"/>
  <c r="M549" i="19"/>
  <c r="Q549" i="19"/>
  <c r="U549" i="19"/>
  <c r="Y549" i="19"/>
  <c r="B549" i="19"/>
  <c r="F549" i="19"/>
  <c r="J549" i="19"/>
  <c r="N549" i="19"/>
  <c r="R549" i="19"/>
  <c r="V549" i="19"/>
  <c r="E404" i="19"/>
  <c r="I404" i="19"/>
  <c r="M404" i="19"/>
  <c r="Q404" i="19"/>
  <c r="U404" i="19"/>
  <c r="Y404" i="19"/>
  <c r="B404" i="19"/>
  <c r="F404" i="19"/>
  <c r="J404" i="19"/>
  <c r="N404" i="19"/>
  <c r="R404" i="19"/>
  <c r="V404" i="19"/>
  <c r="A441" i="19"/>
  <c r="C404" i="19"/>
  <c r="G404" i="19"/>
  <c r="K404" i="19"/>
  <c r="O404" i="19"/>
  <c r="S404" i="19"/>
  <c r="W404" i="19"/>
  <c r="D404" i="19"/>
  <c r="H404" i="19"/>
  <c r="L404" i="19"/>
  <c r="P404" i="19"/>
  <c r="T404" i="19"/>
  <c r="X404" i="19"/>
  <c r="E440" i="19"/>
  <c r="I440" i="19"/>
  <c r="M440" i="19"/>
  <c r="Q440" i="19"/>
  <c r="U440" i="19"/>
  <c r="Y440" i="19"/>
  <c r="B440" i="19"/>
  <c r="F440" i="19"/>
  <c r="J440" i="19"/>
  <c r="N440" i="19"/>
  <c r="R440" i="19"/>
  <c r="V440" i="19"/>
  <c r="C440" i="19"/>
  <c r="G440" i="19"/>
  <c r="K440" i="19"/>
  <c r="O440" i="19"/>
  <c r="S440" i="19"/>
  <c r="W440" i="19"/>
  <c r="D440" i="19"/>
  <c r="H440" i="19"/>
  <c r="L440" i="19"/>
  <c r="P440" i="19"/>
  <c r="T440" i="19"/>
  <c r="X440" i="19"/>
  <c r="C513" i="19"/>
  <c r="G513" i="19"/>
  <c r="K513" i="19"/>
  <c r="O513" i="19"/>
  <c r="S513" i="19"/>
  <c r="W513" i="19"/>
  <c r="D513" i="19"/>
  <c r="H513" i="19"/>
  <c r="L513" i="19"/>
  <c r="P513" i="19"/>
  <c r="T513" i="19"/>
  <c r="X513" i="19"/>
  <c r="E513" i="19"/>
  <c r="I513" i="19"/>
  <c r="M513" i="19"/>
  <c r="Q513" i="19"/>
  <c r="U513" i="19"/>
  <c r="Y513" i="19"/>
  <c r="A514" i="19"/>
  <c r="B513" i="19"/>
  <c r="F513" i="19"/>
  <c r="J513" i="19"/>
  <c r="N513" i="19"/>
  <c r="R513" i="19"/>
  <c r="V513" i="19"/>
  <c r="A185" i="21"/>
  <c r="N184" i="21"/>
  <c r="G184" i="21"/>
  <c r="P184" i="21"/>
  <c r="I184" i="21"/>
  <c r="R184" i="21"/>
  <c r="K184" i="21"/>
  <c r="D184" i="21"/>
  <c r="T184" i="21"/>
  <c r="M184" i="21"/>
  <c r="F184" i="21"/>
  <c r="O184" i="21"/>
  <c r="H184" i="21"/>
  <c r="Q184" i="21"/>
  <c r="J184" i="21"/>
  <c r="C184" i="21"/>
  <c r="S184" i="21"/>
  <c r="L184" i="21"/>
  <c r="E184" i="21"/>
  <c r="E368" i="19"/>
  <c r="I368" i="19"/>
  <c r="M368" i="19"/>
  <c r="Q368" i="19"/>
  <c r="U368" i="19"/>
  <c r="Y368" i="19"/>
  <c r="A405" i="19"/>
  <c r="B368" i="19"/>
  <c r="F368" i="19"/>
  <c r="J368" i="19"/>
  <c r="N368" i="19"/>
  <c r="R368" i="19"/>
  <c r="V368" i="19"/>
  <c r="C368" i="19"/>
  <c r="G368" i="19"/>
  <c r="K368" i="19"/>
  <c r="O368" i="19"/>
  <c r="S368" i="19"/>
  <c r="W368" i="19"/>
  <c r="D368" i="19"/>
  <c r="H368" i="19"/>
  <c r="L368" i="19"/>
  <c r="P368" i="19"/>
  <c r="T368" i="19"/>
  <c r="X368" i="19"/>
  <c r="C585" i="19"/>
  <c r="G585" i="19"/>
  <c r="K585" i="19"/>
  <c r="O585" i="19"/>
  <c r="S585" i="19"/>
  <c r="W585" i="19"/>
  <c r="D585" i="19"/>
  <c r="H585" i="19"/>
  <c r="L585" i="19"/>
  <c r="P585" i="19"/>
  <c r="T585" i="19"/>
  <c r="X585" i="19"/>
  <c r="A586" i="19"/>
  <c r="E585" i="19"/>
  <c r="I585" i="19"/>
  <c r="M585" i="19"/>
  <c r="Q585" i="19"/>
  <c r="U585" i="19"/>
  <c r="Y585" i="19"/>
  <c r="B585" i="19"/>
  <c r="F585" i="19"/>
  <c r="J585" i="19"/>
  <c r="N585" i="19"/>
  <c r="R585" i="19"/>
  <c r="V585" i="19"/>
  <c r="E332" i="19"/>
  <c r="I332" i="19"/>
  <c r="M332" i="19"/>
  <c r="Q332" i="19"/>
  <c r="U332" i="19"/>
  <c r="Y332" i="19"/>
  <c r="B332" i="19"/>
  <c r="F332" i="19"/>
  <c r="J332" i="19"/>
  <c r="N332" i="19"/>
  <c r="R332" i="19"/>
  <c r="V332" i="19"/>
  <c r="C332" i="19"/>
  <c r="G332" i="19"/>
  <c r="K332" i="19"/>
  <c r="O332" i="19"/>
  <c r="S332" i="19"/>
  <c r="W332" i="19"/>
  <c r="A369" i="19"/>
  <c r="D332" i="19"/>
  <c r="H332" i="19"/>
  <c r="L332" i="19"/>
  <c r="P332" i="19"/>
  <c r="T332" i="19"/>
  <c r="X332" i="19"/>
  <c r="A333" i="19"/>
  <c r="C477" i="19"/>
  <c r="G477" i="19"/>
  <c r="K477" i="19"/>
  <c r="O477" i="19"/>
  <c r="S477" i="19"/>
  <c r="W477" i="19"/>
  <c r="D477" i="19"/>
  <c r="H477" i="19"/>
  <c r="L477" i="19"/>
  <c r="P477" i="19"/>
  <c r="T477" i="19"/>
  <c r="X477" i="19"/>
  <c r="E477" i="19"/>
  <c r="I477" i="19"/>
  <c r="M477" i="19"/>
  <c r="Q477" i="19"/>
  <c r="U477" i="19"/>
  <c r="Y477" i="19"/>
  <c r="B477" i="19"/>
  <c r="F477" i="19"/>
  <c r="J477" i="19"/>
  <c r="N477" i="19"/>
  <c r="R477" i="19"/>
  <c r="V477" i="19"/>
  <c r="A478" i="19"/>
  <c r="Y144" i="24" l="1"/>
  <c r="C220" i="21"/>
  <c r="B220" i="21"/>
  <c r="A109" i="19"/>
  <c r="V72" i="19"/>
  <c r="U72" i="19"/>
  <c r="H72" i="19"/>
  <c r="G72" i="19"/>
  <c r="B72" i="19"/>
  <c r="L72" i="19"/>
  <c r="T72" i="19"/>
  <c r="O72" i="19"/>
  <c r="J72" i="19"/>
  <c r="E72" i="19"/>
  <c r="W72" i="19"/>
  <c r="R72" i="19"/>
  <c r="Q72" i="19"/>
  <c r="D72" i="19"/>
  <c r="C72" i="19"/>
  <c r="Y72" i="19"/>
  <c r="P72" i="19"/>
  <c r="K72" i="19"/>
  <c r="F72" i="19"/>
  <c r="X72" i="19"/>
  <c r="S72" i="19"/>
  <c r="N72" i="19"/>
  <c r="I72" i="19"/>
  <c r="M72" i="19"/>
  <c r="Q144" i="19"/>
  <c r="B144" i="19"/>
  <c r="R144" i="19"/>
  <c r="G144" i="19"/>
  <c r="D144" i="19"/>
  <c r="O144" i="19"/>
  <c r="T144" i="19"/>
  <c r="I144" i="19"/>
  <c r="Y144" i="19"/>
  <c r="J144" i="19"/>
  <c r="C144" i="19"/>
  <c r="M144" i="19"/>
  <c r="W144" i="19"/>
  <c r="P144" i="19"/>
  <c r="E144" i="19"/>
  <c r="U144" i="19"/>
  <c r="F144" i="19"/>
  <c r="L144" i="19"/>
  <c r="V144" i="19"/>
  <c r="S144" i="19"/>
  <c r="H144" i="19"/>
  <c r="X144" i="19"/>
  <c r="N144" i="19"/>
  <c r="K144" i="19"/>
  <c r="B36" i="19"/>
  <c r="G36" i="19"/>
  <c r="C36" i="19"/>
  <c r="L36" i="19"/>
  <c r="K36" i="19"/>
  <c r="N36" i="19"/>
  <c r="V36" i="19"/>
  <c r="S36" i="19"/>
  <c r="Y36" i="19"/>
  <c r="U36" i="19"/>
  <c r="P36" i="19"/>
  <c r="Q36" i="19"/>
  <c r="E36" i="19"/>
  <c r="F36" i="19"/>
  <c r="T36" i="19"/>
  <c r="H36" i="19"/>
  <c r="J36" i="19"/>
  <c r="M36" i="19"/>
  <c r="D36" i="19"/>
  <c r="A73" i="19"/>
  <c r="A37" i="19"/>
  <c r="I36" i="19"/>
  <c r="O36" i="19"/>
  <c r="R36" i="19"/>
  <c r="I108" i="19"/>
  <c r="F108" i="19"/>
  <c r="O108" i="19"/>
  <c r="D108" i="19"/>
  <c r="Q108" i="19"/>
  <c r="J108" i="19"/>
  <c r="P108" i="19"/>
  <c r="Y108" i="19"/>
  <c r="V108" i="19"/>
  <c r="K108" i="19"/>
  <c r="T108" i="19"/>
  <c r="L108" i="19"/>
  <c r="S108" i="19"/>
  <c r="E108" i="19"/>
  <c r="U108" i="19"/>
  <c r="R108" i="19"/>
  <c r="W108" i="19"/>
  <c r="M108" i="19"/>
  <c r="A145" i="19"/>
  <c r="C108" i="19"/>
  <c r="H108" i="19"/>
  <c r="X108" i="19"/>
  <c r="B108" i="19"/>
  <c r="G108" i="19"/>
  <c r="N108" i="19"/>
  <c r="B1273" i="2"/>
  <c r="B221" i="21" s="1"/>
  <c r="Y33" i="24"/>
  <c r="Y33" i="21"/>
  <c r="Y70" i="21"/>
  <c r="B34" i="21"/>
  <c r="C34" i="21"/>
  <c r="B71" i="21"/>
  <c r="Y182" i="21"/>
  <c r="C71" i="21"/>
  <c r="Y107" i="21"/>
  <c r="B34" i="24"/>
  <c r="C34" i="24"/>
  <c r="Y70" i="24"/>
  <c r="B71" i="24"/>
  <c r="C183" i="21"/>
  <c r="C71" i="24"/>
  <c r="C108" i="21"/>
  <c r="Y219" i="21"/>
  <c r="Y144" i="21"/>
  <c r="B108" i="21"/>
  <c r="Y107" i="24"/>
  <c r="B183" i="21"/>
  <c r="O257" i="21"/>
  <c r="Q257" i="21"/>
  <c r="L257" i="21"/>
  <c r="E257" i="21"/>
  <c r="C257" i="21"/>
  <c r="W257" i="21"/>
  <c r="K257" i="21"/>
  <c r="X257" i="21"/>
  <c r="A258" i="21"/>
  <c r="M257" i="21"/>
  <c r="I257" i="21"/>
  <c r="G257" i="21"/>
  <c r="V257" i="21"/>
  <c r="T257" i="21"/>
  <c r="R257" i="21"/>
  <c r="P257" i="21"/>
  <c r="N257" i="21"/>
  <c r="B257" i="21"/>
  <c r="D257" i="21"/>
  <c r="J257" i="21"/>
  <c r="S257" i="21"/>
  <c r="F257" i="21"/>
  <c r="H257" i="21"/>
  <c r="U257" i="21"/>
  <c r="X36" i="24"/>
  <c r="X36" i="19"/>
  <c r="W36" i="21"/>
  <c r="W36" i="19"/>
  <c r="W36" i="24"/>
  <c r="X36" i="21"/>
  <c r="B1324" i="2"/>
  <c r="A222" i="21"/>
  <c r="O221" i="21"/>
  <c r="C221" i="21"/>
  <c r="J221" i="21"/>
  <c r="Q221" i="21"/>
  <c r="N221" i="21"/>
  <c r="H221" i="21"/>
  <c r="S221" i="21"/>
  <c r="G221" i="21"/>
  <c r="M221" i="21"/>
  <c r="K221" i="21"/>
  <c r="E221" i="21"/>
  <c r="P221" i="21"/>
  <c r="L221" i="21"/>
  <c r="D221" i="21"/>
  <c r="R221" i="21"/>
  <c r="F221" i="21"/>
  <c r="I221" i="21"/>
  <c r="T221" i="21"/>
  <c r="E583" i="23"/>
  <c r="U583" i="23"/>
  <c r="F583" i="23"/>
  <c r="V583" i="23"/>
  <c r="O583" i="23"/>
  <c r="H583" i="23"/>
  <c r="X583" i="23"/>
  <c r="I583" i="23"/>
  <c r="Y583" i="23"/>
  <c r="J583" i="23"/>
  <c r="C583" i="23"/>
  <c r="S583" i="23"/>
  <c r="L583" i="23"/>
  <c r="M583" i="23"/>
  <c r="A584" i="23"/>
  <c r="N583" i="23"/>
  <c r="G583" i="23"/>
  <c r="W583" i="23"/>
  <c r="P583" i="23"/>
  <c r="Q583" i="23"/>
  <c r="B583" i="23"/>
  <c r="R583" i="23"/>
  <c r="K583" i="23"/>
  <c r="D583" i="23"/>
  <c r="T583" i="23"/>
  <c r="I403" i="21"/>
  <c r="F403" i="21"/>
  <c r="C403" i="21"/>
  <c r="S403" i="21"/>
  <c r="P403" i="21"/>
  <c r="Q403" i="21"/>
  <c r="J403" i="21"/>
  <c r="G403" i="21"/>
  <c r="W403" i="21"/>
  <c r="T403" i="21"/>
  <c r="Y403" i="21"/>
  <c r="N403" i="21"/>
  <c r="K403" i="21"/>
  <c r="D403" i="21"/>
  <c r="X403" i="21"/>
  <c r="E403" i="21"/>
  <c r="B403" i="21"/>
  <c r="R403" i="21"/>
  <c r="O403" i="21"/>
  <c r="H403" i="21"/>
  <c r="A404" i="21"/>
  <c r="M403" i="21"/>
  <c r="L403" i="21"/>
  <c r="V403" i="21"/>
  <c r="U403" i="21"/>
  <c r="J331" i="21"/>
  <c r="A332" i="21"/>
  <c r="C331" i="21"/>
  <c r="B331" i="21"/>
  <c r="E331" i="21"/>
  <c r="D331" i="21"/>
  <c r="F331" i="21"/>
  <c r="H331" i="21"/>
  <c r="I331" i="21"/>
  <c r="G331" i="21"/>
  <c r="K331" i="21"/>
  <c r="X331" i="21"/>
  <c r="S331" i="21"/>
  <c r="P331" i="21"/>
  <c r="T331" i="21"/>
  <c r="U331" i="21"/>
  <c r="L331" i="21"/>
  <c r="M331" i="21"/>
  <c r="Q331" i="21"/>
  <c r="V331" i="21"/>
  <c r="N331" i="21"/>
  <c r="R331" i="21"/>
  <c r="O331" i="21"/>
  <c r="Y331" i="21"/>
  <c r="W331" i="21"/>
  <c r="X363" i="24"/>
  <c r="K363" i="24"/>
  <c r="F363" i="24"/>
  <c r="E363" i="24"/>
  <c r="S363" i="24"/>
  <c r="Y363" i="24"/>
  <c r="M363" i="24"/>
  <c r="L363" i="24"/>
  <c r="V363" i="24"/>
  <c r="U363" i="24"/>
  <c r="D363" i="24"/>
  <c r="N363" i="24"/>
  <c r="B363" i="24"/>
  <c r="A364" i="24"/>
  <c r="O363" i="24"/>
  <c r="J363" i="24"/>
  <c r="T363" i="24"/>
  <c r="G363" i="24"/>
  <c r="H363" i="24"/>
  <c r="R363" i="24"/>
  <c r="Q363" i="24"/>
  <c r="P363" i="24"/>
  <c r="C363" i="24"/>
  <c r="I363" i="24"/>
  <c r="W363" i="24"/>
  <c r="L656" i="21"/>
  <c r="M656" i="21"/>
  <c r="J656" i="21"/>
  <c r="G656" i="21"/>
  <c r="P656" i="21"/>
  <c r="Q656" i="21"/>
  <c r="N656" i="21"/>
  <c r="K656" i="21"/>
  <c r="D656" i="21"/>
  <c r="E656" i="21"/>
  <c r="B656" i="21"/>
  <c r="A657" i="21"/>
  <c r="O656" i="21"/>
  <c r="H656" i="21"/>
  <c r="I656" i="21"/>
  <c r="F656" i="21"/>
  <c r="C656" i="21"/>
  <c r="R656" i="21"/>
  <c r="X656" i="21"/>
  <c r="U656" i="21"/>
  <c r="W656" i="21"/>
  <c r="V656" i="21"/>
  <c r="Y656" i="21"/>
  <c r="S656" i="21"/>
  <c r="T656" i="21"/>
  <c r="W724" i="24"/>
  <c r="G724" i="24"/>
  <c r="R724" i="24"/>
  <c r="B724" i="24"/>
  <c r="M724" i="24"/>
  <c r="T724" i="24"/>
  <c r="D724" i="24"/>
  <c r="S724" i="24"/>
  <c r="C724" i="24"/>
  <c r="N724" i="24"/>
  <c r="Y724" i="24"/>
  <c r="I724" i="24"/>
  <c r="P724" i="24"/>
  <c r="O724" i="24"/>
  <c r="A725" i="24"/>
  <c r="J724" i="24"/>
  <c r="U724" i="24"/>
  <c r="E724" i="24"/>
  <c r="L724" i="24"/>
  <c r="K724" i="24"/>
  <c r="V724" i="24"/>
  <c r="F724" i="24"/>
  <c r="Q724" i="24"/>
  <c r="X724" i="24"/>
  <c r="H724" i="24"/>
  <c r="T294" i="21"/>
  <c r="J294" i="21"/>
  <c r="S294" i="21"/>
  <c r="X294" i="21"/>
  <c r="R294" i="21"/>
  <c r="A295" i="21"/>
  <c r="Q294" i="21"/>
  <c r="K294" i="21"/>
  <c r="P294" i="21"/>
  <c r="Y294" i="21"/>
  <c r="O294" i="21"/>
  <c r="N294" i="21"/>
  <c r="L294" i="21"/>
  <c r="M294" i="21"/>
  <c r="C294" i="21"/>
  <c r="B294" i="21"/>
  <c r="H294" i="21"/>
  <c r="I294" i="21"/>
  <c r="F294" i="21"/>
  <c r="G294" i="21"/>
  <c r="E294" i="21"/>
  <c r="D294" i="21"/>
  <c r="W294" i="21"/>
  <c r="V294" i="21"/>
  <c r="U294" i="21"/>
  <c r="J182" i="24"/>
  <c r="A183" i="24"/>
  <c r="G182" i="24"/>
  <c r="E182" i="24"/>
  <c r="I182" i="24"/>
  <c r="H182" i="24"/>
  <c r="F182" i="24"/>
  <c r="C182" i="24"/>
  <c r="B182" i="24"/>
  <c r="D182" i="24"/>
  <c r="V182" i="24"/>
  <c r="Y182" i="24"/>
  <c r="W182" i="24"/>
  <c r="R182" i="24"/>
  <c r="O182" i="24"/>
  <c r="S182" i="24"/>
  <c r="T182" i="24"/>
  <c r="K182" i="24"/>
  <c r="L182" i="24"/>
  <c r="M182" i="24"/>
  <c r="X182" i="24"/>
  <c r="U182" i="24"/>
  <c r="P182" i="24"/>
  <c r="N182" i="24"/>
  <c r="Q182" i="24"/>
  <c r="F109" i="24"/>
  <c r="K109" i="24"/>
  <c r="H109" i="24"/>
  <c r="I109" i="24"/>
  <c r="M109" i="24"/>
  <c r="J109" i="24"/>
  <c r="A146" i="24"/>
  <c r="Q109" i="24"/>
  <c r="N109" i="24"/>
  <c r="O109" i="24"/>
  <c r="L109" i="24"/>
  <c r="P109" i="24"/>
  <c r="C109" i="24"/>
  <c r="R109" i="24"/>
  <c r="S109" i="24"/>
  <c r="B109" i="24"/>
  <c r="T109" i="24"/>
  <c r="G109" i="24"/>
  <c r="D109" i="24"/>
  <c r="E109" i="24"/>
  <c r="F548" i="21"/>
  <c r="C548" i="21"/>
  <c r="S548" i="21"/>
  <c r="L548" i="21"/>
  <c r="A549" i="21"/>
  <c r="Q548" i="21"/>
  <c r="J548" i="21"/>
  <c r="G548" i="21"/>
  <c r="W548" i="21"/>
  <c r="P548" i="21"/>
  <c r="E548" i="21"/>
  <c r="Y548" i="21"/>
  <c r="N548" i="21"/>
  <c r="K548" i="21"/>
  <c r="D548" i="21"/>
  <c r="T548" i="21"/>
  <c r="I548" i="21"/>
  <c r="B548" i="21"/>
  <c r="R548" i="21"/>
  <c r="O548" i="21"/>
  <c r="H548" i="21"/>
  <c r="X548" i="21"/>
  <c r="M548" i="21"/>
  <c r="V548" i="21"/>
  <c r="U548" i="21"/>
  <c r="L836" i="21"/>
  <c r="E836" i="21"/>
  <c r="Y836" i="21"/>
  <c r="N836" i="21"/>
  <c r="G836" i="21"/>
  <c r="W836" i="21"/>
  <c r="P836" i="21"/>
  <c r="I836" i="21"/>
  <c r="B836" i="21"/>
  <c r="R836" i="21"/>
  <c r="K836" i="21"/>
  <c r="D836" i="21"/>
  <c r="T836" i="21"/>
  <c r="M836" i="21"/>
  <c r="F836" i="21"/>
  <c r="A837" i="21"/>
  <c r="O836" i="21"/>
  <c r="H836" i="21"/>
  <c r="X836" i="21"/>
  <c r="Q836" i="21"/>
  <c r="J836" i="21"/>
  <c r="C836" i="21"/>
  <c r="S836" i="21"/>
  <c r="V836" i="21"/>
  <c r="U836" i="21"/>
  <c r="O254" i="24"/>
  <c r="B254" i="24"/>
  <c r="T254" i="24"/>
  <c r="K254" i="24"/>
  <c r="H254" i="24"/>
  <c r="M254" i="24"/>
  <c r="S254" i="24"/>
  <c r="F254" i="24"/>
  <c r="X254" i="24"/>
  <c r="Q254" i="24"/>
  <c r="N254" i="24"/>
  <c r="E254" i="24"/>
  <c r="W254" i="24"/>
  <c r="J254" i="24"/>
  <c r="C254" i="24"/>
  <c r="Y254" i="24"/>
  <c r="R254" i="24"/>
  <c r="I254" i="24"/>
  <c r="A255" i="24"/>
  <c r="P254" i="24"/>
  <c r="G254" i="24"/>
  <c r="D254" i="24"/>
  <c r="L254" i="24"/>
  <c r="U254" i="24"/>
  <c r="V254" i="24"/>
  <c r="E439" i="21"/>
  <c r="Y439" i="21"/>
  <c r="N439" i="21"/>
  <c r="K439" i="21"/>
  <c r="D439" i="21"/>
  <c r="T439" i="21"/>
  <c r="I439" i="21"/>
  <c r="B439" i="21"/>
  <c r="R439" i="21"/>
  <c r="O439" i="21"/>
  <c r="H439" i="21"/>
  <c r="X439" i="21"/>
  <c r="M439" i="21"/>
  <c r="F439" i="21"/>
  <c r="C439" i="21"/>
  <c r="S439" i="21"/>
  <c r="L439" i="21"/>
  <c r="Q439" i="21"/>
  <c r="J439" i="21"/>
  <c r="G439" i="21"/>
  <c r="A440" i="21"/>
  <c r="P439" i="21"/>
  <c r="V439" i="21"/>
  <c r="U439" i="21"/>
  <c r="W439" i="21"/>
  <c r="P402" i="23"/>
  <c r="I402" i="23"/>
  <c r="B402" i="23"/>
  <c r="R402" i="23"/>
  <c r="K402" i="23"/>
  <c r="D402" i="23"/>
  <c r="T402" i="23"/>
  <c r="M402" i="23"/>
  <c r="F402" i="23"/>
  <c r="A439" i="23"/>
  <c r="O402" i="23"/>
  <c r="H402" i="23"/>
  <c r="X402" i="23"/>
  <c r="Q402" i="23"/>
  <c r="J402" i="23"/>
  <c r="C402" i="23"/>
  <c r="S402" i="23"/>
  <c r="L402" i="23"/>
  <c r="E402" i="23"/>
  <c r="Y402" i="23"/>
  <c r="N402" i="23"/>
  <c r="G402" i="23"/>
  <c r="V402" i="23"/>
  <c r="U402" i="23"/>
  <c r="W402" i="23"/>
  <c r="W760" i="24"/>
  <c r="G760" i="24"/>
  <c r="R760" i="24"/>
  <c r="B760" i="24"/>
  <c r="M760" i="24"/>
  <c r="T760" i="24"/>
  <c r="D760" i="24"/>
  <c r="S760" i="24"/>
  <c r="C760" i="24"/>
  <c r="N760" i="24"/>
  <c r="Y760" i="24"/>
  <c r="I760" i="24"/>
  <c r="P760" i="24"/>
  <c r="O760" i="24"/>
  <c r="A761" i="24"/>
  <c r="J760" i="24"/>
  <c r="U760" i="24"/>
  <c r="E760" i="24"/>
  <c r="L760" i="24"/>
  <c r="K760" i="24"/>
  <c r="V760" i="24"/>
  <c r="F760" i="24"/>
  <c r="Q760" i="24"/>
  <c r="X760" i="24"/>
  <c r="H760" i="24"/>
  <c r="F620" i="21"/>
  <c r="G620" i="21"/>
  <c r="H620" i="21"/>
  <c r="E620" i="21"/>
  <c r="J620" i="21"/>
  <c r="K620" i="21"/>
  <c r="L620" i="21"/>
  <c r="I620" i="21"/>
  <c r="N620" i="21"/>
  <c r="O620" i="21"/>
  <c r="P620" i="21"/>
  <c r="M620" i="21"/>
  <c r="A621" i="21"/>
  <c r="D620" i="21"/>
  <c r="B620" i="21"/>
  <c r="C620" i="21"/>
  <c r="W620" i="21"/>
  <c r="T620" i="21"/>
  <c r="U620" i="21"/>
  <c r="X620" i="21"/>
  <c r="Y620" i="21"/>
  <c r="Q620" i="21"/>
  <c r="S620" i="21"/>
  <c r="R620" i="21"/>
  <c r="V620" i="21"/>
  <c r="D438" i="23"/>
  <c r="E438" i="23"/>
  <c r="Y438" i="23"/>
  <c r="N438" i="23"/>
  <c r="K438" i="23"/>
  <c r="H438" i="23"/>
  <c r="I438" i="23"/>
  <c r="B438" i="23"/>
  <c r="R438" i="23"/>
  <c r="O438" i="23"/>
  <c r="L438" i="23"/>
  <c r="M438" i="23"/>
  <c r="F438" i="23"/>
  <c r="C438" i="23"/>
  <c r="S438" i="23"/>
  <c r="P438" i="23"/>
  <c r="Q438" i="23"/>
  <c r="J438" i="23"/>
  <c r="G438" i="23"/>
  <c r="U438" i="23"/>
  <c r="W438" i="23"/>
  <c r="X438" i="23"/>
  <c r="T438" i="23"/>
  <c r="V438" i="23"/>
  <c r="I221" i="23"/>
  <c r="B221" i="23"/>
  <c r="R221" i="23"/>
  <c r="K221" i="23"/>
  <c r="D221" i="23"/>
  <c r="T221" i="23"/>
  <c r="M221" i="23"/>
  <c r="F221" i="23"/>
  <c r="A258" i="23"/>
  <c r="O221" i="23"/>
  <c r="H221" i="23"/>
  <c r="X221" i="23"/>
  <c r="Q221" i="23"/>
  <c r="J221" i="23"/>
  <c r="C221" i="23"/>
  <c r="S221" i="23"/>
  <c r="L221" i="23"/>
  <c r="E221" i="23"/>
  <c r="Y221" i="23"/>
  <c r="N221" i="23"/>
  <c r="G221" i="23"/>
  <c r="W221" i="23"/>
  <c r="P221" i="23"/>
  <c r="U221" i="23"/>
  <c r="V221" i="23"/>
  <c r="P800" i="21"/>
  <c r="I800" i="21"/>
  <c r="B800" i="21"/>
  <c r="R800" i="21"/>
  <c r="O800" i="21"/>
  <c r="D800" i="21"/>
  <c r="T800" i="21"/>
  <c r="M800" i="21"/>
  <c r="F800" i="21"/>
  <c r="C800" i="21"/>
  <c r="S800" i="21"/>
  <c r="H800" i="21"/>
  <c r="A801" i="21"/>
  <c r="Q800" i="21"/>
  <c r="J800" i="21"/>
  <c r="G800" i="21"/>
  <c r="L800" i="21"/>
  <c r="E800" i="21"/>
  <c r="Y800" i="21"/>
  <c r="N800" i="21"/>
  <c r="K800" i="21"/>
  <c r="W800" i="21"/>
  <c r="V800" i="21"/>
  <c r="X800" i="21"/>
  <c r="U800" i="21"/>
  <c r="J584" i="21"/>
  <c r="K584" i="21"/>
  <c r="D584" i="21"/>
  <c r="T584" i="21"/>
  <c r="M584" i="21"/>
  <c r="N584" i="21"/>
  <c r="O584" i="21"/>
  <c r="H584" i="21"/>
  <c r="X584" i="21"/>
  <c r="Q584" i="21"/>
  <c r="R584" i="21"/>
  <c r="S584" i="21"/>
  <c r="L584" i="21"/>
  <c r="E584" i="21"/>
  <c r="Y584" i="21"/>
  <c r="F584" i="21"/>
  <c r="G584" i="21"/>
  <c r="A585" i="21"/>
  <c r="P584" i="21"/>
  <c r="I584" i="21"/>
  <c r="C584" i="21"/>
  <c r="B584" i="21"/>
  <c r="W584" i="21"/>
  <c r="U584" i="21"/>
  <c r="V584" i="21"/>
  <c r="B367" i="21"/>
  <c r="C367" i="21"/>
  <c r="H367" i="21"/>
  <c r="F367" i="21"/>
  <c r="G367" i="21"/>
  <c r="E367" i="21"/>
  <c r="J367" i="21"/>
  <c r="K367" i="21"/>
  <c r="I367" i="21"/>
  <c r="A368" i="21"/>
  <c r="D367" i="21"/>
  <c r="Q367" i="21"/>
  <c r="L367" i="21"/>
  <c r="W367" i="21"/>
  <c r="V367" i="21"/>
  <c r="U367" i="21"/>
  <c r="Y367" i="21"/>
  <c r="P367" i="21"/>
  <c r="T367" i="21"/>
  <c r="O367" i="21"/>
  <c r="N367" i="21"/>
  <c r="M367" i="21"/>
  <c r="X367" i="21"/>
  <c r="S367" i="21"/>
  <c r="R367" i="21"/>
  <c r="Q475" i="23"/>
  <c r="F475" i="23"/>
  <c r="V475" i="23"/>
  <c r="O475" i="23"/>
  <c r="D475" i="23"/>
  <c r="T475" i="23"/>
  <c r="E475" i="23"/>
  <c r="U475" i="23"/>
  <c r="J475" i="23"/>
  <c r="C475" i="23"/>
  <c r="S475" i="23"/>
  <c r="H475" i="23"/>
  <c r="X475" i="23"/>
  <c r="I475" i="23"/>
  <c r="Y475" i="23"/>
  <c r="N475" i="23"/>
  <c r="G475" i="23"/>
  <c r="W475" i="23"/>
  <c r="L475" i="23"/>
  <c r="M475" i="23"/>
  <c r="B475" i="23"/>
  <c r="R475" i="23"/>
  <c r="K475" i="23"/>
  <c r="A476" i="23"/>
  <c r="P475" i="23"/>
  <c r="M293" i="23"/>
  <c r="B293" i="23"/>
  <c r="R293" i="23"/>
  <c r="K293" i="23"/>
  <c r="D293" i="23"/>
  <c r="T293" i="23"/>
  <c r="Q293" i="23"/>
  <c r="F293" i="23"/>
  <c r="V293" i="23"/>
  <c r="O293" i="23"/>
  <c r="H293" i="23"/>
  <c r="X293" i="23"/>
  <c r="E293" i="23"/>
  <c r="U293" i="23"/>
  <c r="J293" i="23"/>
  <c r="C293" i="23"/>
  <c r="S293" i="23"/>
  <c r="L293" i="23"/>
  <c r="I293" i="23"/>
  <c r="Y293" i="23"/>
  <c r="N293" i="23"/>
  <c r="G293" i="23"/>
  <c r="W293" i="23"/>
  <c r="P293" i="23"/>
  <c r="Q399" i="24"/>
  <c r="F399" i="24"/>
  <c r="V399" i="24"/>
  <c r="O399" i="24"/>
  <c r="H399" i="24"/>
  <c r="X399" i="24"/>
  <c r="E399" i="24"/>
  <c r="U399" i="24"/>
  <c r="J399" i="24"/>
  <c r="C399" i="24"/>
  <c r="S399" i="24"/>
  <c r="L399" i="24"/>
  <c r="A400" i="24"/>
  <c r="I399" i="24"/>
  <c r="Y399" i="24"/>
  <c r="N399" i="24"/>
  <c r="G399" i="24"/>
  <c r="W399" i="24"/>
  <c r="P399" i="24"/>
  <c r="M399" i="24"/>
  <c r="B399" i="24"/>
  <c r="R399" i="24"/>
  <c r="K399" i="24"/>
  <c r="D399" i="24"/>
  <c r="T399" i="24"/>
  <c r="E547" i="23"/>
  <c r="U547" i="23"/>
  <c r="J547" i="23"/>
  <c r="C547" i="23"/>
  <c r="S547" i="23"/>
  <c r="L547" i="23"/>
  <c r="A548" i="23"/>
  <c r="I547" i="23"/>
  <c r="Y547" i="23"/>
  <c r="N547" i="23"/>
  <c r="G547" i="23"/>
  <c r="W547" i="23"/>
  <c r="P547" i="23"/>
  <c r="M547" i="23"/>
  <c r="B547" i="23"/>
  <c r="R547" i="23"/>
  <c r="K547" i="23"/>
  <c r="D547" i="23"/>
  <c r="T547" i="23"/>
  <c r="Q547" i="23"/>
  <c r="F547" i="23"/>
  <c r="V547" i="23"/>
  <c r="O547" i="23"/>
  <c r="H547" i="23"/>
  <c r="X547" i="23"/>
  <c r="M257" i="23"/>
  <c r="E257" i="23"/>
  <c r="L257" i="23"/>
  <c r="H257" i="23"/>
  <c r="G257" i="23"/>
  <c r="D257" i="23"/>
  <c r="S257" i="23"/>
  <c r="O257" i="23"/>
  <c r="K257" i="23"/>
  <c r="R257" i="23"/>
  <c r="I257" i="23"/>
  <c r="Q257" i="23"/>
  <c r="C257" i="23"/>
  <c r="J257" i="23"/>
  <c r="F257" i="23"/>
  <c r="B257" i="23"/>
  <c r="Y257" i="23"/>
  <c r="A294" i="23"/>
  <c r="N257" i="23"/>
  <c r="X257" i="23"/>
  <c r="T257" i="23"/>
  <c r="P257" i="23"/>
  <c r="W257" i="23"/>
  <c r="V257" i="23"/>
  <c r="U257" i="23"/>
  <c r="B435" i="24"/>
  <c r="E435" i="24"/>
  <c r="O435" i="24"/>
  <c r="J435" i="24"/>
  <c r="T435" i="24"/>
  <c r="G435" i="24"/>
  <c r="H435" i="24"/>
  <c r="R435" i="24"/>
  <c r="U435" i="24"/>
  <c r="P435" i="24"/>
  <c r="C435" i="24"/>
  <c r="M435" i="24"/>
  <c r="W435" i="24"/>
  <c r="X435" i="24"/>
  <c r="K435" i="24"/>
  <c r="F435" i="24"/>
  <c r="I435" i="24"/>
  <c r="S435" i="24"/>
  <c r="A436" i="24"/>
  <c r="Q435" i="24"/>
  <c r="L435" i="24"/>
  <c r="V435" i="24"/>
  <c r="Y435" i="24"/>
  <c r="D435" i="24"/>
  <c r="N435" i="24"/>
  <c r="H73" i="24"/>
  <c r="I73" i="24"/>
  <c r="O73" i="24"/>
  <c r="A110" i="24"/>
  <c r="K73" i="24"/>
  <c r="Q73" i="24"/>
  <c r="S73" i="24"/>
  <c r="L73" i="24"/>
  <c r="R73" i="24"/>
  <c r="J73" i="24"/>
  <c r="P73" i="24"/>
  <c r="M73" i="24"/>
  <c r="N73" i="24"/>
  <c r="U73" i="24"/>
  <c r="V73" i="24"/>
  <c r="W73" i="24"/>
  <c r="T73" i="24"/>
  <c r="X73" i="24"/>
  <c r="S37" i="24"/>
  <c r="F37" i="24"/>
  <c r="G37" i="24"/>
  <c r="K37" i="24"/>
  <c r="H37" i="24"/>
  <c r="E37" i="24"/>
  <c r="L37" i="24"/>
  <c r="R37" i="24"/>
  <c r="M37" i="24"/>
  <c r="A74" i="24"/>
  <c r="A38" i="24"/>
  <c r="Q37" i="24"/>
  <c r="I37" i="24"/>
  <c r="N37" i="24"/>
  <c r="D37" i="24"/>
  <c r="P37" i="24"/>
  <c r="O37" i="24"/>
  <c r="J37" i="24"/>
  <c r="N832" i="24"/>
  <c r="Y832" i="24"/>
  <c r="I832" i="24"/>
  <c r="P832" i="24"/>
  <c r="A869" i="24"/>
  <c r="K832" i="24"/>
  <c r="A833" i="24"/>
  <c r="J832" i="24"/>
  <c r="U832" i="24"/>
  <c r="E832" i="24"/>
  <c r="L832" i="24"/>
  <c r="W832" i="24"/>
  <c r="G832" i="24"/>
  <c r="V832" i="24"/>
  <c r="F832" i="24"/>
  <c r="Q832" i="24"/>
  <c r="X832" i="24"/>
  <c r="H832" i="24"/>
  <c r="S832" i="24"/>
  <c r="C832" i="24"/>
  <c r="R832" i="24"/>
  <c r="B832" i="24"/>
  <c r="M832" i="24"/>
  <c r="T832" i="24"/>
  <c r="D832" i="24"/>
  <c r="O832" i="24"/>
  <c r="X688" i="24"/>
  <c r="H688" i="24"/>
  <c r="O688" i="24"/>
  <c r="A689" i="24"/>
  <c r="F688" i="24"/>
  <c r="M688" i="24"/>
  <c r="P688" i="24"/>
  <c r="W688" i="24"/>
  <c r="G688" i="24"/>
  <c r="N688" i="24"/>
  <c r="Y688" i="24"/>
  <c r="E688" i="24"/>
  <c r="D688" i="24"/>
  <c r="R688" i="24"/>
  <c r="I688" i="24"/>
  <c r="S688" i="24"/>
  <c r="J688" i="24"/>
  <c r="T688" i="24"/>
  <c r="K688" i="24"/>
  <c r="B688" i="24"/>
  <c r="L688" i="24"/>
  <c r="C688" i="24"/>
  <c r="Q688" i="24"/>
  <c r="V688" i="24"/>
  <c r="U688" i="24"/>
  <c r="U472" i="24"/>
  <c r="P472" i="24"/>
  <c r="C472" i="24"/>
  <c r="M472" i="24"/>
  <c r="W472" i="24"/>
  <c r="B472" i="24"/>
  <c r="F472" i="24"/>
  <c r="I472" i="24"/>
  <c r="S472" i="24"/>
  <c r="A473" i="24"/>
  <c r="H472" i="24"/>
  <c r="R472" i="24"/>
  <c r="L472" i="24"/>
  <c r="V472" i="24"/>
  <c r="Y472" i="24"/>
  <c r="D472" i="24"/>
  <c r="N472" i="24"/>
  <c r="X472" i="24"/>
  <c r="K472" i="24"/>
  <c r="E472" i="24"/>
  <c r="O472" i="24"/>
  <c r="J472" i="24"/>
  <c r="T472" i="24"/>
  <c r="G472" i="24"/>
  <c r="Q472" i="24"/>
  <c r="P544" i="24"/>
  <c r="E544" i="24"/>
  <c r="Y544" i="24"/>
  <c r="N544" i="24"/>
  <c r="K544" i="24"/>
  <c r="D544" i="24"/>
  <c r="T544" i="24"/>
  <c r="I544" i="24"/>
  <c r="B544" i="24"/>
  <c r="R544" i="24"/>
  <c r="O544" i="24"/>
  <c r="H544" i="24"/>
  <c r="X544" i="24"/>
  <c r="M544" i="24"/>
  <c r="F544" i="24"/>
  <c r="C544" i="24"/>
  <c r="S544" i="24"/>
  <c r="L544" i="24"/>
  <c r="A545" i="24"/>
  <c r="Q544" i="24"/>
  <c r="J544" i="24"/>
  <c r="G544" i="24"/>
  <c r="W544" i="24"/>
  <c r="V544" i="24"/>
  <c r="U544" i="24"/>
  <c r="D366" i="23"/>
  <c r="X366" i="23"/>
  <c r="Y366" i="23"/>
  <c r="J366" i="23"/>
  <c r="G366" i="23"/>
  <c r="W366" i="23"/>
  <c r="H366" i="23"/>
  <c r="E366" i="23"/>
  <c r="A403" i="23"/>
  <c r="N366" i="23"/>
  <c r="K366" i="23"/>
  <c r="P366" i="23"/>
  <c r="I366" i="23"/>
  <c r="B366" i="23"/>
  <c r="R366" i="23"/>
  <c r="O366" i="23"/>
  <c r="T366" i="23"/>
  <c r="Q366" i="23"/>
  <c r="F366" i="23"/>
  <c r="C366" i="23"/>
  <c r="S366" i="23"/>
  <c r="L366" i="23"/>
  <c r="M366" i="23"/>
  <c r="U366" i="23"/>
  <c r="V366" i="23"/>
  <c r="H330" i="23"/>
  <c r="B330" i="23"/>
  <c r="G330" i="23"/>
  <c r="A331" i="23"/>
  <c r="F330" i="23"/>
  <c r="K330" i="23"/>
  <c r="E330" i="23"/>
  <c r="J330" i="23"/>
  <c r="A367" i="23"/>
  <c r="D330" i="23"/>
  <c r="I330" i="23"/>
  <c r="C330" i="23"/>
  <c r="R330" i="23"/>
  <c r="T330" i="23"/>
  <c r="W330" i="23"/>
  <c r="U330" i="23"/>
  <c r="V330" i="23"/>
  <c r="N330" i="23"/>
  <c r="P330" i="23"/>
  <c r="S330" i="23"/>
  <c r="X330" i="23"/>
  <c r="O330" i="23"/>
  <c r="Y330" i="23"/>
  <c r="Q330" i="23"/>
  <c r="M330" i="23"/>
  <c r="L330" i="23"/>
  <c r="P327" i="24"/>
  <c r="G327" i="24"/>
  <c r="M327" i="24"/>
  <c r="A328" i="24"/>
  <c r="F327" i="24"/>
  <c r="E327" i="24"/>
  <c r="S327" i="24"/>
  <c r="I327" i="24"/>
  <c r="W327" i="24"/>
  <c r="B327" i="24"/>
  <c r="H327" i="24"/>
  <c r="V327" i="24"/>
  <c r="U327" i="24"/>
  <c r="Y327" i="24"/>
  <c r="D327" i="24"/>
  <c r="R327" i="24"/>
  <c r="X327" i="24"/>
  <c r="O327" i="24"/>
  <c r="J327" i="24"/>
  <c r="N327" i="24"/>
  <c r="T327" i="24"/>
  <c r="K327" i="24"/>
  <c r="Q327" i="24"/>
  <c r="L327" i="24"/>
  <c r="C327" i="24"/>
  <c r="P580" i="24"/>
  <c r="I580" i="24"/>
  <c r="B580" i="24"/>
  <c r="R580" i="24"/>
  <c r="O580" i="24"/>
  <c r="H580" i="24"/>
  <c r="X580" i="24"/>
  <c r="Q580" i="24"/>
  <c r="J580" i="24"/>
  <c r="G580" i="24"/>
  <c r="A581" i="24"/>
  <c r="T580" i="24"/>
  <c r="F580" i="24"/>
  <c r="S580" i="24"/>
  <c r="E580" i="24"/>
  <c r="N580" i="24"/>
  <c r="D580" i="24"/>
  <c r="M580" i="24"/>
  <c r="C580" i="24"/>
  <c r="L580" i="24"/>
  <c r="Y580" i="24"/>
  <c r="K580" i="24"/>
  <c r="W580" i="24"/>
  <c r="V580" i="24"/>
  <c r="U580" i="24"/>
  <c r="P728" i="21"/>
  <c r="I728" i="21"/>
  <c r="B728" i="21"/>
  <c r="R728" i="21"/>
  <c r="O728" i="21"/>
  <c r="D728" i="21"/>
  <c r="T728" i="21"/>
  <c r="M728" i="21"/>
  <c r="F728" i="21"/>
  <c r="C728" i="21"/>
  <c r="S728" i="21"/>
  <c r="H728" i="21"/>
  <c r="X728" i="21"/>
  <c r="Q728" i="21"/>
  <c r="J728" i="21"/>
  <c r="G728" i="21"/>
  <c r="A729" i="21"/>
  <c r="L728" i="21"/>
  <c r="E728" i="21"/>
  <c r="Y728" i="21"/>
  <c r="N728" i="21"/>
  <c r="K728" i="21"/>
  <c r="W728" i="21"/>
  <c r="U728" i="21"/>
  <c r="V728" i="21"/>
  <c r="I218" i="24"/>
  <c r="A219" i="24"/>
  <c r="D218" i="24"/>
  <c r="B218" i="24"/>
  <c r="C218" i="24"/>
  <c r="H218" i="24"/>
  <c r="F218" i="24"/>
  <c r="G218" i="24"/>
  <c r="E218" i="24"/>
  <c r="J218" i="24"/>
  <c r="K218" i="24"/>
  <c r="Y218" i="24"/>
  <c r="M218" i="24"/>
  <c r="U218" i="24"/>
  <c r="N218" i="24"/>
  <c r="R218" i="24"/>
  <c r="X218" i="24"/>
  <c r="O218" i="24"/>
  <c r="S218" i="24"/>
  <c r="W218" i="24"/>
  <c r="Q218" i="24"/>
  <c r="P218" i="24"/>
  <c r="T218" i="24"/>
  <c r="V218" i="24"/>
  <c r="L218" i="24"/>
  <c r="N476" i="21"/>
  <c r="K476" i="21"/>
  <c r="H476" i="21"/>
  <c r="I476" i="21"/>
  <c r="A477" i="21"/>
  <c r="B476" i="21"/>
  <c r="R476" i="21"/>
  <c r="O476" i="21"/>
  <c r="L476" i="21"/>
  <c r="M476" i="21"/>
  <c r="F476" i="21"/>
  <c r="C476" i="21"/>
  <c r="S476" i="21"/>
  <c r="P476" i="21"/>
  <c r="Q476" i="21"/>
  <c r="J476" i="21"/>
  <c r="G476" i="21"/>
  <c r="D476" i="21"/>
  <c r="E476" i="21"/>
  <c r="Y476" i="21"/>
  <c r="X476" i="21"/>
  <c r="U476" i="21"/>
  <c r="T476" i="21"/>
  <c r="V476" i="21"/>
  <c r="W476" i="21"/>
  <c r="L508" i="24"/>
  <c r="M508" i="24"/>
  <c r="J508" i="24"/>
  <c r="G508" i="24"/>
  <c r="P508" i="24"/>
  <c r="Q508" i="24"/>
  <c r="N508" i="24"/>
  <c r="K508" i="24"/>
  <c r="D508" i="24"/>
  <c r="E508" i="24"/>
  <c r="B508" i="24"/>
  <c r="A509" i="24"/>
  <c r="O508" i="24"/>
  <c r="H508" i="24"/>
  <c r="I508" i="24"/>
  <c r="F508" i="24"/>
  <c r="C508" i="24"/>
  <c r="R508" i="24"/>
  <c r="U508" i="24"/>
  <c r="W508" i="24"/>
  <c r="X508" i="24"/>
  <c r="Y508" i="24"/>
  <c r="V508" i="24"/>
  <c r="S508" i="24"/>
  <c r="T508" i="24"/>
  <c r="I511" i="23"/>
  <c r="Y511" i="23"/>
  <c r="N511" i="23"/>
  <c r="C511" i="23"/>
  <c r="S511" i="23"/>
  <c r="L511" i="23"/>
  <c r="M511" i="23"/>
  <c r="B511" i="23"/>
  <c r="R511" i="23"/>
  <c r="G511" i="23"/>
  <c r="W511" i="23"/>
  <c r="P511" i="23"/>
  <c r="Q511" i="23"/>
  <c r="F511" i="23"/>
  <c r="V511" i="23"/>
  <c r="K511" i="23"/>
  <c r="D511" i="23"/>
  <c r="T511" i="23"/>
  <c r="E511" i="23"/>
  <c r="U511" i="23"/>
  <c r="J511" i="23"/>
  <c r="A512" i="23"/>
  <c r="O511" i="23"/>
  <c r="H511" i="23"/>
  <c r="X511" i="23"/>
  <c r="J290" i="24"/>
  <c r="T290" i="24"/>
  <c r="K290" i="24"/>
  <c r="Q290" i="24"/>
  <c r="I290" i="24"/>
  <c r="P290" i="24"/>
  <c r="L290" i="24"/>
  <c r="C290" i="24"/>
  <c r="M290" i="24"/>
  <c r="A291" i="24"/>
  <c r="F290" i="24"/>
  <c r="W290" i="24"/>
  <c r="G290" i="24"/>
  <c r="E290" i="24"/>
  <c r="S290" i="24"/>
  <c r="B290" i="24"/>
  <c r="H290" i="24"/>
  <c r="V290" i="24"/>
  <c r="Y290" i="24"/>
  <c r="U290" i="24"/>
  <c r="D290" i="24"/>
  <c r="R290" i="24"/>
  <c r="X290" i="24"/>
  <c r="O290" i="24"/>
  <c r="N290" i="24"/>
  <c r="F512" i="21"/>
  <c r="A513" i="21"/>
  <c r="O512" i="21"/>
  <c r="L512" i="21"/>
  <c r="M512" i="21"/>
  <c r="J512" i="21"/>
  <c r="C512" i="21"/>
  <c r="S512" i="21"/>
  <c r="P512" i="21"/>
  <c r="Q512" i="21"/>
  <c r="N512" i="21"/>
  <c r="G512" i="21"/>
  <c r="D512" i="21"/>
  <c r="E512" i="21"/>
  <c r="Y512" i="21"/>
  <c r="B512" i="21"/>
  <c r="R512" i="21"/>
  <c r="K512" i="21"/>
  <c r="H512" i="21"/>
  <c r="I512" i="21"/>
  <c r="V512" i="21"/>
  <c r="U512" i="21"/>
  <c r="T512" i="21"/>
  <c r="W512" i="21"/>
  <c r="X512" i="21"/>
  <c r="L692" i="21"/>
  <c r="A693" i="21"/>
  <c r="Q692" i="21"/>
  <c r="J692" i="21"/>
  <c r="G692" i="21"/>
  <c r="W692" i="21"/>
  <c r="P692" i="21"/>
  <c r="E692" i="21"/>
  <c r="Y692" i="21"/>
  <c r="N692" i="21"/>
  <c r="K692" i="21"/>
  <c r="D692" i="21"/>
  <c r="T692" i="21"/>
  <c r="I692" i="21"/>
  <c r="B692" i="21"/>
  <c r="R692" i="21"/>
  <c r="O692" i="21"/>
  <c r="H692" i="21"/>
  <c r="X692" i="21"/>
  <c r="M692" i="21"/>
  <c r="F692" i="21"/>
  <c r="C692" i="21"/>
  <c r="S692" i="21"/>
  <c r="V692" i="21"/>
  <c r="U692" i="21"/>
  <c r="X145" i="24"/>
  <c r="K145" i="24"/>
  <c r="L145" i="24"/>
  <c r="J145" i="24"/>
  <c r="R145" i="24"/>
  <c r="M145" i="24"/>
  <c r="P145" i="24"/>
  <c r="Q145" i="24"/>
  <c r="O145" i="24"/>
  <c r="N145" i="24"/>
  <c r="T145" i="24"/>
  <c r="Y145" i="24"/>
  <c r="S145" i="24"/>
  <c r="E145" i="24"/>
  <c r="B145" i="24"/>
  <c r="G145" i="24"/>
  <c r="H145" i="24"/>
  <c r="F145" i="24"/>
  <c r="D145" i="24"/>
  <c r="C145" i="24"/>
  <c r="I145" i="24"/>
  <c r="U145" i="24"/>
  <c r="V145" i="24"/>
  <c r="W145" i="24"/>
  <c r="L872" i="21"/>
  <c r="E872" i="21"/>
  <c r="U872" i="21"/>
  <c r="F872" i="21"/>
  <c r="V872" i="21"/>
  <c r="O872" i="21"/>
  <c r="P872" i="21"/>
  <c r="I872" i="21"/>
  <c r="Y872" i="21"/>
  <c r="J872" i="21"/>
  <c r="C872" i="21"/>
  <c r="S872" i="21"/>
  <c r="D872" i="21"/>
  <c r="T872" i="21"/>
  <c r="M872" i="21"/>
  <c r="A873" i="21"/>
  <c r="N872" i="21"/>
  <c r="G872" i="21"/>
  <c r="W872" i="21"/>
  <c r="H872" i="21"/>
  <c r="X872" i="21"/>
  <c r="Q872" i="21"/>
  <c r="B872" i="21"/>
  <c r="R872" i="21"/>
  <c r="K872" i="21"/>
  <c r="N652" i="24"/>
  <c r="Y652" i="24"/>
  <c r="E652" i="24"/>
  <c r="H652" i="24"/>
  <c r="K652" i="24"/>
  <c r="A653" i="24"/>
  <c r="F652" i="24"/>
  <c r="M652" i="24"/>
  <c r="P652" i="24"/>
  <c r="S652" i="24"/>
  <c r="C652" i="24"/>
  <c r="Q652" i="24"/>
  <c r="D652" i="24"/>
  <c r="R652" i="24"/>
  <c r="I652" i="24"/>
  <c r="O652" i="24"/>
  <c r="J652" i="24"/>
  <c r="T652" i="24"/>
  <c r="G652" i="24"/>
  <c r="B652" i="24"/>
  <c r="L652" i="24"/>
  <c r="U652" i="24"/>
  <c r="V652" i="24"/>
  <c r="X652" i="24"/>
  <c r="W652" i="24"/>
  <c r="L796" i="24"/>
  <c r="S796" i="24"/>
  <c r="C796" i="24"/>
  <c r="N796" i="24"/>
  <c r="Y796" i="24"/>
  <c r="I796" i="24"/>
  <c r="X796" i="24"/>
  <c r="H796" i="24"/>
  <c r="O796" i="24"/>
  <c r="A797" i="24"/>
  <c r="J796" i="24"/>
  <c r="U796" i="24"/>
  <c r="E796" i="24"/>
  <c r="T796" i="24"/>
  <c r="D796" i="24"/>
  <c r="K796" i="24"/>
  <c r="V796" i="24"/>
  <c r="F796" i="24"/>
  <c r="Q796" i="24"/>
  <c r="P796" i="24"/>
  <c r="W796" i="24"/>
  <c r="G796" i="24"/>
  <c r="R796" i="24"/>
  <c r="B796" i="24"/>
  <c r="M796" i="24"/>
  <c r="R185" i="23"/>
  <c r="B185" i="23"/>
  <c r="M185" i="23"/>
  <c r="L185" i="23"/>
  <c r="O185" i="23"/>
  <c r="A222" i="23"/>
  <c r="N185" i="23"/>
  <c r="A186" i="23"/>
  <c r="I185" i="23"/>
  <c r="H185" i="23"/>
  <c r="K185" i="23"/>
  <c r="J185" i="23"/>
  <c r="Y185" i="23"/>
  <c r="E185" i="23"/>
  <c r="D185" i="23"/>
  <c r="G185" i="23"/>
  <c r="F185" i="23"/>
  <c r="Q185" i="23"/>
  <c r="P185" i="23"/>
  <c r="S185" i="23"/>
  <c r="C185" i="23"/>
  <c r="T185" i="23"/>
  <c r="V185" i="23"/>
  <c r="W185" i="23"/>
  <c r="U185" i="23"/>
  <c r="X185" i="23"/>
  <c r="Y616" i="24"/>
  <c r="E616" i="24"/>
  <c r="D616" i="24"/>
  <c r="G616" i="24"/>
  <c r="N616" i="24"/>
  <c r="Q616" i="24"/>
  <c r="P616" i="24"/>
  <c r="S616" i="24"/>
  <c r="C616" i="24"/>
  <c r="J616" i="24"/>
  <c r="M616" i="24"/>
  <c r="L616" i="24"/>
  <c r="O616" i="24"/>
  <c r="A617" i="24"/>
  <c r="F616" i="24"/>
  <c r="I616" i="24"/>
  <c r="H616" i="24"/>
  <c r="K616" i="24"/>
  <c r="R616" i="24"/>
  <c r="B616" i="24"/>
  <c r="U616" i="24"/>
  <c r="T616" i="24"/>
  <c r="W616" i="24"/>
  <c r="X616" i="24"/>
  <c r="V616" i="24"/>
  <c r="P764" i="21"/>
  <c r="Q764" i="21"/>
  <c r="J764" i="21"/>
  <c r="G764" i="21"/>
  <c r="A765" i="21"/>
  <c r="D764" i="21"/>
  <c r="E764" i="21"/>
  <c r="Y764" i="21"/>
  <c r="N764" i="21"/>
  <c r="K764" i="21"/>
  <c r="H764" i="21"/>
  <c r="I764" i="21"/>
  <c r="B764" i="21"/>
  <c r="R764" i="21"/>
  <c r="O764" i="21"/>
  <c r="L764" i="21"/>
  <c r="M764" i="21"/>
  <c r="F764" i="21"/>
  <c r="C764" i="21"/>
  <c r="S764" i="21"/>
  <c r="X764" i="21"/>
  <c r="T764" i="21"/>
  <c r="V764" i="21"/>
  <c r="U764" i="21"/>
  <c r="W764" i="21"/>
  <c r="O109" i="23"/>
  <c r="V109" i="23"/>
  <c r="F109" i="23"/>
  <c r="Q109" i="23"/>
  <c r="T109" i="23"/>
  <c r="A146" i="23"/>
  <c r="K109" i="23"/>
  <c r="R109" i="23"/>
  <c r="B109" i="23"/>
  <c r="I109" i="23"/>
  <c r="P109" i="23"/>
  <c r="W109" i="23"/>
  <c r="G109" i="23"/>
  <c r="N109" i="23"/>
  <c r="Y109" i="23"/>
  <c r="E109" i="23"/>
  <c r="H109" i="23"/>
  <c r="S109" i="23"/>
  <c r="C109" i="23"/>
  <c r="J109" i="23"/>
  <c r="U109" i="23"/>
  <c r="X109" i="23"/>
  <c r="D109" i="23"/>
  <c r="M109" i="23"/>
  <c r="L109" i="23"/>
  <c r="A75" i="21"/>
  <c r="G38" i="21"/>
  <c r="A39" i="21"/>
  <c r="G146" i="21"/>
  <c r="D146" i="21"/>
  <c r="Q146" i="21"/>
  <c r="L146" i="21"/>
  <c r="B146" i="21"/>
  <c r="T146" i="21"/>
  <c r="O146" i="21"/>
  <c r="J146" i="21"/>
  <c r="E146" i="21"/>
  <c r="P146" i="21"/>
  <c r="R146" i="21"/>
  <c r="M146" i="21"/>
  <c r="H146" i="21"/>
  <c r="C146" i="21"/>
  <c r="N146" i="21"/>
  <c r="I146" i="21"/>
  <c r="K146" i="21"/>
  <c r="F146" i="21"/>
  <c r="S146" i="21"/>
  <c r="L256" i="19"/>
  <c r="B256" i="19"/>
  <c r="R256" i="19"/>
  <c r="S256" i="19"/>
  <c r="G256" i="19"/>
  <c r="I256" i="19"/>
  <c r="P256" i="19"/>
  <c r="F256" i="19"/>
  <c r="V256" i="19"/>
  <c r="E256" i="19"/>
  <c r="O256" i="19"/>
  <c r="Q256" i="19"/>
  <c r="D256" i="19"/>
  <c r="T256" i="19"/>
  <c r="J256" i="19"/>
  <c r="C256" i="19"/>
  <c r="M256" i="19"/>
  <c r="W256" i="19"/>
  <c r="A293" i="19"/>
  <c r="H256" i="19"/>
  <c r="X256" i="19"/>
  <c r="N256" i="19"/>
  <c r="K256" i="19"/>
  <c r="U256" i="19"/>
  <c r="Y256" i="19"/>
  <c r="J110" i="21"/>
  <c r="O110" i="21"/>
  <c r="T110" i="21"/>
  <c r="W110" i="21"/>
  <c r="L110" i="21"/>
  <c r="Q110" i="21"/>
  <c r="V110" i="21"/>
  <c r="I110" i="21"/>
  <c r="S110" i="21"/>
  <c r="X110" i="21"/>
  <c r="K110" i="21"/>
  <c r="A147" i="21"/>
  <c r="N110" i="21"/>
  <c r="H110" i="21"/>
  <c r="M110" i="21"/>
  <c r="R110" i="21"/>
  <c r="P110" i="21"/>
  <c r="U110" i="21"/>
  <c r="W73" i="23"/>
  <c r="V73" i="23"/>
  <c r="U73" i="23"/>
  <c r="H73" i="23"/>
  <c r="S73" i="23"/>
  <c r="F73" i="23"/>
  <c r="E73" i="23"/>
  <c r="D73" i="23"/>
  <c r="G73" i="23"/>
  <c r="B73" i="23"/>
  <c r="X73" i="23"/>
  <c r="A110" i="23"/>
  <c r="C73" i="23"/>
  <c r="Y73" i="23"/>
  <c r="T73" i="23"/>
  <c r="L73" i="23"/>
  <c r="O73" i="23"/>
  <c r="Q73" i="23"/>
  <c r="K73" i="23"/>
  <c r="N73" i="23"/>
  <c r="R73" i="23"/>
  <c r="I73" i="23"/>
  <c r="J73" i="23"/>
  <c r="M73" i="23"/>
  <c r="P73" i="23"/>
  <c r="M292" i="19"/>
  <c r="C292" i="19"/>
  <c r="S292" i="19"/>
  <c r="T292" i="19"/>
  <c r="H292" i="19"/>
  <c r="J292" i="19"/>
  <c r="Q292" i="19"/>
  <c r="G292" i="19"/>
  <c r="W292" i="19"/>
  <c r="F292" i="19"/>
  <c r="P292" i="19"/>
  <c r="R292" i="19"/>
  <c r="E292" i="19"/>
  <c r="U292" i="19"/>
  <c r="K292" i="19"/>
  <c r="D292" i="19"/>
  <c r="N292" i="19"/>
  <c r="X292" i="19"/>
  <c r="I292" i="19"/>
  <c r="Y292" i="19"/>
  <c r="O292" i="19"/>
  <c r="L292" i="19"/>
  <c r="V292" i="19"/>
  <c r="B292" i="19"/>
  <c r="S145" i="23"/>
  <c r="C145" i="23"/>
  <c r="F145" i="23"/>
  <c r="Q145" i="23"/>
  <c r="T145" i="23"/>
  <c r="O145" i="23"/>
  <c r="V145" i="23"/>
  <c r="B145" i="23"/>
  <c r="I145" i="23"/>
  <c r="P145" i="23"/>
  <c r="K145" i="23"/>
  <c r="R145" i="23"/>
  <c r="Y145" i="23"/>
  <c r="E145" i="23"/>
  <c r="H145" i="23"/>
  <c r="W145" i="23"/>
  <c r="G145" i="23"/>
  <c r="J145" i="23"/>
  <c r="U145" i="23"/>
  <c r="X145" i="23"/>
  <c r="D145" i="23"/>
  <c r="N145" i="23"/>
  <c r="L145" i="23"/>
  <c r="M145" i="23"/>
  <c r="E220" i="19"/>
  <c r="U220" i="19"/>
  <c r="G220" i="19"/>
  <c r="W220" i="19"/>
  <c r="F220" i="19"/>
  <c r="P220" i="19"/>
  <c r="R220" i="19"/>
  <c r="I220" i="19"/>
  <c r="Y220" i="19"/>
  <c r="K220" i="19"/>
  <c r="D220" i="19"/>
  <c r="N220" i="19"/>
  <c r="X220" i="19"/>
  <c r="M220" i="19"/>
  <c r="A257" i="19"/>
  <c r="O220" i="19"/>
  <c r="L220" i="19"/>
  <c r="V220" i="19"/>
  <c r="B220" i="19"/>
  <c r="Q220" i="19"/>
  <c r="C220" i="19"/>
  <c r="S220" i="19"/>
  <c r="T220" i="19"/>
  <c r="H220" i="19"/>
  <c r="J220" i="19"/>
  <c r="M184" i="19"/>
  <c r="C184" i="19"/>
  <c r="S184" i="19"/>
  <c r="L184" i="19"/>
  <c r="N184" i="19"/>
  <c r="X184" i="19"/>
  <c r="Q184" i="19"/>
  <c r="G184" i="19"/>
  <c r="W184" i="19"/>
  <c r="T184" i="19"/>
  <c r="V184" i="19"/>
  <c r="B184" i="19"/>
  <c r="E184" i="19"/>
  <c r="U184" i="19"/>
  <c r="K184" i="19"/>
  <c r="A221" i="19"/>
  <c r="A185" i="19"/>
  <c r="H184" i="19"/>
  <c r="J184" i="19"/>
  <c r="I184" i="19"/>
  <c r="Y184" i="19"/>
  <c r="O184" i="19"/>
  <c r="D184" i="19"/>
  <c r="F184" i="19"/>
  <c r="P184" i="19"/>
  <c r="R184" i="19"/>
  <c r="G37" i="23"/>
  <c r="B37" i="23"/>
  <c r="X37" i="23"/>
  <c r="A74" i="23"/>
  <c r="C37" i="23"/>
  <c r="Y37" i="23"/>
  <c r="T37" i="23"/>
  <c r="W37" i="23"/>
  <c r="V37" i="23"/>
  <c r="U37" i="23"/>
  <c r="D37" i="23"/>
  <c r="S37" i="23"/>
  <c r="F37" i="23"/>
  <c r="E37" i="23"/>
  <c r="A38" i="23"/>
  <c r="N37" i="23"/>
  <c r="O37" i="23"/>
  <c r="K37" i="23"/>
  <c r="I37" i="23"/>
  <c r="J37" i="23"/>
  <c r="Q37" i="23"/>
  <c r="R37" i="23"/>
  <c r="P37" i="23"/>
  <c r="L37" i="23"/>
  <c r="H37" i="23"/>
  <c r="M37" i="23"/>
  <c r="I74" i="21"/>
  <c r="A111" i="21"/>
  <c r="L74" i="21"/>
  <c r="J74" i="21"/>
  <c r="O74" i="21"/>
  <c r="T74" i="21"/>
  <c r="P74" i="21"/>
  <c r="N74" i="21"/>
  <c r="S74" i="21"/>
  <c r="Q74" i="21"/>
  <c r="V74" i="21"/>
  <c r="D74" i="21"/>
  <c r="R74" i="21"/>
  <c r="W74" i="21"/>
  <c r="U74" i="21"/>
  <c r="X74" i="21"/>
  <c r="F74" i="21"/>
  <c r="K74" i="21"/>
  <c r="G74" i="21"/>
  <c r="E74" i="21"/>
  <c r="H74" i="21"/>
  <c r="M74" i="21"/>
  <c r="C369" i="19"/>
  <c r="G369" i="19"/>
  <c r="K369" i="19"/>
  <c r="O369" i="19"/>
  <c r="S369" i="19"/>
  <c r="W369" i="19"/>
  <c r="D369" i="19"/>
  <c r="H369" i="19"/>
  <c r="L369" i="19"/>
  <c r="P369" i="19"/>
  <c r="T369" i="19"/>
  <c r="X369" i="19"/>
  <c r="E369" i="19"/>
  <c r="I369" i="19"/>
  <c r="M369" i="19"/>
  <c r="Q369" i="19"/>
  <c r="U369" i="19"/>
  <c r="Y369" i="19"/>
  <c r="A406" i="19"/>
  <c r="B369" i="19"/>
  <c r="F369" i="19"/>
  <c r="J369" i="19"/>
  <c r="N369" i="19"/>
  <c r="R369" i="19"/>
  <c r="V369" i="19"/>
  <c r="E586" i="19"/>
  <c r="I586" i="19"/>
  <c r="M586" i="19"/>
  <c r="Q586" i="19"/>
  <c r="U586" i="19"/>
  <c r="Y586" i="19"/>
  <c r="B586" i="19"/>
  <c r="F586" i="19"/>
  <c r="J586" i="19"/>
  <c r="N586" i="19"/>
  <c r="R586" i="19"/>
  <c r="V586" i="19"/>
  <c r="C586" i="19"/>
  <c r="G586" i="19"/>
  <c r="K586" i="19"/>
  <c r="O586" i="19"/>
  <c r="S586" i="19"/>
  <c r="W586" i="19"/>
  <c r="A587" i="19"/>
  <c r="D586" i="19"/>
  <c r="H586" i="19"/>
  <c r="L586" i="19"/>
  <c r="P586" i="19"/>
  <c r="T586" i="19"/>
  <c r="X586" i="19"/>
  <c r="E514" i="19"/>
  <c r="I514" i="19"/>
  <c r="M514" i="19"/>
  <c r="Q514" i="19"/>
  <c r="U514" i="19"/>
  <c r="Y514" i="19"/>
  <c r="B514" i="19"/>
  <c r="F514" i="19"/>
  <c r="J514" i="19"/>
  <c r="N514" i="19"/>
  <c r="R514" i="19"/>
  <c r="V514" i="19"/>
  <c r="A515" i="19"/>
  <c r="C514" i="19"/>
  <c r="G514" i="19"/>
  <c r="K514" i="19"/>
  <c r="O514" i="19"/>
  <c r="S514" i="19"/>
  <c r="W514" i="19"/>
  <c r="D514" i="19"/>
  <c r="H514" i="19"/>
  <c r="L514" i="19"/>
  <c r="P514" i="19"/>
  <c r="T514" i="19"/>
  <c r="X514" i="19"/>
  <c r="E550" i="19"/>
  <c r="I550" i="19"/>
  <c r="M550" i="19"/>
  <c r="Q550" i="19"/>
  <c r="U550" i="19"/>
  <c r="Y550" i="19"/>
  <c r="B550" i="19"/>
  <c r="F550" i="19"/>
  <c r="J550" i="19"/>
  <c r="N550" i="19"/>
  <c r="R550" i="19"/>
  <c r="V550" i="19"/>
  <c r="C550" i="19"/>
  <c r="G550" i="19"/>
  <c r="K550" i="19"/>
  <c r="O550" i="19"/>
  <c r="S550" i="19"/>
  <c r="W550" i="19"/>
  <c r="D550" i="19"/>
  <c r="H550" i="19"/>
  <c r="L550" i="19"/>
  <c r="P550" i="19"/>
  <c r="T550" i="19"/>
  <c r="X550" i="19"/>
  <c r="A551" i="19"/>
  <c r="E478" i="19"/>
  <c r="I478" i="19"/>
  <c r="M478" i="19"/>
  <c r="Q478" i="19"/>
  <c r="U478" i="19"/>
  <c r="Y478" i="19"/>
  <c r="A479" i="19"/>
  <c r="B478" i="19"/>
  <c r="F478" i="19"/>
  <c r="J478" i="19"/>
  <c r="N478" i="19"/>
  <c r="R478" i="19"/>
  <c r="V478" i="19"/>
  <c r="C478" i="19"/>
  <c r="G478" i="19"/>
  <c r="K478" i="19"/>
  <c r="O478" i="19"/>
  <c r="S478" i="19"/>
  <c r="W478" i="19"/>
  <c r="D478" i="19"/>
  <c r="H478" i="19"/>
  <c r="L478" i="19"/>
  <c r="P478" i="19"/>
  <c r="T478" i="19"/>
  <c r="X478" i="19"/>
  <c r="C333" i="19"/>
  <c r="G333" i="19"/>
  <c r="K333" i="19"/>
  <c r="O333" i="19"/>
  <c r="S333" i="19"/>
  <c r="W333" i="19"/>
  <c r="A370" i="19"/>
  <c r="D333" i="19"/>
  <c r="H333" i="19"/>
  <c r="L333" i="19"/>
  <c r="P333" i="19"/>
  <c r="T333" i="19"/>
  <c r="X333" i="19"/>
  <c r="A334" i="19"/>
  <c r="E333" i="19"/>
  <c r="I333" i="19"/>
  <c r="M333" i="19"/>
  <c r="Q333" i="19"/>
  <c r="U333" i="19"/>
  <c r="Y333" i="19"/>
  <c r="B333" i="19"/>
  <c r="F333" i="19"/>
  <c r="J333" i="19"/>
  <c r="N333" i="19"/>
  <c r="R333" i="19"/>
  <c r="V333" i="19"/>
  <c r="A186" i="21"/>
  <c r="N185" i="21"/>
  <c r="W185" i="21"/>
  <c r="P185" i="21"/>
  <c r="I185" i="21"/>
  <c r="R185" i="21"/>
  <c r="K185" i="21"/>
  <c r="T185" i="21"/>
  <c r="M185" i="21"/>
  <c r="V185" i="21"/>
  <c r="O185" i="21"/>
  <c r="H185" i="21"/>
  <c r="X185" i="21"/>
  <c r="Q185" i="21"/>
  <c r="J185" i="21"/>
  <c r="S185" i="21"/>
  <c r="L185" i="21"/>
  <c r="U185" i="21"/>
  <c r="C441" i="19"/>
  <c r="G441" i="19"/>
  <c r="K441" i="19"/>
  <c r="O441" i="19"/>
  <c r="S441" i="19"/>
  <c r="W441" i="19"/>
  <c r="D441" i="19"/>
  <c r="H441" i="19"/>
  <c r="L441" i="19"/>
  <c r="P441" i="19"/>
  <c r="T441" i="19"/>
  <c r="X441" i="19"/>
  <c r="E441" i="19"/>
  <c r="I441" i="19"/>
  <c r="M441" i="19"/>
  <c r="Q441" i="19"/>
  <c r="U441" i="19"/>
  <c r="Y441" i="19"/>
  <c r="B441" i="19"/>
  <c r="F441" i="19"/>
  <c r="J441" i="19"/>
  <c r="N441" i="19"/>
  <c r="R441" i="19"/>
  <c r="V441" i="19"/>
  <c r="C405" i="19"/>
  <c r="G405" i="19"/>
  <c r="K405" i="19"/>
  <c r="O405" i="19"/>
  <c r="S405" i="19"/>
  <c r="W405" i="19"/>
  <c r="D405" i="19"/>
  <c r="H405" i="19"/>
  <c r="L405" i="19"/>
  <c r="P405" i="19"/>
  <c r="T405" i="19"/>
  <c r="X405" i="19"/>
  <c r="E405" i="19"/>
  <c r="I405" i="19"/>
  <c r="M405" i="19"/>
  <c r="Q405" i="19"/>
  <c r="U405" i="19"/>
  <c r="Y405" i="19"/>
  <c r="B405" i="19"/>
  <c r="F405" i="19"/>
  <c r="J405" i="19"/>
  <c r="N405" i="19"/>
  <c r="R405" i="19"/>
  <c r="V405" i="19"/>
  <c r="A442" i="19"/>
  <c r="Y257" i="21" l="1"/>
  <c r="U37" i="19"/>
  <c r="S37" i="19"/>
  <c r="G37" i="19"/>
  <c r="L37" i="19"/>
  <c r="J37" i="19"/>
  <c r="I37" i="19"/>
  <c r="A74" i="19"/>
  <c r="A38" i="19"/>
  <c r="F37" i="19"/>
  <c r="Y37" i="19"/>
  <c r="M37" i="19"/>
  <c r="R37" i="19"/>
  <c r="D37" i="19"/>
  <c r="V37" i="19"/>
  <c r="B37" i="19"/>
  <c r="O37" i="19"/>
  <c r="K37" i="19"/>
  <c r="Q37" i="19"/>
  <c r="C37" i="19"/>
  <c r="E37" i="19"/>
  <c r="T37" i="19"/>
  <c r="P37" i="19"/>
  <c r="N37" i="19"/>
  <c r="H37" i="19"/>
  <c r="G73" i="19"/>
  <c r="S73" i="19"/>
  <c r="W73" i="19"/>
  <c r="L73" i="19"/>
  <c r="J73" i="19"/>
  <c r="P73" i="19"/>
  <c r="A110" i="19"/>
  <c r="D73" i="19"/>
  <c r="H73" i="19"/>
  <c r="T73" i="19"/>
  <c r="I73" i="19"/>
  <c r="N73" i="19"/>
  <c r="R73" i="19"/>
  <c r="X73" i="19"/>
  <c r="E73" i="19"/>
  <c r="U73" i="19"/>
  <c r="Y73" i="19"/>
  <c r="K73" i="19"/>
  <c r="O73" i="19"/>
  <c r="B73" i="19"/>
  <c r="F73" i="19"/>
  <c r="V73" i="19"/>
  <c r="C73" i="19"/>
  <c r="Q73" i="19"/>
  <c r="M73" i="19"/>
  <c r="R109" i="19"/>
  <c r="O109" i="19"/>
  <c r="X109" i="19"/>
  <c r="J109" i="19"/>
  <c r="G109" i="19"/>
  <c r="P109" i="19"/>
  <c r="L109" i="19"/>
  <c r="Y109" i="19"/>
  <c r="B109" i="19"/>
  <c r="D109" i="19"/>
  <c r="Q109" i="19"/>
  <c r="V109" i="19"/>
  <c r="S109" i="19"/>
  <c r="H109" i="19"/>
  <c r="U109" i="19"/>
  <c r="A146" i="19"/>
  <c r="W109" i="19"/>
  <c r="I109" i="19"/>
  <c r="M109" i="19"/>
  <c r="E109" i="19"/>
  <c r="N109" i="19"/>
  <c r="K109" i="19"/>
  <c r="T109" i="19"/>
  <c r="F109" i="19"/>
  <c r="C109" i="19"/>
  <c r="B145" i="19"/>
  <c r="S145" i="19"/>
  <c r="E145" i="19"/>
  <c r="U145" i="19"/>
  <c r="J145" i="19"/>
  <c r="G145" i="19"/>
  <c r="I145" i="19"/>
  <c r="D145" i="19"/>
  <c r="F145" i="19"/>
  <c r="C145" i="19"/>
  <c r="H145" i="19"/>
  <c r="X145" i="19"/>
  <c r="Q145" i="19"/>
  <c r="M145" i="19"/>
  <c r="O145" i="19"/>
  <c r="N145" i="19"/>
  <c r="P145" i="19"/>
  <c r="Y145" i="19"/>
  <c r="R145" i="19"/>
  <c r="K145" i="19"/>
  <c r="W145" i="19"/>
  <c r="L145" i="19"/>
  <c r="V145" i="19"/>
  <c r="T145" i="19"/>
  <c r="B1297" i="2"/>
  <c r="F222" i="21" s="1"/>
  <c r="Y34" i="24"/>
  <c r="Y71" i="21"/>
  <c r="B35" i="21"/>
  <c r="Y34" i="21"/>
  <c r="B72" i="21"/>
  <c r="Y108" i="21"/>
  <c r="Y71" i="24"/>
  <c r="B35" i="24"/>
  <c r="Y183" i="21"/>
  <c r="Y220" i="21"/>
  <c r="B109" i="21"/>
  <c r="Y108" i="24"/>
  <c r="B72" i="24"/>
  <c r="B184" i="21"/>
  <c r="Y145" i="21"/>
  <c r="W37" i="24"/>
  <c r="X37" i="19"/>
  <c r="X37" i="21"/>
  <c r="W37" i="19"/>
  <c r="X37" i="24"/>
  <c r="W37" i="21"/>
  <c r="T222" i="21"/>
  <c r="V222" i="21"/>
  <c r="X222" i="21"/>
  <c r="W222" i="21"/>
  <c r="U222" i="21"/>
  <c r="H222" i="21"/>
  <c r="K222" i="21"/>
  <c r="O222" i="21"/>
  <c r="N222" i="21"/>
  <c r="A223" i="21"/>
  <c r="R222" i="21"/>
  <c r="Q222" i="21"/>
  <c r="M222" i="21"/>
  <c r="D222" i="21"/>
  <c r="G222" i="21"/>
  <c r="P222" i="21"/>
  <c r="L222" i="21"/>
  <c r="S222" i="21"/>
  <c r="C222" i="21"/>
  <c r="I222" i="21"/>
  <c r="J222" i="21"/>
  <c r="B1348" i="2"/>
  <c r="F37" i="21"/>
  <c r="E37" i="21"/>
  <c r="D37" i="21"/>
  <c r="C258" i="21"/>
  <c r="F258" i="21"/>
  <c r="Q258" i="21"/>
  <c r="X258" i="21"/>
  <c r="O258" i="21"/>
  <c r="R258" i="21"/>
  <c r="V258" i="21"/>
  <c r="S258" i="21"/>
  <c r="G258" i="21"/>
  <c r="J258" i="21"/>
  <c r="Y258" i="21"/>
  <c r="H258" i="21"/>
  <c r="L258" i="21"/>
  <c r="P258" i="21"/>
  <c r="W258" i="21"/>
  <c r="K258" i="21"/>
  <c r="N258" i="21"/>
  <c r="E258" i="21"/>
  <c r="M258" i="21"/>
  <c r="I258" i="21"/>
  <c r="T258" i="21"/>
  <c r="D258" i="21"/>
  <c r="A259" i="21"/>
  <c r="B258" i="21"/>
  <c r="U258" i="21"/>
  <c r="Y512" i="23"/>
  <c r="Q512" i="23"/>
  <c r="V512" i="23"/>
  <c r="W512" i="23"/>
  <c r="T512" i="23"/>
  <c r="P512" i="23"/>
  <c r="M512" i="23"/>
  <c r="E512" i="23"/>
  <c r="F512" i="23"/>
  <c r="G512" i="23"/>
  <c r="S512" i="23"/>
  <c r="O512" i="23"/>
  <c r="A513" i="23"/>
  <c r="U512" i="23"/>
  <c r="X512" i="23"/>
  <c r="R512" i="23"/>
  <c r="C512" i="23"/>
  <c r="J512" i="23"/>
  <c r="I512" i="23"/>
  <c r="D512" i="23"/>
  <c r="K512" i="23"/>
  <c r="H512" i="23"/>
  <c r="B512" i="23"/>
  <c r="N512" i="23"/>
  <c r="L512" i="23"/>
  <c r="D581" i="24"/>
  <c r="T581" i="24"/>
  <c r="I581" i="24"/>
  <c r="C581" i="24"/>
  <c r="S581" i="24"/>
  <c r="N581" i="24"/>
  <c r="H581" i="24"/>
  <c r="X581" i="24"/>
  <c r="M581" i="24"/>
  <c r="G581" i="24"/>
  <c r="W581" i="24"/>
  <c r="B581" i="24"/>
  <c r="L581" i="24"/>
  <c r="A582" i="24"/>
  <c r="Q581" i="24"/>
  <c r="K581" i="24"/>
  <c r="F581" i="24"/>
  <c r="R581" i="24"/>
  <c r="P581" i="24"/>
  <c r="E581" i="24"/>
  <c r="Y581" i="24"/>
  <c r="O581" i="24"/>
  <c r="J581" i="24"/>
  <c r="V581" i="24"/>
  <c r="U581" i="24"/>
  <c r="D328" i="24"/>
  <c r="N328" i="24"/>
  <c r="X328" i="24"/>
  <c r="K328" i="24"/>
  <c r="F328" i="24"/>
  <c r="E328" i="24"/>
  <c r="S328" i="24"/>
  <c r="T328" i="24"/>
  <c r="M328" i="24"/>
  <c r="L328" i="24"/>
  <c r="G328" i="24"/>
  <c r="V328" i="24"/>
  <c r="W328" i="24"/>
  <c r="A329" i="24"/>
  <c r="O328" i="24"/>
  <c r="Y328" i="24"/>
  <c r="H328" i="24"/>
  <c r="R328" i="24"/>
  <c r="Q328" i="24"/>
  <c r="P328" i="24"/>
  <c r="C328" i="24"/>
  <c r="U328" i="24"/>
  <c r="I328" i="24"/>
  <c r="B328" i="24"/>
  <c r="J328" i="24"/>
  <c r="H436" i="24"/>
  <c r="W436" i="24"/>
  <c r="U436" i="24"/>
  <c r="P436" i="24"/>
  <c r="V436" i="24"/>
  <c r="M436" i="24"/>
  <c r="R436" i="24"/>
  <c r="X436" i="24"/>
  <c r="N436" i="24"/>
  <c r="K436" i="24"/>
  <c r="I436" i="24"/>
  <c r="B436" i="24"/>
  <c r="C436" i="24"/>
  <c r="Q436" i="24"/>
  <c r="L436" i="24"/>
  <c r="F436" i="24"/>
  <c r="Y436" i="24"/>
  <c r="D436" i="24"/>
  <c r="S436" i="24"/>
  <c r="G436" i="24"/>
  <c r="E436" i="24"/>
  <c r="A437" i="24"/>
  <c r="O436" i="24"/>
  <c r="T436" i="24"/>
  <c r="J436" i="24"/>
  <c r="H439" i="23"/>
  <c r="X439" i="23"/>
  <c r="Q439" i="23"/>
  <c r="J439" i="23"/>
  <c r="G439" i="23"/>
  <c r="L439" i="23"/>
  <c r="E439" i="23"/>
  <c r="Y439" i="23"/>
  <c r="N439" i="23"/>
  <c r="K439" i="23"/>
  <c r="P439" i="23"/>
  <c r="I439" i="23"/>
  <c r="B439" i="23"/>
  <c r="R439" i="23"/>
  <c r="O439" i="23"/>
  <c r="D439" i="23"/>
  <c r="T439" i="23"/>
  <c r="M439" i="23"/>
  <c r="F439" i="23"/>
  <c r="C439" i="23"/>
  <c r="S439" i="23"/>
  <c r="W439" i="23"/>
  <c r="V439" i="23"/>
  <c r="U439" i="23"/>
  <c r="Q222" i="23"/>
  <c r="J222" i="23"/>
  <c r="C222" i="23"/>
  <c r="D222" i="23"/>
  <c r="S222" i="23"/>
  <c r="E222" i="23"/>
  <c r="R222" i="23"/>
  <c r="N222" i="23"/>
  <c r="G222" i="23"/>
  <c r="H222" i="23"/>
  <c r="I222" i="23"/>
  <c r="B222" i="23"/>
  <c r="Y222" i="23"/>
  <c r="K222" i="23"/>
  <c r="L222" i="23"/>
  <c r="M222" i="23"/>
  <c r="F222" i="23"/>
  <c r="A259" i="23"/>
  <c r="O222" i="23"/>
  <c r="P222" i="23"/>
  <c r="V222" i="23"/>
  <c r="X222" i="23"/>
  <c r="U222" i="23"/>
  <c r="T222" i="23"/>
  <c r="W222" i="23"/>
  <c r="B693" i="21"/>
  <c r="C693" i="21"/>
  <c r="A694" i="21"/>
  <c r="P693" i="21"/>
  <c r="Q693" i="21"/>
  <c r="F693" i="21"/>
  <c r="G693" i="21"/>
  <c r="D693" i="21"/>
  <c r="E693" i="21"/>
  <c r="J693" i="21"/>
  <c r="K693" i="21"/>
  <c r="H693" i="21"/>
  <c r="I693" i="21"/>
  <c r="N693" i="21"/>
  <c r="O693" i="21"/>
  <c r="L693" i="21"/>
  <c r="M693" i="21"/>
  <c r="W693" i="21"/>
  <c r="R693" i="21"/>
  <c r="U693" i="21"/>
  <c r="Y693" i="21"/>
  <c r="V693" i="21"/>
  <c r="S693" i="21"/>
  <c r="T693" i="21"/>
  <c r="X693" i="21"/>
  <c r="N729" i="21"/>
  <c r="K729" i="21"/>
  <c r="D729" i="21"/>
  <c r="T729" i="21"/>
  <c r="I729" i="21"/>
  <c r="B729" i="21"/>
  <c r="R729" i="21"/>
  <c r="O729" i="21"/>
  <c r="H729" i="21"/>
  <c r="X729" i="21"/>
  <c r="M729" i="21"/>
  <c r="F729" i="21"/>
  <c r="C729" i="21"/>
  <c r="S729" i="21"/>
  <c r="L729" i="21"/>
  <c r="A730" i="21"/>
  <c r="Q729" i="21"/>
  <c r="J729" i="21"/>
  <c r="G729" i="21"/>
  <c r="W729" i="21"/>
  <c r="P729" i="21"/>
  <c r="E729" i="21"/>
  <c r="Y729" i="21"/>
  <c r="U729" i="21"/>
  <c r="V729" i="21"/>
  <c r="D367" i="23"/>
  <c r="I367" i="23"/>
  <c r="C367" i="23"/>
  <c r="H367" i="23"/>
  <c r="B367" i="23"/>
  <c r="G367" i="23"/>
  <c r="A404" i="23"/>
  <c r="F367" i="23"/>
  <c r="K367" i="23"/>
  <c r="E367" i="23"/>
  <c r="J367" i="23"/>
  <c r="T367" i="23"/>
  <c r="X367" i="23"/>
  <c r="L367" i="23"/>
  <c r="V367" i="23"/>
  <c r="Q367" i="23"/>
  <c r="P367" i="23"/>
  <c r="S367" i="23"/>
  <c r="W367" i="23"/>
  <c r="Y367" i="23"/>
  <c r="O367" i="23"/>
  <c r="U367" i="23"/>
  <c r="R367" i="23"/>
  <c r="M367" i="23"/>
  <c r="N367" i="23"/>
  <c r="D545" i="24"/>
  <c r="E545" i="24"/>
  <c r="C545" i="24"/>
  <c r="A546" i="24"/>
  <c r="J545" i="24"/>
  <c r="H545" i="24"/>
  <c r="I545" i="24"/>
  <c r="G545" i="24"/>
  <c r="N545" i="24"/>
  <c r="L545" i="24"/>
  <c r="M545" i="24"/>
  <c r="K545" i="24"/>
  <c r="B545" i="24"/>
  <c r="P545" i="24"/>
  <c r="Q545" i="24"/>
  <c r="O545" i="24"/>
  <c r="F545" i="24"/>
  <c r="Y545" i="24"/>
  <c r="S545" i="24"/>
  <c r="X545" i="24"/>
  <c r="V545" i="24"/>
  <c r="W545" i="24"/>
  <c r="U545" i="24"/>
  <c r="R545" i="24"/>
  <c r="T545" i="24"/>
  <c r="M833" i="24"/>
  <c r="T833" i="24"/>
  <c r="D833" i="24"/>
  <c r="N833" i="24"/>
  <c r="S833" i="24"/>
  <c r="W833" i="24"/>
  <c r="Y833" i="24"/>
  <c r="I833" i="24"/>
  <c r="P833" i="24"/>
  <c r="A834" i="24"/>
  <c r="J833" i="24"/>
  <c r="C833" i="24"/>
  <c r="G833" i="24"/>
  <c r="U833" i="24"/>
  <c r="E833" i="24"/>
  <c r="L833" i="24"/>
  <c r="V833" i="24"/>
  <c r="F833" i="24"/>
  <c r="O833" i="24"/>
  <c r="Q833" i="24"/>
  <c r="X833" i="24"/>
  <c r="H833" i="24"/>
  <c r="R833" i="24"/>
  <c r="B833" i="24"/>
  <c r="K833" i="24"/>
  <c r="F38" i="24"/>
  <c r="A75" i="24"/>
  <c r="A39" i="24"/>
  <c r="E38" i="24"/>
  <c r="G38" i="24"/>
  <c r="D38" i="24"/>
  <c r="B400" i="24"/>
  <c r="R400" i="24"/>
  <c r="K400" i="24"/>
  <c r="D400" i="24"/>
  <c r="T400" i="24"/>
  <c r="M400" i="24"/>
  <c r="A401" i="24"/>
  <c r="F400" i="24"/>
  <c r="V400" i="24"/>
  <c r="O400" i="24"/>
  <c r="H400" i="24"/>
  <c r="X400" i="24"/>
  <c r="Q400" i="24"/>
  <c r="J400" i="24"/>
  <c r="C400" i="24"/>
  <c r="S400" i="24"/>
  <c r="L400" i="24"/>
  <c r="E400" i="24"/>
  <c r="U400" i="24"/>
  <c r="N400" i="24"/>
  <c r="G400" i="24"/>
  <c r="W400" i="24"/>
  <c r="P400" i="24"/>
  <c r="I400" i="24"/>
  <c r="Y400" i="24"/>
  <c r="J801" i="21"/>
  <c r="G801" i="21"/>
  <c r="A802" i="21"/>
  <c r="P801" i="21"/>
  <c r="Q801" i="21"/>
  <c r="N801" i="21"/>
  <c r="K801" i="21"/>
  <c r="D801" i="21"/>
  <c r="E801" i="21"/>
  <c r="Y801" i="21"/>
  <c r="B801" i="21"/>
  <c r="R801" i="21"/>
  <c r="O801" i="21"/>
  <c r="H801" i="21"/>
  <c r="I801" i="21"/>
  <c r="F801" i="21"/>
  <c r="C801" i="21"/>
  <c r="S801" i="21"/>
  <c r="L801" i="21"/>
  <c r="M801" i="21"/>
  <c r="T801" i="21"/>
  <c r="W801" i="21"/>
  <c r="U801" i="21"/>
  <c r="V801" i="21"/>
  <c r="X801" i="21"/>
  <c r="F255" i="24"/>
  <c r="K255" i="24"/>
  <c r="J255" i="24"/>
  <c r="D255" i="24"/>
  <c r="I255" i="24"/>
  <c r="G255" i="24"/>
  <c r="C255" i="24"/>
  <c r="H255" i="24"/>
  <c r="B255" i="24"/>
  <c r="A256" i="24"/>
  <c r="E255" i="24"/>
  <c r="X255" i="24"/>
  <c r="Y255" i="24"/>
  <c r="W255" i="24"/>
  <c r="Q255" i="24"/>
  <c r="R255" i="24"/>
  <c r="V255" i="24"/>
  <c r="O255" i="24"/>
  <c r="T255" i="24"/>
  <c r="M255" i="24"/>
  <c r="U255" i="24"/>
  <c r="S255" i="24"/>
  <c r="L255" i="24"/>
  <c r="N255" i="24"/>
  <c r="P255" i="24"/>
  <c r="N837" i="21"/>
  <c r="K837" i="21"/>
  <c r="H837" i="21"/>
  <c r="E837" i="21"/>
  <c r="Y837" i="21"/>
  <c r="B837" i="21"/>
  <c r="R837" i="21"/>
  <c r="O837" i="21"/>
  <c r="L837" i="21"/>
  <c r="I837" i="21"/>
  <c r="A838" i="21"/>
  <c r="F837" i="21"/>
  <c r="C837" i="21"/>
  <c r="S837" i="21"/>
  <c r="P837" i="21"/>
  <c r="M837" i="21"/>
  <c r="J837" i="21"/>
  <c r="G837" i="21"/>
  <c r="D837" i="21"/>
  <c r="T837" i="21"/>
  <c r="Q837" i="21"/>
  <c r="V837" i="21"/>
  <c r="W837" i="21"/>
  <c r="X837" i="21"/>
  <c r="U837" i="21"/>
  <c r="Q549" i="21"/>
  <c r="J549" i="21"/>
  <c r="G549" i="21"/>
  <c r="A550" i="21"/>
  <c r="P549" i="21"/>
  <c r="E549" i="21"/>
  <c r="Y549" i="21"/>
  <c r="N549" i="21"/>
  <c r="K549" i="21"/>
  <c r="D549" i="21"/>
  <c r="I549" i="21"/>
  <c r="B549" i="21"/>
  <c r="R549" i="21"/>
  <c r="O549" i="21"/>
  <c r="H549" i="21"/>
  <c r="M549" i="21"/>
  <c r="F549" i="21"/>
  <c r="C549" i="21"/>
  <c r="S549" i="21"/>
  <c r="L549" i="21"/>
  <c r="V549" i="21"/>
  <c r="T549" i="21"/>
  <c r="U549" i="21"/>
  <c r="W549" i="21"/>
  <c r="X549" i="21"/>
  <c r="K404" i="21"/>
  <c r="E404" i="21"/>
  <c r="J404" i="21"/>
  <c r="A405" i="21"/>
  <c r="I404" i="21"/>
  <c r="C404" i="21"/>
  <c r="D404" i="21"/>
  <c r="B404" i="21"/>
  <c r="G404" i="21"/>
  <c r="H404" i="21"/>
  <c r="F404" i="21"/>
  <c r="X404" i="21"/>
  <c r="W404" i="21"/>
  <c r="O404" i="21"/>
  <c r="Q404" i="21"/>
  <c r="L404" i="21"/>
  <c r="P404" i="21"/>
  <c r="T404" i="21"/>
  <c r="V404" i="21"/>
  <c r="U404" i="21"/>
  <c r="Y404" i="21"/>
  <c r="M404" i="21"/>
  <c r="S404" i="21"/>
  <c r="N404" i="21"/>
  <c r="R404" i="21"/>
  <c r="M584" i="23"/>
  <c r="B584" i="23"/>
  <c r="R584" i="23"/>
  <c r="K584" i="23"/>
  <c r="A585" i="23"/>
  <c r="P584" i="23"/>
  <c r="Q584" i="23"/>
  <c r="F584" i="23"/>
  <c r="V584" i="23"/>
  <c r="O584" i="23"/>
  <c r="D584" i="23"/>
  <c r="T584" i="23"/>
  <c r="E584" i="23"/>
  <c r="U584" i="23"/>
  <c r="J584" i="23"/>
  <c r="C584" i="23"/>
  <c r="S584" i="23"/>
  <c r="H584" i="23"/>
  <c r="X584" i="23"/>
  <c r="I584" i="23"/>
  <c r="Y584" i="23"/>
  <c r="N584" i="23"/>
  <c r="G584" i="23"/>
  <c r="W584" i="23"/>
  <c r="L584" i="23"/>
  <c r="K797" i="24"/>
  <c r="V797" i="24"/>
  <c r="F797" i="24"/>
  <c r="P797" i="24"/>
  <c r="U797" i="24"/>
  <c r="Y797" i="24"/>
  <c r="W797" i="24"/>
  <c r="G797" i="24"/>
  <c r="R797" i="24"/>
  <c r="B797" i="24"/>
  <c r="L797" i="24"/>
  <c r="E797" i="24"/>
  <c r="I797" i="24"/>
  <c r="S797" i="24"/>
  <c r="C797" i="24"/>
  <c r="N797" i="24"/>
  <c r="X797" i="24"/>
  <c r="H797" i="24"/>
  <c r="Q797" i="24"/>
  <c r="O797" i="24"/>
  <c r="A798" i="24"/>
  <c r="J797" i="24"/>
  <c r="T797" i="24"/>
  <c r="D797" i="24"/>
  <c r="M797" i="24"/>
  <c r="F873" i="21"/>
  <c r="A874" i="21"/>
  <c r="O873" i="21"/>
  <c r="J873" i="21"/>
  <c r="C873" i="21"/>
  <c r="N873" i="21"/>
  <c r="G873" i="21"/>
  <c r="B873" i="21"/>
  <c r="R873" i="21"/>
  <c r="K873" i="21"/>
  <c r="H873" i="21"/>
  <c r="X873" i="21"/>
  <c r="Q873" i="21"/>
  <c r="S873" i="21"/>
  <c r="L873" i="21"/>
  <c r="E873" i="21"/>
  <c r="Y873" i="21"/>
  <c r="W873" i="21"/>
  <c r="P873" i="21"/>
  <c r="I873" i="21"/>
  <c r="D873" i="21"/>
  <c r="T873" i="21"/>
  <c r="M873" i="21"/>
  <c r="V873" i="21"/>
  <c r="U873" i="21"/>
  <c r="E513" i="21"/>
  <c r="Y513" i="21"/>
  <c r="J513" i="21"/>
  <c r="G513" i="21"/>
  <c r="D513" i="21"/>
  <c r="I513" i="21"/>
  <c r="A514" i="21"/>
  <c r="N513" i="21"/>
  <c r="K513" i="21"/>
  <c r="H513" i="21"/>
  <c r="M513" i="21"/>
  <c r="B513" i="21"/>
  <c r="R513" i="21"/>
  <c r="O513" i="21"/>
  <c r="L513" i="21"/>
  <c r="Q513" i="21"/>
  <c r="F513" i="21"/>
  <c r="C513" i="21"/>
  <c r="S513" i="21"/>
  <c r="P513" i="21"/>
  <c r="W513" i="21"/>
  <c r="T513" i="21"/>
  <c r="U513" i="21"/>
  <c r="V513" i="21"/>
  <c r="X513" i="21"/>
  <c r="J331" i="23"/>
  <c r="A368" i="23"/>
  <c r="A332" i="23"/>
  <c r="C331" i="23"/>
  <c r="H331" i="23"/>
  <c r="E331" i="23"/>
  <c r="I331" i="23"/>
  <c r="F331" i="23"/>
  <c r="G331" i="23"/>
  <c r="B331" i="23"/>
  <c r="D331" i="23"/>
  <c r="R331" i="23"/>
  <c r="S331" i="23"/>
  <c r="Q331" i="23"/>
  <c r="O331" i="23"/>
  <c r="W331" i="23"/>
  <c r="K331" i="23"/>
  <c r="P331" i="23"/>
  <c r="X331" i="23"/>
  <c r="M331" i="23"/>
  <c r="Y331" i="23"/>
  <c r="V331" i="23"/>
  <c r="T331" i="23"/>
  <c r="U331" i="23"/>
  <c r="N331" i="23"/>
  <c r="L331" i="23"/>
  <c r="D403" i="23"/>
  <c r="X403" i="23"/>
  <c r="Y403" i="23"/>
  <c r="J403" i="23"/>
  <c r="G403" i="23"/>
  <c r="W403" i="23"/>
  <c r="H403" i="23"/>
  <c r="E403" i="23"/>
  <c r="A440" i="23"/>
  <c r="N403" i="23"/>
  <c r="K403" i="23"/>
  <c r="P403" i="23"/>
  <c r="I403" i="23"/>
  <c r="B403" i="23"/>
  <c r="R403" i="23"/>
  <c r="O403" i="23"/>
  <c r="T403" i="23"/>
  <c r="Q403" i="23"/>
  <c r="F403" i="23"/>
  <c r="C403" i="23"/>
  <c r="S403" i="23"/>
  <c r="L403" i="23"/>
  <c r="M403" i="23"/>
  <c r="U403" i="23"/>
  <c r="V403" i="23"/>
  <c r="K689" i="24"/>
  <c r="R689" i="24"/>
  <c r="B689" i="24"/>
  <c r="H689" i="24"/>
  <c r="Y689" i="24"/>
  <c r="G689" i="24"/>
  <c r="N689" i="24"/>
  <c r="T689" i="24"/>
  <c r="D689" i="24"/>
  <c r="I689" i="24"/>
  <c r="S689" i="24"/>
  <c r="C689" i="24"/>
  <c r="J689" i="24"/>
  <c r="P689" i="24"/>
  <c r="Q689" i="24"/>
  <c r="E689" i="24"/>
  <c r="O689" i="24"/>
  <c r="A690" i="24"/>
  <c r="F689" i="24"/>
  <c r="L689" i="24"/>
  <c r="M689" i="24"/>
  <c r="V689" i="24"/>
  <c r="W689" i="24"/>
  <c r="X689" i="24"/>
  <c r="U689" i="24"/>
  <c r="S74" i="24"/>
  <c r="H74" i="24"/>
  <c r="L74" i="24"/>
  <c r="I74" i="24"/>
  <c r="E74" i="24"/>
  <c r="Q74" i="24"/>
  <c r="R74" i="24"/>
  <c r="M74" i="24"/>
  <c r="G74" i="24"/>
  <c r="N74" i="24"/>
  <c r="O74" i="24"/>
  <c r="J74" i="24"/>
  <c r="D74" i="24"/>
  <c r="F74" i="24"/>
  <c r="A111" i="24"/>
  <c r="K74" i="24"/>
  <c r="P74" i="24"/>
  <c r="V74" i="24"/>
  <c r="X74" i="24"/>
  <c r="T74" i="24"/>
  <c r="W74" i="24"/>
  <c r="U74" i="24"/>
  <c r="G110" i="24"/>
  <c r="H110" i="24"/>
  <c r="F110" i="24"/>
  <c r="P110" i="24"/>
  <c r="K110" i="24"/>
  <c r="E110" i="24"/>
  <c r="L110" i="24"/>
  <c r="M110" i="24"/>
  <c r="N110" i="24"/>
  <c r="A147" i="24"/>
  <c r="S110" i="24"/>
  <c r="I110" i="24"/>
  <c r="Q110" i="24"/>
  <c r="O110" i="24"/>
  <c r="C110" i="24"/>
  <c r="D110" i="24"/>
  <c r="B110" i="24"/>
  <c r="R110" i="24"/>
  <c r="J110" i="24"/>
  <c r="W110" i="24"/>
  <c r="X110" i="24"/>
  <c r="V110" i="24"/>
  <c r="U110" i="24"/>
  <c r="T110" i="24"/>
  <c r="I294" i="23"/>
  <c r="Y294" i="23"/>
  <c r="N294" i="23"/>
  <c r="G294" i="23"/>
  <c r="W294" i="23"/>
  <c r="P294" i="23"/>
  <c r="M294" i="23"/>
  <c r="B294" i="23"/>
  <c r="R294" i="23"/>
  <c r="K294" i="23"/>
  <c r="D294" i="23"/>
  <c r="T294" i="23"/>
  <c r="Q294" i="23"/>
  <c r="F294" i="23"/>
  <c r="V294" i="23"/>
  <c r="O294" i="23"/>
  <c r="H294" i="23"/>
  <c r="X294" i="23"/>
  <c r="E294" i="23"/>
  <c r="U294" i="23"/>
  <c r="J294" i="23"/>
  <c r="C294" i="23"/>
  <c r="S294" i="23"/>
  <c r="L294" i="23"/>
  <c r="M548" i="23"/>
  <c r="B548" i="23"/>
  <c r="R548" i="23"/>
  <c r="K548" i="23"/>
  <c r="D548" i="23"/>
  <c r="T548" i="23"/>
  <c r="Q548" i="23"/>
  <c r="F548" i="23"/>
  <c r="V548" i="23"/>
  <c r="O548" i="23"/>
  <c r="H548" i="23"/>
  <c r="X548" i="23"/>
  <c r="E548" i="23"/>
  <c r="U548" i="23"/>
  <c r="J548" i="23"/>
  <c r="C548" i="23"/>
  <c r="S548" i="23"/>
  <c r="L548" i="23"/>
  <c r="A549" i="23"/>
  <c r="I548" i="23"/>
  <c r="Y548" i="23"/>
  <c r="N548" i="23"/>
  <c r="G548" i="23"/>
  <c r="W548" i="23"/>
  <c r="P548" i="23"/>
  <c r="A369" i="21"/>
  <c r="J368" i="21"/>
  <c r="B368" i="21"/>
  <c r="E368" i="21"/>
  <c r="G368" i="21"/>
  <c r="D368" i="21"/>
  <c r="F368" i="21"/>
  <c r="I368" i="21"/>
  <c r="H368" i="21"/>
  <c r="C368" i="21"/>
  <c r="O368" i="21"/>
  <c r="L368" i="21"/>
  <c r="W368" i="21"/>
  <c r="T368" i="21"/>
  <c r="X368" i="21"/>
  <c r="U368" i="21"/>
  <c r="P368" i="21"/>
  <c r="M368" i="21"/>
  <c r="Q368" i="21"/>
  <c r="V368" i="21"/>
  <c r="Y368" i="21"/>
  <c r="N368" i="21"/>
  <c r="R368" i="21"/>
  <c r="S368" i="21"/>
  <c r="K368" i="21"/>
  <c r="E258" i="23"/>
  <c r="Y258" i="23"/>
  <c r="N258" i="23"/>
  <c r="G258" i="23"/>
  <c r="W258" i="23"/>
  <c r="P258" i="23"/>
  <c r="T258" i="23"/>
  <c r="X258" i="23"/>
  <c r="Q258" i="23"/>
  <c r="J258" i="23"/>
  <c r="C258" i="23"/>
  <c r="S258" i="23"/>
  <c r="L258" i="23"/>
  <c r="I258" i="23"/>
  <c r="B258" i="23"/>
  <c r="R258" i="23"/>
  <c r="K258" i="23"/>
  <c r="D258" i="23"/>
  <c r="H258" i="23"/>
  <c r="M258" i="23"/>
  <c r="F258" i="23"/>
  <c r="A295" i="23"/>
  <c r="O258" i="23"/>
  <c r="U258" i="23"/>
  <c r="V258" i="23"/>
  <c r="P761" i="24"/>
  <c r="W761" i="24"/>
  <c r="G761" i="24"/>
  <c r="Q761" i="24"/>
  <c r="A762" i="24"/>
  <c r="R761" i="24"/>
  <c r="L761" i="24"/>
  <c r="S761" i="24"/>
  <c r="C761" i="24"/>
  <c r="M761" i="24"/>
  <c r="J761" i="24"/>
  <c r="B761" i="24"/>
  <c r="X761" i="24"/>
  <c r="H761" i="24"/>
  <c r="O761" i="24"/>
  <c r="Y761" i="24"/>
  <c r="I761" i="24"/>
  <c r="V761" i="24"/>
  <c r="N761" i="24"/>
  <c r="T761" i="24"/>
  <c r="D761" i="24"/>
  <c r="K761" i="24"/>
  <c r="U761" i="24"/>
  <c r="E761" i="24"/>
  <c r="F761" i="24"/>
  <c r="K440" i="21"/>
  <c r="D440" i="21"/>
  <c r="X440" i="21"/>
  <c r="Q440" i="21"/>
  <c r="J440" i="21"/>
  <c r="O440" i="21"/>
  <c r="H440" i="21"/>
  <c r="A441" i="21"/>
  <c r="Y440" i="21"/>
  <c r="N440" i="21"/>
  <c r="C440" i="21"/>
  <c r="S440" i="21"/>
  <c r="P440" i="21"/>
  <c r="E440" i="21"/>
  <c r="B440" i="21"/>
  <c r="R440" i="21"/>
  <c r="G440" i="21"/>
  <c r="W440" i="21"/>
  <c r="T440" i="21"/>
  <c r="I440" i="21"/>
  <c r="F440" i="21"/>
  <c r="L440" i="21"/>
  <c r="M440" i="21"/>
  <c r="U440" i="21"/>
  <c r="V440" i="21"/>
  <c r="P183" i="24"/>
  <c r="Y183" i="24"/>
  <c r="O183" i="24"/>
  <c r="T183" i="24"/>
  <c r="J183" i="24"/>
  <c r="S183" i="24"/>
  <c r="X183" i="24"/>
  <c r="R183" i="24"/>
  <c r="A184" i="24"/>
  <c r="Q183" i="24"/>
  <c r="K183" i="24"/>
  <c r="N183" i="24"/>
  <c r="L183" i="24"/>
  <c r="M183" i="24"/>
  <c r="I183" i="24"/>
  <c r="H183" i="24"/>
  <c r="E183" i="24"/>
  <c r="G183" i="24"/>
  <c r="D183" i="24"/>
  <c r="F183" i="24"/>
  <c r="C183" i="24"/>
  <c r="B183" i="24"/>
  <c r="V183" i="24"/>
  <c r="U183" i="24"/>
  <c r="W183" i="24"/>
  <c r="K364" i="24"/>
  <c r="I364" i="24"/>
  <c r="V364" i="24"/>
  <c r="C364" i="24"/>
  <c r="H364" i="24"/>
  <c r="W364" i="24"/>
  <c r="L364" i="24"/>
  <c r="A365" i="24"/>
  <c r="Y364" i="24"/>
  <c r="D364" i="24"/>
  <c r="S364" i="24"/>
  <c r="X364" i="24"/>
  <c r="R364" i="24"/>
  <c r="E364" i="24"/>
  <c r="F364" i="24"/>
  <c r="O364" i="24"/>
  <c r="T364" i="24"/>
  <c r="B364" i="24"/>
  <c r="Q364" i="24"/>
  <c r="U364" i="24"/>
  <c r="P364" i="24"/>
  <c r="N364" i="24"/>
  <c r="M364" i="24"/>
  <c r="J364" i="24"/>
  <c r="G364" i="24"/>
  <c r="B765" i="21"/>
  <c r="R765" i="21"/>
  <c r="O765" i="21"/>
  <c r="L765" i="21"/>
  <c r="A766" i="21"/>
  <c r="Q765" i="21"/>
  <c r="F765" i="21"/>
  <c r="C765" i="21"/>
  <c r="S765" i="21"/>
  <c r="P765" i="21"/>
  <c r="E765" i="21"/>
  <c r="Y765" i="21"/>
  <c r="J765" i="21"/>
  <c r="G765" i="21"/>
  <c r="D765" i="21"/>
  <c r="T765" i="21"/>
  <c r="I765" i="21"/>
  <c r="N765" i="21"/>
  <c r="K765" i="21"/>
  <c r="H765" i="21"/>
  <c r="X765" i="21"/>
  <c r="M765" i="21"/>
  <c r="U765" i="21"/>
  <c r="V765" i="21"/>
  <c r="W765" i="21"/>
  <c r="R617" i="24"/>
  <c r="B617" i="24"/>
  <c r="I617" i="24"/>
  <c r="K617" i="24"/>
  <c r="H617" i="24"/>
  <c r="L617" i="24"/>
  <c r="N617" i="24"/>
  <c r="Y617" i="24"/>
  <c r="E617" i="24"/>
  <c r="G617" i="24"/>
  <c r="T617" i="24"/>
  <c r="J617" i="24"/>
  <c r="Q617" i="24"/>
  <c r="S617" i="24"/>
  <c r="C617" i="24"/>
  <c r="D617" i="24"/>
  <c r="A618" i="24"/>
  <c r="F617" i="24"/>
  <c r="M617" i="24"/>
  <c r="O617" i="24"/>
  <c r="X617" i="24"/>
  <c r="P617" i="24"/>
  <c r="V617" i="24"/>
  <c r="W617" i="24"/>
  <c r="U617" i="24"/>
  <c r="N186" i="23"/>
  <c r="A187" i="23"/>
  <c r="I186" i="23"/>
  <c r="H186" i="23"/>
  <c r="K186" i="23"/>
  <c r="J186" i="23"/>
  <c r="Y186" i="23"/>
  <c r="E186" i="23"/>
  <c r="D186" i="23"/>
  <c r="G186" i="23"/>
  <c r="F186" i="23"/>
  <c r="Q186" i="23"/>
  <c r="P186" i="23"/>
  <c r="S186" i="23"/>
  <c r="C186" i="23"/>
  <c r="R186" i="23"/>
  <c r="B186" i="23"/>
  <c r="M186" i="23"/>
  <c r="L186" i="23"/>
  <c r="O186" i="23"/>
  <c r="A223" i="23"/>
  <c r="X186" i="23"/>
  <c r="W186" i="23"/>
  <c r="T186" i="23"/>
  <c r="V186" i="23"/>
  <c r="U186" i="23"/>
  <c r="M653" i="24"/>
  <c r="L653" i="24"/>
  <c r="R653" i="24"/>
  <c r="B653" i="24"/>
  <c r="O653" i="24"/>
  <c r="I653" i="24"/>
  <c r="H653" i="24"/>
  <c r="N653" i="24"/>
  <c r="G653" i="24"/>
  <c r="K653" i="24"/>
  <c r="Y653" i="24"/>
  <c r="E653" i="24"/>
  <c r="D653" i="24"/>
  <c r="J653" i="24"/>
  <c r="S653" i="24"/>
  <c r="Q653" i="24"/>
  <c r="P653" i="24"/>
  <c r="A654" i="24"/>
  <c r="F653" i="24"/>
  <c r="C653" i="24"/>
  <c r="V653" i="24"/>
  <c r="W653" i="24"/>
  <c r="X653" i="24"/>
  <c r="U653" i="24"/>
  <c r="T653" i="24"/>
  <c r="M291" i="24"/>
  <c r="L291" i="24"/>
  <c r="W291" i="24"/>
  <c r="U291" i="24"/>
  <c r="D291" i="24"/>
  <c r="O291" i="24"/>
  <c r="C291" i="24"/>
  <c r="A292" i="24"/>
  <c r="N291" i="24"/>
  <c r="K291" i="24"/>
  <c r="T291" i="24"/>
  <c r="V291" i="24"/>
  <c r="J291" i="24"/>
  <c r="E291" i="24"/>
  <c r="Y291" i="24"/>
  <c r="H291" i="24"/>
  <c r="S291" i="24"/>
  <c r="Q291" i="24"/>
  <c r="P291" i="24"/>
  <c r="F291" i="24"/>
  <c r="I291" i="24"/>
  <c r="R291" i="24"/>
  <c r="X291" i="24"/>
  <c r="G291" i="24"/>
  <c r="B291" i="24"/>
  <c r="L509" i="24"/>
  <c r="A510" i="24"/>
  <c r="D509" i="24"/>
  <c r="O509" i="24"/>
  <c r="H509" i="24"/>
  <c r="J509" i="24"/>
  <c r="M509" i="24"/>
  <c r="N509" i="24"/>
  <c r="K509" i="24"/>
  <c r="F509" i="24"/>
  <c r="I509" i="24"/>
  <c r="G509" i="24"/>
  <c r="P509" i="24"/>
  <c r="E509" i="24"/>
  <c r="B509" i="24"/>
  <c r="C509" i="24"/>
  <c r="S509" i="24"/>
  <c r="T509" i="24"/>
  <c r="Y509" i="24"/>
  <c r="X509" i="24"/>
  <c r="R509" i="24"/>
  <c r="W509" i="24"/>
  <c r="V509" i="24"/>
  <c r="Q509" i="24"/>
  <c r="U509" i="24"/>
  <c r="M477" i="21"/>
  <c r="F477" i="21"/>
  <c r="A478" i="21"/>
  <c r="O477" i="21"/>
  <c r="L477" i="21"/>
  <c r="Q477" i="21"/>
  <c r="J477" i="21"/>
  <c r="C477" i="21"/>
  <c r="S477" i="21"/>
  <c r="P477" i="21"/>
  <c r="E477" i="21"/>
  <c r="Y477" i="21"/>
  <c r="N477" i="21"/>
  <c r="G477" i="21"/>
  <c r="D477" i="21"/>
  <c r="T477" i="21"/>
  <c r="I477" i="21"/>
  <c r="B477" i="21"/>
  <c r="R477" i="21"/>
  <c r="K477" i="21"/>
  <c r="H477" i="21"/>
  <c r="X477" i="21"/>
  <c r="W477" i="21"/>
  <c r="V477" i="21"/>
  <c r="U477" i="21"/>
  <c r="A220" i="24"/>
  <c r="J219" i="24"/>
  <c r="G219" i="24"/>
  <c r="D219" i="24"/>
  <c r="F219" i="24"/>
  <c r="B219" i="24"/>
  <c r="H219" i="24"/>
  <c r="E219" i="24"/>
  <c r="I219" i="24"/>
  <c r="C219" i="24"/>
  <c r="L219" i="24"/>
  <c r="P219" i="24"/>
  <c r="V219" i="24"/>
  <c r="M219" i="24"/>
  <c r="X219" i="24"/>
  <c r="U219" i="24"/>
  <c r="Y219" i="24"/>
  <c r="O219" i="24"/>
  <c r="Q219" i="24"/>
  <c r="W219" i="24"/>
  <c r="K219" i="24"/>
  <c r="S219" i="24"/>
  <c r="N219" i="24"/>
  <c r="T219" i="24"/>
  <c r="R219" i="24"/>
  <c r="X473" i="24"/>
  <c r="N473" i="24"/>
  <c r="K473" i="24"/>
  <c r="I473" i="24"/>
  <c r="R473" i="24"/>
  <c r="C473" i="24"/>
  <c r="Q473" i="24"/>
  <c r="L473" i="24"/>
  <c r="F473" i="24"/>
  <c r="Y473" i="24"/>
  <c r="D473" i="24"/>
  <c r="S473" i="24"/>
  <c r="G473" i="24"/>
  <c r="E473" i="24"/>
  <c r="B473" i="24"/>
  <c r="O473" i="24"/>
  <c r="T473" i="24"/>
  <c r="J473" i="24"/>
  <c r="H473" i="24"/>
  <c r="W473" i="24"/>
  <c r="U473" i="24"/>
  <c r="P473" i="24"/>
  <c r="V473" i="24"/>
  <c r="M473" i="24"/>
  <c r="A474" i="24"/>
  <c r="V869" i="24"/>
  <c r="F869" i="24"/>
  <c r="Q869" i="24"/>
  <c r="W869" i="24"/>
  <c r="G869" i="24"/>
  <c r="H869" i="24"/>
  <c r="R869" i="24"/>
  <c r="B869" i="24"/>
  <c r="M869" i="24"/>
  <c r="S869" i="24"/>
  <c r="C869" i="24"/>
  <c r="T869" i="24"/>
  <c r="N869" i="24"/>
  <c r="Y869" i="24"/>
  <c r="I869" i="24"/>
  <c r="O869" i="24"/>
  <c r="L869" i="24"/>
  <c r="D869" i="24"/>
  <c r="A870" i="24"/>
  <c r="J869" i="24"/>
  <c r="U869" i="24"/>
  <c r="E869" i="24"/>
  <c r="K869" i="24"/>
  <c r="X869" i="24"/>
  <c r="P869" i="24"/>
  <c r="E476" i="23"/>
  <c r="U476" i="23"/>
  <c r="F476" i="23"/>
  <c r="V476" i="23"/>
  <c r="O476" i="23"/>
  <c r="H476" i="23"/>
  <c r="X476" i="23"/>
  <c r="I476" i="23"/>
  <c r="Y476" i="23"/>
  <c r="J476" i="23"/>
  <c r="C476" i="23"/>
  <c r="S476" i="23"/>
  <c r="L476" i="23"/>
  <c r="M476" i="23"/>
  <c r="A477" i="23"/>
  <c r="N476" i="23"/>
  <c r="G476" i="23"/>
  <c r="W476" i="23"/>
  <c r="P476" i="23"/>
  <c r="Q476" i="23"/>
  <c r="B476" i="23"/>
  <c r="R476" i="23"/>
  <c r="K476" i="23"/>
  <c r="D476" i="23"/>
  <c r="T476" i="23"/>
  <c r="Q585" i="21"/>
  <c r="J585" i="21"/>
  <c r="G585" i="21"/>
  <c r="W585" i="21"/>
  <c r="P585" i="21"/>
  <c r="E585" i="21"/>
  <c r="Y585" i="21"/>
  <c r="N585" i="21"/>
  <c r="K585" i="21"/>
  <c r="D585" i="21"/>
  <c r="T585" i="21"/>
  <c r="I585" i="21"/>
  <c r="B585" i="21"/>
  <c r="R585" i="21"/>
  <c r="O585" i="21"/>
  <c r="H585" i="21"/>
  <c r="X585" i="21"/>
  <c r="M585" i="21"/>
  <c r="F585" i="21"/>
  <c r="C585" i="21"/>
  <c r="S585" i="21"/>
  <c r="L585" i="21"/>
  <c r="A586" i="21"/>
  <c r="V585" i="21"/>
  <c r="U585" i="21"/>
  <c r="F621" i="21"/>
  <c r="A622" i="21"/>
  <c r="S621" i="21"/>
  <c r="P621" i="21"/>
  <c r="I621" i="21"/>
  <c r="J621" i="21"/>
  <c r="G621" i="21"/>
  <c r="D621" i="21"/>
  <c r="T621" i="21"/>
  <c r="M621" i="21"/>
  <c r="N621" i="21"/>
  <c r="K621" i="21"/>
  <c r="H621" i="21"/>
  <c r="X621" i="21"/>
  <c r="Q621" i="21"/>
  <c r="R621" i="21"/>
  <c r="O621" i="21"/>
  <c r="L621" i="21"/>
  <c r="E621" i="21"/>
  <c r="Y621" i="21"/>
  <c r="C621" i="21"/>
  <c r="B621" i="21"/>
  <c r="V621" i="21"/>
  <c r="U621" i="21"/>
  <c r="W621" i="21"/>
  <c r="Q146" i="24"/>
  <c r="N146" i="24"/>
  <c r="O146" i="24"/>
  <c r="F146" i="24"/>
  <c r="X146" i="24"/>
  <c r="C146" i="24"/>
  <c r="Y146" i="24"/>
  <c r="R146" i="24"/>
  <c r="S146" i="24"/>
  <c r="J146" i="24"/>
  <c r="L146" i="24"/>
  <c r="G146" i="24"/>
  <c r="D146" i="24"/>
  <c r="E146" i="24"/>
  <c r="W146" i="24"/>
  <c r="P146" i="24"/>
  <c r="M146" i="24"/>
  <c r="K146" i="24"/>
  <c r="H146" i="24"/>
  <c r="I146" i="24"/>
  <c r="B146" i="24"/>
  <c r="T146" i="24"/>
  <c r="V146" i="24"/>
  <c r="U146" i="24"/>
  <c r="D295" i="21"/>
  <c r="X295" i="21"/>
  <c r="Y295" i="21"/>
  <c r="N295" i="21"/>
  <c r="K295" i="21"/>
  <c r="H295" i="21"/>
  <c r="E295" i="21"/>
  <c r="B295" i="21"/>
  <c r="R295" i="21"/>
  <c r="O295" i="21"/>
  <c r="P295" i="21"/>
  <c r="I295" i="21"/>
  <c r="F295" i="21"/>
  <c r="C295" i="21"/>
  <c r="S295" i="21"/>
  <c r="A296" i="21"/>
  <c r="T295" i="21"/>
  <c r="Q295" i="21"/>
  <c r="J295" i="21"/>
  <c r="G295" i="21"/>
  <c r="W295" i="21"/>
  <c r="L295" i="21"/>
  <c r="M295" i="21"/>
  <c r="U295" i="21"/>
  <c r="V295" i="21"/>
  <c r="P725" i="24"/>
  <c r="W725" i="24"/>
  <c r="G725" i="24"/>
  <c r="M725" i="24"/>
  <c r="A726" i="24"/>
  <c r="B725" i="24"/>
  <c r="L725" i="24"/>
  <c r="S725" i="24"/>
  <c r="C725" i="24"/>
  <c r="I725" i="24"/>
  <c r="J725" i="24"/>
  <c r="X725" i="24"/>
  <c r="H725" i="24"/>
  <c r="O725" i="24"/>
  <c r="Y725" i="24"/>
  <c r="E725" i="24"/>
  <c r="F725" i="24"/>
  <c r="T725" i="24"/>
  <c r="D725" i="24"/>
  <c r="K725" i="24"/>
  <c r="Q725" i="24"/>
  <c r="N725" i="24"/>
  <c r="R725" i="24"/>
  <c r="U725" i="24"/>
  <c r="V725" i="24"/>
  <c r="F657" i="21"/>
  <c r="K657" i="21"/>
  <c r="L657" i="21"/>
  <c r="M657" i="21"/>
  <c r="J657" i="21"/>
  <c r="O657" i="21"/>
  <c r="P657" i="21"/>
  <c r="A658" i="21"/>
  <c r="N657" i="21"/>
  <c r="D657" i="21"/>
  <c r="E657" i="21"/>
  <c r="G657" i="21"/>
  <c r="H657" i="21"/>
  <c r="I657" i="21"/>
  <c r="C657" i="21"/>
  <c r="B657" i="21"/>
  <c r="W657" i="21"/>
  <c r="R657" i="21"/>
  <c r="V657" i="21"/>
  <c r="Y657" i="21"/>
  <c r="T657" i="21"/>
  <c r="X657" i="21"/>
  <c r="Q657" i="21"/>
  <c r="S657" i="21"/>
  <c r="U657" i="21"/>
  <c r="S332" i="21"/>
  <c r="Q332" i="21"/>
  <c r="A333" i="21"/>
  <c r="P332" i="21"/>
  <c r="Y332" i="21"/>
  <c r="K332" i="21"/>
  <c r="T332" i="21"/>
  <c r="J332" i="21"/>
  <c r="O332" i="21"/>
  <c r="X332" i="21"/>
  <c r="R332" i="21"/>
  <c r="L332" i="21"/>
  <c r="M332" i="21"/>
  <c r="N332" i="21"/>
  <c r="H332" i="21"/>
  <c r="G332" i="21"/>
  <c r="D332" i="21"/>
  <c r="F332" i="21"/>
  <c r="C332" i="21"/>
  <c r="I332" i="21"/>
  <c r="B332" i="21"/>
  <c r="E332" i="21"/>
  <c r="U332" i="21"/>
  <c r="V332" i="21"/>
  <c r="W332" i="21"/>
  <c r="K111" i="21"/>
  <c r="P111" i="21"/>
  <c r="U111" i="21"/>
  <c r="X111" i="21"/>
  <c r="F111" i="21"/>
  <c r="M111" i="21"/>
  <c r="R111" i="21"/>
  <c r="W111" i="21"/>
  <c r="E111" i="21"/>
  <c r="J111" i="21"/>
  <c r="H111" i="21"/>
  <c r="T111" i="21"/>
  <c r="G111" i="21"/>
  <c r="L111" i="21"/>
  <c r="A148" i="21"/>
  <c r="O111" i="21"/>
  <c r="D111" i="21"/>
  <c r="I111" i="21"/>
  <c r="N111" i="21"/>
  <c r="S111" i="21"/>
  <c r="Q111" i="21"/>
  <c r="V111" i="21"/>
  <c r="G74" i="23"/>
  <c r="B74" i="23"/>
  <c r="E74" i="23"/>
  <c r="C74" i="23"/>
  <c r="A111" i="23"/>
  <c r="X74" i="23"/>
  <c r="W74" i="23"/>
  <c r="V74" i="23"/>
  <c r="Y74" i="23"/>
  <c r="T74" i="23"/>
  <c r="S74" i="23"/>
  <c r="F74" i="23"/>
  <c r="U74" i="23"/>
  <c r="D74" i="23"/>
  <c r="N74" i="23"/>
  <c r="J74" i="23"/>
  <c r="O74" i="23"/>
  <c r="R74" i="23"/>
  <c r="M74" i="23"/>
  <c r="I74" i="23"/>
  <c r="L74" i="23"/>
  <c r="Q74" i="23"/>
  <c r="P74" i="23"/>
  <c r="H74" i="23"/>
  <c r="K74" i="23"/>
  <c r="S110" i="23"/>
  <c r="F110" i="23"/>
  <c r="E110" i="23"/>
  <c r="H110" i="23"/>
  <c r="G110" i="23"/>
  <c r="B110" i="23"/>
  <c r="A147" i="23"/>
  <c r="D110" i="23"/>
  <c r="C110" i="23"/>
  <c r="Y110" i="23"/>
  <c r="X110" i="23"/>
  <c r="W110" i="23"/>
  <c r="V110" i="23"/>
  <c r="U110" i="23"/>
  <c r="T110" i="23"/>
  <c r="M110" i="23"/>
  <c r="N110" i="23"/>
  <c r="J110" i="23"/>
  <c r="O110" i="23"/>
  <c r="I110" i="23"/>
  <c r="P110" i="23"/>
  <c r="Q110" i="23"/>
  <c r="K110" i="23"/>
  <c r="L110" i="23"/>
  <c r="R110" i="23"/>
  <c r="S147" i="21"/>
  <c r="N147" i="21"/>
  <c r="I147" i="21"/>
  <c r="K147" i="21"/>
  <c r="F147" i="21"/>
  <c r="X147" i="21"/>
  <c r="L147" i="21"/>
  <c r="G147" i="21"/>
  <c r="D147" i="21"/>
  <c r="V147" i="21"/>
  <c r="Q147" i="21"/>
  <c r="J147" i="21"/>
  <c r="E147" i="21"/>
  <c r="W147" i="21"/>
  <c r="B147" i="21"/>
  <c r="T147" i="21"/>
  <c r="O147" i="21"/>
  <c r="C147" i="21"/>
  <c r="U147" i="21"/>
  <c r="P147" i="21"/>
  <c r="R147" i="21"/>
  <c r="M147" i="21"/>
  <c r="H147" i="21"/>
  <c r="Q293" i="19"/>
  <c r="F293" i="19"/>
  <c r="V293" i="19"/>
  <c r="O293" i="19"/>
  <c r="H293" i="19"/>
  <c r="X293" i="19"/>
  <c r="E293" i="19"/>
  <c r="U293" i="19"/>
  <c r="J293" i="19"/>
  <c r="C293" i="19"/>
  <c r="S293" i="19"/>
  <c r="L293" i="19"/>
  <c r="I293" i="19"/>
  <c r="Y293" i="19"/>
  <c r="N293" i="19"/>
  <c r="G293" i="19"/>
  <c r="W293" i="19"/>
  <c r="P293" i="19"/>
  <c r="M293" i="19"/>
  <c r="B293" i="19"/>
  <c r="R293" i="19"/>
  <c r="K293" i="19"/>
  <c r="D293" i="19"/>
  <c r="T293" i="19"/>
  <c r="A40" i="21"/>
  <c r="A77" i="21" s="1"/>
  <c r="A76" i="21"/>
  <c r="K146" i="23"/>
  <c r="R146" i="23"/>
  <c r="B146" i="23"/>
  <c r="I146" i="23"/>
  <c r="P146" i="23"/>
  <c r="W146" i="23"/>
  <c r="G146" i="23"/>
  <c r="N146" i="23"/>
  <c r="Y146" i="23"/>
  <c r="E146" i="23"/>
  <c r="H146" i="23"/>
  <c r="S146" i="23"/>
  <c r="C146" i="23"/>
  <c r="J146" i="23"/>
  <c r="U146" i="23"/>
  <c r="X146" i="23"/>
  <c r="D146" i="23"/>
  <c r="O146" i="23"/>
  <c r="V146" i="23"/>
  <c r="F146" i="23"/>
  <c r="Q146" i="23"/>
  <c r="T146" i="23"/>
  <c r="L146" i="23"/>
  <c r="M146" i="23"/>
  <c r="W38" i="23"/>
  <c r="G38" i="23"/>
  <c r="R38" i="23"/>
  <c r="Y38" i="23"/>
  <c r="E38" i="23"/>
  <c r="H38" i="23"/>
  <c r="S38" i="23"/>
  <c r="C38" i="23"/>
  <c r="J38" i="23"/>
  <c r="U38" i="23"/>
  <c r="X38" i="23"/>
  <c r="D38" i="23"/>
  <c r="O38" i="23"/>
  <c r="A39" i="23"/>
  <c r="F38" i="23"/>
  <c r="Q38" i="23"/>
  <c r="T38" i="23"/>
  <c r="A75" i="23"/>
  <c r="K38" i="23"/>
  <c r="V38" i="23"/>
  <c r="B38" i="23"/>
  <c r="I38" i="23"/>
  <c r="P38" i="23"/>
  <c r="M38" i="23"/>
  <c r="N38" i="23"/>
  <c r="L38" i="23"/>
  <c r="O185" i="19"/>
  <c r="Q185" i="19"/>
  <c r="T185" i="19"/>
  <c r="V185" i="19"/>
  <c r="W185" i="19"/>
  <c r="S185" i="19"/>
  <c r="C185" i="19"/>
  <c r="E185" i="19"/>
  <c r="U185" i="19"/>
  <c r="Y185" i="19"/>
  <c r="B185" i="19"/>
  <c r="A222" i="19"/>
  <c r="X185" i="19"/>
  <c r="G185" i="19"/>
  <c r="I185" i="19"/>
  <c r="F185" i="19"/>
  <c r="H185" i="19"/>
  <c r="J185" i="19"/>
  <c r="D185" i="19"/>
  <c r="A186" i="19"/>
  <c r="K185" i="19"/>
  <c r="M185" i="19"/>
  <c r="N185" i="19"/>
  <c r="P185" i="19"/>
  <c r="R185" i="19"/>
  <c r="L185" i="19"/>
  <c r="B257" i="19"/>
  <c r="R257" i="19"/>
  <c r="L257" i="19"/>
  <c r="E257" i="19"/>
  <c r="O257" i="19"/>
  <c r="I257" i="19"/>
  <c r="S257" i="19"/>
  <c r="F257" i="19"/>
  <c r="V257" i="19"/>
  <c r="P257" i="19"/>
  <c r="M257" i="19"/>
  <c r="W257" i="19"/>
  <c r="Q257" i="19"/>
  <c r="J257" i="19"/>
  <c r="D257" i="19"/>
  <c r="T257" i="19"/>
  <c r="U257" i="19"/>
  <c r="A294" i="19"/>
  <c r="C257" i="19"/>
  <c r="N257" i="19"/>
  <c r="H257" i="19"/>
  <c r="X257" i="19"/>
  <c r="G257" i="19"/>
  <c r="Y257" i="19"/>
  <c r="K257" i="19"/>
  <c r="G75" i="21"/>
  <c r="D75" i="21"/>
  <c r="F75" i="21"/>
  <c r="E75" i="21"/>
  <c r="A112" i="21"/>
  <c r="I221" i="19"/>
  <c r="Y221" i="19"/>
  <c r="J221" i="19"/>
  <c r="C221" i="19"/>
  <c r="S221" i="19"/>
  <c r="L221" i="19"/>
  <c r="M221" i="19"/>
  <c r="A258" i="19"/>
  <c r="N221" i="19"/>
  <c r="G221" i="19"/>
  <c r="W221" i="19"/>
  <c r="P221" i="19"/>
  <c r="Q221" i="19"/>
  <c r="B221" i="19"/>
  <c r="R221" i="19"/>
  <c r="K221" i="19"/>
  <c r="D221" i="19"/>
  <c r="T221" i="19"/>
  <c r="E221" i="19"/>
  <c r="U221" i="19"/>
  <c r="F221" i="19"/>
  <c r="V221" i="19"/>
  <c r="O221" i="19"/>
  <c r="H221" i="19"/>
  <c r="X221" i="19"/>
  <c r="E334" i="19"/>
  <c r="I334" i="19"/>
  <c r="M334" i="19"/>
  <c r="Q334" i="19"/>
  <c r="U334" i="19"/>
  <c r="Y334" i="19"/>
  <c r="B334" i="19"/>
  <c r="F334" i="19"/>
  <c r="J334" i="19"/>
  <c r="N334" i="19"/>
  <c r="R334" i="19"/>
  <c r="V334" i="19"/>
  <c r="C334" i="19"/>
  <c r="G334" i="19"/>
  <c r="K334" i="19"/>
  <c r="O334" i="19"/>
  <c r="S334" i="19"/>
  <c r="W334" i="19"/>
  <c r="A371" i="19"/>
  <c r="D334" i="19"/>
  <c r="H334" i="19"/>
  <c r="L334" i="19"/>
  <c r="P334" i="19"/>
  <c r="T334" i="19"/>
  <c r="X334" i="19"/>
  <c r="A335" i="19"/>
  <c r="C551" i="19"/>
  <c r="G551" i="19"/>
  <c r="K551" i="19"/>
  <c r="O551" i="19"/>
  <c r="S551" i="19"/>
  <c r="W551" i="19"/>
  <c r="A552" i="19"/>
  <c r="D551" i="19"/>
  <c r="H551" i="19"/>
  <c r="L551" i="19"/>
  <c r="P551" i="19"/>
  <c r="T551" i="19"/>
  <c r="X551" i="19"/>
  <c r="E551" i="19"/>
  <c r="I551" i="19"/>
  <c r="M551" i="19"/>
  <c r="Q551" i="19"/>
  <c r="U551" i="19"/>
  <c r="Y551" i="19"/>
  <c r="B551" i="19"/>
  <c r="F551" i="19"/>
  <c r="J551" i="19"/>
  <c r="N551" i="19"/>
  <c r="R551" i="19"/>
  <c r="V551" i="19"/>
  <c r="C587" i="19"/>
  <c r="G587" i="19"/>
  <c r="K587" i="19"/>
  <c r="O587" i="19"/>
  <c r="S587" i="19"/>
  <c r="W587" i="19"/>
  <c r="D587" i="19"/>
  <c r="H587" i="19"/>
  <c r="L587" i="19"/>
  <c r="P587" i="19"/>
  <c r="T587" i="19"/>
  <c r="X587" i="19"/>
  <c r="A588" i="19"/>
  <c r="E587" i="19"/>
  <c r="I587" i="19"/>
  <c r="M587" i="19"/>
  <c r="Q587" i="19"/>
  <c r="U587" i="19"/>
  <c r="Y587" i="19"/>
  <c r="B587" i="19"/>
  <c r="F587" i="19"/>
  <c r="J587" i="19"/>
  <c r="N587" i="19"/>
  <c r="R587" i="19"/>
  <c r="V587" i="19"/>
  <c r="J186" i="21"/>
  <c r="S186" i="21"/>
  <c r="L186" i="21"/>
  <c r="E186" i="21"/>
  <c r="U186" i="21"/>
  <c r="A187" i="21"/>
  <c r="N186" i="21"/>
  <c r="G186" i="21"/>
  <c r="W186" i="21"/>
  <c r="P186" i="21"/>
  <c r="I186" i="21"/>
  <c r="R186" i="21"/>
  <c r="K186" i="21"/>
  <c r="D186" i="21"/>
  <c r="T186" i="21"/>
  <c r="M186" i="21"/>
  <c r="F186" i="21"/>
  <c r="V186" i="21"/>
  <c r="O186" i="21"/>
  <c r="H186" i="21"/>
  <c r="X186" i="21"/>
  <c r="Q186" i="21"/>
  <c r="C479" i="19"/>
  <c r="G479" i="19"/>
  <c r="K479" i="19"/>
  <c r="O479" i="19"/>
  <c r="S479" i="19"/>
  <c r="W479" i="19"/>
  <c r="D479" i="19"/>
  <c r="H479" i="19"/>
  <c r="L479" i="19"/>
  <c r="P479" i="19"/>
  <c r="T479" i="19"/>
  <c r="X479" i="19"/>
  <c r="E479" i="19"/>
  <c r="I479" i="19"/>
  <c r="M479" i="19"/>
  <c r="Q479" i="19"/>
  <c r="U479" i="19"/>
  <c r="Y479" i="19"/>
  <c r="B479" i="19"/>
  <c r="F479" i="19"/>
  <c r="J479" i="19"/>
  <c r="N479" i="19"/>
  <c r="R479" i="19"/>
  <c r="V479" i="19"/>
  <c r="A480" i="19"/>
  <c r="C515" i="19"/>
  <c r="G515" i="19"/>
  <c r="K515" i="19"/>
  <c r="O515" i="19"/>
  <c r="S515" i="19"/>
  <c r="W515" i="19"/>
  <c r="D515" i="19"/>
  <c r="H515" i="19"/>
  <c r="L515" i="19"/>
  <c r="P515" i="19"/>
  <c r="T515" i="19"/>
  <c r="X515" i="19"/>
  <c r="E515" i="19"/>
  <c r="I515" i="19"/>
  <c r="M515" i="19"/>
  <c r="Q515" i="19"/>
  <c r="U515" i="19"/>
  <c r="Y515" i="19"/>
  <c r="A516" i="19"/>
  <c r="B515" i="19"/>
  <c r="F515" i="19"/>
  <c r="J515" i="19"/>
  <c r="N515" i="19"/>
  <c r="R515" i="19"/>
  <c r="V515" i="19"/>
  <c r="E406" i="19"/>
  <c r="I406" i="19"/>
  <c r="M406" i="19"/>
  <c r="Q406" i="19"/>
  <c r="U406" i="19"/>
  <c r="Y406" i="19"/>
  <c r="B406" i="19"/>
  <c r="F406" i="19"/>
  <c r="J406" i="19"/>
  <c r="N406" i="19"/>
  <c r="R406" i="19"/>
  <c r="V406" i="19"/>
  <c r="A443" i="19"/>
  <c r="C406" i="19"/>
  <c r="G406" i="19"/>
  <c r="K406" i="19"/>
  <c r="O406" i="19"/>
  <c r="S406" i="19"/>
  <c r="W406" i="19"/>
  <c r="D406" i="19"/>
  <c r="H406" i="19"/>
  <c r="L406" i="19"/>
  <c r="P406" i="19"/>
  <c r="T406" i="19"/>
  <c r="X406" i="19"/>
  <c r="E442" i="19"/>
  <c r="I442" i="19"/>
  <c r="M442" i="19"/>
  <c r="Q442" i="19"/>
  <c r="U442" i="19"/>
  <c r="Y442" i="19"/>
  <c r="B442" i="19"/>
  <c r="F442" i="19"/>
  <c r="J442" i="19"/>
  <c r="N442" i="19"/>
  <c r="R442" i="19"/>
  <c r="V442" i="19"/>
  <c r="C442" i="19"/>
  <c r="G442" i="19"/>
  <c r="K442" i="19"/>
  <c r="O442" i="19"/>
  <c r="S442" i="19"/>
  <c r="W442" i="19"/>
  <c r="D442" i="19"/>
  <c r="H442" i="19"/>
  <c r="L442" i="19"/>
  <c r="P442" i="19"/>
  <c r="T442" i="19"/>
  <c r="X442" i="19"/>
  <c r="E370" i="19"/>
  <c r="I370" i="19"/>
  <c r="M370" i="19"/>
  <c r="Q370" i="19"/>
  <c r="U370" i="19"/>
  <c r="Y370" i="19"/>
  <c r="A407" i="19"/>
  <c r="B370" i="19"/>
  <c r="F370" i="19"/>
  <c r="J370" i="19"/>
  <c r="N370" i="19"/>
  <c r="R370" i="19"/>
  <c r="V370" i="19"/>
  <c r="C370" i="19"/>
  <c r="G370" i="19"/>
  <c r="K370" i="19"/>
  <c r="O370" i="19"/>
  <c r="S370" i="19"/>
  <c r="W370" i="19"/>
  <c r="D370" i="19"/>
  <c r="H370" i="19"/>
  <c r="L370" i="19"/>
  <c r="P370" i="19"/>
  <c r="T370" i="19"/>
  <c r="X370" i="19"/>
  <c r="B222" i="21" l="1"/>
  <c r="E222" i="21"/>
  <c r="A75" i="19"/>
  <c r="A39" i="19"/>
  <c r="B38" i="19"/>
  <c r="F38" i="19"/>
  <c r="O38" i="19"/>
  <c r="J38" i="19"/>
  <c r="E38" i="19"/>
  <c r="D38" i="19"/>
  <c r="Q38" i="19"/>
  <c r="I38" i="19"/>
  <c r="L38" i="19"/>
  <c r="C38" i="19"/>
  <c r="H38" i="19"/>
  <c r="K38" i="19"/>
  <c r="G38" i="19"/>
  <c r="P38" i="19"/>
  <c r="M38" i="19"/>
  <c r="R38" i="19"/>
  <c r="N38" i="19"/>
  <c r="B110" i="19"/>
  <c r="V110" i="19"/>
  <c r="U110" i="19"/>
  <c r="P110" i="19"/>
  <c r="K110" i="19"/>
  <c r="R110" i="19"/>
  <c r="C110" i="19"/>
  <c r="M110" i="19"/>
  <c r="S110" i="19"/>
  <c r="G110" i="19"/>
  <c r="E110" i="19"/>
  <c r="T110" i="19"/>
  <c r="N110" i="19"/>
  <c r="L110" i="19"/>
  <c r="I110" i="19"/>
  <c r="W110" i="19"/>
  <c r="O110" i="19"/>
  <c r="F110" i="19"/>
  <c r="Y110" i="19"/>
  <c r="D110" i="19"/>
  <c r="A147" i="19"/>
  <c r="J110" i="19"/>
  <c r="Q110" i="19"/>
  <c r="X110" i="19"/>
  <c r="H110" i="19"/>
  <c r="A111" i="19"/>
  <c r="D74" i="19"/>
  <c r="T74" i="19"/>
  <c r="B74" i="19"/>
  <c r="I74" i="19"/>
  <c r="R74" i="19"/>
  <c r="P74" i="19"/>
  <c r="S74" i="19"/>
  <c r="X74" i="19"/>
  <c r="L74" i="19"/>
  <c r="E74" i="19"/>
  <c r="U74" i="19"/>
  <c r="Y74" i="19"/>
  <c r="G74" i="19"/>
  <c r="M74" i="19"/>
  <c r="K74" i="19"/>
  <c r="F74" i="19"/>
  <c r="V74" i="19"/>
  <c r="C74" i="19"/>
  <c r="Q74" i="19"/>
  <c r="O74" i="19"/>
  <c r="H74" i="19"/>
  <c r="W74" i="19"/>
  <c r="J74" i="19"/>
  <c r="N74" i="19"/>
  <c r="Q146" i="19"/>
  <c r="F146" i="19"/>
  <c r="K146" i="19"/>
  <c r="H146" i="19"/>
  <c r="U146" i="19"/>
  <c r="L146" i="19"/>
  <c r="E146" i="19"/>
  <c r="S146" i="19"/>
  <c r="T146" i="19"/>
  <c r="I146" i="19"/>
  <c r="R146" i="19"/>
  <c r="W146" i="19"/>
  <c r="X146" i="19"/>
  <c r="C146" i="19"/>
  <c r="O146" i="19"/>
  <c r="P146" i="19"/>
  <c r="Y146" i="19"/>
  <c r="G146" i="19"/>
  <c r="D146" i="19"/>
  <c r="J146" i="19"/>
  <c r="V146" i="19"/>
  <c r="B146" i="19"/>
  <c r="N146" i="19"/>
  <c r="M146" i="19"/>
  <c r="A114" i="21"/>
  <c r="A151" i="21" s="1"/>
  <c r="B1321" i="2"/>
  <c r="U35" i="24"/>
  <c r="U35" i="21"/>
  <c r="V35" i="24"/>
  <c r="V35" i="21"/>
  <c r="W35" i="24"/>
  <c r="X72" i="21"/>
  <c r="Y35" i="24"/>
  <c r="V72" i="21"/>
  <c r="U72" i="21"/>
  <c r="Y72" i="21"/>
  <c r="X35" i="24"/>
  <c r="B36" i="21"/>
  <c r="W72" i="21"/>
  <c r="W35" i="21"/>
  <c r="Y72" i="24"/>
  <c r="V72" i="24"/>
  <c r="F36" i="24"/>
  <c r="D36" i="24"/>
  <c r="X109" i="21"/>
  <c r="U109" i="21"/>
  <c r="E73" i="21"/>
  <c r="X184" i="21"/>
  <c r="X72" i="24"/>
  <c r="U72" i="24"/>
  <c r="V109" i="21"/>
  <c r="G73" i="21"/>
  <c r="D73" i="21"/>
  <c r="F73" i="21"/>
  <c r="Y184" i="21"/>
  <c r="V184" i="21"/>
  <c r="Y35" i="21"/>
  <c r="C36" i="24"/>
  <c r="W109" i="21"/>
  <c r="W184" i="21"/>
  <c r="X35" i="21"/>
  <c r="W72" i="24"/>
  <c r="G36" i="24"/>
  <c r="B36" i="24"/>
  <c r="E36" i="24"/>
  <c r="Y109" i="21"/>
  <c r="B73" i="21"/>
  <c r="C73" i="21"/>
  <c r="U184" i="21"/>
  <c r="G36" i="21"/>
  <c r="U221" i="21"/>
  <c r="Y221" i="21"/>
  <c r="U109" i="24"/>
  <c r="D73" i="24"/>
  <c r="Y146" i="21"/>
  <c r="U146" i="21"/>
  <c r="B110" i="21"/>
  <c r="G110" i="21"/>
  <c r="F185" i="21"/>
  <c r="E36" i="21"/>
  <c r="W221" i="21"/>
  <c r="X109" i="24"/>
  <c r="C73" i="24"/>
  <c r="B73" i="24"/>
  <c r="W146" i="21"/>
  <c r="X146" i="21"/>
  <c r="G185" i="21"/>
  <c r="D185" i="21"/>
  <c r="C36" i="21"/>
  <c r="D36" i="21"/>
  <c r="X221" i="21"/>
  <c r="Y109" i="24"/>
  <c r="W109" i="24"/>
  <c r="G73" i="24"/>
  <c r="V146" i="21"/>
  <c r="E110" i="21"/>
  <c r="D110" i="21"/>
  <c r="B185" i="21"/>
  <c r="E185" i="21"/>
  <c r="F36" i="21"/>
  <c r="V221" i="21"/>
  <c r="V109" i="24"/>
  <c r="F73" i="24"/>
  <c r="E73" i="24"/>
  <c r="F110" i="21"/>
  <c r="C110" i="21"/>
  <c r="C185" i="21"/>
  <c r="G259" i="21"/>
  <c r="A260" i="21"/>
  <c r="H259" i="21"/>
  <c r="N259" i="21"/>
  <c r="P259" i="21"/>
  <c r="W259" i="21"/>
  <c r="V259" i="21"/>
  <c r="E259" i="21"/>
  <c r="D259" i="21"/>
  <c r="F259" i="21"/>
  <c r="R259" i="21"/>
  <c r="K259" i="21"/>
  <c r="T259" i="21"/>
  <c r="S259" i="21"/>
  <c r="B259" i="21"/>
  <c r="O259" i="21"/>
  <c r="L259" i="21"/>
  <c r="Q259" i="21"/>
  <c r="U259" i="21"/>
  <c r="Y259" i="21"/>
  <c r="C259" i="21"/>
  <c r="J259" i="21"/>
  <c r="M259" i="21"/>
  <c r="I259" i="21"/>
  <c r="X259" i="21"/>
  <c r="W223" i="21"/>
  <c r="V223" i="21"/>
  <c r="T223" i="21"/>
  <c r="X223" i="21"/>
  <c r="U223" i="21"/>
  <c r="D223" i="21"/>
  <c r="G223" i="21"/>
  <c r="H223" i="21"/>
  <c r="M223" i="21"/>
  <c r="K223" i="21"/>
  <c r="C223" i="21"/>
  <c r="L223" i="21"/>
  <c r="N223" i="21"/>
  <c r="O223" i="21"/>
  <c r="E223" i="21"/>
  <c r="B223" i="21"/>
  <c r="J223" i="21"/>
  <c r="R223" i="21"/>
  <c r="Q223" i="21"/>
  <c r="F223" i="21"/>
  <c r="A224" i="21"/>
  <c r="S223" i="21"/>
  <c r="I223" i="21"/>
  <c r="P223" i="21"/>
  <c r="B1372" i="2"/>
  <c r="B1396" i="2" s="1"/>
  <c r="T38" i="21" s="1"/>
  <c r="F38" i="21"/>
  <c r="E38" i="21"/>
  <c r="D38" i="21"/>
  <c r="U38" i="21"/>
  <c r="T38" i="19"/>
  <c r="U38" i="19"/>
  <c r="W38" i="19"/>
  <c r="X38" i="19"/>
  <c r="Y38" i="19"/>
  <c r="V38" i="19"/>
  <c r="S38" i="19"/>
  <c r="Q870" i="24"/>
  <c r="X870" i="24"/>
  <c r="H870" i="24"/>
  <c r="O870" i="24"/>
  <c r="A871" i="24"/>
  <c r="J870" i="24"/>
  <c r="M870" i="24"/>
  <c r="T870" i="24"/>
  <c r="D870" i="24"/>
  <c r="K870" i="24"/>
  <c r="V870" i="24"/>
  <c r="F870" i="24"/>
  <c r="Y870" i="24"/>
  <c r="I870" i="24"/>
  <c r="P870" i="24"/>
  <c r="W870" i="24"/>
  <c r="G870" i="24"/>
  <c r="R870" i="24"/>
  <c r="B870" i="24"/>
  <c r="U870" i="24"/>
  <c r="E870" i="24"/>
  <c r="L870" i="24"/>
  <c r="S870" i="24"/>
  <c r="C870" i="24"/>
  <c r="N870" i="24"/>
  <c r="Q220" i="24"/>
  <c r="A221" i="24"/>
  <c r="P220" i="24"/>
  <c r="Y220" i="24"/>
  <c r="K220" i="24"/>
  <c r="T220" i="24"/>
  <c r="J220" i="24"/>
  <c r="O220" i="24"/>
  <c r="X220" i="24"/>
  <c r="R220" i="24"/>
  <c r="S220" i="24"/>
  <c r="L220" i="24"/>
  <c r="M220" i="24"/>
  <c r="N220" i="24"/>
  <c r="D220" i="24"/>
  <c r="H220" i="24"/>
  <c r="I220" i="24"/>
  <c r="B220" i="24"/>
  <c r="F220" i="24"/>
  <c r="C220" i="24"/>
  <c r="G220" i="24"/>
  <c r="E220" i="24"/>
  <c r="W220" i="24"/>
  <c r="U220" i="24"/>
  <c r="V220" i="24"/>
  <c r="U292" i="24"/>
  <c r="P292" i="24"/>
  <c r="G292" i="24"/>
  <c r="M292" i="24"/>
  <c r="A293" i="24"/>
  <c r="F292" i="24"/>
  <c r="J292" i="24"/>
  <c r="I292" i="24"/>
  <c r="W292" i="24"/>
  <c r="B292" i="24"/>
  <c r="H292" i="24"/>
  <c r="V292" i="24"/>
  <c r="L292" i="24"/>
  <c r="C292" i="24"/>
  <c r="Y292" i="24"/>
  <c r="D292" i="24"/>
  <c r="R292" i="24"/>
  <c r="X292" i="24"/>
  <c r="O292" i="24"/>
  <c r="E292" i="24"/>
  <c r="S292" i="24"/>
  <c r="N292" i="24"/>
  <c r="T292" i="24"/>
  <c r="K292" i="24"/>
  <c r="Q292" i="24"/>
  <c r="K223" i="23"/>
  <c r="Q223" i="23"/>
  <c r="R223" i="23"/>
  <c r="H223" i="23"/>
  <c r="D223" i="23"/>
  <c r="G223" i="23"/>
  <c r="M223" i="23"/>
  <c r="J223" i="23"/>
  <c r="N223" i="23"/>
  <c r="A260" i="23"/>
  <c r="S223" i="23"/>
  <c r="C223" i="23"/>
  <c r="I223" i="23"/>
  <c r="B223" i="23"/>
  <c r="F223" i="23"/>
  <c r="O223" i="23"/>
  <c r="Y223" i="23"/>
  <c r="E223" i="23"/>
  <c r="P223" i="23"/>
  <c r="L223" i="23"/>
  <c r="W223" i="23"/>
  <c r="T223" i="23"/>
  <c r="U223" i="23"/>
  <c r="V223" i="23"/>
  <c r="X223" i="23"/>
  <c r="J549" i="23"/>
  <c r="D549" i="23"/>
  <c r="T549" i="23"/>
  <c r="S549" i="23"/>
  <c r="U549" i="23"/>
  <c r="I549" i="23"/>
  <c r="N549" i="23"/>
  <c r="H549" i="23"/>
  <c r="X549" i="23"/>
  <c r="A550" i="23"/>
  <c r="G549" i="23"/>
  <c r="Q549" i="23"/>
  <c r="B549" i="23"/>
  <c r="R549" i="23"/>
  <c r="L549" i="23"/>
  <c r="C549" i="23"/>
  <c r="E549" i="23"/>
  <c r="O549" i="23"/>
  <c r="Y549" i="23"/>
  <c r="F549" i="23"/>
  <c r="V549" i="23"/>
  <c r="P549" i="23"/>
  <c r="K549" i="23"/>
  <c r="M549" i="23"/>
  <c r="W549" i="23"/>
  <c r="L690" i="24"/>
  <c r="O690" i="24"/>
  <c r="A691" i="24"/>
  <c r="F690" i="24"/>
  <c r="M690" i="24"/>
  <c r="H690" i="24"/>
  <c r="K690" i="24"/>
  <c r="R690" i="24"/>
  <c r="B690" i="24"/>
  <c r="I690" i="24"/>
  <c r="D690" i="24"/>
  <c r="G690" i="24"/>
  <c r="N690" i="24"/>
  <c r="Y690" i="24"/>
  <c r="E690" i="24"/>
  <c r="P690" i="24"/>
  <c r="S690" i="24"/>
  <c r="C690" i="24"/>
  <c r="J690" i="24"/>
  <c r="Q690" i="24"/>
  <c r="T690" i="24"/>
  <c r="V690" i="24"/>
  <c r="X690" i="24"/>
  <c r="W690" i="24"/>
  <c r="U690" i="24"/>
  <c r="N585" i="23"/>
  <c r="H585" i="23"/>
  <c r="X585" i="23"/>
  <c r="S585" i="23"/>
  <c r="G585" i="23"/>
  <c r="Q585" i="23"/>
  <c r="B585" i="23"/>
  <c r="R585" i="23"/>
  <c r="L585" i="23"/>
  <c r="A586" i="23"/>
  <c r="E585" i="23"/>
  <c r="O585" i="23"/>
  <c r="Y585" i="23"/>
  <c r="F585" i="23"/>
  <c r="V585" i="23"/>
  <c r="P585" i="23"/>
  <c r="C585" i="23"/>
  <c r="M585" i="23"/>
  <c r="W585" i="23"/>
  <c r="J585" i="23"/>
  <c r="D585" i="23"/>
  <c r="T585" i="23"/>
  <c r="K585" i="23"/>
  <c r="U585" i="23"/>
  <c r="I585" i="23"/>
  <c r="M401" i="24"/>
  <c r="A402" i="24"/>
  <c r="N401" i="24"/>
  <c r="G401" i="24"/>
  <c r="W401" i="24"/>
  <c r="P401" i="24"/>
  <c r="Q401" i="24"/>
  <c r="B401" i="24"/>
  <c r="R401" i="24"/>
  <c r="K401" i="24"/>
  <c r="D401" i="24"/>
  <c r="T401" i="24"/>
  <c r="E401" i="24"/>
  <c r="U401" i="24"/>
  <c r="F401" i="24"/>
  <c r="V401" i="24"/>
  <c r="O401" i="24"/>
  <c r="H401" i="24"/>
  <c r="X401" i="24"/>
  <c r="I401" i="24"/>
  <c r="Y401" i="24"/>
  <c r="J401" i="24"/>
  <c r="C401" i="24"/>
  <c r="S401" i="24"/>
  <c r="L401" i="24"/>
  <c r="G39" i="24"/>
  <c r="A40" i="24"/>
  <c r="A77" i="24" s="1"/>
  <c r="R39" i="24"/>
  <c r="S39" i="24"/>
  <c r="J39" i="24"/>
  <c r="A76" i="24"/>
  <c r="K39" i="24"/>
  <c r="D39" i="24"/>
  <c r="E39" i="24"/>
  <c r="W39" i="24"/>
  <c r="P39" i="24"/>
  <c r="M39" i="24"/>
  <c r="Q39" i="24"/>
  <c r="H39" i="24"/>
  <c r="I39" i="24"/>
  <c r="T39" i="24"/>
  <c r="L39" i="24"/>
  <c r="C39" i="24"/>
  <c r="N39" i="24"/>
  <c r="O39" i="24"/>
  <c r="F39" i="24"/>
  <c r="D546" i="24"/>
  <c r="A547" i="24"/>
  <c r="F546" i="24"/>
  <c r="K546" i="24"/>
  <c r="H546" i="24"/>
  <c r="E546" i="24"/>
  <c r="J546" i="24"/>
  <c r="O546" i="24"/>
  <c r="L546" i="24"/>
  <c r="I546" i="24"/>
  <c r="N546" i="24"/>
  <c r="P546" i="24"/>
  <c r="M546" i="24"/>
  <c r="G546" i="24"/>
  <c r="C546" i="24"/>
  <c r="B546" i="24"/>
  <c r="S546" i="24"/>
  <c r="Y546" i="24"/>
  <c r="W546" i="24"/>
  <c r="Q546" i="24"/>
  <c r="X546" i="24"/>
  <c r="V546" i="24"/>
  <c r="U546" i="24"/>
  <c r="T546" i="24"/>
  <c r="R546" i="24"/>
  <c r="I694" i="21"/>
  <c r="N694" i="21"/>
  <c r="D694" i="21"/>
  <c r="A695" i="21"/>
  <c r="M694" i="21"/>
  <c r="G694" i="21"/>
  <c r="H694" i="21"/>
  <c r="F694" i="21"/>
  <c r="K694" i="21"/>
  <c r="L694" i="21"/>
  <c r="E694" i="21"/>
  <c r="J694" i="21"/>
  <c r="O694" i="21"/>
  <c r="P694" i="21"/>
  <c r="B694" i="21"/>
  <c r="C694" i="21"/>
  <c r="R694" i="21"/>
  <c r="Q694" i="21"/>
  <c r="T694" i="21"/>
  <c r="V694" i="21"/>
  <c r="U694" i="21"/>
  <c r="Y694" i="21"/>
  <c r="X694" i="21"/>
  <c r="S694" i="21"/>
  <c r="W694" i="21"/>
  <c r="Y329" i="24"/>
  <c r="D329" i="24"/>
  <c r="R329" i="24"/>
  <c r="X329" i="24"/>
  <c r="O329" i="24"/>
  <c r="J329" i="24"/>
  <c r="N329" i="24"/>
  <c r="T329" i="24"/>
  <c r="K329" i="24"/>
  <c r="Q329" i="24"/>
  <c r="L329" i="24"/>
  <c r="C329" i="24"/>
  <c r="P329" i="24"/>
  <c r="G329" i="24"/>
  <c r="M329" i="24"/>
  <c r="A330" i="24"/>
  <c r="F329" i="24"/>
  <c r="E329" i="24"/>
  <c r="S329" i="24"/>
  <c r="I329" i="24"/>
  <c r="W329" i="24"/>
  <c r="B329" i="24"/>
  <c r="H329" i="24"/>
  <c r="V329" i="24"/>
  <c r="U329" i="24"/>
  <c r="D333" i="21"/>
  <c r="X333" i="21"/>
  <c r="Y333" i="21"/>
  <c r="J333" i="21"/>
  <c r="G333" i="21"/>
  <c r="W333" i="21"/>
  <c r="H333" i="21"/>
  <c r="E333" i="21"/>
  <c r="A334" i="21"/>
  <c r="N333" i="21"/>
  <c r="K333" i="21"/>
  <c r="P333" i="21"/>
  <c r="I333" i="21"/>
  <c r="B333" i="21"/>
  <c r="R333" i="21"/>
  <c r="O333" i="21"/>
  <c r="T333" i="21"/>
  <c r="Q333" i="21"/>
  <c r="F333" i="21"/>
  <c r="C333" i="21"/>
  <c r="S333" i="21"/>
  <c r="L333" i="21"/>
  <c r="M333" i="21"/>
  <c r="U333" i="21"/>
  <c r="V333" i="21"/>
  <c r="M658" i="21"/>
  <c r="J658" i="21"/>
  <c r="G658" i="21"/>
  <c r="D658" i="21"/>
  <c r="T658" i="21"/>
  <c r="Q658" i="21"/>
  <c r="N658" i="21"/>
  <c r="K658" i="21"/>
  <c r="H658" i="21"/>
  <c r="X658" i="21"/>
  <c r="E658" i="21"/>
  <c r="Y658" i="21"/>
  <c r="R658" i="21"/>
  <c r="O658" i="21"/>
  <c r="L658" i="21"/>
  <c r="I658" i="21"/>
  <c r="F658" i="21"/>
  <c r="A659" i="21"/>
  <c r="S658" i="21"/>
  <c r="P658" i="21"/>
  <c r="B658" i="21"/>
  <c r="C658" i="21"/>
  <c r="W658" i="21"/>
  <c r="V658" i="21"/>
  <c r="U658" i="21"/>
  <c r="G726" i="24"/>
  <c r="N726" i="24"/>
  <c r="Y726" i="24"/>
  <c r="E726" i="24"/>
  <c r="H726" i="24"/>
  <c r="S726" i="24"/>
  <c r="C726" i="24"/>
  <c r="J726" i="24"/>
  <c r="Q726" i="24"/>
  <c r="T726" i="24"/>
  <c r="D726" i="24"/>
  <c r="O726" i="24"/>
  <c r="A727" i="24"/>
  <c r="F726" i="24"/>
  <c r="M726" i="24"/>
  <c r="P726" i="24"/>
  <c r="K726" i="24"/>
  <c r="R726" i="24"/>
  <c r="B726" i="24"/>
  <c r="I726" i="24"/>
  <c r="L726" i="24"/>
  <c r="U726" i="24"/>
  <c r="V726" i="24"/>
  <c r="X726" i="24"/>
  <c r="W726" i="24"/>
  <c r="H510" i="24"/>
  <c r="X510" i="24"/>
  <c r="Q510" i="24"/>
  <c r="N510" i="24"/>
  <c r="K510" i="24"/>
  <c r="L510" i="24"/>
  <c r="E510" i="24"/>
  <c r="Y510" i="24"/>
  <c r="R510" i="24"/>
  <c r="O510" i="24"/>
  <c r="P510" i="24"/>
  <c r="I510" i="24"/>
  <c r="F510" i="24"/>
  <c r="A511" i="24"/>
  <c r="S510" i="24"/>
  <c r="D510" i="24"/>
  <c r="T510" i="24"/>
  <c r="M510" i="24"/>
  <c r="J510" i="24"/>
  <c r="G510" i="24"/>
  <c r="C510" i="24"/>
  <c r="B510" i="24"/>
  <c r="W510" i="24"/>
  <c r="V510" i="24"/>
  <c r="U510" i="24"/>
  <c r="R654" i="24"/>
  <c r="B654" i="24"/>
  <c r="I654" i="24"/>
  <c r="P654" i="24"/>
  <c r="S654" i="24"/>
  <c r="C654" i="24"/>
  <c r="J654" i="24"/>
  <c r="Q654" i="24"/>
  <c r="X654" i="24"/>
  <c r="H654" i="24"/>
  <c r="K654" i="24"/>
  <c r="Y654" i="24"/>
  <c r="L654" i="24"/>
  <c r="A655" i="24"/>
  <c r="M654" i="24"/>
  <c r="D654" i="24"/>
  <c r="N654" i="24"/>
  <c r="E654" i="24"/>
  <c r="O654" i="24"/>
  <c r="F654" i="24"/>
  <c r="T654" i="24"/>
  <c r="G654" i="24"/>
  <c r="W654" i="24"/>
  <c r="U654" i="24"/>
  <c r="V654" i="24"/>
  <c r="Y618" i="24"/>
  <c r="E618" i="24"/>
  <c r="L618" i="24"/>
  <c r="S618" i="24"/>
  <c r="C618" i="24"/>
  <c r="J618" i="24"/>
  <c r="Q618" i="24"/>
  <c r="X618" i="24"/>
  <c r="H618" i="24"/>
  <c r="O618" i="24"/>
  <c r="A619" i="24"/>
  <c r="F618" i="24"/>
  <c r="M618" i="24"/>
  <c r="T618" i="24"/>
  <c r="D618" i="24"/>
  <c r="K618" i="24"/>
  <c r="R618" i="24"/>
  <c r="B618" i="24"/>
  <c r="I618" i="24"/>
  <c r="P618" i="24"/>
  <c r="W618" i="24"/>
  <c r="G618" i="24"/>
  <c r="N618" i="24"/>
  <c r="V618" i="24"/>
  <c r="U618" i="24"/>
  <c r="J365" i="24"/>
  <c r="T365" i="24"/>
  <c r="G365" i="24"/>
  <c r="M365" i="24"/>
  <c r="L365" i="24"/>
  <c r="V365" i="24"/>
  <c r="P365" i="24"/>
  <c r="C365" i="24"/>
  <c r="I365" i="24"/>
  <c r="W365" i="24"/>
  <c r="B365" i="24"/>
  <c r="A366" i="24"/>
  <c r="O365" i="24"/>
  <c r="E365" i="24"/>
  <c r="S365" i="24"/>
  <c r="Y365" i="24"/>
  <c r="H365" i="24"/>
  <c r="R365" i="24"/>
  <c r="Q365" i="24"/>
  <c r="U365" i="24"/>
  <c r="D365" i="24"/>
  <c r="N365" i="24"/>
  <c r="X365" i="24"/>
  <c r="K365" i="24"/>
  <c r="F365" i="24"/>
  <c r="H184" i="24"/>
  <c r="E184" i="24"/>
  <c r="A185" i="24"/>
  <c r="N184" i="24"/>
  <c r="K184" i="24"/>
  <c r="P184" i="24"/>
  <c r="I184" i="24"/>
  <c r="B184" i="24"/>
  <c r="R184" i="24"/>
  <c r="O184" i="24"/>
  <c r="T184" i="24"/>
  <c r="Q184" i="24"/>
  <c r="F184" i="24"/>
  <c r="C184" i="24"/>
  <c r="S184" i="24"/>
  <c r="D184" i="24"/>
  <c r="X184" i="24"/>
  <c r="Y184" i="24"/>
  <c r="J184" i="24"/>
  <c r="G184" i="24"/>
  <c r="W184" i="24"/>
  <c r="L184" i="24"/>
  <c r="M184" i="24"/>
  <c r="V184" i="24"/>
  <c r="U184" i="24"/>
  <c r="P369" i="21"/>
  <c r="Y369" i="21"/>
  <c r="K369" i="21"/>
  <c r="T369" i="21"/>
  <c r="J369" i="21"/>
  <c r="O369" i="21"/>
  <c r="X369" i="21"/>
  <c r="R369" i="21"/>
  <c r="S369" i="21"/>
  <c r="Q369" i="21"/>
  <c r="A370" i="21"/>
  <c r="N369" i="21"/>
  <c r="L369" i="21"/>
  <c r="M369" i="21"/>
  <c r="H369" i="21"/>
  <c r="I369" i="21"/>
  <c r="D369" i="21"/>
  <c r="F369" i="21"/>
  <c r="E369" i="21"/>
  <c r="C369" i="21"/>
  <c r="B369" i="21"/>
  <c r="G369" i="21"/>
  <c r="V369" i="21"/>
  <c r="W369" i="21"/>
  <c r="U369" i="21"/>
  <c r="H147" i="24"/>
  <c r="F147" i="24"/>
  <c r="M147" i="24"/>
  <c r="O147" i="24"/>
  <c r="I147" i="24"/>
  <c r="E147" i="24"/>
  <c r="C147" i="24"/>
  <c r="K147" i="24"/>
  <c r="L147" i="24"/>
  <c r="R147" i="24"/>
  <c r="S147" i="24"/>
  <c r="G147" i="24"/>
  <c r="Q147" i="24"/>
  <c r="N147" i="24"/>
  <c r="D147" i="24"/>
  <c r="B147" i="24"/>
  <c r="Y147" i="24"/>
  <c r="J147" i="24"/>
  <c r="P147" i="24"/>
  <c r="V147" i="24"/>
  <c r="X147" i="24"/>
  <c r="T147" i="24"/>
  <c r="U147" i="24"/>
  <c r="W147" i="24"/>
  <c r="I874" i="21"/>
  <c r="A875" i="21"/>
  <c r="N874" i="21"/>
  <c r="K874" i="21"/>
  <c r="H874" i="21"/>
  <c r="M874" i="21"/>
  <c r="B874" i="21"/>
  <c r="R874" i="21"/>
  <c r="O874" i="21"/>
  <c r="L874" i="21"/>
  <c r="Q874" i="21"/>
  <c r="F874" i="21"/>
  <c r="C874" i="21"/>
  <c r="S874" i="21"/>
  <c r="P874" i="21"/>
  <c r="E874" i="21"/>
  <c r="Y874" i="21"/>
  <c r="J874" i="21"/>
  <c r="G874" i="21"/>
  <c r="D874" i="21"/>
  <c r="T874" i="21"/>
  <c r="U874" i="21"/>
  <c r="V874" i="21"/>
  <c r="X874" i="21"/>
  <c r="W874" i="21"/>
  <c r="E838" i="21"/>
  <c r="Y838" i="21"/>
  <c r="N838" i="21"/>
  <c r="G838" i="21"/>
  <c r="D838" i="21"/>
  <c r="I838" i="21"/>
  <c r="B838" i="21"/>
  <c r="R838" i="21"/>
  <c r="K838" i="21"/>
  <c r="H838" i="21"/>
  <c r="M838" i="21"/>
  <c r="F838" i="21"/>
  <c r="A839" i="21"/>
  <c r="O838" i="21"/>
  <c r="L838" i="21"/>
  <c r="Q838" i="21"/>
  <c r="J838" i="21"/>
  <c r="C838" i="21"/>
  <c r="S838" i="21"/>
  <c r="P838" i="21"/>
  <c r="W838" i="21"/>
  <c r="U838" i="21"/>
  <c r="V838" i="21"/>
  <c r="X838" i="21"/>
  <c r="T838" i="21"/>
  <c r="A835" i="24"/>
  <c r="J834" i="24"/>
  <c r="U834" i="24"/>
  <c r="E834" i="24"/>
  <c r="L834" i="24"/>
  <c r="S834" i="24"/>
  <c r="C834" i="24"/>
  <c r="V834" i="24"/>
  <c r="F834" i="24"/>
  <c r="Q834" i="24"/>
  <c r="X834" i="24"/>
  <c r="H834" i="24"/>
  <c r="O834" i="24"/>
  <c r="R834" i="24"/>
  <c r="B834" i="24"/>
  <c r="M834" i="24"/>
  <c r="T834" i="24"/>
  <c r="D834" i="24"/>
  <c r="K834" i="24"/>
  <c r="N834" i="24"/>
  <c r="Y834" i="24"/>
  <c r="I834" i="24"/>
  <c r="P834" i="24"/>
  <c r="W834" i="24"/>
  <c r="G834" i="24"/>
  <c r="P582" i="24"/>
  <c r="Q582" i="24"/>
  <c r="N582" i="24"/>
  <c r="O582" i="24"/>
  <c r="D582" i="24"/>
  <c r="E582" i="24"/>
  <c r="B582" i="24"/>
  <c r="C582" i="24"/>
  <c r="A583" i="24"/>
  <c r="H582" i="24"/>
  <c r="I582" i="24"/>
  <c r="F582" i="24"/>
  <c r="G582" i="24"/>
  <c r="L582" i="24"/>
  <c r="M582" i="24"/>
  <c r="J582" i="24"/>
  <c r="K582" i="24"/>
  <c r="S582" i="24"/>
  <c r="T582" i="24"/>
  <c r="R582" i="24"/>
  <c r="X582" i="24"/>
  <c r="Y582" i="24"/>
  <c r="V582" i="24"/>
  <c r="U582" i="24"/>
  <c r="W582" i="24"/>
  <c r="N622" i="21"/>
  <c r="G622" i="21"/>
  <c r="W622" i="21"/>
  <c r="P622" i="21"/>
  <c r="I622" i="21"/>
  <c r="B622" i="21"/>
  <c r="R622" i="21"/>
  <c r="K622" i="21"/>
  <c r="D622" i="21"/>
  <c r="T622" i="21"/>
  <c r="M622" i="21"/>
  <c r="F622" i="21"/>
  <c r="A623" i="21"/>
  <c r="O622" i="21"/>
  <c r="H622" i="21"/>
  <c r="X622" i="21"/>
  <c r="Q622" i="21"/>
  <c r="J622" i="21"/>
  <c r="C622" i="21"/>
  <c r="S622" i="21"/>
  <c r="L622" i="21"/>
  <c r="E622" i="21"/>
  <c r="Y622" i="21"/>
  <c r="U622" i="21"/>
  <c r="V622" i="21"/>
  <c r="K586" i="21"/>
  <c r="D586" i="21"/>
  <c r="E586" i="21"/>
  <c r="Y586" i="21"/>
  <c r="N586" i="21"/>
  <c r="O586" i="21"/>
  <c r="H586" i="21"/>
  <c r="I586" i="21"/>
  <c r="B586" i="21"/>
  <c r="R586" i="21"/>
  <c r="C586" i="21"/>
  <c r="S586" i="21"/>
  <c r="L586" i="21"/>
  <c r="M586" i="21"/>
  <c r="F586" i="21"/>
  <c r="G586" i="21"/>
  <c r="A587" i="21"/>
  <c r="P586" i="21"/>
  <c r="Q586" i="21"/>
  <c r="J586" i="21"/>
  <c r="W586" i="21"/>
  <c r="T586" i="21"/>
  <c r="X586" i="21"/>
  <c r="U586" i="21"/>
  <c r="V586" i="21"/>
  <c r="E766" i="21"/>
  <c r="Y766" i="21"/>
  <c r="N766" i="21"/>
  <c r="K766" i="21"/>
  <c r="A767" i="21"/>
  <c r="P766" i="21"/>
  <c r="I766" i="21"/>
  <c r="B766" i="21"/>
  <c r="R766" i="21"/>
  <c r="O766" i="21"/>
  <c r="D766" i="21"/>
  <c r="T766" i="21"/>
  <c r="M766" i="21"/>
  <c r="F766" i="21"/>
  <c r="C766" i="21"/>
  <c r="S766" i="21"/>
  <c r="H766" i="21"/>
  <c r="X766" i="21"/>
  <c r="Q766" i="21"/>
  <c r="J766" i="21"/>
  <c r="G766" i="21"/>
  <c r="W766" i="21"/>
  <c r="L766" i="21"/>
  <c r="U766" i="21"/>
  <c r="V766" i="21"/>
  <c r="I440" i="23"/>
  <c r="F440" i="23"/>
  <c r="C440" i="23"/>
  <c r="S440" i="23"/>
  <c r="P440" i="23"/>
  <c r="Q440" i="23"/>
  <c r="J440" i="23"/>
  <c r="G440" i="23"/>
  <c r="W440" i="23"/>
  <c r="T440" i="23"/>
  <c r="Y440" i="23"/>
  <c r="N440" i="23"/>
  <c r="K440" i="23"/>
  <c r="D440" i="23"/>
  <c r="X440" i="23"/>
  <c r="E440" i="23"/>
  <c r="B440" i="23"/>
  <c r="R440" i="23"/>
  <c r="O440" i="23"/>
  <c r="H440" i="23"/>
  <c r="M440" i="23"/>
  <c r="L440" i="23"/>
  <c r="V440" i="23"/>
  <c r="U440" i="23"/>
  <c r="Q332" i="23"/>
  <c r="R332" i="23"/>
  <c r="S332" i="23"/>
  <c r="Y332" i="23"/>
  <c r="A333" i="23"/>
  <c r="P332" i="23"/>
  <c r="A369" i="23"/>
  <c r="K332" i="23"/>
  <c r="T332" i="23"/>
  <c r="J332" i="23"/>
  <c r="O332" i="23"/>
  <c r="X332" i="23"/>
  <c r="L332" i="23"/>
  <c r="M332" i="23"/>
  <c r="N332" i="23"/>
  <c r="B332" i="23"/>
  <c r="F332" i="23"/>
  <c r="E332" i="23"/>
  <c r="D332" i="23"/>
  <c r="H332" i="23"/>
  <c r="C332" i="23"/>
  <c r="I332" i="23"/>
  <c r="G332" i="23"/>
  <c r="U332" i="23"/>
  <c r="W332" i="23"/>
  <c r="V332" i="23"/>
  <c r="J405" i="21"/>
  <c r="A406" i="21"/>
  <c r="E405" i="21"/>
  <c r="I405" i="21"/>
  <c r="C405" i="21"/>
  <c r="G405" i="21"/>
  <c r="H405" i="21"/>
  <c r="B405" i="21"/>
  <c r="F405" i="21"/>
  <c r="D405" i="21"/>
  <c r="K405" i="21"/>
  <c r="O405" i="21"/>
  <c r="T405" i="21"/>
  <c r="X405" i="21"/>
  <c r="L405" i="21"/>
  <c r="P405" i="21"/>
  <c r="Y405" i="21"/>
  <c r="M405" i="21"/>
  <c r="Q405" i="21"/>
  <c r="U405" i="21"/>
  <c r="N405" i="21"/>
  <c r="R405" i="21"/>
  <c r="V405" i="21"/>
  <c r="S405" i="21"/>
  <c r="W405" i="21"/>
  <c r="F404" i="23"/>
  <c r="K404" i="23"/>
  <c r="E404" i="23"/>
  <c r="J404" i="23"/>
  <c r="D404" i="23"/>
  <c r="I404" i="23"/>
  <c r="C404" i="23"/>
  <c r="H404" i="23"/>
  <c r="B404" i="23"/>
  <c r="G404" i="23"/>
  <c r="A441" i="23"/>
  <c r="X404" i="23"/>
  <c r="R404" i="23"/>
  <c r="V404" i="23"/>
  <c r="Q404" i="23"/>
  <c r="S404" i="23"/>
  <c r="W404" i="23"/>
  <c r="P404" i="23"/>
  <c r="T404" i="23"/>
  <c r="O404" i="23"/>
  <c r="M404" i="23"/>
  <c r="L404" i="23"/>
  <c r="U404" i="23"/>
  <c r="Y404" i="23"/>
  <c r="N404" i="23"/>
  <c r="I730" i="21"/>
  <c r="F730" i="21"/>
  <c r="G730" i="21"/>
  <c r="D730" i="21"/>
  <c r="M730" i="21"/>
  <c r="J730" i="21"/>
  <c r="K730" i="21"/>
  <c r="H730" i="21"/>
  <c r="Q730" i="21"/>
  <c r="N730" i="21"/>
  <c r="O730" i="21"/>
  <c r="L730" i="21"/>
  <c r="E730" i="21"/>
  <c r="B730" i="21"/>
  <c r="C730" i="21"/>
  <c r="A731" i="21"/>
  <c r="P730" i="21"/>
  <c r="S730" i="21"/>
  <c r="R730" i="21"/>
  <c r="X730" i="21"/>
  <c r="Y730" i="21"/>
  <c r="W730" i="21"/>
  <c r="V730" i="21"/>
  <c r="U730" i="21"/>
  <c r="T730" i="21"/>
  <c r="M259" i="23"/>
  <c r="C259" i="23"/>
  <c r="B259" i="23"/>
  <c r="S259" i="23"/>
  <c r="K259" i="23"/>
  <c r="F259" i="23"/>
  <c r="I259" i="23"/>
  <c r="J259" i="23"/>
  <c r="P259" i="23"/>
  <c r="H259" i="23"/>
  <c r="N259" i="23"/>
  <c r="Q259" i="23"/>
  <c r="R259" i="23"/>
  <c r="O259" i="23"/>
  <c r="G259" i="23"/>
  <c r="E259" i="23"/>
  <c r="A296" i="23"/>
  <c r="Y259" i="23"/>
  <c r="D259" i="23"/>
  <c r="L259" i="23"/>
  <c r="W259" i="23"/>
  <c r="T259" i="23"/>
  <c r="V259" i="23"/>
  <c r="X259" i="23"/>
  <c r="U259" i="23"/>
  <c r="H296" i="21"/>
  <c r="F296" i="21"/>
  <c r="E296" i="21"/>
  <c r="C296" i="21"/>
  <c r="A297" i="21"/>
  <c r="Y296" i="21"/>
  <c r="G296" i="21"/>
  <c r="D296" i="21"/>
  <c r="B296" i="21"/>
  <c r="S296" i="21"/>
  <c r="Q296" i="21"/>
  <c r="J296" i="21"/>
  <c r="N296" i="21"/>
  <c r="I296" i="21"/>
  <c r="L296" i="21"/>
  <c r="K296" i="21"/>
  <c r="R296" i="21"/>
  <c r="M296" i="21"/>
  <c r="P296" i="21"/>
  <c r="O296" i="21"/>
  <c r="U296" i="21"/>
  <c r="W296" i="21"/>
  <c r="X296" i="21"/>
  <c r="V296" i="21"/>
  <c r="T296" i="21"/>
  <c r="F477" i="23"/>
  <c r="V477" i="23"/>
  <c r="L477" i="23"/>
  <c r="C477" i="23"/>
  <c r="M477" i="23"/>
  <c r="W477" i="23"/>
  <c r="J477" i="23"/>
  <c r="A478" i="23"/>
  <c r="P477" i="23"/>
  <c r="K477" i="23"/>
  <c r="U477" i="23"/>
  <c r="I477" i="23"/>
  <c r="N477" i="23"/>
  <c r="D477" i="23"/>
  <c r="T477" i="23"/>
  <c r="S477" i="23"/>
  <c r="G477" i="23"/>
  <c r="Q477" i="23"/>
  <c r="B477" i="23"/>
  <c r="R477" i="23"/>
  <c r="H477" i="23"/>
  <c r="X477" i="23"/>
  <c r="E477" i="23"/>
  <c r="O477" i="23"/>
  <c r="Y477" i="23"/>
  <c r="T474" i="24"/>
  <c r="G474" i="24"/>
  <c r="Q474" i="24"/>
  <c r="L474" i="24"/>
  <c r="V474" i="24"/>
  <c r="Y474" i="24"/>
  <c r="M474" i="24"/>
  <c r="W474" i="24"/>
  <c r="B474" i="24"/>
  <c r="E474" i="24"/>
  <c r="O474" i="24"/>
  <c r="J474" i="24"/>
  <c r="A475" i="24"/>
  <c r="H474" i="24"/>
  <c r="R474" i="24"/>
  <c r="U474" i="24"/>
  <c r="P474" i="24"/>
  <c r="C474" i="24"/>
  <c r="D474" i="24"/>
  <c r="N474" i="24"/>
  <c r="X474" i="24"/>
  <c r="K474" i="24"/>
  <c r="F474" i="24"/>
  <c r="I474" i="24"/>
  <c r="S474" i="24"/>
  <c r="G478" i="21"/>
  <c r="W478" i="21"/>
  <c r="T478" i="21"/>
  <c r="Q478" i="21"/>
  <c r="F478" i="21"/>
  <c r="K478" i="21"/>
  <c r="D478" i="21"/>
  <c r="X478" i="21"/>
  <c r="Y478" i="21"/>
  <c r="J478" i="21"/>
  <c r="O478" i="21"/>
  <c r="H478" i="21"/>
  <c r="E478" i="21"/>
  <c r="A479" i="21"/>
  <c r="N478" i="21"/>
  <c r="C478" i="21"/>
  <c r="S478" i="21"/>
  <c r="P478" i="21"/>
  <c r="I478" i="21"/>
  <c r="B478" i="21"/>
  <c r="R478" i="21"/>
  <c r="L478" i="21"/>
  <c r="M478" i="21"/>
  <c r="U478" i="21"/>
  <c r="V478" i="21"/>
  <c r="K187" i="23"/>
  <c r="Q187" i="23"/>
  <c r="A188" i="23"/>
  <c r="P187" i="23"/>
  <c r="A224" i="23"/>
  <c r="X187" i="23"/>
  <c r="G187" i="23"/>
  <c r="M187" i="23"/>
  <c r="R187" i="23"/>
  <c r="H187" i="23"/>
  <c r="T187" i="23"/>
  <c r="S187" i="23"/>
  <c r="C187" i="23"/>
  <c r="I187" i="23"/>
  <c r="J187" i="23"/>
  <c r="N187" i="23"/>
  <c r="L187" i="23"/>
  <c r="O187" i="23"/>
  <c r="Y187" i="23"/>
  <c r="E187" i="23"/>
  <c r="B187" i="23"/>
  <c r="F187" i="23"/>
  <c r="D187" i="23"/>
  <c r="V187" i="23"/>
  <c r="U187" i="23"/>
  <c r="W187" i="23"/>
  <c r="D441" i="21"/>
  <c r="B441" i="21"/>
  <c r="G441" i="21"/>
  <c r="H441" i="21"/>
  <c r="F441" i="21"/>
  <c r="K441" i="21"/>
  <c r="E441" i="21"/>
  <c r="J441" i="21"/>
  <c r="A442" i="21"/>
  <c r="I441" i="21"/>
  <c r="C441" i="21"/>
  <c r="V441" i="21"/>
  <c r="L441" i="21"/>
  <c r="P441" i="21"/>
  <c r="T441" i="21"/>
  <c r="O441" i="21"/>
  <c r="U441" i="21"/>
  <c r="Y441" i="21"/>
  <c r="M441" i="21"/>
  <c r="X441" i="21"/>
  <c r="S441" i="21"/>
  <c r="N441" i="21"/>
  <c r="R441" i="21"/>
  <c r="Q441" i="21"/>
  <c r="W441" i="21"/>
  <c r="S762" i="24"/>
  <c r="C762" i="24"/>
  <c r="J762" i="24"/>
  <c r="Q762" i="24"/>
  <c r="X762" i="24"/>
  <c r="H762" i="24"/>
  <c r="O762" i="24"/>
  <c r="A763" i="24"/>
  <c r="F762" i="24"/>
  <c r="M762" i="24"/>
  <c r="T762" i="24"/>
  <c r="D762" i="24"/>
  <c r="K762" i="24"/>
  <c r="R762" i="24"/>
  <c r="B762" i="24"/>
  <c r="I762" i="24"/>
  <c r="P762" i="24"/>
  <c r="W762" i="24"/>
  <c r="G762" i="24"/>
  <c r="N762" i="24"/>
  <c r="Y762" i="24"/>
  <c r="E762" i="24"/>
  <c r="L762" i="24"/>
  <c r="V762" i="24"/>
  <c r="U762" i="24"/>
  <c r="E295" i="23"/>
  <c r="K295" i="23"/>
  <c r="H295" i="23"/>
  <c r="N295" i="23"/>
  <c r="C295" i="23"/>
  <c r="O295" i="23"/>
  <c r="B295" i="23"/>
  <c r="U295" i="23"/>
  <c r="W295" i="23"/>
  <c r="T295" i="23"/>
  <c r="M295" i="23"/>
  <c r="Y295" i="23"/>
  <c r="R295" i="23"/>
  <c r="F295" i="23"/>
  <c r="G295" i="23"/>
  <c r="D295" i="23"/>
  <c r="V295" i="23"/>
  <c r="I295" i="23"/>
  <c r="J295" i="23"/>
  <c r="L295" i="23"/>
  <c r="X295" i="23"/>
  <c r="Q295" i="23"/>
  <c r="S295" i="23"/>
  <c r="P295" i="23"/>
  <c r="S111" i="24"/>
  <c r="L111" i="24"/>
  <c r="M111" i="24"/>
  <c r="Q111" i="24"/>
  <c r="E111" i="24"/>
  <c r="A148" i="24"/>
  <c r="R111" i="24"/>
  <c r="J111" i="24"/>
  <c r="N111" i="24"/>
  <c r="B111" i="24"/>
  <c r="C111" i="24"/>
  <c r="P111" i="24"/>
  <c r="K111" i="24"/>
  <c r="O111" i="24"/>
  <c r="D111" i="24"/>
  <c r="F111" i="24"/>
  <c r="G111" i="24"/>
  <c r="I111" i="24"/>
  <c r="H111" i="24"/>
  <c r="T111" i="24"/>
  <c r="U111" i="24"/>
  <c r="X111" i="24"/>
  <c r="W111" i="24"/>
  <c r="V111" i="24"/>
  <c r="J368" i="23"/>
  <c r="A405" i="23"/>
  <c r="D368" i="23"/>
  <c r="H368" i="23"/>
  <c r="I368" i="23"/>
  <c r="F368" i="23"/>
  <c r="B368" i="23"/>
  <c r="C368" i="23"/>
  <c r="G368" i="23"/>
  <c r="E368" i="23"/>
  <c r="W368" i="23"/>
  <c r="T368" i="23"/>
  <c r="U368" i="23"/>
  <c r="S368" i="23"/>
  <c r="O368" i="23"/>
  <c r="K368" i="23"/>
  <c r="P368" i="23"/>
  <c r="X368" i="23"/>
  <c r="L368" i="23"/>
  <c r="Y368" i="23"/>
  <c r="M368" i="23"/>
  <c r="V368" i="23"/>
  <c r="Q368" i="23"/>
  <c r="R368" i="23"/>
  <c r="N368" i="23"/>
  <c r="K514" i="21"/>
  <c r="H514" i="21"/>
  <c r="X514" i="21"/>
  <c r="Q514" i="21"/>
  <c r="J514" i="21"/>
  <c r="O514" i="21"/>
  <c r="L514" i="21"/>
  <c r="E514" i="21"/>
  <c r="Y514" i="21"/>
  <c r="N514" i="21"/>
  <c r="C514" i="21"/>
  <c r="S514" i="21"/>
  <c r="P514" i="21"/>
  <c r="I514" i="21"/>
  <c r="B514" i="21"/>
  <c r="R514" i="21"/>
  <c r="G514" i="21"/>
  <c r="D514" i="21"/>
  <c r="T514" i="21"/>
  <c r="M514" i="21"/>
  <c r="F514" i="21"/>
  <c r="A515" i="21"/>
  <c r="V514" i="21"/>
  <c r="U514" i="21"/>
  <c r="W514" i="21"/>
  <c r="P798" i="24"/>
  <c r="W798" i="24"/>
  <c r="G798" i="24"/>
  <c r="R798" i="24"/>
  <c r="B798" i="24"/>
  <c r="M798" i="24"/>
  <c r="L798" i="24"/>
  <c r="S798" i="24"/>
  <c r="C798" i="24"/>
  <c r="N798" i="24"/>
  <c r="Y798" i="24"/>
  <c r="I798" i="24"/>
  <c r="X798" i="24"/>
  <c r="H798" i="24"/>
  <c r="O798" i="24"/>
  <c r="A799" i="24"/>
  <c r="J798" i="24"/>
  <c r="U798" i="24"/>
  <c r="E798" i="24"/>
  <c r="T798" i="24"/>
  <c r="D798" i="24"/>
  <c r="K798" i="24"/>
  <c r="V798" i="24"/>
  <c r="F798" i="24"/>
  <c r="Q798" i="24"/>
  <c r="O550" i="21"/>
  <c r="L550" i="21"/>
  <c r="I550" i="21"/>
  <c r="B550" i="21"/>
  <c r="R550" i="21"/>
  <c r="C550" i="21"/>
  <c r="S550" i="21"/>
  <c r="P550" i="21"/>
  <c r="M550" i="21"/>
  <c r="F550" i="21"/>
  <c r="G550" i="21"/>
  <c r="D550" i="21"/>
  <c r="A551" i="21"/>
  <c r="Q550" i="21"/>
  <c r="J550" i="21"/>
  <c r="K550" i="21"/>
  <c r="H550" i="21"/>
  <c r="E550" i="21"/>
  <c r="Y550" i="21"/>
  <c r="N550" i="21"/>
  <c r="T550" i="21"/>
  <c r="V550" i="21"/>
  <c r="X550" i="21"/>
  <c r="W550" i="21"/>
  <c r="U550" i="21"/>
  <c r="F256" i="24"/>
  <c r="G256" i="24"/>
  <c r="E256" i="24"/>
  <c r="J256" i="24"/>
  <c r="D256" i="24"/>
  <c r="I256" i="24"/>
  <c r="A257" i="24"/>
  <c r="H256" i="24"/>
  <c r="B256" i="24"/>
  <c r="C256" i="24"/>
  <c r="Y256" i="24"/>
  <c r="P256" i="24"/>
  <c r="U256" i="24"/>
  <c r="N256" i="24"/>
  <c r="M256" i="24"/>
  <c r="T256" i="24"/>
  <c r="L256" i="24"/>
  <c r="V256" i="24"/>
  <c r="K256" i="24"/>
  <c r="Q256" i="24"/>
  <c r="R256" i="24"/>
  <c r="S256" i="24"/>
  <c r="W256" i="24"/>
  <c r="O256" i="24"/>
  <c r="X256" i="24"/>
  <c r="E802" i="21"/>
  <c r="Y802" i="21"/>
  <c r="N802" i="21"/>
  <c r="K802" i="21"/>
  <c r="H802" i="21"/>
  <c r="X802" i="21"/>
  <c r="I802" i="21"/>
  <c r="B802" i="21"/>
  <c r="R802" i="21"/>
  <c r="O802" i="21"/>
  <c r="L802" i="21"/>
  <c r="A803" i="21"/>
  <c r="M802" i="21"/>
  <c r="F802" i="21"/>
  <c r="C802" i="21"/>
  <c r="S802" i="21"/>
  <c r="P802" i="21"/>
  <c r="Q802" i="21"/>
  <c r="J802" i="21"/>
  <c r="G802" i="21"/>
  <c r="D802" i="21"/>
  <c r="T802" i="21"/>
  <c r="V802" i="21"/>
  <c r="U802" i="21"/>
  <c r="W802" i="21"/>
  <c r="E75" i="24"/>
  <c r="X75" i="24"/>
  <c r="Q75" i="24"/>
  <c r="G75" i="24"/>
  <c r="H75" i="24"/>
  <c r="M75" i="24"/>
  <c r="I75" i="24"/>
  <c r="K75" i="24"/>
  <c r="O75" i="24"/>
  <c r="N75" i="24"/>
  <c r="P75" i="24"/>
  <c r="F75" i="24"/>
  <c r="A112" i="24"/>
  <c r="R75" i="24"/>
  <c r="S75" i="24"/>
  <c r="T75" i="24"/>
  <c r="J75" i="24"/>
  <c r="D75" i="24"/>
  <c r="L75" i="24"/>
  <c r="V75" i="24"/>
  <c r="U75" i="24"/>
  <c r="W75" i="24"/>
  <c r="M437" i="24"/>
  <c r="W437" i="24"/>
  <c r="B437" i="24"/>
  <c r="E437" i="24"/>
  <c r="O437" i="24"/>
  <c r="J437" i="24"/>
  <c r="A438" i="24"/>
  <c r="H437" i="24"/>
  <c r="R437" i="24"/>
  <c r="U437" i="24"/>
  <c r="P437" i="24"/>
  <c r="C437" i="24"/>
  <c r="D437" i="24"/>
  <c r="N437" i="24"/>
  <c r="X437" i="24"/>
  <c r="K437" i="24"/>
  <c r="F437" i="24"/>
  <c r="I437" i="24"/>
  <c r="S437" i="24"/>
  <c r="T437" i="24"/>
  <c r="G437" i="24"/>
  <c r="Q437" i="24"/>
  <c r="L437" i="24"/>
  <c r="V437" i="24"/>
  <c r="Y437" i="24"/>
  <c r="F513" i="23"/>
  <c r="V513" i="23"/>
  <c r="L513" i="23"/>
  <c r="C513" i="23"/>
  <c r="M513" i="23"/>
  <c r="W513" i="23"/>
  <c r="J513" i="23"/>
  <c r="A514" i="23"/>
  <c r="P513" i="23"/>
  <c r="K513" i="23"/>
  <c r="U513" i="23"/>
  <c r="I513" i="23"/>
  <c r="N513" i="23"/>
  <c r="D513" i="23"/>
  <c r="T513" i="23"/>
  <c r="S513" i="23"/>
  <c r="G513" i="23"/>
  <c r="Q513" i="23"/>
  <c r="B513" i="23"/>
  <c r="R513" i="23"/>
  <c r="H513" i="23"/>
  <c r="X513" i="23"/>
  <c r="E513" i="23"/>
  <c r="O513" i="23"/>
  <c r="Y513" i="23"/>
  <c r="L76" i="21"/>
  <c r="Q76" i="21"/>
  <c r="V76" i="21"/>
  <c r="D76" i="21"/>
  <c r="I76" i="21"/>
  <c r="G76" i="21"/>
  <c r="S76" i="21"/>
  <c r="F76" i="21"/>
  <c r="K76" i="21"/>
  <c r="A113" i="21"/>
  <c r="N76" i="21"/>
  <c r="C76" i="21"/>
  <c r="H76" i="21"/>
  <c r="M76" i="21"/>
  <c r="R76" i="21"/>
  <c r="P76" i="21"/>
  <c r="U76" i="21"/>
  <c r="J76" i="21"/>
  <c r="O76" i="21"/>
  <c r="T76" i="21"/>
  <c r="W76" i="21"/>
  <c r="E76" i="21"/>
  <c r="C147" i="23"/>
  <c r="Y147" i="23"/>
  <c r="T147" i="23"/>
  <c r="W147" i="23"/>
  <c r="V147" i="23"/>
  <c r="U147" i="23"/>
  <c r="H147" i="23"/>
  <c r="S147" i="23"/>
  <c r="F147" i="23"/>
  <c r="E147" i="23"/>
  <c r="D147" i="23"/>
  <c r="G147" i="23"/>
  <c r="B147" i="23"/>
  <c r="X147" i="23"/>
  <c r="J147" i="23"/>
  <c r="M147" i="23"/>
  <c r="P147" i="23"/>
  <c r="L147" i="23"/>
  <c r="O147" i="23"/>
  <c r="Q147" i="23"/>
  <c r="K147" i="23"/>
  <c r="N147" i="23"/>
  <c r="R147" i="23"/>
  <c r="I147" i="23"/>
  <c r="O294" i="19"/>
  <c r="H294" i="19"/>
  <c r="X294" i="19"/>
  <c r="Q294" i="19"/>
  <c r="F294" i="19"/>
  <c r="V294" i="19"/>
  <c r="C294" i="19"/>
  <c r="S294" i="19"/>
  <c r="L294" i="19"/>
  <c r="E294" i="19"/>
  <c r="U294" i="19"/>
  <c r="J294" i="19"/>
  <c r="G294" i="19"/>
  <c r="W294" i="19"/>
  <c r="P294" i="19"/>
  <c r="I294" i="19"/>
  <c r="Y294" i="19"/>
  <c r="N294" i="19"/>
  <c r="K294" i="19"/>
  <c r="D294" i="19"/>
  <c r="T294" i="19"/>
  <c r="M294" i="19"/>
  <c r="B294" i="19"/>
  <c r="R294" i="19"/>
  <c r="O186" i="19"/>
  <c r="D186" i="19"/>
  <c r="T186" i="19"/>
  <c r="I186" i="19"/>
  <c r="Y186" i="19"/>
  <c r="N186" i="19"/>
  <c r="C186" i="19"/>
  <c r="S186" i="19"/>
  <c r="H186" i="19"/>
  <c r="X186" i="19"/>
  <c r="M186" i="19"/>
  <c r="B186" i="19"/>
  <c r="R186" i="19"/>
  <c r="G186" i="19"/>
  <c r="W186" i="19"/>
  <c r="L186" i="19"/>
  <c r="A187" i="19"/>
  <c r="Q186" i="19"/>
  <c r="F186" i="19"/>
  <c r="V186" i="19"/>
  <c r="K186" i="19"/>
  <c r="A223" i="19"/>
  <c r="P186" i="19"/>
  <c r="E186" i="19"/>
  <c r="U186" i="19"/>
  <c r="J186" i="19"/>
  <c r="O222" i="19"/>
  <c r="H222" i="19"/>
  <c r="X222" i="19"/>
  <c r="Q222" i="19"/>
  <c r="B222" i="19"/>
  <c r="R222" i="19"/>
  <c r="C222" i="19"/>
  <c r="S222" i="19"/>
  <c r="L222" i="19"/>
  <c r="E222" i="19"/>
  <c r="U222" i="19"/>
  <c r="F222" i="19"/>
  <c r="V222" i="19"/>
  <c r="G222" i="19"/>
  <c r="W222" i="19"/>
  <c r="P222" i="19"/>
  <c r="I222" i="19"/>
  <c r="Y222" i="19"/>
  <c r="J222" i="19"/>
  <c r="K222" i="19"/>
  <c r="D222" i="19"/>
  <c r="T222" i="19"/>
  <c r="M222" i="19"/>
  <c r="A259" i="19"/>
  <c r="N222" i="19"/>
  <c r="O75" i="23"/>
  <c r="V75" i="23"/>
  <c r="B75" i="23"/>
  <c r="Q75" i="23"/>
  <c r="T75" i="23"/>
  <c r="K75" i="23"/>
  <c r="R75" i="23"/>
  <c r="A112" i="23"/>
  <c r="I75" i="23"/>
  <c r="P75" i="23"/>
  <c r="W75" i="23"/>
  <c r="G75" i="23"/>
  <c r="J75" i="23"/>
  <c r="Y75" i="23"/>
  <c r="E75" i="23"/>
  <c r="H75" i="23"/>
  <c r="S75" i="23"/>
  <c r="C75" i="23"/>
  <c r="F75" i="23"/>
  <c r="U75" i="23"/>
  <c r="X75" i="23"/>
  <c r="D75" i="23"/>
  <c r="L75" i="23"/>
  <c r="N75" i="23"/>
  <c r="M75" i="23"/>
  <c r="W39" i="23"/>
  <c r="G39" i="23"/>
  <c r="R39" i="23"/>
  <c r="O39" i="23"/>
  <c r="V39" i="23"/>
  <c r="B39" i="23"/>
  <c r="I39" i="23"/>
  <c r="P39" i="23"/>
  <c r="K39" i="23"/>
  <c r="N39" i="23"/>
  <c r="Y39" i="23"/>
  <c r="E39" i="23"/>
  <c r="H39" i="23"/>
  <c r="C39" i="23"/>
  <c r="J39" i="23"/>
  <c r="U39" i="23"/>
  <c r="X39" i="23"/>
  <c r="D39" i="23"/>
  <c r="S39" i="23"/>
  <c r="A40" i="23"/>
  <c r="F39" i="23"/>
  <c r="Q39" i="23"/>
  <c r="T39" i="23"/>
  <c r="A76" i="23"/>
  <c r="M39" i="23"/>
  <c r="L39" i="23"/>
  <c r="S111" i="23"/>
  <c r="F111" i="23"/>
  <c r="E111" i="23"/>
  <c r="D111" i="23"/>
  <c r="G111" i="23"/>
  <c r="B111" i="23"/>
  <c r="A148" i="23"/>
  <c r="C111" i="23"/>
  <c r="Y111" i="23"/>
  <c r="X111" i="23"/>
  <c r="W111" i="23"/>
  <c r="V111" i="23"/>
  <c r="U111" i="23"/>
  <c r="T111" i="23"/>
  <c r="Q111" i="23"/>
  <c r="M111" i="23"/>
  <c r="I111" i="23"/>
  <c r="L111" i="23"/>
  <c r="H111" i="23"/>
  <c r="J111" i="23"/>
  <c r="K111" i="23"/>
  <c r="P111" i="23"/>
  <c r="O111" i="23"/>
  <c r="R111" i="23"/>
  <c r="N111" i="23"/>
  <c r="N148" i="21"/>
  <c r="I148" i="21"/>
  <c r="K148" i="21"/>
  <c r="F148" i="21"/>
  <c r="X148" i="21"/>
  <c r="S148" i="21"/>
  <c r="G148" i="21"/>
  <c r="D148" i="21"/>
  <c r="V148" i="21"/>
  <c r="Q148" i="21"/>
  <c r="L148" i="21"/>
  <c r="W148" i="21"/>
  <c r="B148" i="21"/>
  <c r="T148" i="21"/>
  <c r="O148" i="21"/>
  <c r="J148" i="21"/>
  <c r="E148" i="21"/>
  <c r="P148" i="21"/>
  <c r="R148" i="21"/>
  <c r="M148" i="21"/>
  <c r="H148" i="21"/>
  <c r="C148" i="21"/>
  <c r="U148" i="21"/>
  <c r="P112" i="21"/>
  <c r="N112" i="21"/>
  <c r="S112" i="21"/>
  <c r="Q112" i="21"/>
  <c r="V112" i="21"/>
  <c r="D112" i="21"/>
  <c r="R112" i="21"/>
  <c r="W112" i="21"/>
  <c r="U112" i="21"/>
  <c r="X112" i="21"/>
  <c r="F112" i="21"/>
  <c r="K112" i="21"/>
  <c r="G112" i="21"/>
  <c r="E112" i="21"/>
  <c r="H112" i="21"/>
  <c r="M112" i="21"/>
  <c r="I112" i="21"/>
  <c r="A149" i="21"/>
  <c r="L112" i="21"/>
  <c r="J112" i="21"/>
  <c r="O112" i="21"/>
  <c r="T112" i="21"/>
  <c r="R40" i="21"/>
  <c r="K40" i="21"/>
  <c r="J40" i="21"/>
  <c r="N40" i="21"/>
  <c r="T40" i="21"/>
  <c r="G40" i="21"/>
  <c r="Q40" i="21"/>
  <c r="L40" i="21"/>
  <c r="A41" i="21"/>
  <c r="A78" i="21" s="1"/>
  <c r="P40" i="21"/>
  <c r="M40" i="21"/>
  <c r="F40" i="21"/>
  <c r="E40" i="21"/>
  <c r="O40" i="21"/>
  <c r="I40" i="21"/>
  <c r="S40" i="21"/>
  <c r="H40" i="21"/>
  <c r="V40" i="21"/>
  <c r="U40" i="21"/>
  <c r="B258" i="19"/>
  <c r="R258" i="19"/>
  <c r="K258" i="19"/>
  <c r="D258" i="19"/>
  <c r="T258" i="19"/>
  <c r="I258" i="19"/>
  <c r="A295" i="19"/>
  <c r="F258" i="19"/>
  <c r="V258" i="19"/>
  <c r="O258" i="19"/>
  <c r="H258" i="19"/>
  <c r="X258" i="19"/>
  <c r="M258" i="19"/>
  <c r="J258" i="19"/>
  <c r="C258" i="19"/>
  <c r="S258" i="19"/>
  <c r="L258" i="19"/>
  <c r="Y258" i="19"/>
  <c r="Q258" i="19"/>
  <c r="N258" i="19"/>
  <c r="G258" i="19"/>
  <c r="W258" i="19"/>
  <c r="P258" i="19"/>
  <c r="E258" i="19"/>
  <c r="U258" i="19"/>
  <c r="U40" i="24"/>
  <c r="R40" i="24"/>
  <c r="V40" i="24"/>
  <c r="S40" i="24"/>
  <c r="Q40" i="24"/>
  <c r="T40" i="24"/>
  <c r="E443" i="19"/>
  <c r="I443" i="19"/>
  <c r="M443" i="19"/>
  <c r="Q443" i="19"/>
  <c r="U443" i="19"/>
  <c r="Y443" i="19"/>
  <c r="B443" i="19"/>
  <c r="F443" i="19"/>
  <c r="J443" i="19"/>
  <c r="N443" i="19"/>
  <c r="R443" i="19"/>
  <c r="V443" i="19"/>
  <c r="C443" i="19"/>
  <c r="G443" i="19"/>
  <c r="K443" i="19"/>
  <c r="O443" i="19"/>
  <c r="S443" i="19"/>
  <c r="W443" i="19"/>
  <c r="D443" i="19"/>
  <c r="H443" i="19"/>
  <c r="L443" i="19"/>
  <c r="P443" i="19"/>
  <c r="T443" i="19"/>
  <c r="X443" i="19"/>
  <c r="E371" i="19"/>
  <c r="I371" i="19"/>
  <c r="M371" i="19"/>
  <c r="Q371" i="19"/>
  <c r="U371" i="19"/>
  <c r="Y371" i="19"/>
  <c r="A408" i="19"/>
  <c r="B371" i="19"/>
  <c r="F371" i="19"/>
  <c r="J371" i="19"/>
  <c r="N371" i="19"/>
  <c r="R371" i="19"/>
  <c r="V371" i="19"/>
  <c r="C371" i="19"/>
  <c r="G371" i="19"/>
  <c r="K371" i="19"/>
  <c r="O371" i="19"/>
  <c r="S371" i="19"/>
  <c r="W371" i="19"/>
  <c r="D371" i="19"/>
  <c r="H371" i="19"/>
  <c r="L371" i="19"/>
  <c r="P371" i="19"/>
  <c r="T371" i="19"/>
  <c r="X371" i="19"/>
  <c r="E407" i="19"/>
  <c r="I407" i="19"/>
  <c r="M407" i="19"/>
  <c r="Q407" i="19"/>
  <c r="U407" i="19"/>
  <c r="Y407" i="19"/>
  <c r="B407" i="19"/>
  <c r="F407" i="19"/>
  <c r="J407" i="19"/>
  <c r="N407" i="19"/>
  <c r="R407" i="19"/>
  <c r="V407" i="19"/>
  <c r="A444" i="19"/>
  <c r="C407" i="19"/>
  <c r="G407" i="19"/>
  <c r="K407" i="19"/>
  <c r="O407" i="19"/>
  <c r="S407" i="19"/>
  <c r="W407" i="19"/>
  <c r="D407" i="19"/>
  <c r="H407" i="19"/>
  <c r="L407" i="19"/>
  <c r="P407" i="19"/>
  <c r="T407" i="19"/>
  <c r="X407" i="19"/>
  <c r="E552" i="19"/>
  <c r="I552" i="19"/>
  <c r="M552" i="19"/>
  <c r="Q552" i="19"/>
  <c r="U552" i="19"/>
  <c r="Y552" i="19"/>
  <c r="B552" i="19"/>
  <c r="F552" i="19"/>
  <c r="J552" i="19"/>
  <c r="N552" i="19"/>
  <c r="R552" i="19"/>
  <c r="V552" i="19"/>
  <c r="C552" i="19"/>
  <c r="G552" i="19"/>
  <c r="K552" i="19"/>
  <c r="O552" i="19"/>
  <c r="S552" i="19"/>
  <c r="W552" i="19"/>
  <c r="D552" i="19"/>
  <c r="H552" i="19"/>
  <c r="L552" i="19"/>
  <c r="P552" i="19"/>
  <c r="T552" i="19"/>
  <c r="X552" i="19"/>
  <c r="A553" i="19"/>
  <c r="E335" i="19"/>
  <c r="I335" i="19"/>
  <c r="M335" i="19"/>
  <c r="Q335" i="19"/>
  <c r="U335" i="19"/>
  <c r="Y335" i="19"/>
  <c r="B335" i="19"/>
  <c r="F335" i="19"/>
  <c r="J335" i="19"/>
  <c r="N335" i="19"/>
  <c r="R335" i="19"/>
  <c r="V335" i="19"/>
  <c r="C335" i="19"/>
  <c r="G335" i="19"/>
  <c r="K335" i="19"/>
  <c r="O335" i="19"/>
  <c r="S335" i="19"/>
  <c r="W335" i="19"/>
  <c r="A372" i="19"/>
  <c r="D335" i="19"/>
  <c r="H335" i="19"/>
  <c r="L335" i="19"/>
  <c r="P335" i="19"/>
  <c r="T335" i="19"/>
  <c r="X335" i="19"/>
  <c r="A336" i="19"/>
  <c r="A188" i="21"/>
  <c r="N187" i="21"/>
  <c r="G187" i="21"/>
  <c r="W187" i="21"/>
  <c r="P187" i="21"/>
  <c r="I187" i="21"/>
  <c r="R187" i="21"/>
  <c r="K187" i="21"/>
  <c r="D187" i="21"/>
  <c r="T187" i="21"/>
  <c r="M187" i="21"/>
  <c r="F187" i="21"/>
  <c r="V187" i="21"/>
  <c r="O187" i="21"/>
  <c r="H187" i="21"/>
  <c r="X187" i="21"/>
  <c r="Q187" i="21"/>
  <c r="J187" i="21"/>
  <c r="S187" i="21"/>
  <c r="L187" i="21"/>
  <c r="E187" i="21"/>
  <c r="U187" i="21"/>
  <c r="E588" i="19"/>
  <c r="I588" i="19"/>
  <c r="M588" i="19"/>
  <c r="Q588" i="19"/>
  <c r="U588" i="19"/>
  <c r="Y588" i="19"/>
  <c r="B588" i="19"/>
  <c r="F588" i="19"/>
  <c r="J588" i="19"/>
  <c r="N588" i="19"/>
  <c r="R588" i="19"/>
  <c r="V588" i="19"/>
  <c r="C588" i="19"/>
  <c r="G588" i="19"/>
  <c r="K588" i="19"/>
  <c r="O588" i="19"/>
  <c r="S588" i="19"/>
  <c r="W588" i="19"/>
  <c r="A589" i="19"/>
  <c r="D588" i="19"/>
  <c r="H588" i="19"/>
  <c r="L588" i="19"/>
  <c r="P588" i="19"/>
  <c r="T588" i="19"/>
  <c r="X588" i="19"/>
  <c r="E516" i="19"/>
  <c r="I516" i="19"/>
  <c r="M516" i="19"/>
  <c r="Q516" i="19"/>
  <c r="U516" i="19"/>
  <c r="Y516" i="19"/>
  <c r="B516" i="19"/>
  <c r="F516" i="19"/>
  <c r="J516" i="19"/>
  <c r="N516" i="19"/>
  <c r="R516" i="19"/>
  <c r="V516" i="19"/>
  <c r="A517" i="19"/>
  <c r="C516" i="19"/>
  <c r="G516" i="19"/>
  <c r="K516" i="19"/>
  <c r="O516" i="19"/>
  <c r="S516" i="19"/>
  <c r="W516" i="19"/>
  <c r="D516" i="19"/>
  <c r="H516" i="19"/>
  <c r="L516" i="19"/>
  <c r="P516" i="19"/>
  <c r="T516" i="19"/>
  <c r="X516" i="19"/>
  <c r="E480" i="19"/>
  <c r="I480" i="19"/>
  <c r="M480" i="19"/>
  <c r="Q480" i="19"/>
  <c r="U480" i="19"/>
  <c r="Y480" i="19"/>
  <c r="A481" i="19"/>
  <c r="B480" i="19"/>
  <c r="F480" i="19"/>
  <c r="J480" i="19"/>
  <c r="N480" i="19"/>
  <c r="R480" i="19"/>
  <c r="V480" i="19"/>
  <c r="C480" i="19"/>
  <c r="G480" i="19"/>
  <c r="K480" i="19"/>
  <c r="O480" i="19"/>
  <c r="S480" i="19"/>
  <c r="W480" i="19"/>
  <c r="D480" i="19"/>
  <c r="H480" i="19"/>
  <c r="L480" i="19"/>
  <c r="P480" i="19"/>
  <c r="T480" i="19"/>
  <c r="X480" i="19"/>
  <c r="V38" i="21" l="1"/>
  <c r="V38" i="24"/>
  <c r="U38" i="24"/>
  <c r="S38" i="21"/>
  <c r="Y147" i="19"/>
  <c r="U147" i="19"/>
  <c r="E147" i="19"/>
  <c r="Q147" i="19"/>
  <c r="L147" i="19"/>
  <c r="M147" i="19"/>
  <c r="B147" i="19"/>
  <c r="X147" i="19"/>
  <c r="T147" i="19"/>
  <c r="I147" i="19"/>
  <c r="O147" i="19"/>
  <c r="R147" i="19"/>
  <c r="H147" i="19"/>
  <c r="D147" i="19"/>
  <c r="W147" i="19"/>
  <c r="S147" i="19"/>
  <c r="P147" i="19"/>
  <c r="K147" i="19"/>
  <c r="G147" i="19"/>
  <c r="C147" i="19"/>
  <c r="V147" i="19"/>
  <c r="F147" i="19"/>
  <c r="N147" i="19"/>
  <c r="J147" i="19"/>
  <c r="F39" i="19"/>
  <c r="C39" i="19"/>
  <c r="H39" i="19"/>
  <c r="U39" i="19"/>
  <c r="J39" i="19"/>
  <c r="M39" i="19"/>
  <c r="I39" i="19"/>
  <c r="A40" i="19"/>
  <c r="O39" i="19"/>
  <c r="D39" i="19"/>
  <c r="Q39" i="19"/>
  <c r="L39" i="19"/>
  <c r="P39" i="19"/>
  <c r="R39" i="19"/>
  <c r="B39" i="19"/>
  <c r="K39" i="19"/>
  <c r="T39" i="19"/>
  <c r="V39" i="19"/>
  <c r="S39" i="19"/>
  <c r="E39" i="19"/>
  <c r="N39" i="19"/>
  <c r="A76" i="19"/>
  <c r="G39" i="19"/>
  <c r="T111" i="19"/>
  <c r="D111" i="19"/>
  <c r="W111" i="19"/>
  <c r="S111" i="19"/>
  <c r="Q111" i="19"/>
  <c r="O111" i="19"/>
  <c r="J111" i="19"/>
  <c r="G111" i="19"/>
  <c r="C111" i="19"/>
  <c r="V111" i="19"/>
  <c r="F111" i="19"/>
  <c r="H111" i="19"/>
  <c r="I111" i="19"/>
  <c r="Y111" i="19"/>
  <c r="U111" i="19"/>
  <c r="E111" i="19"/>
  <c r="K111" i="19"/>
  <c r="R111" i="19"/>
  <c r="L111" i="19"/>
  <c r="A148" i="19"/>
  <c r="B111" i="19"/>
  <c r="X111" i="19"/>
  <c r="P111" i="19"/>
  <c r="N111" i="19"/>
  <c r="M111" i="19"/>
  <c r="H75" i="19"/>
  <c r="K75" i="19"/>
  <c r="V75" i="19"/>
  <c r="Q75" i="19"/>
  <c r="D75" i="19"/>
  <c r="G75" i="19"/>
  <c r="M75" i="19"/>
  <c r="E75" i="19"/>
  <c r="P75" i="19"/>
  <c r="O75" i="19"/>
  <c r="F75" i="19"/>
  <c r="X75" i="19"/>
  <c r="W75" i="19"/>
  <c r="Y75" i="19"/>
  <c r="I75" i="19"/>
  <c r="A112" i="19"/>
  <c r="C75" i="19"/>
  <c r="U75" i="19"/>
  <c r="L75" i="19"/>
  <c r="R75" i="19"/>
  <c r="B75" i="19"/>
  <c r="T75" i="19"/>
  <c r="S75" i="19"/>
  <c r="J75" i="19"/>
  <c r="N75" i="19"/>
  <c r="R77" i="21"/>
  <c r="I77" i="21"/>
  <c r="P77" i="21"/>
  <c r="W77" i="21"/>
  <c r="G77" i="21"/>
  <c r="N77" i="21"/>
  <c r="U77" i="21"/>
  <c r="E77" i="21"/>
  <c r="L77" i="21"/>
  <c r="S77" i="21"/>
  <c r="J77" i="21"/>
  <c r="Q77" i="21"/>
  <c r="X77" i="21"/>
  <c r="H77" i="21"/>
  <c r="O77" i="21"/>
  <c r="G151" i="21"/>
  <c r="K151" i="21"/>
  <c r="O151" i="21"/>
  <c r="S151" i="21"/>
  <c r="W151" i="21"/>
  <c r="H151" i="21"/>
  <c r="L151" i="21"/>
  <c r="P151" i="21"/>
  <c r="T151" i="21"/>
  <c r="X151" i="21"/>
  <c r="E151" i="21"/>
  <c r="I151" i="21"/>
  <c r="M151" i="21"/>
  <c r="Q151" i="21"/>
  <c r="U151" i="21"/>
  <c r="F151" i="21"/>
  <c r="J151" i="21"/>
  <c r="N151" i="21"/>
  <c r="R151" i="21"/>
  <c r="V151" i="21"/>
  <c r="V77" i="21"/>
  <c r="F77" i="21"/>
  <c r="M77" i="21"/>
  <c r="T77" i="21"/>
  <c r="K77" i="21"/>
  <c r="A115" i="21"/>
  <c r="A152" i="21" s="1"/>
  <c r="I78" i="21"/>
  <c r="M78" i="21"/>
  <c r="Q78" i="21"/>
  <c r="U78" i="21"/>
  <c r="J78" i="21"/>
  <c r="N78" i="21"/>
  <c r="R78" i="21"/>
  <c r="V78" i="21"/>
  <c r="G78" i="21"/>
  <c r="K78" i="21"/>
  <c r="O78" i="21"/>
  <c r="S78" i="21"/>
  <c r="W78" i="21"/>
  <c r="H78" i="21"/>
  <c r="L78" i="21"/>
  <c r="P78" i="21"/>
  <c r="T78" i="21"/>
  <c r="X78" i="21"/>
  <c r="G114" i="21"/>
  <c r="K114" i="21"/>
  <c r="O114" i="21"/>
  <c r="S114" i="21"/>
  <c r="W114" i="21"/>
  <c r="H114" i="21"/>
  <c r="L114" i="21"/>
  <c r="P114" i="21"/>
  <c r="T114" i="21"/>
  <c r="X114" i="21"/>
  <c r="E114" i="21"/>
  <c r="I114" i="21"/>
  <c r="M114" i="21"/>
  <c r="Q114" i="21"/>
  <c r="U114" i="21"/>
  <c r="F114" i="21"/>
  <c r="J114" i="21"/>
  <c r="N114" i="21"/>
  <c r="R114" i="21"/>
  <c r="V114" i="21"/>
  <c r="W38" i="24"/>
  <c r="W38" i="21"/>
  <c r="X38" i="21"/>
  <c r="B1345" i="2"/>
  <c r="C112" i="24" s="1"/>
  <c r="Y36" i="21"/>
  <c r="Y36" i="24"/>
  <c r="B37" i="21"/>
  <c r="Y73" i="21"/>
  <c r="C37" i="21"/>
  <c r="Y110" i="21"/>
  <c r="B74" i="21"/>
  <c r="Y185" i="21"/>
  <c r="B37" i="24"/>
  <c r="C74" i="21"/>
  <c r="Y73" i="24"/>
  <c r="C37" i="24"/>
  <c r="C74" i="24"/>
  <c r="B74" i="24"/>
  <c r="Y110" i="24"/>
  <c r="Y222" i="21"/>
  <c r="B111" i="21"/>
  <c r="C111" i="21"/>
  <c r="Y147" i="21"/>
  <c r="C186" i="21"/>
  <c r="B186" i="21"/>
  <c r="X39" i="19"/>
  <c r="Y39" i="19"/>
  <c r="W39" i="21"/>
  <c r="W39" i="19"/>
  <c r="B1420" i="2"/>
  <c r="B1444" i="2" s="1"/>
  <c r="B1468" i="2" s="1"/>
  <c r="B1492" i="2" s="1"/>
  <c r="B1516" i="2" s="1"/>
  <c r="O38" i="21"/>
  <c r="I38" i="21"/>
  <c r="M38" i="21"/>
  <c r="L38" i="21"/>
  <c r="K38" i="21"/>
  <c r="R38" i="21"/>
  <c r="Q38" i="21"/>
  <c r="J38" i="21"/>
  <c r="P38" i="21"/>
  <c r="H38" i="21"/>
  <c r="N38" i="21"/>
  <c r="N38" i="24"/>
  <c r="Q38" i="24"/>
  <c r="I38" i="24"/>
  <c r="H38" i="24"/>
  <c r="U39" i="21"/>
  <c r="D39" i="21"/>
  <c r="J39" i="21"/>
  <c r="I39" i="21"/>
  <c r="O39" i="21"/>
  <c r="T39" i="21"/>
  <c r="L75" i="21"/>
  <c r="R75" i="21"/>
  <c r="V75" i="21"/>
  <c r="I75" i="21"/>
  <c r="T38" i="24"/>
  <c r="S38" i="24"/>
  <c r="M38" i="24"/>
  <c r="V39" i="24"/>
  <c r="C39" i="21"/>
  <c r="H39" i="21"/>
  <c r="N39" i="21"/>
  <c r="M39" i="21"/>
  <c r="S39" i="21"/>
  <c r="Q75" i="21"/>
  <c r="N75" i="21"/>
  <c r="H75" i="21"/>
  <c r="W75" i="21"/>
  <c r="M75" i="21"/>
  <c r="R38" i="24"/>
  <c r="J38" i="24"/>
  <c r="U39" i="24"/>
  <c r="G39" i="21"/>
  <c r="L39" i="21"/>
  <c r="R39" i="21"/>
  <c r="Q39" i="21"/>
  <c r="O75" i="21"/>
  <c r="S75" i="21"/>
  <c r="K75" i="21"/>
  <c r="P38" i="24"/>
  <c r="O38" i="24"/>
  <c r="X38" i="24"/>
  <c r="L38" i="24"/>
  <c r="K38" i="24"/>
  <c r="F39" i="21"/>
  <c r="E39" i="21"/>
  <c r="K39" i="21"/>
  <c r="P39" i="21"/>
  <c r="V39" i="21"/>
  <c r="T75" i="21"/>
  <c r="X75" i="21"/>
  <c r="U75" i="21"/>
  <c r="J75" i="21"/>
  <c r="P75" i="21"/>
  <c r="V224" i="21"/>
  <c r="U224" i="21"/>
  <c r="W224" i="21"/>
  <c r="G224" i="21"/>
  <c r="J224" i="21"/>
  <c r="A225" i="21"/>
  <c r="I224" i="21"/>
  <c r="T224" i="21"/>
  <c r="M224" i="21"/>
  <c r="D224" i="21"/>
  <c r="K224" i="21"/>
  <c r="R224" i="21"/>
  <c r="B224" i="21"/>
  <c r="Q224" i="21"/>
  <c r="X224" i="21"/>
  <c r="H224" i="21"/>
  <c r="O224" i="21"/>
  <c r="C224" i="21"/>
  <c r="N224" i="21"/>
  <c r="F224" i="21"/>
  <c r="E224" i="21"/>
  <c r="P224" i="21"/>
  <c r="S224" i="21"/>
  <c r="L224" i="21"/>
  <c r="D260" i="21"/>
  <c r="G260" i="21"/>
  <c r="K260" i="21"/>
  <c r="N260" i="21"/>
  <c r="R260" i="21"/>
  <c r="U260" i="21"/>
  <c r="S260" i="21"/>
  <c r="F260" i="21"/>
  <c r="Y260" i="21"/>
  <c r="H260" i="21"/>
  <c r="I260" i="21"/>
  <c r="X260" i="21"/>
  <c r="W260" i="21"/>
  <c r="B260" i="21"/>
  <c r="C260" i="21"/>
  <c r="M260" i="21"/>
  <c r="O260" i="21"/>
  <c r="L260" i="21"/>
  <c r="T260" i="21"/>
  <c r="A261" i="21"/>
  <c r="E260" i="21"/>
  <c r="J260" i="21"/>
  <c r="P260" i="21"/>
  <c r="Q260" i="21"/>
  <c r="V260" i="21"/>
  <c r="E438" i="24"/>
  <c r="O438" i="24"/>
  <c r="N438" i="24"/>
  <c r="T438" i="24"/>
  <c r="G438" i="24"/>
  <c r="Q438" i="24"/>
  <c r="U438" i="24"/>
  <c r="P438" i="24"/>
  <c r="C438" i="24"/>
  <c r="M438" i="24"/>
  <c r="W438" i="24"/>
  <c r="F438" i="24"/>
  <c r="J438" i="24"/>
  <c r="I438" i="24"/>
  <c r="S438" i="24"/>
  <c r="B438" i="24"/>
  <c r="H438" i="24"/>
  <c r="V438" i="24"/>
  <c r="L438" i="24"/>
  <c r="A439" i="24"/>
  <c r="Y438" i="24"/>
  <c r="D438" i="24"/>
  <c r="R438" i="24"/>
  <c r="X438" i="24"/>
  <c r="K438" i="24"/>
  <c r="W799" i="24"/>
  <c r="G799" i="24"/>
  <c r="N799" i="24"/>
  <c r="Y799" i="24"/>
  <c r="E799" i="24"/>
  <c r="L799" i="24"/>
  <c r="S799" i="24"/>
  <c r="C799" i="24"/>
  <c r="J799" i="24"/>
  <c r="Q799" i="24"/>
  <c r="X799" i="24"/>
  <c r="H799" i="24"/>
  <c r="O799" i="24"/>
  <c r="A800" i="24"/>
  <c r="F799" i="24"/>
  <c r="M799" i="24"/>
  <c r="T799" i="24"/>
  <c r="D799" i="24"/>
  <c r="K799" i="24"/>
  <c r="R799" i="24"/>
  <c r="B799" i="24"/>
  <c r="I799" i="24"/>
  <c r="P799" i="24"/>
  <c r="V799" i="24"/>
  <c r="U799" i="24"/>
  <c r="J405" i="23"/>
  <c r="A442" i="23"/>
  <c r="D405" i="23"/>
  <c r="H405" i="23"/>
  <c r="E405" i="23"/>
  <c r="F405" i="23"/>
  <c r="I405" i="23"/>
  <c r="C405" i="23"/>
  <c r="G405" i="23"/>
  <c r="B405" i="23"/>
  <c r="W405" i="23"/>
  <c r="S405" i="23"/>
  <c r="L405" i="23"/>
  <c r="M405" i="23"/>
  <c r="T405" i="23"/>
  <c r="X405" i="23"/>
  <c r="Y405" i="23"/>
  <c r="P405" i="23"/>
  <c r="Q405" i="23"/>
  <c r="U405" i="23"/>
  <c r="R405" i="23"/>
  <c r="V405" i="23"/>
  <c r="K405" i="23"/>
  <c r="O405" i="23"/>
  <c r="N405" i="23"/>
  <c r="S148" i="24"/>
  <c r="Y148" i="24"/>
  <c r="M148" i="24"/>
  <c r="Q148" i="24"/>
  <c r="C148" i="24"/>
  <c r="E148" i="24"/>
  <c r="P148" i="24"/>
  <c r="J148" i="24"/>
  <c r="N148" i="24"/>
  <c r="G148" i="24"/>
  <c r="B148" i="24"/>
  <c r="I148" i="24"/>
  <c r="O148" i="24"/>
  <c r="L148" i="24"/>
  <c r="D148" i="24"/>
  <c r="F148" i="24"/>
  <c r="K148" i="24"/>
  <c r="H148" i="24"/>
  <c r="R148" i="24"/>
  <c r="W148" i="24"/>
  <c r="X148" i="24"/>
  <c r="V148" i="24"/>
  <c r="T148" i="24"/>
  <c r="U148" i="24"/>
  <c r="P763" i="24"/>
  <c r="S763" i="24"/>
  <c r="C763" i="24"/>
  <c r="J763" i="24"/>
  <c r="Q763" i="24"/>
  <c r="L763" i="24"/>
  <c r="O763" i="24"/>
  <c r="A764" i="24"/>
  <c r="F763" i="24"/>
  <c r="M763" i="24"/>
  <c r="H763" i="24"/>
  <c r="K763" i="24"/>
  <c r="R763" i="24"/>
  <c r="B763" i="24"/>
  <c r="I763" i="24"/>
  <c r="T763" i="24"/>
  <c r="D763" i="24"/>
  <c r="G763" i="24"/>
  <c r="N763" i="24"/>
  <c r="Y763" i="24"/>
  <c r="E763" i="24"/>
  <c r="U763" i="24"/>
  <c r="V763" i="24"/>
  <c r="W763" i="24"/>
  <c r="X763" i="24"/>
  <c r="A443" i="21"/>
  <c r="J442" i="21"/>
  <c r="I442" i="21"/>
  <c r="F442" i="21"/>
  <c r="G442" i="21"/>
  <c r="H442" i="21"/>
  <c r="E442" i="21"/>
  <c r="B442" i="21"/>
  <c r="C442" i="21"/>
  <c r="D442" i="21"/>
  <c r="R442" i="21"/>
  <c r="L442" i="21"/>
  <c r="U442" i="21"/>
  <c r="T442" i="21"/>
  <c r="K442" i="21"/>
  <c r="Q442" i="21"/>
  <c r="S442" i="21"/>
  <c r="Y442" i="21"/>
  <c r="X442" i="21"/>
  <c r="V442" i="21"/>
  <c r="N442" i="21"/>
  <c r="M442" i="21"/>
  <c r="O442" i="21"/>
  <c r="P442" i="21"/>
  <c r="W442" i="21"/>
  <c r="T188" i="23"/>
  <c r="D188" i="23"/>
  <c r="F188" i="23"/>
  <c r="K188" i="23"/>
  <c r="I188" i="23"/>
  <c r="M188" i="23"/>
  <c r="H188" i="23"/>
  <c r="J188" i="23"/>
  <c r="Q188" i="23"/>
  <c r="P188" i="23"/>
  <c r="R188" i="23"/>
  <c r="B188" i="23"/>
  <c r="C188" i="23"/>
  <c r="W188" i="23"/>
  <c r="E188" i="23"/>
  <c r="L188" i="23"/>
  <c r="N188" i="23"/>
  <c r="A225" i="23"/>
  <c r="Y188" i="23"/>
  <c r="O188" i="23"/>
  <c r="A189" i="23"/>
  <c r="X188" i="23"/>
  <c r="S188" i="23"/>
  <c r="G188" i="23"/>
  <c r="V188" i="23"/>
  <c r="U188" i="23"/>
  <c r="E475" i="24"/>
  <c r="O475" i="24"/>
  <c r="N475" i="24"/>
  <c r="T475" i="24"/>
  <c r="G475" i="24"/>
  <c r="Q475" i="24"/>
  <c r="U475" i="24"/>
  <c r="P475" i="24"/>
  <c r="C475" i="24"/>
  <c r="M475" i="24"/>
  <c r="W475" i="24"/>
  <c r="F475" i="24"/>
  <c r="J475" i="24"/>
  <c r="I475" i="24"/>
  <c r="S475" i="24"/>
  <c r="B475" i="24"/>
  <c r="H475" i="24"/>
  <c r="V475" i="24"/>
  <c r="L475" i="24"/>
  <c r="A476" i="24"/>
  <c r="Y475" i="24"/>
  <c r="D475" i="24"/>
  <c r="R475" i="24"/>
  <c r="X475" i="24"/>
  <c r="K475" i="24"/>
  <c r="O333" i="23"/>
  <c r="H333" i="23"/>
  <c r="E333" i="23"/>
  <c r="B333" i="23"/>
  <c r="R333" i="23"/>
  <c r="C333" i="23"/>
  <c r="S333" i="23"/>
  <c r="P333" i="23"/>
  <c r="I333" i="23"/>
  <c r="F333" i="23"/>
  <c r="A370" i="23"/>
  <c r="G333" i="23"/>
  <c r="W333" i="23"/>
  <c r="T333" i="23"/>
  <c r="Q333" i="23"/>
  <c r="J333" i="23"/>
  <c r="A334" i="23"/>
  <c r="K333" i="23"/>
  <c r="D333" i="23"/>
  <c r="X333" i="23"/>
  <c r="Y333" i="23"/>
  <c r="N333" i="23"/>
  <c r="L333" i="23"/>
  <c r="M333" i="23"/>
  <c r="V333" i="23"/>
  <c r="U333" i="23"/>
  <c r="H583" i="24"/>
  <c r="E583" i="24"/>
  <c r="J583" i="24"/>
  <c r="O583" i="24"/>
  <c r="L583" i="24"/>
  <c r="I583" i="24"/>
  <c r="N583" i="24"/>
  <c r="P583" i="24"/>
  <c r="M583" i="24"/>
  <c r="G583" i="24"/>
  <c r="D583" i="24"/>
  <c r="A584" i="24"/>
  <c r="F583" i="24"/>
  <c r="K583" i="24"/>
  <c r="C583" i="24"/>
  <c r="B583" i="24"/>
  <c r="V583" i="24"/>
  <c r="S583" i="24"/>
  <c r="X583" i="24"/>
  <c r="T583" i="24"/>
  <c r="R583" i="24"/>
  <c r="Y583" i="24"/>
  <c r="Q583" i="24"/>
  <c r="U583" i="24"/>
  <c r="W583" i="24"/>
  <c r="M655" i="24"/>
  <c r="T655" i="24"/>
  <c r="D655" i="24"/>
  <c r="K655" i="24"/>
  <c r="R655" i="24"/>
  <c r="B655" i="24"/>
  <c r="I655" i="24"/>
  <c r="P655" i="24"/>
  <c r="W655" i="24"/>
  <c r="G655" i="24"/>
  <c r="N655" i="24"/>
  <c r="Y655" i="24"/>
  <c r="E655" i="24"/>
  <c r="L655" i="24"/>
  <c r="S655" i="24"/>
  <c r="C655" i="24"/>
  <c r="J655" i="24"/>
  <c r="Q655" i="24"/>
  <c r="X655" i="24"/>
  <c r="H655" i="24"/>
  <c r="O655" i="24"/>
  <c r="A656" i="24"/>
  <c r="F655" i="24"/>
  <c r="V655" i="24"/>
  <c r="U655" i="24"/>
  <c r="G695" i="21"/>
  <c r="A696" i="21"/>
  <c r="P695" i="21"/>
  <c r="I695" i="21"/>
  <c r="F695" i="21"/>
  <c r="K695" i="21"/>
  <c r="D695" i="21"/>
  <c r="T695" i="21"/>
  <c r="M695" i="21"/>
  <c r="J695" i="21"/>
  <c r="O695" i="21"/>
  <c r="H695" i="21"/>
  <c r="X695" i="21"/>
  <c r="Q695" i="21"/>
  <c r="N695" i="21"/>
  <c r="S695" i="21"/>
  <c r="L695" i="21"/>
  <c r="E695" i="21"/>
  <c r="Y695" i="21"/>
  <c r="R695" i="21"/>
  <c r="B695" i="21"/>
  <c r="C695" i="21"/>
  <c r="V695" i="21"/>
  <c r="W695" i="21"/>
  <c r="U695" i="21"/>
  <c r="D402" i="24"/>
  <c r="T402" i="24"/>
  <c r="M402" i="24"/>
  <c r="A403" i="24"/>
  <c r="N402" i="24"/>
  <c r="G402" i="24"/>
  <c r="W402" i="24"/>
  <c r="H402" i="24"/>
  <c r="X402" i="24"/>
  <c r="Q402" i="24"/>
  <c r="B402" i="24"/>
  <c r="R402" i="24"/>
  <c r="K402" i="24"/>
  <c r="L402" i="24"/>
  <c r="E402" i="24"/>
  <c r="U402" i="24"/>
  <c r="F402" i="24"/>
  <c r="V402" i="24"/>
  <c r="O402" i="24"/>
  <c r="P402" i="24"/>
  <c r="I402" i="24"/>
  <c r="Y402" i="24"/>
  <c r="J402" i="24"/>
  <c r="C402" i="24"/>
  <c r="S402" i="24"/>
  <c r="K260" i="23"/>
  <c r="I260" i="23"/>
  <c r="H260" i="23"/>
  <c r="R260" i="23"/>
  <c r="F260" i="23"/>
  <c r="O260" i="23"/>
  <c r="M260" i="23"/>
  <c r="P260" i="23"/>
  <c r="D260" i="23"/>
  <c r="N260" i="23"/>
  <c r="J260" i="23"/>
  <c r="C260" i="23"/>
  <c r="S260" i="23"/>
  <c r="Q260" i="23"/>
  <c r="B260" i="23"/>
  <c r="L260" i="23"/>
  <c r="G260" i="23"/>
  <c r="E260" i="23"/>
  <c r="Y260" i="23"/>
  <c r="A297" i="23"/>
  <c r="W260" i="23"/>
  <c r="X260" i="23"/>
  <c r="V260" i="23"/>
  <c r="U260" i="23"/>
  <c r="T260" i="23"/>
  <c r="T112" i="24"/>
  <c r="F112" i="24"/>
  <c r="D112" i="24"/>
  <c r="L112" i="24"/>
  <c r="E112" i="24"/>
  <c r="X112" i="24"/>
  <c r="J112" i="24"/>
  <c r="G112" i="24"/>
  <c r="H112" i="24"/>
  <c r="M112" i="24"/>
  <c r="I112" i="24"/>
  <c r="A149" i="24"/>
  <c r="Q112" i="24"/>
  <c r="K112" i="24"/>
  <c r="O112" i="24"/>
  <c r="N112" i="24"/>
  <c r="P112" i="24"/>
  <c r="R112" i="24"/>
  <c r="S112" i="24"/>
  <c r="W112" i="24"/>
  <c r="U112" i="24"/>
  <c r="V112" i="24"/>
  <c r="G803" i="21"/>
  <c r="W803" i="21"/>
  <c r="L803" i="21"/>
  <c r="E803" i="21"/>
  <c r="Y803" i="21"/>
  <c r="N803" i="21"/>
  <c r="K803" i="21"/>
  <c r="A804" i="21"/>
  <c r="P803" i="21"/>
  <c r="I803" i="21"/>
  <c r="B803" i="21"/>
  <c r="R803" i="21"/>
  <c r="O803" i="21"/>
  <c r="D803" i="21"/>
  <c r="T803" i="21"/>
  <c r="M803" i="21"/>
  <c r="F803" i="21"/>
  <c r="C803" i="21"/>
  <c r="S803" i="21"/>
  <c r="H803" i="21"/>
  <c r="X803" i="21"/>
  <c r="Q803" i="21"/>
  <c r="J803" i="21"/>
  <c r="V803" i="21"/>
  <c r="U803" i="21"/>
  <c r="K731" i="21"/>
  <c r="L731" i="21"/>
  <c r="I731" i="21"/>
  <c r="N731" i="21"/>
  <c r="O731" i="21"/>
  <c r="P731" i="21"/>
  <c r="M731" i="21"/>
  <c r="D731" i="21"/>
  <c r="A732" i="21"/>
  <c r="F731" i="21"/>
  <c r="G731" i="21"/>
  <c r="H731" i="21"/>
  <c r="E731" i="21"/>
  <c r="J731" i="21"/>
  <c r="C731" i="21"/>
  <c r="B731" i="21"/>
  <c r="R731" i="21"/>
  <c r="S731" i="21"/>
  <c r="W731" i="21"/>
  <c r="Q731" i="21"/>
  <c r="U731" i="21"/>
  <c r="T731" i="21"/>
  <c r="V731" i="21"/>
  <c r="Y731" i="21"/>
  <c r="X731" i="21"/>
  <c r="P406" i="21"/>
  <c r="Y406" i="21"/>
  <c r="O406" i="21"/>
  <c r="T406" i="21"/>
  <c r="J406" i="21"/>
  <c r="S406" i="21"/>
  <c r="X406" i="21"/>
  <c r="R406" i="21"/>
  <c r="A407" i="21"/>
  <c r="Q406" i="21"/>
  <c r="K406" i="21"/>
  <c r="L406" i="21"/>
  <c r="M406" i="21"/>
  <c r="N406" i="21"/>
  <c r="I406" i="21"/>
  <c r="G406" i="21"/>
  <c r="H406" i="21"/>
  <c r="D406" i="21"/>
  <c r="F406" i="21"/>
  <c r="E406" i="21"/>
  <c r="B406" i="21"/>
  <c r="C406" i="21"/>
  <c r="U406" i="21"/>
  <c r="V406" i="21"/>
  <c r="W406" i="21"/>
  <c r="K767" i="21"/>
  <c r="L767" i="21"/>
  <c r="I767" i="21"/>
  <c r="F767" i="21"/>
  <c r="O767" i="21"/>
  <c r="P767" i="21"/>
  <c r="M767" i="21"/>
  <c r="J767" i="21"/>
  <c r="C767" i="21"/>
  <c r="D767" i="21"/>
  <c r="A768" i="21"/>
  <c r="Q767" i="21"/>
  <c r="N767" i="21"/>
  <c r="G767" i="21"/>
  <c r="H767" i="21"/>
  <c r="E767" i="21"/>
  <c r="B767" i="21"/>
  <c r="Y767" i="21"/>
  <c r="S767" i="21"/>
  <c r="W767" i="21"/>
  <c r="X767" i="21"/>
  <c r="V767" i="21"/>
  <c r="U767" i="21"/>
  <c r="T767" i="21"/>
  <c r="R767" i="21"/>
  <c r="Q835" i="24"/>
  <c r="X835" i="24"/>
  <c r="H835" i="24"/>
  <c r="O835" i="24"/>
  <c r="A836" i="24"/>
  <c r="J835" i="24"/>
  <c r="M835" i="24"/>
  <c r="T835" i="24"/>
  <c r="D835" i="24"/>
  <c r="K835" i="24"/>
  <c r="V835" i="24"/>
  <c r="F835" i="24"/>
  <c r="Y835" i="24"/>
  <c r="I835" i="24"/>
  <c r="P835" i="24"/>
  <c r="W835" i="24"/>
  <c r="G835" i="24"/>
  <c r="R835" i="24"/>
  <c r="B835" i="24"/>
  <c r="U835" i="24"/>
  <c r="E835" i="24"/>
  <c r="L835" i="24"/>
  <c r="S835" i="24"/>
  <c r="C835" i="24"/>
  <c r="N835" i="24"/>
  <c r="P511" i="24"/>
  <c r="I511" i="24"/>
  <c r="A512" i="24"/>
  <c r="N511" i="24"/>
  <c r="K511" i="24"/>
  <c r="D511" i="24"/>
  <c r="T511" i="24"/>
  <c r="M511" i="24"/>
  <c r="B511" i="24"/>
  <c r="R511" i="24"/>
  <c r="O511" i="24"/>
  <c r="H511" i="24"/>
  <c r="X511" i="24"/>
  <c r="Q511" i="24"/>
  <c r="F511" i="24"/>
  <c r="C511" i="24"/>
  <c r="S511" i="24"/>
  <c r="L511" i="24"/>
  <c r="E511" i="24"/>
  <c r="Y511" i="24"/>
  <c r="J511" i="24"/>
  <c r="G511" i="24"/>
  <c r="W511" i="24"/>
  <c r="U511" i="24"/>
  <c r="V511" i="24"/>
  <c r="Y334" i="21"/>
  <c r="C334" i="21"/>
  <c r="D334" i="21"/>
  <c r="B334" i="21"/>
  <c r="G334" i="21"/>
  <c r="H334" i="21"/>
  <c r="F334" i="21"/>
  <c r="S334" i="21"/>
  <c r="E334" i="21"/>
  <c r="A335" i="21"/>
  <c r="K334" i="21"/>
  <c r="M334" i="21"/>
  <c r="P334" i="21"/>
  <c r="O334" i="21"/>
  <c r="Q334" i="21"/>
  <c r="I334" i="21"/>
  <c r="J334" i="21"/>
  <c r="R334" i="21"/>
  <c r="L334" i="21"/>
  <c r="N334" i="21"/>
  <c r="T334" i="21"/>
  <c r="V334" i="21"/>
  <c r="W334" i="21"/>
  <c r="U334" i="21"/>
  <c r="X334" i="21"/>
  <c r="A587" i="23"/>
  <c r="U586" i="23"/>
  <c r="N586" i="23"/>
  <c r="J586" i="23"/>
  <c r="L586" i="23"/>
  <c r="I586" i="23"/>
  <c r="R586" i="23"/>
  <c r="F586" i="23"/>
  <c r="P586" i="23"/>
  <c r="T586" i="23"/>
  <c r="E586" i="23"/>
  <c r="Q586" i="23"/>
  <c r="M586" i="23"/>
  <c r="V586" i="23"/>
  <c r="S586" i="23"/>
  <c r="K586" i="23"/>
  <c r="W586" i="23"/>
  <c r="X586" i="23"/>
  <c r="B586" i="23"/>
  <c r="C586" i="23"/>
  <c r="D586" i="23"/>
  <c r="G586" i="23"/>
  <c r="Y586" i="23"/>
  <c r="H586" i="23"/>
  <c r="O586" i="23"/>
  <c r="K691" i="24"/>
  <c r="R691" i="24"/>
  <c r="B691" i="24"/>
  <c r="I691" i="24"/>
  <c r="P691" i="24"/>
  <c r="G691" i="24"/>
  <c r="N691" i="24"/>
  <c r="Y691" i="24"/>
  <c r="E691" i="24"/>
  <c r="L691" i="24"/>
  <c r="S691" i="24"/>
  <c r="C691" i="24"/>
  <c r="J691" i="24"/>
  <c r="Q691" i="24"/>
  <c r="X691" i="24"/>
  <c r="H691" i="24"/>
  <c r="O691" i="24"/>
  <c r="A692" i="24"/>
  <c r="F691" i="24"/>
  <c r="M691" i="24"/>
  <c r="T691" i="24"/>
  <c r="D691" i="24"/>
  <c r="U691" i="24"/>
  <c r="V691" i="24"/>
  <c r="W691" i="24"/>
  <c r="P293" i="24"/>
  <c r="C293" i="24"/>
  <c r="I293" i="24"/>
  <c r="W293" i="24"/>
  <c r="B293" i="24"/>
  <c r="A294" i="24"/>
  <c r="O293" i="24"/>
  <c r="E293" i="24"/>
  <c r="S293" i="24"/>
  <c r="Y293" i="24"/>
  <c r="H293" i="24"/>
  <c r="R293" i="24"/>
  <c r="Q293" i="24"/>
  <c r="U293" i="24"/>
  <c r="D293" i="24"/>
  <c r="N293" i="24"/>
  <c r="X293" i="24"/>
  <c r="K293" i="24"/>
  <c r="F293" i="24"/>
  <c r="J293" i="24"/>
  <c r="T293" i="24"/>
  <c r="G293" i="24"/>
  <c r="M293" i="24"/>
  <c r="L293" i="24"/>
  <c r="V293" i="24"/>
  <c r="P221" i="24"/>
  <c r="I221" i="24"/>
  <c r="B221" i="24"/>
  <c r="R221" i="24"/>
  <c r="O221" i="24"/>
  <c r="T221" i="24"/>
  <c r="Q221" i="24"/>
  <c r="F221" i="24"/>
  <c r="C221" i="24"/>
  <c r="S221" i="24"/>
  <c r="D221" i="24"/>
  <c r="X221" i="24"/>
  <c r="Y221" i="24"/>
  <c r="J221" i="24"/>
  <c r="G221" i="24"/>
  <c r="W221" i="24"/>
  <c r="H221" i="24"/>
  <c r="E221" i="24"/>
  <c r="A222" i="24"/>
  <c r="N221" i="24"/>
  <c r="K221" i="24"/>
  <c r="M221" i="24"/>
  <c r="L221" i="24"/>
  <c r="V221" i="24"/>
  <c r="U221" i="24"/>
  <c r="Q514" i="23"/>
  <c r="G514" i="23"/>
  <c r="W514" i="23"/>
  <c r="A515" i="23"/>
  <c r="B514" i="23"/>
  <c r="L514" i="23"/>
  <c r="E514" i="23"/>
  <c r="U514" i="23"/>
  <c r="K514" i="23"/>
  <c r="F514" i="23"/>
  <c r="H514" i="23"/>
  <c r="J514" i="23"/>
  <c r="T514" i="23"/>
  <c r="I514" i="23"/>
  <c r="Y514" i="23"/>
  <c r="O514" i="23"/>
  <c r="N514" i="23"/>
  <c r="P514" i="23"/>
  <c r="R514" i="23"/>
  <c r="M514" i="23"/>
  <c r="C514" i="23"/>
  <c r="S514" i="23"/>
  <c r="V514" i="23"/>
  <c r="X514" i="23"/>
  <c r="D514" i="23"/>
  <c r="L551" i="21"/>
  <c r="E551" i="21"/>
  <c r="Y551" i="21"/>
  <c r="N551" i="21"/>
  <c r="K551" i="21"/>
  <c r="P551" i="21"/>
  <c r="I551" i="21"/>
  <c r="B551" i="21"/>
  <c r="R551" i="21"/>
  <c r="O551" i="21"/>
  <c r="D551" i="21"/>
  <c r="T551" i="21"/>
  <c r="M551" i="21"/>
  <c r="F551" i="21"/>
  <c r="C551" i="21"/>
  <c r="S551" i="21"/>
  <c r="H551" i="21"/>
  <c r="X551" i="21"/>
  <c r="Q551" i="21"/>
  <c r="J551" i="21"/>
  <c r="G551" i="21"/>
  <c r="A552" i="21"/>
  <c r="W551" i="21"/>
  <c r="U551" i="21"/>
  <c r="V551" i="21"/>
  <c r="T224" i="23"/>
  <c r="D224" i="23"/>
  <c r="J224" i="23"/>
  <c r="K224" i="23"/>
  <c r="I224" i="23"/>
  <c r="E224" i="23"/>
  <c r="P224" i="23"/>
  <c r="A261" i="23"/>
  <c r="F224" i="23"/>
  <c r="C224" i="23"/>
  <c r="O224" i="23"/>
  <c r="L224" i="23"/>
  <c r="R224" i="23"/>
  <c r="B224" i="23"/>
  <c r="Y224" i="23"/>
  <c r="G224" i="23"/>
  <c r="X224" i="23"/>
  <c r="H224" i="23"/>
  <c r="N224" i="23"/>
  <c r="S224" i="23"/>
  <c r="Q224" i="23"/>
  <c r="M224" i="23"/>
  <c r="U224" i="23"/>
  <c r="V224" i="23"/>
  <c r="W224" i="23"/>
  <c r="D479" i="21"/>
  <c r="B479" i="21"/>
  <c r="C479" i="21"/>
  <c r="H479" i="21"/>
  <c r="F479" i="21"/>
  <c r="G479" i="21"/>
  <c r="E479" i="21"/>
  <c r="J479" i="21"/>
  <c r="K479" i="21"/>
  <c r="I479" i="21"/>
  <c r="A480" i="21"/>
  <c r="T479" i="21"/>
  <c r="X479" i="21"/>
  <c r="O479" i="21"/>
  <c r="N479" i="21"/>
  <c r="M479" i="21"/>
  <c r="Q479" i="21"/>
  <c r="S479" i="21"/>
  <c r="R479" i="21"/>
  <c r="V479" i="21"/>
  <c r="L479" i="21"/>
  <c r="P479" i="21"/>
  <c r="W479" i="21"/>
  <c r="U479" i="21"/>
  <c r="Y479" i="21"/>
  <c r="O478" i="23"/>
  <c r="E478" i="23"/>
  <c r="U478" i="23"/>
  <c r="X478" i="23"/>
  <c r="D478" i="23"/>
  <c r="N478" i="23"/>
  <c r="C478" i="23"/>
  <c r="S478" i="23"/>
  <c r="I478" i="23"/>
  <c r="Y478" i="23"/>
  <c r="B478" i="23"/>
  <c r="L478" i="23"/>
  <c r="V478" i="23"/>
  <c r="G478" i="23"/>
  <c r="W478" i="23"/>
  <c r="M478" i="23"/>
  <c r="H478" i="23"/>
  <c r="J478" i="23"/>
  <c r="T478" i="23"/>
  <c r="K478" i="23"/>
  <c r="A479" i="23"/>
  <c r="Q478" i="23"/>
  <c r="P478" i="23"/>
  <c r="R478" i="23"/>
  <c r="F478" i="23"/>
  <c r="D297" i="21"/>
  <c r="F297" i="21"/>
  <c r="E297" i="21"/>
  <c r="C297" i="21"/>
  <c r="Y297" i="21"/>
  <c r="G297" i="21"/>
  <c r="A298" i="21"/>
  <c r="B297" i="21"/>
  <c r="S297" i="21"/>
  <c r="I297" i="21"/>
  <c r="L297" i="21"/>
  <c r="P297" i="21"/>
  <c r="N297" i="21"/>
  <c r="R297" i="21"/>
  <c r="M297" i="21"/>
  <c r="Q297" i="21"/>
  <c r="K297" i="21"/>
  <c r="O297" i="21"/>
  <c r="J297" i="21"/>
  <c r="H297" i="21"/>
  <c r="T297" i="21"/>
  <c r="X297" i="21"/>
  <c r="U297" i="21"/>
  <c r="W297" i="21"/>
  <c r="V297" i="21"/>
  <c r="P369" i="23"/>
  <c r="Y369" i="23"/>
  <c r="K369" i="23"/>
  <c r="T369" i="23"/>
  <c r="J369" i="23"/>
  <c r="O369" i="23"/>
  <c r="X369" i="23"/>
  <c r="R369" i="23"/>
  <c r="S369" i="23"/>
  <c r="Q369" i="23"/>
  <c r="A406" i="23"/>
  <c r="M369" i="23"/>
  <c r="N369" i="23"/>
  <c r="L369" i="23"/>
  <c r="D369" i="23"/>
  <c r="C369" i="23"/>
  <c r="G369" i="23"/>
  <c r="H369" i="23"/>
  <c r="I369" i="23"/>
  <c r="F369" i="23"/>
  <c r="E369" i="23"/>
  <c r="B369" i="23"/>
  <c r="U369" i="23"/>
  <c r="V369" i="23"/>
  <c r="W369" i="23"/>
  <c r="L587" i="21"/>
  <c r="I587" i="21"/>
  <c r="B587" i="21"/>
  <c r="R587" i="21"/>
  <c r="O587" i="21"/>
  <c r="P587" i="21"/>
  <c r="M587" i="21"/>
  <c r="F587" i="21"/>
  <c r="C587" i="21"/>
  <c r="S587" i="21"/>
  <c r="D587" i="21"/>
  <c r="A588" i="21"/>
  <c r="Q587" i="21"/>
  <c r="J587" i="21"/>
  <c r="G587" i="21"/>
  <c r="H587" i="21"/>
  <c r="E587" i="21"/>
  <c r="Y587" i="21"/>
  <c r="N587" i="21"/>
  <c r="K587" i="21"/>
  <c r="T587" i="21"/>
  <c r="X587" i="21"/>
  <c r="U587" i="21"/>
  <c r="W587" i="21"/>
  <c r="V587" i="21"/>
  <c r="O839" i="21"/>
  <c r="L839" i="21"/>
  <c r="E839" i="21"/>
  <c r="Y839" i="21"/>
  <c r="J839" i="21"/>
  <c r="C839" i="21"/>
  <c r="S839" i="21"/>
  <c r="P839" i="21"/>
  <c r="I839" i="21"/>
  <c r="A840" i="21"/>
  <c r="N839" i="21"/>
  <c r="G839" i="21"/>
  <c r="D839" i="21"/>
  <c r="T839" i="21"/>
  <c r="M839" i="21"/>
  <c r="B839" i="21"/>
  <c r="R839" i="21"/>
  <c r="K839" i="21"/>
  <c r="H839" i="21"/>
  <c r="X839" i="21"/>
  <c r="Q839" i="21"/>
  <c r="F839" i="21"/>
  <c r="V839" i="21"/>
  <c r="U839" i="21"/>
  <c r="W839" i="21"/>
  <c r="C875" i="21"/>
  <c r="S875" i="21"/>
  <c r="P875" i="21"/>
  <c r="Q875" i="21"/>
  <c r="J875" i="21"/>
  <c r="G875" i="21"/>
  <c r="D875" i="21"/>
  <c r="E875" i="21"/>
  <c r="Y875" i="21"/>
  <c r="N875" i="21"/>
  <c r="K875" i="21"/>
  <c r="H875" i="21"/>
  <c r="I875" i="21"/>
  <c r="B875" i="21"/>
  <c r="R875" i="21"/>
  <c r="O875" i="21"/>
  <c r="L875" i="21"/>
  <c r="M875" i="21"/>
  <c r="F875" i="21"/>
  <c r="A876" i="21"/>
  <c r="U875" i="21"/>
  <c r="T875" i="21"/>
  <c r="X875" i="21"/>
  <c r="V875" i="21"/>
  <c r="W875" i="21"/>
  <c r="T370" i="21"/>
  <c r="Q370" i="21"/>
  <c r="F370" i="21"/>
  <c r="C370" i="21"/>
  <c r="S370" i="21"/>
  <c r="D370" i="21"/>
  <c r="X370" i="21"/>
  <c r="Y370" i="21"/>
  <c r="J370" i="21"/>
  <c r="G370" i="21"/>
  <c r="W370" i="21"/>
  <c r="H370" i="21"/>
  <c r="E370" i="21"/>
  <c r="A371" i="21"/>
  <c r="N370" i="21"/>
  <c r="K370" i="21"/>
  <c r="P370" i="21"/>
  <c r="I370" i="21"/>
  <c r="B370" i="21"/>
  <c r="R370" i="21"/>
  <c r="O370" i="21"/>
  <c r="L370" i="21"/>
  <c r="M370" i="21"/>
  <c r="V370" i="21"/>
  <c r="U370" i="21"/>
  <c r="N619" i="24"/>
  <c r="Q619" i="24"/>
  <c r="P619" i="24"/>
  <c r="O619" i="24"/>
  <c r="J619" i="24"/>
  <c r="M619" i="24"/>
  <c r="L619" i="24"/>
  <c r="K619" i="24"/>
  <c r="F619" i="24"/>
  <c r="I619" i="24"/>
  <c r="H619" i="24"/>
  <c r="G619" i="24"/>
  <c r="A620" i="24"/>
  <c r="B619" i="24"/>
  <c r="E619" i="24"/>
  <c r="D619" i="24"/>
  <c r="C619" i="24"/>
  <c r="V619" i="24"/>
  <c r="X619" i="24"/>
  <c r="R619" i="24"/>
  <c r="T619" i="24"/>
  <c r="Y619" i="24"/>
  <c r="U619" i="24"/>
  <c r="W619" i="24"/>
  <c r="S619" i="24"/>
  <c r="E257" i="24"/>
  <c r="X257" i="24"/>
  <c r="J257" i="24"/>
  <c r="G257" i="24"/>
  <c r="H257" i="24"/>
  <c r="N257" i="24"/>
  <c r="I257" i="24"/>
  <c r="A258" i="24"/>
  <c r="Q257" i="24"/>
  <c r="K257" i="24"/>
  <c r="O257" i="24"/>
  <c r="L257" i="24"/>
  <c r="P257" i="24"/>
  <c r="B257" i="24"/>
  <c r="Y257" i="24"/>
  <c r="R257" i="24"/>
  <c r="S257" i="24"/>
  <c r="T257" i="24"/>
  <c r="F257" i="24"/>
  <c r="C257" i="24"/>
  <c r="D257" i="24"/>
  <c r="M257" i="24"/>
  <c r="U257" i="24"/>
  <c r="W257" i="24"/>
  <c r="V257" i="24"/>
  <c r="P515" i="21"/>
  <c r="I515" i="21"/>
  <c r="B515" i="21"/>
  <c r="R515" i="21"/>
  <c r="O515" i="21"/>
  <c r="T515" i="21"/>
  <c r="Q515" i="21"/>
  <c r="F515" i="21"/>
  <c r="C515" i="21"/>
  <c r="S515" i="21"/>
  <c r="D515" i="21"/>
  <c r="X515" i="21"/>
  <c r="Y515" i="21"/>
  <c r="J515" i="21"/>
  <c r="G515" i="21"/>
  <c r="W515" i="21"/>
  <c r="H515" i="21"/>
  <c r="E515" i="21"/>
  <c r="A516" i="21"/>
  <c r="N515" i="21"/>
  <c r="K515" i="21"/>
  <c r="L515" i="21"/>
  <c r="M515" i="21"/>
  <c r="U515" i="21"/>
  <c r="V515" i="21"/>
  <c r="O296" i="23"/>
  <c r="I296" i="23"/>
  <c r="Y296" i="23"/>
  <c r="B296" i="23"/>
  <c r="L296" i="23"/>
  <c r="V296" i="23"/>
  <c r="C296" i="23"/>
  <c r="S296" i="23"/>
  <c r="M296" i="23"/>
  <c r="H296" i="23"/>
  <c r="J296" i="23"/>
  <c r="T296" i="23"/>
  <c r="G296" i="23"/>
  <c r="W296" i="23"/>
  <c r="Q296" i="23"/>
  <c r="P296" i="23"/>
  <c r="R296" i="23"/>
  <c r="F296" i="23"/>
  <c r="K296" i="23"/>
  <c r="E296" i="23"/>
  <c r="U296" i="23"/>
  <c r="X296" i="23"/>
  <c r="D296" i="23"/>
  <c r="N296" i="23"/>
  <c r="G441" i="23"/>
  <c r="E441" i="23"/>
  <c r="J441" i="23"/>
  <c r="K441" i="23"/>
  <c r="I441" i="23"/>
  <c r="D441" i="23"/>
  <c r="B441" i="23"/>
  <c r="C441" i="23"/>
  <c r="H441" i="23"/>
  <c r="F441" i="23"/>
  <c r="P441" i="23"/>
  <c r="T441" i="23"/>
  <c r="N441" i="23"/>
  <c r="L441" i="23"/>
  <c r="V441" i="23"/>
  <c r="Q441" i="23"/>
  <c r="X441" i="23"/>
  <c r="Y441" i="23"/>
  <c r="M441" i="23"/>
  <c r="O441" i="23"/>
  <c r="U441" i="23"/>
  <c r="R441" i="23"/>
  <c r="S441" i="23"/>
  <c r="W441" i="23"/>
  <c r="G623" i="21"/>
  <c r="D623" i="21"/>
  <c r="E623" i="21"/>
  <c r="Y623" i="21"/>
  <c r="N623" i="21"/>
  <c r="K623" i="21"/>
  <c r="H623" i="21"/>
  <c r="I623" i="21"/>
  <c r="B623" i="21"/>
  <c r="R623" i="21"/>
  <c r="O623" i="21"/>
  <c r="L623" i="21"/>
  <c r="M623" i="21"/>
  <c r="F623" i="21"/>
  <c r="A624" i="21"/>
  <c r="C623" i="21"/>
  <c r="S623" i="21"/>
  <c r="P623" i="21"/>
  <c r="Q623" i="21"/>
  <c r="J623" i="21"/>
  <c r="T623" i="21"/>
  <c r="X623" i="21"/>
  <c r="W623" i="21"/>
  <c r="V623" i="21"/>
  <c r="U623" i="21"/>
  <c r="D185" i="24"/>
  <c r="B185" i="24"/>
  <c r="G185" i="24"/>
  <c r="H185" i="24"/>
  <c r="F185" i="24"/>
  <c r="S185" i="24"/>
  <c r="E185" i="24"/>
  <c r="A186" i="24"/>
  <c r="Y185" i="24"/>
  <c r="C185" i="24"/>
  <c r="R185" i="24"/>
  <c r="L185" i="24"/>
  <c r="P185" i="24"/>
  <c r="K185" i="24"/>
  <c r="M185" i="24"/>
  <c r="Q185" i="24"/>
  <c r="N185" i="24"/>
  <c r="O185" i="24"/>
  <c r="J185" i="24"/>
  <c r="I185" i="24"/>
  <c r="U185" i="24"/>
  <c r="T185" i="24"/>
  <c r="X185" i="24"/>
  <c r="W185" i="24"/>
  <c r="V185" i="24"/>
  <c r="D366" i="24"/>
  <c r="R366" i="24"/>
  <c r="X366" i="24"/>
  <c r="O366" i="24"/>
  <c r="J366" i="24"/>
  <c r="I366" i="24"/>
  <c r="W366" i="24"/>
  <c r="T366" i="24"/>
  <c r="K366" i="24"/>
  <c r="Q366" i="24"/>
  <c r="L366" i="24"/>
  <c r="C366" i="24"/>
  <c r="Y366" i="24"/>
  <c r="M366" i="24"/>
  <c r="A367" i="24"/>
  <c r="F366" i="24"/>
  <c r="E366" i="24"/>
  <c r="S366" i="24"/>
  <c r="N366" i="24"/>
  <c r="B366" i="24"/>
  <c r="H366" i="24"/>
  <c r="V366" i="24"/>
  <c r="U366" i="24"/>
  <c r="P366" i="24"/>
  <c r="G366" i="24"/>
  <c r="L727" i="24"/>
  <c r="O727" i="24"/>
  <c r="A728" i="24"/>
  <c r="F727" i="24"/>
  <c r="M727" i="24"/>
  <c r="H727" i="24"/>
  <c r="K727" i="24"/>
  <c r="R727" i="24"/>
  <c r="B727" i="24"/>
  <c r="I727" i="24"/>
  <c r="D727" i="24"/>
  <c r="G727" i="24"/>
  <c r="N727" i="24"/>
  <c r="Y727" i="24"/>
  <c r="E727" i="24"/>
  <c r="P727" i="24"/>
  <c r="S727" i="24"/>
  <c r="C727" i="24"/>
  <c r="J727" i="24"/>
  <c r="Q727" i="24"/>
  <c r="V727" i="24"/>
  <c r="W727" i="24"/>
  <c r="X727" i="24"/>
  <c r="U727" i="24"/>
  <c r="T727" i="24"/>
  <c r="G659" i="21"/>
  <c r="W659" i="21"/>
  <c r="P659" i="21"/>
  <c r="I659" i="21"/>
  <c r="A660" i="21"/>
  <c r="N659" i="21"/>
  <c r="K659" i="21"/>
  <c r="D659" i="21"/>
  <c r="T659" i="21"/>
  <c r="M659" i="21"/>
  <c r="B659" i="21"/>
  <c r="R659" i="21"/>
  <c r="O659" i="21"/>
  <c r="H659" i="21"/>
  <c r="X659" i="21"/>
  <c r="Q659" i="21"/>
  <c r="F659" i="21"/>
  <c r="C659" i="21"/>
  <c r="S659" i="21"/>
  <c r="L659" i="21"/>
  <c r="E659" i="21"/>
  <c r="Y659" i="21"/>
  <c r="J659" i="21"/>
  <c r="U659" i="21"/>
  <c r="V659" i="21"/>
  <c r="M330" i="24"/>
  <c r="L330" i="24"/>
  <c r="V330" i="24"/>
  <c r="U330" i="24"/>
  <c r="D330" i="24"/>
  <c r="N330" i="24"/>
  <c r="B330" i="24"/>
  <c r="A331" i="24"/>
  <c r="O330" i="24"/>
  <c r="J330" i="24"/>
  <c r="T330" i="24"/>
  <c r="G330" i="24"/>
  <c r="H330" i="24"/>
  <c r="R330" i="24"/>
  <c r="Q330" i="24"/>
  <c r="P330" i="24"/>
  <c r="C330" i="24"/>
  <c r="I330" i="24"/>
  <c r="W330" i="24"/>
  <c r="X330" i="24"/>
  <c r="K330" i="24"/>
  <c r="F330" i="24"/>
  <c r="E330" i="24"/>
  <c r="S330" i="24"/>
  <c r="Y330" i="24"/>
  <c r="P547" i="24"/>
  <c r="I547" i="24"/>
  <c r="F547" i="24"/>
  <c r="G547" i="24"/>
  <c r="A548" i="24"/>
  <c r="D547" i="24"/>
  <c r="T547" i="24"/>
  <c r="M547" i="24"/>
  <c r="J547" i="24"/>
  <c r="K547" i="24"/>
  <c r="H547" i="24"/>
  <c r="X547" i="24"/>
  <c r="Q547" i="24"/>
  <c r="N547" i="24"/>
  <c r="O547" i="24"/>
  <c r="L547" i="24"/>
  <c r="E547" i="24"/>
  <c r="Y547" i="24"/>
  <c r="R547" i="24"/>
  <c r="S547" i="24"/>
  <c r="C547" i="24"/>
  <c r="B547" i="24"/>
  <c r="U547" i="24"/>
  <c r="W547" i="24"/>
  <c r="V547" i="24"/>
  <c r="S76" i="24"/>
  <c r="J76" i="24"/>
  <c r="C76" i="24"/>
  <c r="N76" i="24"/>
  <c r="E76" i="24"/>
  <c r="W76" i="24"/>
  <c r="P76" i="24"/>
  <c r="G76" i="24"/>
  <c r="A113" i="24"/>
  <c r="R76" i="24"/>
  <c r="I76" i="24"/>
  <c r="T76" i="24"/>
  <c r="K76" i="24"/>
  <c r="D76" i="24"/>
  <c r="L76" i="24"/>
  <c r="O76" i="24"/>
  <c r="F76" i="24"/>
  <c r="Q76" i="24"/>
  <c r="H76" i="24"/>
  <c r="M76" i="24"/>
  <c r="U76" i="24"/>
  <c r="V76" i="24"/>
  <c r="E40" i="24"/>
  <c r="F40" i="24"/>
  <c r="P40" i="24"/>
  <c r="N40" i="24"/>
  <c r="I40" i="24"/>
  <c r="J40" i="24"/>
  <c r="L40" i="24"/>
  <c r="K40" i="24"/>
  <c r="A41" i="24"/>
  <c r="O40" i="24"/>
  <c r="H40" i="24"/>
  <c r="G40" i="24"/>
  <c r="M40" i="24"/>
  <c r="C550" i="23"/>
  <c r="S550" i="23"/>
  <c r="M550" i="23"/>
  <c r="H550" i="23"/>
  <c r="J550" i="23"/>
  <c r="L550" i="23"/>
  <c r="V550" i="23"/>
  <c r="G550" i="23"/>
  <c r="W550" i="23"/>
  <c r="Q550" i="23"/>
  <c r="P550" i="23"/>
  <c r="R550" i="23"/>
  <c r="T550" i="23"/>
  <c r="K550" i="23"/>
  <c r="E550" i="23"/>
  <c r="U550" i="23"/>
  <c r="X550" i="23"/>
  <c r="A551" i="23"/>
  <c r="F550" i="23"/>
  <c r="O550" i="23"/>
  <c r="I550" i="23"/>
  <c r="Y550" i="23"/>
  <c r="B550" i="23"/>
  <c r="D550" i="23"/>
  <c r="N550" i="23"/>
  <c r="V871" i="24"/>
  <c r="F871" i="24"/>
  <c r="Q871" i="24"/>
  <c r="X871" i="24"/>
  <c r="H871" i="24"/>
  <c r="O871" i="24"/>
  <c r="R871" i="24"/>
  <c r="B871" i="24"/>
  <c r="M871" i="24"/>
  <c r="T871" i="24"/>
  <c r="D871" i="24"/>
  <c r="K871" i="24"/>
  <c r="N871" i="24"/>
  <c r="Y871" i="24"/>
  <c r="I871" i="24"/>
  <c r="P871" i="24"/>
  <c r="W871" i="24"/>
  <c r="G871" i="24"/>
  <c r="A872" i="24"/>
  <c r="J871" i="24"/>
  <c r="U871" i="24"/>
  <c r="E871" i="24"/>
  <c r="L871" i="24"/>
  <c r="S871" i="24"/>
  <c r="C871" i="24"/>
  <c r="W112" i="23"/>
  <c r="G112" i="23"/>
  <c r="J112" i="23"/>
  <c r="Y112" i="23"/>
  <c r="E112" i="23"/>
  <c r="H112" i="23"/>
  <c r="S112" i="23"/>
  <c r="C112" i="23"/>
  <c r="F112" i="23"/>
  <c r="U112" i="23"/>
  <c r="X112" i="23"/>
  <c r="D112" i="23"/>
  <c r="O112" i="23"/>
  <c r="V112" i="23"/>
  <c r="B112" i="23"/>
  <c r="Q112" i="23"/>
  <c r="T112" i="23"/>
  <c r="K112" i="23"/>
  <c r="R112" i="23"/>
  <c r="A149" i="23"/>
  <c r="I112" i="23"/>
  <c r="P112" i="23"/>
  <c r="L112" i="23"/>
  <c r="N112" i="23"/>
  <c r="M112" i="23"/>
  <c r="Q41" i="24"/>
  <c r="T41" i="21"/>
  <c r="O41" i="21"/>
  <c r="F41" i="21"/>
  <c r="L41" i="21"/>
  <c r="A42" i="21"/>
  <c r="A79" i="21" s="1"/>
  <c r="I41" i="21"/>
  <c r="M41" i="21"/>
  <c r="H41" i="21"/>
  <c r="V41" i="21"/>
  <c r="E41" i="21"/>
  <c r="G41" i="21"/>
  <c r="K41" i="21"/>
  <c r="U41" i="21"/>
  <c r="N41" i="21"/>
  <c r="D41" i="21"/>
  <c r="R41" i="21"/>
  <c r="Q41" i="21"/>
  <c r="S41" i="21"/>
  <c r="J41" i="21"/>
  <c r="P41" i="21"/>
  <c r="D259" i="19"/>
  <c r="T259" i="19"/>
  <c r="I259" i="19"/>
  <c r="A296" i="19"/>
  <c r="N259" i="19"/>
  <c r="G259" i="19"/>
  <c r="W259" i="19"/>
  <c r="H259" i="19"/>
  <c r="X259" i="19"/>
  <c r="M259" i="19"/>
  <c r="B259" i="19"/>
  <c r="R259" i="19"/>
  <c r="K259" i="19"/>
  <c r="L259" i="19"/>
  <c r="Y259" i="19"/>
  <c r="Q259" i="19"/>
  <c r="F259" i="19"/>
  <c r="V259" i="19"/>
  <c r="O259" i="19"/>
  <c r="P259" i="19"/>
  <c r="E259" i="19"/>
  <c r="U259" i="19"/>
  <c r="J259" i="19"/>
  <c r="C259" i="19"/>
  <c r="S259" i="19"/>
  <c r="M223" i="19"/>
  <c r="A260" i="19"/>
  <c r="N223" i="19"/>
  <c r="G223" i="19"/>
  <c r="W223" i="19"/>
  <c r="P223" i="19"/>
  <c r="Q223" i="19"/>
  <c r="B223" i="19"/>
  <c r="R223" i="19"/>
  <c r="K223" i="19"/>
  <c r="D223" i="19"/>
  <c r="T223" i="19"/>
  <c r="E223" i="19"/>
  <c r="U223" i="19"/>
  <c r="F223" i="19"/>
  <c r="V223" i="19"/>
  <c r="O223" i="19"/>
  <c r="H223" i="19"/>
  <c r="X223" i="19"/>
  <c r="I223" i="19"/>
  <c r="Y223" i="19"/>
  <c r="J223" i="19"/>
  <c r="C223" i="19"/>
  <c r="S223" i="19"/>
  <c r="L223" i="19"/>
  <c r="G113" i="21"/>
  <c r="L113" i="21"/>
  <c r="Q113" i="21"/>
  <c r="O113" i="21"/>
  <c r="T113" i="21"/>
  <c r="R113" i="21"/>
  <c r="N113" i="21"/>
  <c r="S113" i="21"/>
  <c r="V113" i="21"/>
  <c r="D113" i="21"/>
  <c r="U113" i="21"/>
  <c r="C113" i="21"/>
  <c r="H113" i="21"/>
  <c r="F113" i="21"/>
  <c r="I113" i="21"/>
  <c r="W113" i="21"/>
  <c r="E113" i="21"/>
  <c r="J113" i="21"/>
  <c r="A150" i="21"/>
  <c r="M113" i="21"/>
  <c r="K113" i="21"/>
  <c r="P113" i="21"/>
  <c r="Q295" i="19"/>
  <c r="F295" i="19"/>
  <c r="V295" i="19"/>
  <c r="O295" i="19"/>
  <c r="H295" i="19"/>
  <c r="X295" i="19"/>
  <c r="E295" i="19"/>
  <c r="U295" i="19"/>
  <c r="J295" i="19"/>
  <c r="C295" i="19"/>
  <c r="S295" i="19"/>
  <c r="L295" i="19"/>
  <c r="I295" i="19"/>
  <c r="Y295" i="19"/>
  <c r="N295" i="19"/>
  <c r="G295" i="19"/>
  <c r="W295" i="19"/>
  <c r="P295" i="19"/>
  <c r="M295" i="19"/>
  <c r="B295" i="19"/>
  <c r="R295" i="19"/>
  <c r="K295" i="19"/>
  <c r="D295" i="19"/>
  <c r="T295" i="19"/>
  <c r="W148" i="23"/>
  <c r="V148" i="23"/>
  <c r="U148" i="23"/>
  <c r="D148" i="23"/>
  <c r="S148" i="23"/>
  <c r="F148" i="23"/>
  <c r="E148" i="23"/>
  <c r="G148" i="23"/>
  <c r="B148" i="23"/>
  <c r="X148" i="23"/>
  <c r="C148" i="23"/>
  <c r="Y148" i="23"/>
  <c r="T148" i="23"/>
  <c r="K148" i="23"/>
  <c r="P148" i="23"/>
  <c r="R148" i="23"/>
  <c r="O148" i="23"/>
  <c r="M148" i="23"/>
  <c r="N148" i="23"/>
  <c r="J148" i="23"/>
  <c r="Q148" i="23"/>
  <c r="I148" i="23"/>
  <c r="L148" i="23"/>
  <c r="H148" i="23"/>
  <c r="Q187" i="19"/>
  <c r="F187" i="19"/>
  <c r="V187" i="19"/>
  <c r="O187" i="19"/>
  <c r="D187" i="19"/>
  <c r="T187" i="19"/>
  <c r="E187" i="19"/>
  <c r="U187" i="19"/>
  <c r="J187" i="19"/>
  <c r="C187" i="19"/>
  <c r="S187" i="19"/>
  <c r="H187" i="19"/>
  <c r="X187" i="19"/>
  <c r="I187" i="19"/>
  <c r="Y187" i="19"/>
  <c r="N187" i="19"/>
  <c r="G187" i="19"/>
  <c r="W187" i="19"/>
  <c r="L187" i="19"/>
  <c r="A188" i="19"/>
  <c r="M187" i="19"/>
  <c r="B187" i="19"/>
  <c r="R187" i="19"/>
  <c r="K187" i="19"/>
  <c r="A224" i="19"/>
  <c r="P187" i="19"/>
  <c r="K149" i="21"/>
  <c r="F149" i="21"/>
  <c r="X149" i="21"/>
  <c r="S149" i="21"/>
  <c r="N149" i="21"/>
  <c r="I149" i="21"/>
  <c r="D149" i="21"/>
  <c r="V149" i="21"/>
  <c r="Q149" i="21"/>
  <c r="L149" i="21"/>
  <c r="G149" i="21"/>
  <c r="B149" i="21"/>
  <c r="T149" i="21"/>
  <c r="O149" i="21"/>
  <c r="J149" i="21"/>
  <c r="E149" i="21"/>
  <c r="W149" i="21"/>
  <c r="R149" i="21"/>
  <c r="M149" i="21"/>
  <c r="H149" i="21"/>
  <c r="C149" i="21"/>
  <c r="U149" i="21"/>
  <c r="P149" i="21"/>
  <c r="K76" i="23"/>
  <c r="V76" i="23"/>
  <c r="F76" i="23"/>
  <c r="Q76" i="23"/>
  <c r="T76" i="23"/>
  <c r="W76" i="23"/>
  <c r="G76" i="23"/>
  <c r="R76" i="23"/>
  <c r="B76" i="23"/>
  <c r="I76" i="23"/>
  <c r="P76" i="23"/>
  <c r="S76" i="23"/>
  <c r="C76" i="23"/>
  <c r="N76" i="23"/>
  <c r="Y76" i="23"/>
  <c r="E76" i="23"/>
  <c r="H76" i="23"/>
  <c r="O76" i="23"/>
  <c r="A113" i="23"/>
  <c r="J76" i="23"/>
  <c r="U76" i="23"/>
  <c r="X76" i="23"/>
  <c r="D76" i="23"/>
  <c r="M76" i="23"/>
  <c r="L76" i="23"/>
  <c r="G40" i="23"/>
  <c r="J40" i="23"/>
  <c r="U40" i="23"/>
  <c r="A77" i="23"/>
  <c r="H40" i="23"/>
  <c r="C40" i="23"/>
  <c r="F40" i="23"/>
  <c r="Q40" i="23"/>
  <c r="X40" i="23"/>
  <c r="D40" i="23"/>
  <c r="W40" i="23"/>
  <c r="V40" i="23"/>
  <c r="B40" i="23"/>
  <c r="I40" i="23"/>
  <c r="T40" i="23"/>
  <c r="A41" i="23"/>
  <c r="S40" i="23"/>
  <c r="R40" i="23"/>
  <c r="Y40" i="23"/>
  <c r="E40" i="23"/>
  <c r="P40" i="23"/>
  <c r="O40" i="23"/>
  <c r="M40" i="23"/>
  <c r="L40" i="23"/>
  <c r="N40" i="23"/>
  <c r="K40" i="23"/>
  <c r="E481" i="19"/>
  <c r="I481" i="19"/>
  <c r="M481" i="19"/>
  <c r="Q481" i="19"/>
  <c r="U481" i="19"/>
  <c r="Y481" i="19"/>
  <c r="B481" i="19"/>
  <c r="F481" i="19"/>
  <c r="J481" i="19"/>
  <c r="N481" i="19"/>
  <c r="R481" i="19"/>
  <c r="V481" i="19"/>
  <c r="A482" i="19"/>
  <c r="C481" i="19"/>
  <c r="G481" i="19"/>
  <c r="K481" i="19"/>
  <c r="O481" i="19"/>
  <c r="S481" i="19"/>
  <c r="W481" i="19"/>
  <c r="D481" i="19"/>
  <c r="H481" i="19"/>
  <c r="L481" i="19"/>
  <c r="P481" i="19"/>
  <c r="T481" i="19"/>
  <c r="X481" i="19"/>
  <c r="E553" i="19"/>
  <c r="I553" i="19"/>
  <c r="M553" i="19"/>
  <c r="Q553" i="19"/>
  <c r="U553" i="19"/>
  <c r="Y553" i="19"/>
  <c r="B553" i="19"/>
  <c r="F553" i="19"/>
  <c r="J553" i="19"/>
  <c r="N553" i="19"/>
  <c r="R553" i="19"/>
  <c r="V553" i="19"/>
  <c r="C553" i="19"/>
  <c r="G553" i="19"/>
  <c r="K553" i="19"/>
  <c r="O553" i="19"/>
  <c r="S553" i="19"/>
  <c r="W553" i="19"/>
  <c r="A554" i="19"/>
  <c r="D553" i="19"/>
  <c r="H553" i="19"/>
  <c r="L553" i="19"/>
  <c r="P553" i="19"/>
  <c r="T553" i="19"/>
  <c r="X553" i="19"/>
  <c r="B408" i="19"/>
  <c r="F408" i="19"/>
  <c r="J408" i="19"/>
  <c r="N408" i="19"/>
  <c r="R408" i="19"/>
  <c r="V408" i="19"/>
  <c r="A445" i="19"/>
  <c r="C408" i="19"/>
  <c r="G408" i="19"/>
  <c r="K408" i="19"/>
  <c r="O408" i="19"/>
  <c r="S408" i="19"/>
  <c r="W408" i="19"/>
  <c r="D408" i="19"/>
  <c r="H408" i="19"/>
  <c r="L408" i="19"/>
  <c r="P408" i="19"/>
  <c r="T408" i="19"/>
  <c r="X408" i="19"/>
  <c r="E408" i="19"/>
  <c r="I408" i="19"/>
  <c r="M408" i="19"/>
  <c r="Q408" i="19"/>
  <c r="U408" i="19"/>
  <c r="Y408" i="19"/>
  <c r="F188" i="21"/>
  <c r="V188" i="21"/>
  <c r="O188" i="21"/>
  <c r="H188" i="21"/>
  <c r="Q188" i="21"/>
  <c r="J188" i="21"/>
  <c r="C188" i="21"/>
  <c r="S188" i="21"/>
  <c r="L188" i="21"/>
  <c r="E188" i="21"/>
  <c r="U188" i="21"/>
  <c r="A189" i="21"/>
  <c r="N188" i="21"/>
  <c r="G188" i="21"/>
  <c r="W188" i="21"/>
  <c r="P188" i="21"/>
  <c r="I188" i="21"/>
  <c r="R188" i="21"/>
  <c r="K188" i="21"/>
  <c r="D188" i="21"/>
  <c r="T188" i="21"/>
  <c r="M188" i="21"/>
  <c r="B372" i="19"/>
  <c r="F372" i="19"/>
  <c r="J372" i="19"/>
  <c r="N372" i="19"/>
  <c r="R372" i="19"/>
  <c r="V372" i="19"/>
  <c r="C372" i="19"/>
  <c r="G372" i="19"/>
  <c r="K372" i="19"/>
  <c r="O372" i="19"/>
  <c r="S372" i="19"/>
  <c r="W372" i="19"/>
  <c r="D372" i="19"/>
  <c r="H372" i="19"/>
  <c r="L372" i="19"/>
  <c r="P372" i="19"/>
  <c r="T372" i="19"/>
  <c r="X372" i="19"/>
  <c r="E372" i="19"/>
  <c r="I372" i="19"/>
  <c r="M372" i="19"/>
  <c r="Q372" i="19"/>
  <c r="U372" i="19"/>
  <c r="Y372" i="19"/>
  <c r="A409" i="19"/>
  <c r="B444" i="19"/>
  <c r="F444" i="19"/>
  <c r="J444" i="19"/>
  <c r="N444" i="19"/>
  <c r="R444" i="19"/>
  <c r="V444" i="19"/>
  <c r="C444" i="19"/>
  <c r="G444" i="19"/>
  <c r="K444" i="19"/>
  <c r="O444" i="19"/>
  <c r="S444" i="19"/>
  <c r="W444" i="19"/>
  <c r="D444" i="19"/>
  <c r="H444" i="19"/>
  <c r="L444" i="19"/>
  <c r="P444" i="19"/>
  <c r="T444" i="19"/>
  <c r="X444" i="19"/>
  <c r="E444" i="19"/>
  <c r="I444" i="19"/>
  <c r="M444" i="19"/>
  <c r="Q444" i="19"/>
  <c r="U444" i="19"/>
  <c r="Y444" i="19"/>
  <c r="E589" i="19"/>
  <c r="I589" i="19"/>
  <c r="M589" i="19"/>
  <c r="Q589" i="19"/>
  <c r="U589" i="19"/>
  <c r="Y589" i="19"/>
  <c r="B589" i="19"/>
  <c r="F589" i="19"/>
  <c r="J589" i="19"/>
  <c r="N589" i="19"/>
  <c r="R589" i="19"/>
  <c r="V589" i="19"/>
  <c r="C589" i="19"/>
  <c r="G589" i="19"/>
  <c r="K589" i="19"/>
  <c r="O589" i="19"/>
  <c r="S589" i="19"/>
  <c r="W589" i="19"/>
  <c r="D589" i="19"/>
  <c r="H589" i="19"/>
  <c r="L589" i="19"/>
  <c r="P589" i="19"/>
  <c r="T589" i="19"/>
  <c r="X589" i="19"/>
  <c r="A590" i="19"/>
  <c r="B336" i="19"/>
  <c r="F336" i="19"/>
  <c r="J336" i="19"/>
  <c r="N336" i="19"/>
  <c r="R336" i="19"/>
  <c r="V336" i="19"/>
  <c r="C336" i="19"/>
  <c r="G336" i="19"/>
  <c r="K336" i="19"/>
  <c r="O336" i="19"/>
  <c r="S336" i="19"/>
  <c r="W336" i="19"/>
  <c r="A373" i="19"/>
  <c r="D336" i="19"/>
  <c r="H336" i="19"/>
  <c r="L336" i="19"/>
  <c r="P336" i="19"/>
  <c r="T336" i="19"/>
  <c r="X336" i="19"/>
  <c r="A337" i="19"/>
  <c r="E336" i="19"/>
  <c r="I336" i="19"/>
  <c r="M336" i="19"/>
  <c r="Q336" i="19"/>
  <c r="U336" i="19"/>
  <c r="Y336" i="19"/>
  <c r="E517" i="19"/>
  <c r="I517" i="19"/>
  <c r="M517" i="19"/>
  <c r="Q517" i="19"/>
  <c r="U517" i="19"/>
  <c r="Y517" i="19"/>
  <c r="A518" i="19"/>
  <c r="B517" i="19"/>
  <c r="F517" i="19"/>
  <c r="J517" i="19"/>
  <c r="N517" i="19"/>
  <c r="R517" i="19"/>
  <c r="V517" i="19"/>
  <c r="C517" i="19"/>
  <c r="G517" i="19"/>
  <c r="K517" i="19"/>
  <c r="O517" i="19"/>
  <c r="S517" i="19"/>
  <c r="W517" i="19"/>
  <c r="D517" i="19"/>
  <c r="H517" i="19"/>
  <c r="L517" i="19"/>
  <c r="P517" i="19"/>
  <c r="T517" i="19"/>
  <c r="X517" i="19"/>
  <c r="B112" i="19" l="1"/>
  <c r="G112" i="19"/>
  <c r="P112" i="19"/>
  <c r="Y112" i="19"/>
  <c r="V112" i="19"/>
  <c r="K112" i="19"/>
  <c r="M112" i="19"/>
  <c r="Q112" i="19"/>
  <c r="J112" i="19"/>
  <c r="S112" i="19"/>
  <c r="E112" i="19"/>
  <c r="U112" i="19"/>
  <c r="R112" i="19"/>
  <c r="T112" i="19"/>
  <c r="A149" i="19"/>
  <c r="C112" i="19"/>
  <c r="H112" i="19"/>
  <c r="X112" i="19"/>
  <c r="L112" i="19"/>
  <c r="W112" i="19"/>
  <c r="I112" i="19"/>
  <c r="F112" i="19"/>
  <c r="O112" i="19"/>
  <c r="D112" i="19"/>
  <c r="N112" i="19"/>
  <c r="G40" i="19"/>
  <c r="A41" i="19"/>
  <c r="P40" i="19"/>
  <c r="H40" i="19"/>
  <c r="U40" i="19"/>
  <c r="O40" i="19"/>
  <c r="J40" i="19"/>
  <c r="C40" i="19"/>
  <c r="V40" i="19"/>
  <c r="B40" i="19"/>
  <c r="D40" i="19"/>
  <c r="L40" i="19"/>
  <c r="Q40" i="19"/>
  <c r="F40" i="19"/>
  <c r="Y40" i="19"/>
  <c r="S40" i="19"/>
  <c r="K40" i="19"/>
  <c r="M40" i="19"/>
  <c r="A77" i="19"/>
  <c r="T40" i="19"/>
  <c r="I40" i="19"/>
  <c r="E40" i="19"/>
  <c r="R40" i="19"/>
  <c r="N40" i="19"/>
  <c r="T148" i="19"/>
  <c r="C148" i="19"/>
  <c r="B148" i="19"/>
  <c r="Q148" i="19"/>
  <c r="R148" i="19"/>
  <c r="J148" i="19"/>
  <c r="G148" i="19"/>
  <c r="E148" i="19"/>
  <c r="X148" i="19"/>
  <c r="K148" i="19"/>
  <c r="L148" i="19"/>
  <c r="M148" i="19"/>
  <c r="U148" i="19"/>
  <c r="W148" i="19"/>
  <c r="S148" i="19"/>
  <c r="N148" i="19"/>
  <c r="O148" i="19"/>
  <c r="P148" i="19"/>
  <c r="Y148" i="19"/>
  <c r="D148" i="19"/>
  <c r="V148" i="19"/>
  <c r="F148" i="19"/>
  <c r="H148" i="19"/>
  <c r="I148" i="19"/>
  <c r="T76" i="19"/>
  <c r="J76" i="19"/>
  <c r="C76" i="19"/>
  <c r="G76" i="19"/>
  <c r="R76" i="19"/>
  <c r="S76" i="19"/>
  <c r="U76" i="19"/>
  <c r="I76" i="19"/>
  <c r="A113" i="19"/>
  <c r="H76" i="19"/>
  <c r="D76" i="19"/>
  <c r="M76" i="19"/>
  <c r="F76" i="19"/>
  <c r="V76" i="19"/>
  <c r="X76" i="19"/>
  <c r="N76" i="19"/>
  <c r="K76" i="19"/>
  <c r="O76" i="19"/>
  <c r="L76" i="19"/>
  <c r="E76" i="19"/>
  <c r="W76" i="19"/>
  <c r="Y76" i="19"/>
  <c r="Q76" i="19"/>
  <c r="B76" i="19"/>
  <c r="P76" i="19"/>
  <c r="B112" i="24"/>
  <c r="D78" i="21"/>
  <c r="E78" i="21"/>
  <c r="D152" i="21"/>
  <c r="H152" i="21"/>
  <c r="L152" i="21"/>
  <c r="P152" i="21"/>
  <c r="T152" i="21"/>
  <c r="X152" i="21"/>
  <c r="E152" i="21"/>
  <c r="I152" i="21"/>
  <c r="M152" i="21"/>
  <c r="Q152" i="21"/>
  <c r="U152" i="21"/>
  <c r="F152" i="21"/>
  <c r="J152" i="21"/>
  <c r="N152" i="21"/>
  <c r="R152" i="21"/>
  <c r="V152" i="21"/>
  <c r="G152" i="21"/>
  <c r="K152" i="21"/>
  <c r="O152" i="21"/>
  <c r="S152" i="21"/>
  <c r="W152" i="21"/>
  <c r="F78" i="21"/>
  <c r="S41" i="24"/>
  <c r="A78" i="24"/>
  <c r="G79" i="21"/>
  <c r="K79" i="21"/>
  <c r="O79" i="21"/>
  <c r="S79" i="21"/>
  <c r="W79" i="21"/>
  <c r="A116" i="21"/>
  <c r="A153" i="21" s="1"/>
  <c r="E79" i="21"/>
  <c r="I79" i="21"/>
  <c r="M79" i="21"/>
  <c r="Q79" i="21"/>
  <c r="U79" i="21"/>
  <c r="D79" i="21"/>
  <c r="L79" i="21"/>
  <c r="T79" i="21"/>
  <c r="F79" i="21"/>
  <c r="N79" i="21"/>
  <c r="V79" i="21"/>
  <c r="H79" i="21"/>
  <c r="P79" i="21"/>
  <c r="X79" i="21"/>
  <c r="J79" i="21"/>
  <c r="R79" i="21"/>
  <c r="G115" i="21"/>
  <c r="K115" i="21"/>
  <c r="O115" i="21"/>
  <c r="S115" i="21"/>
  <c r="W115" i="21"/>
  <c r="D115" i="21"/>
  <c r="H115" i="21"/>
  <c r="L115" i="21"/>
  <c r="P115" i="21"/>
  <c r="T115" i="21"/>
  <c r="X115" i="21"/>
  <c r="E115" i="21"/>
  <c r="I115" i="21"/>
  <c r="M115" i="21"/>
  <c r="Q115" i="21"/>
  <c r="U115" i="21"/>
  <c r="F115" i="21"/>
  <c r="J115" i="21"/>
  <c r="N115" i="21"/>
  <c r="R115" i="21"/>
  <c r="V115" i="21"/>
  <c r="U41" i="24"/>
  <c r="R41" i="24"/>
  <c r="V41" i="24"/>
  <c r="T41" i="24"/>
  <c r="B1369" i="2"/>
  <c r="B76" i="21" s="1"/>
  <c r="Y37" i="21"/>
  <c r="Y37" i="24"/>
  <c r="C38" i="21"/>
  <c r="B38" i="21"/>
  <c r="Y74" i="21"/>
  <c r="C38" i="24"/>
  <c r="B38" i="24"/>
  <c r="Y74" i="24"/>
  <c r="Y111" i="21"/>
  <c r="C75" i="21"/>
  <c r="Y186" i="21"/>
  <c r="B75" i="21"/>
  <c r="B75" i="24"/>
  <c r="C75" i="24"/>
  <c r="B112" i="21"/>
  <c r="C112" i="21"/>
  <c r="Y223" i="21"/>
  <c r="B187" i="21"/>
  <c r="Y111" i="24"/>
  <c r="Y148" i="21"/>
  <c r="C187" i="21"/>
  <c r="G261" i="21"/>
  <c r="R261" i="21"/>
  <c r="B261" i="21"/>
  <c r="I261" i="21"/>
  <c r="T261" i="21"/>
  <c r="M261" i="21"/>
  <c r="U261" i="21"/>
  <c r="D261" i="21"/>
  <c r="K261" i="21"/>
  <c r="A262" i="21"/>
  <c r="F261" i="21"/>
  <c r="Q261" i="21"/>
  <c r="L261" i="21"/>
  <c r="X261" i="21"/>
  <c r="H261" i="21"/>
  <c r="O261" i="21"/>
  <c r="C261" i="21"/>
  <c r="J261" i="21"/>
  <c r="W261" i="21"/>
  <c r="Y261" i="21"/>
  <c r="E261" i="21"/>
  <c r="P261" i="21"/>
  <c r="S261" i="21"/>
  <c r="N261" i="21"/>
  <c r="V261" i="21"/>
  <c r="U225" i="21"/>
  <c r="V225" i="21"/>
  <c r="R225" i="21"/>
  <c r="F225" i="21"/>
  <c r="I225" i="21"/>
  <c r="T225" i="21"/>
  <c r="K225" i="21"/>
  <c r="L225" i="21"/>
  <c r="O225" i="21"/>
  <c r="C225" i="21"/>
  <c r="J225" i="21"/>
  <c r="Q225" i="21"/>
  <c r="D225" i="21"/>
  <c r="M225" i="21"/>
  <c r="H225" i="21"/>
  <c r="S225" i="21"/>
  <c r="G225" i="21"/>
  <c r="A226" i="21"/>
  <c r="B225" i="21"/>
  <c r="E225" i="21"/>
  <c r="P225" i="21"/>
  <c r="W225" i="21"/>
  <c r="N225" i="21"/>
  <c r="W40" i="19"/>
  <c r="X40" i="19"/>
  <c r="X40" i="24"/>
  <c r="X40" i="21"/>
  <c r="W40" i="21"/>
  <c r="W40" i="24"/>
  <c r="I551" i="23"/>
  <c r="Y551" i="23"/>
  <c r="O551" i="23"/>
  <c r="J551" i="23"/>
  <c r="T551" i="23"/>
  <c r="A552" i="23"/>
  <c r="M551" i="23"/>
  <c r="C551" i="23"/>
  <c r="S551" i="23"/>
  <c r="R551" i="23"/>
  <c r="F551" i="23"/>
  <c r="H551" i="23"/>
  <c r="E551" i="23"/>
  <c r="U551" i="23"/>
  <c r="K551" i="23"/>
  <c r="B551" i="23"/>
  <c r="L551" i="23"/>
  <c r="X551" i="23"/>
  <c r="Q551" i="23"/>
  <c r="G551" i="23"/>
  <c r="W551" i="23"/>
  <c r="D551" i="23"/>
  <c r="N551" i="23"/>
  <c r="P551" i="23"/>
  <c r="V551" i="23"/>
  <c r="D41" i="24"/>
  <c r="A42" i="24"/>
  <c r="A79" i="24" s="1"/>
  <c r="L41" i="24"/>
  <c r="H41" i="24"/>
  <c r="G41" i="24"/>
  <c r="N41" i="24"/>
  <c r="F41" i="24"/>
  <c r="P41" i="24"/>
  <c r="I41" i="24"/>
  <c r="K41" i="24"/>
  <c r="J41" i="24"/>
  <c r="E41" i="24"/>
  <c r="M41" i="24"/>
  <c r="O41" i="24"/>
  <c r="N728" i="24"/>
  <c r="Y728" i="24"/>
  <c r="E728" i="24"/>
  <c r="L728" i="24"/>
  <c r="O728" i="24"/>
  <c r="J728" i="24"/>
  <c r="Q728" i="24"/>
  <c r="X728" i="24"/>
  <c r="H728" i="24"/>
  <c r="K728" i="24"/>
  <c r="A729" i="24"/>
  <c r="F728" i="24"/>
  <c r="M728" i="24"/>
  <c r="T728" i="24"/>
  <c r="D728" i="24"/>
  <c r="G728" i="24"/>
  <c r="R728" i="24"/>
  <c r="B728" i="24"/>
  <c r="I728" i="24"/>
  <c r="P728" i="24"/>
  <c r="S728" i="24"/>
  <c r="C728" i="24"/>
  <c r="U728" i="24"/>
  <c r="V728" i="24"/>
  <c r="W728" i="24"/>
  <c r="D516" i="21"/>
  <c r="B516" i="21"/>
  <c r="C516" i="21"/>
  <c r="H516" i="21"/>
  <c r="F516" i="21"/>
  <c r="G516" i="21"/>
  <c r="E516" i="21"/>
  <c r="J516" i="21"/>
  <c r="K516" i="21"/>
  <c r="I516" i="21"/>
  <c r="A517" i="21"/>
  <c r="X516" i="21"/>
  <c r="O516" i="21"/>
  <c r="P516" i="21"/>
  <c r="R516" i="21"/>
  <c r="Q516" i="21"/>
  <c r="Y516" i="21"/>
  <c r="W516" i="21"/>
  <c r="V516" i="21"/>
  <c r="L516" i="21"/>
  <c r="N516" i="21"/>
  <c r="T516" i="21"/>
  <c r="U516" i="21"/>
  <c r="S516" i="21"/>
  <c r="M516" i="21"/>
  <c r="H258" i="24"/>
  <c r="E258" i="24"/>
  <c r="W258" i="24"/>
  <c r="P258" i="24"/>
  <c r="G258" i="24"/>
  <c r="L258" i="24"/>
  <c r="N258" i="24"/>
  <c r="I258" i="24"/>
  <c r="B258" i="24"/>
  <c r="T258" i="24"/>
  <c r="K258" i="24"/>
  <c r="M258" i="24"/>
  <c r="R258" i="24"/>
  <c r="O258" i="24"/>
  <c r="F258" i="24"/>
  <c r="X258" i="24"/>
  <c r="Q258" i="24"/>
  <c r="D258" i="24"/>
  <c r="A259" i="24"/>
  <c r="S258" i="24"/>
  <c r="J258" i="24"/>
  <c r="C258" i="24"/>
  <c r="Y258" i="24"/>
  <c r="V258" i="24"/>
  <c r="U258" i="24"/>
  <c r="H620" i="24"/>
  <c r="G620" i="24"/>
  <c r="F620" i="24"/>
  <c r="D620" i="24"/>
  <c r="A621" i="24"/>
  <c r="M620" i="24"/>
  <c r="P620" i="24"/>
  <c r="O620" i="24"/>
  <c r="N620" i="24"/>
  <c r="I620" i="24"/>
  <c r="L620" i="24"/>
  <c r="K620" i="24"/>
  <c r="J620" i="24"/>
  <c r="E620" i="24"/>
  <c r="C620" i="24"/>
  <c r="B620" i="24"/>
  <c r="X620" i="24"/>
  <c r="Q620" i="24"/>
  <c r="S620" i="24"/>
  <c r="U620" i="24"/>
  <c r="W620" i="24"/>
  <c r="Y620" i="24"/>
  <c r="T620" i="24"/>
  <c r="R620" i="24"/>
  <c r="V620" i="24"/>
  <c r="L876" i="21"/>
  <c r="E876" i="21"/>
  <c r="Y876" i="21"/>
  <c r="J876" i="21"/>
  <c r="G876" i="21"/>
  <c r="P876" i="21"/>
  <c r="I876" i="21"/>
  <c r="A877" i="21"/>
  <c r="N876" i="21"/>
  <c r="K876" i="21"/>
  <c r="D876" i="21"/>
  <c r="T876" i="21"/>
  <c r="M876" i="21"/>
  <c r="B876" i="21"/>
  <c r="R876" i="21"/>
  <c r="O876" i="21"/>
  <c r="H876" i="21"/>
  <c r="X876" i="21"/>
  <c r="Q876" i="21"/>
  <c r="F876" i="21"/>
  <c r="C876" i="21"/>
  <c r="S876" i="21"/>
  <c r="U876" i="21"/>
  <c r="W876" i="21"/>
  <c r="V876" i="21"/>
  <c r="P406" i="23"/>
  <c r="Q406" i="23"/>
  <c r="K406" i="23"/>
  <c r="T406" i="23"/>
  <c r="Y406" i="23"/>
  <c r="O406" i="23"/>
  <c r="X406" i="23"/>
  <c r="J406" i="23"/>
  <c r="S406" i="23"/>
  <c r="A443" i="23"/>
  <c r="R406" i="23"/>
  <c r="M406" i="23"/>
  <c r="N406" i="23"/>
  <c r="L406" i="23"/>
  <c r="G406" i="23"/>
  <c r="D406" i="23"/>
  <c r="H406" i="23"/>
  <c r="C406" i="23"/>
  <c r="I406" i="23"/>
  <c r="F406" i="23"/>
  <c r="E406" i="23"/>
  <c r="B406" i="23"/>
  <c r="V406" i="23"/>
  <c r="U406" i="23"/>
  <c r="W406" i="23"/>
  <c r="I479" i="23"/>
  <c r="Y479" i="23"/>
  <c r="O479" i="23"/>
  <c r="J479" i="23"/>
  <c r="T479" i="23"/>
  <c r="V479" i="23"/>
  <c r="M479" i="23"/>
  <c r="C479" i="23"/>
  <c r="S479" i="23"/>
  <c r="R479" i="23"/>
  <c r="A480" i="23"/>
  <c r="H479" i="23"/>
  <c r="Q479" i="23"/>
  <c r="G479" i="23"/>
  <c r="W479" i="23"/>
  <c r="D479" i="23"/>
  <c r="F479" i="23"/>
  <c r="P479" i="23"/>
  <c r="E479" i="23"/>
  <c r="U479" i="23"/>
  <c r="K479" i="23"/>
  <c r="B479" i="23"/>
  <c r="L479" i="23"/>
  <c r="N479" i="23"/>
  <c r="X479" i="23"/>
  <c r="I587" i="23"/>
  <c r="Y587" i="23"/>
  <c r="O587" i="23"/>
  <c r="J587" i="23"/>
  <c r="T587" i="23"/>
  <c r="H587" i="23"/>
  <c r="M587" i="23"/>
  <c r="C587" i="23"/>
  <c r="S587" i="23"/>
  <c r="R587" i="23"/>
  <c r="F587" i="23"/>
  <c r="P587" i="23"/>
  <c r="Q587" i="23"/>
  <c r="G587" i="23"/>
  <c r="W587" i="23"/>
  <c r="D587" i="23"/>
  <c r="N587" i="23"/>
  <c r="X587" i="23"/>
  <c r="E587" i="23"/>
  <c r="U587" i="23"/>
  <c r="K587" i="23"/>
  <c r="B587" i="23"/>
  <c r="L587" i="23"/>
  <c r="V587" i="23"/>
  <c r="A588" i="23"/>
  <c r="E335" i="21"/>
  <c r="F335" i="21"/>
  <c r="Y335" i="21"/>
  <c r="C335" i="21"/>
  <c r="A336" i="21"/>
  <c r="G335" i="21"/>
  <c r="D335" i="21"/>
  <c r="B335" i="21"/>
  <c r="S335" i="21"/>
  <c r="N335" i="21"/>
  <c r="R335" i="21"/>
  <c r="J335" i="21"/>
  <c r="K335" i="21"/>
  <c r="O335" i="21"/>
  <c r="L335" i="21"/>
  <c r="P335" i="21"/>
  <c r="H335" i="21"/>
  <c r="M335" i="21"/>
  <c r="Q335" i="21"/>
  <c r="I335" i="21"/>
  <c r="U335" i="21"/>
  <c r="X335" i="21"/>
  <c r="V335" i="21"/>
  <c r="T335" i="21"/>
  <c r="W335" i="21"/>
  <c r="L512" i="24"/>
  <c r="M512" i="24"/>
  <c r="B512" i="24"/>
  <c r="R512" i="24"/>
  <c r="O512" i="24"/>
  <c r="P512" i="24"/>
  <c r="Q512" i="24"/>
  <c r="F512" i="24"/>
  <c r="C512" i="24"/>
  <c r="S512" i="24"/>
  <c r="D512" i="24"/>
  <c r="E512" i="24"/>
  <c r="Y512" i="24"/>
  <c r="J512" i="24"/>
  <c r="G512" i="24"/>
  <c r="H512" i="24"/>
  <c r="I512" i="24"/>
  <c r="A513" i="24"/>
  <c r="N512" i="24"/>
  <c r="K512" i="24"/>
  <c r="V512" i="24"/>
  <c r="W512" i="24"/>
  <c r="X512" i="24"/>
  <c r="U512" i="24"/>
  <c r="T512" i="24"/>
  <c r="L804" i="21"/>
  <c r="I804" i="21"/>
  <c r="F804" i="21"/>
  <c r="G804" i="21"/>
  <c r="P804" i="21"/>
  <c r="M804" i="21"/>
  <c r="J804" i="21"/>
  <c r="K804" i="21"/>
  <c r="D804" i="21"/>
  <c r="A805" i="21"/>
  <c r="Q804" i="21"/>
  <c r="N804" i="21"/>
  <c r="O804" i="21"/>
  <c r="H804" i="21"/>
  <c r="E804" i="21"/>
  <c r="B804" i="21"/>
  <c r="C804" i="21"/>
  <c r="X804" i="21"/>
  <c r="U804" i="21"/>
  <c r="Y804" i="21"/>
  <c r="R804" i="21"/>
  <c r="V804" i="21"/>
  <c r="S804" i="21"/>
  <c r="W804" i="21"/>
  <c r="T804" i="21"/>
  <c r="G149" i="24"/>
  <c r="I149" i="24"/>
  <c r="H149" i="24"/>
  <c r="D149" i="24"/>
  <c r="L149" i="24"/>
  <c r="K149" i="24"/>
  <c r="P149" i="24"/>
  <c r="S149" i="24"/>
  <c r="O149" i="24"/>
  <c r="F149" i="24"/>
  <c r="R149" i="24"/>
  <c r="T149" i="24"/>
  <c r="B149" i="24"/>
  <c r="M149" i="24"/>
  <c r="Q149" i="24"/>
  <c r="C149" i="24"/>
  <c r="E149" i="24"/>
  <c r="X149" i="24"/>
  <c r="J149" i="24"/>
  <c r="N149" i="24"/>
  <c r="Y149" i="24"/>
  <c r="U149" i="24"/>
  <c r="V149" i="24"/>
  <c r="W149" i="24"/>
  <c r="J442" i="23"/>
  <c r="B442" i="23"/>
  <c r="G442" i="23"/>
  <c r="F442" i="23"/>
  <c r="H442" i="23"/>
  <c r="C442" i="23"/>
  <c r="E442" i="23"/>
  <c r="I442" i="23"/>
  <c r="D442" i="23"/>
  <c r="P442" i="23"/>
  <c r="T442" i="23"/>
  <c r="U442" i="23"/>
  <c r="R442" i="23"/>
  <c r="L442" i="23"/>
  <c r="V442" i="23"/>
  <c r="Q442" i="23"/>
  <c r="O442" i="23"/>
  <c r="M442" i="23"/>
  <c r="S442" i="23"/>
  <c r="W442" i="23"/>
  <c r="X442" i="23"/>
  <c r="Y442" i="23"/>
  <c r="N442" i="23"/>
  <c r="K442" i="23"/>
  <c r="J439" i="24"/>
  <c r="T439" i="24"/>
  <c r="G439" i="24"/>
  <c r="M439" i="24"/>
  <c r="L439" i="24"/>
  <c r="V439" i="24"/>
  <c r="P439" i="24"/>
  <c r="C439" i="24"/>
  <c r="I439" i="24"/>
  <c r="W439" i="24"/>
  <c r="B439" i="24"/>
  <c r="A440" i="24"/>
  <c r="O439" i="24"/>
  <c r="E439" i="24"/>
  <c r="S439" i="24"/>
  <c r="Y439" i="24"/>
  <c r="H439" i="24"/>
  <c r="R439" i="24"/>
  <c r="Q439" i="24"/>
  <c r="U439" i="24"/>
  <c r="D439" i="24"/>
  <c r="N439" i="24"/>
  <c r="X439" i="24"/>
  <c r="K439" i="24"/>
  <c r="F439" i="24"/>
  <c r="R113" i="24"/>
  <c r="P113" i="24"/>
  <c r="I113" i="24"/>
  <c r="M113" i="24"/>
  <c r="W113" i="24"/>
  <c r="D113" i="24"/>
  <c r="B113" i="24"/>
  <c r="T113" i="24"/>
  <c r="S113" i="24"/>
  <c r="L113" i="24"/>
  <c r="G113" i="24"/>
  <c r="H113" i="24"/>
  <c r="F113" i="24"/>
  <c r="C113" i="24"/>
  <c r="E113" i="24"/>
  <c r="Q113" i="24"/>
  <c r="N113" i="24"/>
  <c r="J113" i="24"/>
  <c r="A150" i="24"/>
  <c r="K113" i="24"/>
  <c r="O113" i="24"/>
  <c r="V113" i="24"/>
  <c r="U113" i="24"/>
  <c r="P331" i="24"/>
  <c r="C331" i="24"/>
  <c r="M331" i="24"/>
  <c r="W331" i="24"/>
  <c r="F331" i="24"/>
  <c r="E331" i="24"/>
  <c r="O331" i="24"/>
  <c r="I331" i="24"/>
  <c r="S331" i="24"/>
  <c r="B331" i="24"/>
  <c r="H331" i="24"/>
  <c r="V331" i="24"/>
  <c r="U331" i="24"/>
  <c r="Y331" i="24"/>
  <c r="D331" i="24"/>
  <c r="R331" i="24"/>
  <c r="X331" i="24"/>
  <c r="K331" i="24"/>
  <c r="J331" i="24"/>
  <c r="N331" i="24"/>
  <c r="T331" i="24"/>
  <c r="G331" i="24"/>
  <c r="Q331" i="24"/>
  <c r="L331" i="24"/>
  <c r="A332" i="24"/>
  <c r="D660" i="21"/>
  <c r="E660" i="21"/>
  <c r="Y660" i="21"/>
  <c r="N660" i="21"/>
  <c r="G660" i="21"/>
  <c r="H660" i="21"/>
  <c r="I660" i="21"/>
  <c r="B660" i="21"/>
  <c r="R660" i="21"/>
  <c r="K660" i="21"/>
  <c r="L660" i="21"/>
  <c r="M660" i="21"/>
  <c r="F660" i="21"/>
  <c r="A661" i="21"/>
  <c r="O660" i="21"/>
  <c r="P660" i="21"/>
  <c r="Q660" i="21"/>
  <c r="J660" i="21"/>
  <c r="C660" i="21"/>
  <c r="S660" i="21"/>
  <c r="T660" i="21"/>
  <c r="X660" i="21"/>
  <c r="U660" i="21"/>
  <c r="W660" i="21"/>
  <c r="V660" i="21"/>
  <c r="Y367" i="24"/>
  <c r="D367" i="24"/>
  <c r="R367" i="24"/>
  <c r="X367" i="24"/>
  <c r="O367" i="24"/>
  <c r="J367" i="24"/>
  <c r="N367" i="24"/>
  <c r="T367" i="24"/>
  <c r="K367" i="24"/>
  <c r="Q367" i="24"/>
  <c r="L367" i="24"/>
  <c r="C367" i="24"/>
  <c r="P367" i="24"/>
  <c r="G367" i="24"/>
  <c r="M367" i="24"/>
  <c r="A368" i="24"/>
  <c r="F367" i="24"/>
  <c r="E367" i="24"/>
  <c r="S367" i="24"/>
  <c r="I367" i="24"/>
  <c r="W367" i="24"/>
  <c r="B367" i="24"/>
  <c r="H367" i="24"/>
  <c r="V367" i="24"/>
  <c r="U367" i="24"/>
  <c r="A187" i="24"/>
  <c r="F186" i="24"/>
  <c r="E186" i="24"/>
  <c r="C186" i="24"/>
  <c r="Y186" i="24"/>
  <c r="G186" i="24"/>
  <c r="D186" i="24"/>
  <c r="B186" i="24"/>
  <c r="S186" i="24"/>
  <c r="L186" i="24"/>
  <c r="P186" i="24"/>
  <c r="Q186" i="24"/>
  <c r="I186" i="24"/>
  <c r="M186" i="24"/>
  <c r="J186" i="24"/>
  <c r="H186" i="24"/>
  <c r="R186" i="24"/>
  <c r="N186" i="24"/>
  <c r="O186" i="24"/>
  <c r="K186" i="24"/>
  <c r="T186" i="24"/>
  <c r="X186" i="24"/>
  <c r="W186" i="24"/>
  <c r="V186" i="24"/>
  <c r="U186" i="24"/>
  <c r="D371" i="21"/>
  <c r="B371" i="21"/>
  <c r="G371" i="21"/>
  <c r="H371" i="21"/>
  <c r="F371" i="21"/>
  <c r="S371" i="21"/>
  <c r="E371" i="21"/>
  <c r="A372" i="21"/>
  <c r="Y371" i="21"/>
  <c r="C371" i="21"/>
  <c r="R371" i="21"/>
  <c r="L371" i="21"/>
  <c r="K371" i="21"/>
  <c r="M371" i="21"/>
  <c r="P371" i="21"/>
  <c r="O371" i="21"/>
  <c r="Q371" i="21"/>
  <c r="N371" i="21"/>
  <c r="I371" i="21"/>
  <c r="J371" i="21"/>
  <c r="V371" i="21"/>
  <c r="U371" i="21"/>
  <c r="W371" i="21"/>
  <c r="X371" i="21"/>
  <c r="T371" i="21"/>
  <c r="A299" i="21"/>
  <c r="T298" i="21"/>
  <c r="Q298" i="21"/>
  <c r="J298" i="21"/>
  <c r="K298" i="21"/>
  <c r="D298" i="21"/>
  <c r="X298" i="21"/>
  <c r="Y298" i="21"/>
  <c r="R298" i="21"/>
  <c r="O298" i="21"/>
  <c r="H298" i="21"/>
  <c r="E298" i="21"/>
  <c r="B298" i="21"/>
  <c r="C298" i="21"/>
  <c r="S298" i="21"/>
  <c r="P298" i="21"/>
  <c r="I298" i="21"/>
  <c r="F298" i="21"/>
  <c r="G298" i="21"/>
  <c r="M298" i="21"/>
  <c r="L298" i="21"/>
  <c r="N298" i="21"/>
  <c r="W298" i="21"/>
  <c r="V298" i="21"/>
  <c r="U298" i="21"/>
  <c r="H515" i="23"/>
  <c r="X515" i="23"/>
  <c r="Q515" i="23"/>
  <c r="F515" i="23"/>
  <c r="V515" i="23"/>
  <c r="S515" i="23"/>
  <c r="E515" i="23"/>
  <c r="L515" i="23"/>
  <c r="D515" i="23"/>
  <c r="U515" i="23"/>
  <c r="J515" i="23"/>
  <c r="G515" i="23"/>
  <c r="W515" i="23"/>
  <c r="C515" i="23"/>
  <c r="P515" i="23"/>
  <c r="I515" i="23"/>
  <c r="Y515" i="23"/>
  <c r="N515" i="23"/>
  <c r="K515" i="23"/>
  <c r="B515" i="23"/>
  <c r="T515" i="23"/>
  <c r="M515" i="23"/>
  <c r="A516" i="23"/>
  <c r="R515" i="23"/>
  <c r="O515" i="23"/>
  <c r="D294" i="24"/>
  <c r="R294" i="24"/>
  <c r="X294" i="24"/>
  <c r="K294" i="24"/>
  <c r="J294" i="24"/>
  <c r="I294" i="24"/>
  <c r="S294" i="24"/>
  <c r="T294" i="24"/>
  <c r="G294" i="24"/>
  <c r="Q294" i="24"/>
  <c r="L294" i="24"/>
  <c r="A295" i="24"/>
  <c r="Y294" i="24"/>
  <c r="M294" i="24"/>
  <c r="W294" i="24"/>
  <c r="F294" i="24"/>
  <c r="E294" i="24"/>
  <c r="O294" i="24"/>
  <c r="N294" i="24"/>
  <c r="B294" i="24"/>
  <c r="H294" i="24"/>
  <c r="V294" i="24"/>
  <c r="U294" i="24"/>
  <c r="P294" i="24"/>
  <c r="C294" i="24"/>
  <c r="P407" i="21"/>
  <c r="E407" i="21"/>
  <c r="B407" i="21"/>
  <c r="R407" i="21"/>
  <c r="O407" i="21"/>
  <c r="T407" i="21"/>
  <c r="I407" i="21"/>
  <c r="F407" i="21"/>
  <c r="C407" i="21"/>
  <c r="S407" i="21"/>
  <c r="D407" i="21"/>
  <c r="X407" i="21"/>
  <c r="Q407" i="21"/>
  <c r="J407" i="21"/>
  <c r="G407" i="21"/>
  <c r="W407" i="21"/>
  <c r="H407" i="21"/>
  <c r="A408" i="21"/>
  <c r="Y407" i="21"/>
  <c r="N407" i="21"/>
  <c r="K407" i="21"/>
  <c r="M407" i="21"/>
  <c r="L407" i="21"/>
  <c r="U407" i="21"/>
  <c r="V407" i="21"/>
  <c r="K370" i="23"/>
  <c r="A407" i="23"/>
  <c r="T370" i="23"/>
  <c r="Q370" i="23"/>
  <c r="J370" i="23"/>
  <c r="O370" i="23"/>
  <c r="D370" i="23"/>
  <c r="X370" i="23"/>
  <c r="Y370" i="23"/>
  <c r="N370" i="23"/>
  <c r="C370" i="23"/>
  <c r="S370" i="23"/>
  <c r="H370" i="23"/>
  <c r="E370" i="23"/>
  <c r="B370" i="23"/>
  <c r="R370" i="23"/>
  <c r="G370" i="23"/>
  <c r="W370" i="23"/>
  <c r="P370" i="23"/>
  <c r="I370" i="23"/>
  <c r="F370" i="23"/>
  <c r="L370" i="23"/>
  <c r="M370" i="23"/>
  <c r="V370" i="23"/>
  <c r="U370" i="23"/>
  <c r="L476" i="24"/>
  <c r="V476" i="24"/>
  <c r="U476" i="24"/>
  <c r="D476" i="24"/>
  <c r="N476" i="24"/>
  <c r="X476" i="24"/>
  <c r="K476" i="24"/>
  <c r="A477" i="24"/>
  <c r="O476" i="24"/>
  <c r="J476" i="24"/>
  <c r="T476" i="24"/>
  <c r="G476" i="24"/>
  <c r="M476" i="24"/>
  <c r="Q476" i="24"/>
  <c r="P476" i="24"/>
  <c r="C476" i="24"/>
  <c r="I476" i="24"/>
  <c r="W476" i="24"/>
  <c r="B476" i="24"/>
  <c r="F476" i="24"/>
  <c r="E476" i="24"/>
  <c r="S476" i="24"/>
  <c r="Y476" i="24"/>
  <c r="H476" i="24"/>
  <c r="R476" i="24"/>
  <c r="J225" i="23"/>
  <c r="T225" i="23"/>
  <c r="D225" i="23"/>
  <c r="A262" i="23"/>
  <c r="M225" i="23"/>
  <c r="C225" i="23"/>
  <c r="F225" i="23"/>
  <c r="P225" i="23"/>
  <c r="Y225" i="23"/>
  <c r="W225" i="23"/>
  <c r="E225" i="23"/>
  <c r="R225" i="23"/>
  <c r="B225" i="23"/>
  <c r="L225" i="23"/>
  <c r="Q225" i="23"/>
  <c r="O225" i="23"/>
  <c r="S225" i="23"/>
  <c r="N225" i="23"/>
  <c r="X225" i="23"/>
  <c r="H225" i="23"/>
  <c r="I225" i="23"/>
  <c r="G225" i="23"/>
  <c r="K225" i="23"/>
  <c r="U225" i="23"/>
  <c r="V225" i="23"/>
  <c r="J764" i="24"/>
  <c r="Q764" i="24"/>
  <c r="P764" i="24"/>
  <c r="S764" i="24"/>
  <c r="C764" i="24"/>
  <c r="A765" i="24"/>
  <c r="F764" i="24"/>
  <c r="M764" i="24"/>
  <c r="L764" i="24"/>
  <c r="O764" i="24"/>
  <c r="R764" i="24"/>
  <c r="B764" i="24"/>
  <c r="I764" i="24"/>
  <c r="H764" i="24"/>
  <c r="K764" i="24"/>
  <c r="N764" i="24"/>
  <c r="Y764" i="24"/>
  <c r="E764" i="24"/>
  <c r="D764" i="24"/>
  <c r="G764" i="24"/>
  <c r="W764" i="24"/>
  <c r="U764" i="24"/>
  <c r="V764" i="24"/>
  <c r="X764" i="24"/>
  <c r="T764" i="24"/>
  <c r="S800" i="24"/>
  <c r="C800" i="24"/>
  <c r="J800" i="24"/>
  <c r="Q800" i="24"/>
  <c r="T800" i="24"/>
  <c r="D800" i="24"/>
  <c r="O800" i="24"/>
  <c r="A801" i="24"/>
  <c r="F800" i="24"/>
  <c r="M800" i="24"/>
  <c r="P800" i="24"/>
  <c r="K800" i="24"/>
  <c r="R800" i="24"/>
  <c r="B800" i="24"/>
  <c r="I800" i="24"/>
  <c r="L800" i="24"/>
  <c r="G800" i="24"/>
  <c r="N800" i="24"/>
  <c r="Y800" i="24"/>
  <c r="E800" i="24"/>
  <c r="H800" i="24"/>
  <c r="V800" i="24"/>
  <c r="X800" i="24"/>
  <c r="W800" i="24"/>
  <c r="U800" i="24"/>
  <c r="L872" i="24"/>
  <c r="S872" i="24"/>
  <c r="C872" i="24"/>
  <c r="N872" i="24"/>
  <c r="Y872" i="24"/>
  <c r="I872" i="24"/>
  <c r="X872" i="24"/>
  <c r="H872" i="24"/>
  <c r="O872" i="24"/>
  <c r="A873" i="24"/>
  <c r="J872" i="24"/>
  <c r="U872" i="24"/>
  <c r="E872" i="24"/>
  <c r="T872" i="24"/>
  <c r="D872" i="24"/>
  <c r="K872" i="24"/>
  <c r="V872" i="24"/>
  <c r="F872" i="24"/>
  <c r="Q872" i="24"/>
  <c r="P872" i="24"/>
  <c r="W872" i="24"/>
  <c r="G872" i="24"/>
  <c r="R872" i="24"/>
  <c r="B872" i="24"/>
  <c r="M872" i="24"/>
  <c r="L588" i="21"/>
  <c r="E588" i="21"/>
  <c r="Y588" i="21"/>
  <c r="N588" i="21"/>
  <c r="K588" i="21"/>
  <c r="P588" i="21"/>
  <c r="I588" i="21"/>
  <c r="B588" i="21"/>
  <c r="R588" i="21"/>
  <c r="O588" i="21"/>
  <c r="D588" i="21"/>
  <c r="T588" i="21"/>
  <c r="M588" i="21"/>
  <c r="F588" i="21"/>
  <c r="C588" i="21"/>
  <c r="S588" i="21"/>
  <c r="H588" i="21"/>
  <c r="X588" i="21"/>
  <c r="Q588" i="21"/>
  <c r="J588" i="21"/>
  <c r="G588" i="21"/>
  <c r="A589" i="21"/>
  <c r="W588" i="21"/>
  <c r="V588" i="21"/>
  <c r="U588" i="21"/>
  <c r="H552" i="21"/>
  <c r="A553" i="21"/>
  <c r="Y552" i="21"/>
  <c r="N552" i="21"/>
  <c r="K552" i="21"/>
  <c r="P552" i="21"/>
  <c r="E552" i="21"/>
  <c r="B552" i="21"/>
  <c r="R552" i="21"/>
  <c r="O552" i="21"/>
  <c r="T552" i="21"/>
  <c r="I552" i="21"/>
  <c r="F552" i="21"/>
  <c r="C552" i="21"/>
  <c r="S552" i="21"/>
  <c r="D552" i="21"/>
  <c r="X552" i="21"/>
  <c r="Q552" i="21"/>
  <c r="J552" i="21"/>
  <c r="G552" i="21"/>
  <c r="W552" i="21"/>
  <c r="L552" i="21"/>
  <c r="M552" i="21"/>
  <c r="V552" i="21"/>
  <c r="U552" i="21"/>
  <c r="W692" i="24"/>
  <c r="G692" i="24"/>
  <c r="N692" i="24"/>
  <c r="Y692" i="24"/>
  <c r="E692" i="24"/>
  <c r="L692" i="24"/>
  <c r="S692" i="24"/>
  <c r="C692" i="24"/>
  <c r="J692" i="24"/>
  <c r="Q692" i="24"/>
  <c r="X692" i="24"/>
  <c r="H692" i="24"/>
  <c r="O692" i="24"/>
  <c r="A693" i="24"/>
  <c r="F692" i="24"/>
  <c r="M692" i="24"/>
  <c r="T692" i="24"/>
  <c r="D692" i="24"/>
  <c r="K692" i="24"/>
  <c r="R692" i="24"/>
  <c r="B692" i="24"/>
  <c r="I692" i="24"/>
  <c r="P692" i="24"/>
  <c r="U692" i="24"/>
  <c r="V692" i="24"/>
  <c r="H768" i="21"/>
  <c r="I768" i="21"/>
  <c r="N768" i="21"/>
  <c r="A769" i="21"/>
  <c r="L768" i="21"/>
  <c r="M768" i="21"/>
  <c r="G768" i="21"/>
  <c r="P768" i="21"/>
  <c r="F768" i="21"/>
  <c r="K768" i="21"/>
  <c r="D768" i="21"/>
  <c r="E768" i="21"/>
  <c r="J768" i="21"/>
  <c r="O768" i="21"/>
  <c r="B768" i="21"/>
  <c r="C768" i="21"/>
  <c r="Y768" i="21"/>
  <c r="T768" i="21"/>
  <c r="Q768" i="21"/>
  <c r="U768" i="21"/>
  <c r="W768" i="21"/>
  <c r="R768" i="21"/>
  <c r="V768" i="21"/>
  <c r="S768" i="21"/>
  <c r="X768" i="21"/>
  <c r="H732" i="21"/>
  <c r="X732" i="21"/>
  <c r="Q732" i="21"/>
  <c r="N732" i="21"/>
  <c r="O732" i="21"/>
  <c r="L732" i="21"/>
  <c r="E732" i="21"/>
  <c r="Y732" i="21"/>
  <c r="R732" i="21"/>
  <c r="S732" i="21"/>
  <c r="P732" i="21"/>
  <c r="I732" i="21"/>
  <c r="F732" i="21"/>
  <c r="G732" i="21"/>
  <c r="A733" i="21"/>
  <c r="D732" i="21"/>
  <c r="T732" i="21"/>
  <c r="M732" i="21"/>
  <c r="J732" i="21"/>
  <c r="K732" i="21"/>
  <c r="C732" i="21"/>
  <c r="B732" i="21"/>
  <c r="W732" i="21"/>
  <c r="V732" i="21"/>
  <c r="U732" i="21"/>
  <c r="I297" i="23"/>
  <c r="Y297" i="23"/>
  <c r="O297" i="23"/>
  <c r="J297" i="23"/>
  <c r="T297" i="23"/>
  <c r="H297" i="23"/>
  <c r="M297" i="23"/>
  <c r="C297" i="23"/>
  <c r="S297" i="23"/>
  <c r="R297" i="23"/>
  <c r="F297" i="23"/>
  <c r="P297" i="23"/>
  <c r="Q297" i="23"/>
  <c r="G297" i="23"/>
  <c r="W297" i="23"/>
  <c r="D297" i="23"/>
  <c r="N297" i="23"/>
  <c r="X297" i="23"/>
  <c r="E297" i="23"/>
  <c r="U297" i="23"/>
  <c r="K297" i="23"/>
  <c r="B297" i="23"/>
  <c r="L297" i="23"/>
  <c r="V297" i="23"/>
  <c r="L696" i="21"/>
  <c r="A697" i="21"/>
  <c r="Q696" i="21"/>
  <c r="J696" i="21"/>
  <c r="G696" i="21"/>
  <c r="W696" i="21"/>
  <c r="P696" i="21"/>
  <c r="E696" i="21"/>
  <c r="Y696" i="21"/>
  <c r="N696" i="21"/>
  <c r="K696" i="21"/>
  <c r="D696" i="21"/>
  <c r="T696" i="21"/>
  <c r="I696" i="21"/>
  <c r="B696" i="21"/>
  <c r="R696" i="21"/>
  <c r="O696" i="21"/>
  <c r="H696" i="21"/>
  <c r="X696" i="21"/>
  <c r="M696" i="21"/>
  <c r="F696" i="21"/>
  <c r="C696" i="21"/>
  <c r="S696" i="21"/>
  <c r="V696" i="21"/>
  <c r="U696" i="21"/>
  <c r="P584" i="24"/>
  <c r="I584" i="24"/>
  <c r="F584" i="24"/>
  <c r="A585" i="24"/>
  <c r="S584" i="24"/>
  <c r="D584" i="24"/>
  <c r="T584" i="24"/>
  <c r="M584" i="24"/>
  <c r="J584" i="24"/>
  <c r="G584" i="24"/>
  <c r="H584" i="24"/>
  <c r="X584" i="24"/>
  <c r="Q584" i="24"/>
  <c r="N584" i="24"/>
  <c r="K584" i="24"/>
  <c r="L584" i="24"/>
  <c r="E584" i="24"/>
  <c r="Y584" i="24"/>
  <c r="R584" i="24"/>
  <c r="O584" i="24"/>
  <c r="B584" i="24"/>
  <c r="C584" i="24"/>
  <c r="W584" i="24"/>
  <c r="V584" i="24"/>
  <c r="U584" i="24"/>
  <c r="J189" i="23"/>
  <c r="L189" i="23"/>
  <c r="O189" i="23"/>
  <c r="A226" i="23"/>
  <c r="F189" i="23"/>
  <c r="H189" i="23"/>
  <c r="G189" i="23"/>
  <c r="K189" i="23"/>
  <c r="B189" i="23"/>
  <c r="D189" i="23"/>
  <c r="M189" i="23"/>
  <c r="C189" i="23"/>
  <c r="N189" i="23"/>
  <c r="P189" i="23"/>
  <c r="I189" i="23"/>
  <c r="E189" i="23"/>
  <c r="A190" i="23"/>
  <c r="Y189" i="23"/>
  <c r="U189" i="23"/>
  <c r="T189" i="23"/>
  <c r="R189" i="23"/>
  <c r="S189" i="23"/>
  <c r="W189" i="23"/>
  <c r="Q189" i="23"/>
  <c r="V189" i="23"/>
  <c r="X189" i="23"/>
  <c r="P548" i="24"/>
  <c r="I548" i="24"/>
  <c r="B548" i="24"/>
  <c r="R548" i="24"/>
  <c r="O548" i="24"/>
  <c r="D548" i="24"/>
  <c r="T548" i="24"/>
  <c r="M548" i="24"/>
  <c r="F548" i="24"/>
  <c r="C548" i="24"/>
  <c r="S548" i="24"/>
  <c r="H548" i="24"/>
  <c r="X548" i="24"/>
  <c r="Q548" i="24"/>
  <c r="J548" i="24"/>
  <c r="G548" i="24"/>
  <c r="W548" i="24"/>
  <c r="L548" i="24"/>
  <c r="E548" i="24"/>
  <c r="Y548" i="24"/>
  <c r="N548" i="24"/>
  <c r="K548" i="24"/>
  <c r="A549" i="24"/>
  <c r="U548" i="24"/>
  <c r="V548" i="24"/>
  <c r="I624" i="21"/>
  <c r="B624" i="21"/>
  <c r="R624" i="21"/>
  <c r="K624" i="21"/>
  <c r="H624" i="21"/>
  <c r="M624" i="21"/>
  <c r="F624" i="21"/>
  <c r="A625" i="21"/>
  <c r="O624" i="21"/>
  <c r="L624" i="21"/>
  <c r="Q624" i="21"/>
  <c r="J624" i="21"/>
  <c r="C624" i="21"/>
  <c r="S624" i="21"/>
  <c r="P624" i="21"/>
  <c r="E624" i="21"/>
  <c r="Y624" i="21"/>
  <c r="N624" i="21"/>
  <c r="G624" i="21"/>
  <c r="D624" i="21"/>
  <c r="T624" i="21"/>
  <c r="X624" i="21"/>
  <c r="W624" i="21"/>
  <c r="V624" i="21"/>
  <c r="U624" i="21"/>
  <c r="P840" i="21"/>
  <c r="I840" i="21"/>
  <c r="B840" i="21"/>
  <c r="R840" i="21"/>
  <c r="K840" i="21"/>
  <c r="D840" i="21"/>
  <c r="T840" i="21"/>
  <c r="M840" i="21"/>
  <c r="F840" i="21"/>
  <c r="A841" i="21"/>
  <c r="O840" i="21"/>
  <c r="H840" i="21"/>
  <c r="X840" i="21"/>
  <c r="Q840" i="21"/>
  <c r="J840" i="21"/>
  <c r="C840" i="21"/>
  <c r="S840" i="21"/>
  <c r="L840" i="21"/>
  <c r="E840" i="21"/>
  <c r="Y840" i="21"/>
  <c r="N840" i="21"/>
  <c r="G840" i="21"/>
  <c r="W840" i="21"/>
  <c r="V840" i="21"/>
  <c r="U840" i="21"/>
  <c r="A481" i="21"/>
  <c r="J480" i="21"/>
  <c r="D480" i="21"/>
  <c r="E480" i="21"/>
  <c r="G480" i="21"/>
  <c r="F480" i="21"/>
  <c r="I480" i="21"/>
  <c r="H480" i="21"/>
  <c r="C480" i="21"/>
  <c r="B480" i="21"/>
  <c r="S480" i="21"/>
  <c r="T480" i="21"/>
  <c r="K480" i="21"/>
  <c r="L480" i="21"/>
  <c r="M480" i="21"/>
  <c r="X480" i="21"/>
  <c r="U480" i="21"/>
  <c r="P480" i="21"/>
  <c r="N480" i="21"/>
  <c r="Q480" i="21"/>
  <c r="V480" i="21"/>
  <c r="Y480" i="21"/>
  <c r="W480" i="21"/>
  <c r="R480" i="21"/>
  <c r="O480" i="21"/>
  <c r="Q261" i="23"/>
  <c r="K261" i="23"/>
  <c r="J261" i="23"/>
  <c r="T261" i="23"/>
  <c r="I261" i="23"/>
  <c r="C261" i="23"/>
  <c r="S261" i="23"/>
  <c r="D261" i="23"/>
  <c r="F261" i="23"/>
  <c r="X261" i="23"/>
  <c r="E261" i="23"/>
  <c r="Y261" i="23"/>
  <c r="O261" i="23"/>
  <c r="R261" i="23"/>
  <c r="A298" i="23"/>
  <c r="P261" i="23"/>
  <c r="M261" i="23"/>
  <c r="G261" i="23"/>
  <c r="B261" i="23"/>
  <c r="L261" i="23"/>
  <c r="N261" i="23"/>
  <c r="H261" i="23"/>
  <c r="W261" i="23"/>
  <c r="V261" i="23"/>
  <c r="U261" i="23"/>
  <c r="H222" i="24"/>
  <c r="B222" i="24"/>
  <c r="S222" i="24"/>
  <c r="E222" i="24"/>
  <c r="F222" i="24"/>
  <c r="Y222" i="24"/>
  <c r="C222" i="24"/>
  <c r="D222" i="24"/>
  <c r="A223" i="24"/>
  <c r="G222" i="24"/>
  <c r="I222" i="24"/>
  <c r="M222" i="24"/>
  <c r="N222" i="24"/>
  <c r="R222" i="24"/>
  <c r="K222" i="24"/>
  <c r="O222" i="24"/>
  <c r="P222" i="24"/>
  <c r="L222" i="24"/>
  <c r="Q222" i="24"/>
  <c r="J222" i="24"/>
  <c r="W222" i="24"/>
  <c r="U222" i="24"/>
  <c r="V222" i="24"/>
  <c r="T222" i="24"/>
  <c r="X222" i="24"/>
  <c r="I836" i="24"/>
  <c r="P836" i="24"/>
  <c r="W836" i="24"/>
  <c r="G836" i="24"/>
  <c r="N836" i="24"/>
  <c r="Y836" i="24"/>
  <c r="E836" i="24"/>
  <c r="L836" i="24"/>
  <c r="S836" i="24"/>
  <c r="C836" i="24"/>
  <c r="J836" i="24"/>
  <c r="Q836" i="24"/>
  <c r="X836" i="24"/>
  <c r="H836" i="24"/>
  <c r="O836" i="24"/>
  <c r="A837" i="24"/>
  <c r="F836" i="24"/>
  <c r="M836" i="24"/>
  <c r="T836" i="24"/>
  <c r="D836" i="24"/>
  <c r="K836" i="24"/>
  <c r="R836" i="24"/>
  <c r="B836" i="24"/>
  <c r="U836" i="24"/>
  <c r="V836" i="24"/>
  <c r="P403" i="24"/>
  <c r="G403" i="24"/>
  <c r="Y403" i="24"/>
  <c r="R403" i="24"/>
  <c r="O403" i="24"/>
  <c r="L403" i="24"/>
  <c r="B403" i="24"/>
  <c r="T403" i="24"/>
  <c r="K403" i="24"/>
  <c r="D403" i="24"/>
  <c r="V403" i="24"/>
  <c r="S403" i="24"/>
  <c r="M403" i="24"/>
  <c r="F403" i="24"/>
  <c r="X403" i="24"/>
  <c r="Q403" i="24"/>
  <c r="H403" i="24"/>
  <c r="E403" i="24"/>
  <c r="W403" i="24"/>
  <c r="J403" i="24"/>
  <c r="C403" i="24"/>
  <c r="U403" i="24"/>
  <c r="N403" i="24"/>
  <c r="I403" i="24"/>
  <c r="A404" i="24"/>
  <c r="E656" i="24"/>
  <c r="D656" i="24"/>
  <c r="C656" i="24"/>
  <c r="F656" i="24"/>
  <c r="Q656" i="24"/>
  <c r="P656" i="24"/>
  <c r="O656" i="24"/>
  <c r="A657" i="24"/>
  <c r="B656" i="24"/>
  <c r="M656" i="24"/>
  <c r="L656" i="24"/>
  <c r="K656" i="24"/>
  <c r="N656" i="24"/>
  <c r="I656" i="24"/>
  <c r="H656" i="24"/>
  <c r="G656" i="24"/>
  <c r="J656" i="24"/>
  <c r="U656" i="24"/>
  <c r="X656" i="24"/>
  <c r="Y656" i="24"/>
  <c r="S656" i="24"/>
  <c r="W656" i="24"/>
  <c r="T656" i="24"/>
  <c r="R656" i="24"/>
  <c r="V656" i="24"/>
  <c r="G334" i="23"/>
  <c r="E334" i="23"/>
  <c r="F334" i="23"/>
  <c r="S334" i="23"/>
  <c r="Y334" i="23"/>
  <c r="A335" i="23"/>
  <c r="D334" i="23"/>
  <c r="A371" i="23"/>
  <c r="C334" i="23"/>
  <c r="H334" i="23"/>
  <c r="B334" i="23"/>
  <c r="N334" i="23"/>
  <c r="R334" i="23"/>
  <c r="L334" i="23"/>
  <c r="P334" i="23"/>
  <c r="I334" i="23"/>
  <c r="K334" i="23"/>
  <c r="O334" i="23"/>
  <c r="J334" i="23"/>
  <c r="M334" i="23"/>
  <c r="Q334" i="23"/>
  <c r="V334" i="23"/>
  <c r="U334" i="23"/>
  <c r="W334" i="23"/>
  <c r="X334" i="23"/>
  <c r="T334" i="23"/>
  <c r="T443" i="21"/>
  <c r="J443" i="21"/>
  <c r="S443" i="21"/>
  <c r="X443" i="21"/>
  <c r="R443" i="21"/>
  <c r="A444" i="21"/>
  <c r="Q443" i="21"/>
  <c r="K443" i="21"/>
  <c r="P443" i="21"/>
  <c r="Y443" i="21"/>
  <c r="O443" i="21"/>
  <c r="L443" i="21"/>
  <c r="M443" i="21"/>
  <c r="N443" i="21"/>
  <c r="D443" i="21"/>
  <c r="E443" i="21"/>
  <c r="B443" i="21"/>
  <c r="H443" i="21"/>
  <c r="C443" i="21"/>
  <c r="I443" i="21"/>
  <c r="F443" i="21"/>
  <c r="G443" i="21"/>
  <c r="U443" i="21"/>
  <c r="V443" i="21"/>
  <c r="W443" i="21"/>
  <c r="C188" i="19"/>
  <c r="S188" i="19"/>
  <c r="H188" i="19"/>
  <c r="X188" i="19"/>
  <c r="M188" i="19"/>
  <c r="B188" i="19"/>
  <c r="R188" i="19"/>
  <c r="G188" i="19"/>
  <c r="W188" i="19"/>
  <c r="L188" i="19"/>
  <c r="A189" i="19"/>
  <c r="Q188" i="19"/>
  <c r="F188" i="19"/>
  <c r="V188" i="19"/>
  <c r="K188" i="19"/>
  <c r="A225" i="19"/>
  <c r="P188" i="19"/>
  <c r="E188" i="19"/>
  <c r="U188" i="19"/>
  <c r="J188" i="19"/>
  <c r="O188" i="19"/>
  <c r="D188" i="19"/>
  <c r="T188" i="19"/>
  <c r="I188" i="19"/>
  <c r="Y188" i="19"/>
  <c r="N188" i="19"/>
  <c r="N150" i="21"/>
  <c r="I150" i="21"/>
  <c r="K150" i="21"/>
  <c r="F150" i="21"/>
  <c r="S150" i="21"/>
  <c r="G150" i="21"/>
  <c r="D150" i="21"/>
  <c r="V150" i="21"/>
  <c r="Q150" i="21"/>
  <c r="L150" i="21"/>
  <c r="W150" i="21"/>
  <c r="B150" i="21"/>
  <c r="T150" i="21"/>
  <c r="O150" i="21"/>
  <c r="J150" i="21"/>
  <c r="E150" i="21"/>
  <c r="P150" i="21"/>
  <c r="R150" i="21"/>
  <c r="M150" i="21"/>
  <c r="H150" i="21"/>
  <c r="C150" i="21"/>
  <c r="U150" i="21"/>
  <c r="G296" i="19"/>
  <c r="W296" i="19"/>
  <c r="P296" i="19"/>
  <c r="I296" i="19"/>
  <c r="Y296" i="19"/>
  <c r="N296" i="19"/>
  <c r="K296" i="19"/>
  <c r="D296" i="19"/>
  <c r="T296" i="19"/>
  <c r="M296" i="19"/>
  <c r="B296" i="19"/>
  <c r="R296" i="19"/>
  <c r="O296" i="19"/>
  <c r="H296" i="19"/>
  <c r="X296" i="19"/>
  <c r="Q296" i="19"/>
  <c r="F296" i="19"/>
  <c r="V296" i="19"/>
  <c r="C296" i="19"/>
  <c r="S296" i="19"/>
  <c r="L296" i="19"/>
  <c r="E296" i="19"/>
  <c r="U296" i="19"/>
  <c r="J296" i="19"/>
  <c r="R41" i="23"/>
  <c r="A78" i="23"/>
  <c r="I41" i="23"/>
  <c r="T41" i="23"/>
  <c r="W41" i="23"/>
  <c r="J41" i="23"/>
  <c r="Y41" i="23"/>
  <c r="E41" i="23"/>
  <c r="P41" i="23"/>
  <c r="S41" i="23"/>
  <c r="F41" i="23"/>
  <c r="U41" i="23"/>
  <c r="A42" i="23"/>
  <c r="H41" i="23"/>
  <c r="G41" i="23"/>
  <c r="V41" i="23"/>
  <c r="B41" i="23"/>
  <c r="Q41" i="23"/>
  <c r="X41" i="23"/>
  <c r="D41" i="23"/>
  <c r="C41" i="23"/>
  <c r="L41" i="23"/>
  <c r="N41" i="23"/>
  <c r="K41" i="23"/>
  <c r="M41" i="23"/>
  <c r="O41" i="23"/>
  <c r="V77" i="23"/>
  <c r="B77" i="23"/>
  <c r="I77" i="23"/>
  <c r="P77" i="23"/>
  <c r="W77" i="23"/>
  <c r="R77" i="23"/>
  <c r="Y77" i="23"/>
  <c r="E77" i="23"/>
  <c r="H77" i="23"/>
  <c r="S77" i="23"/>
  <c r="J77" i="23"/>
  <c r="U77" i="23"/>
  <c r="X77" i="23"/>
  <c r="D77" i="23"/>
  <c r="G77" i="23"/>
  <c r="F77" i="23"/>
  <c r="Q77" i="23"/>
  <c r="T77" i="23"/>
  <c r="A114" i="23"/>
  <c r="C77" i="23"/>
  <c r="L77" i="23"/>
  <c r="K77" i="23"/>
  <c r="M77" i="23"/>
  <c r="O77" i="23"/>
  <c r="N77" i="23"/>
  <c r="N260" i="19"/>
  <c r="G260" i="19"/>
  <c r="W260" i="19"/>
  <c r="P260" i="19"/>
  <c r="E260" i="19"/>
  <c r="U260" i="19"/>
  <c r="B260" i="19"/>
  <c r="R260" i="19"/>
  <c r="K260" i="19"/>
  <c r="D260" i="19"/>
  <c r="T260" i="19"/>
  <c r="I260" i="19"/>
  <c r="A297" i="19"/>
  <c r="F260" i="19"/>
  <c r="V260" i="19"/>
  <c r="O260" i="19"/>
  <c r="H260" i="19"/>
  <c r="X260" i="19"/>
  <c r="M260" i="19"/>
  <c r="J260" i="19"/>
  <c r="C260" i="19"/>
  <c r="S260" i="19"/>
  <c r="L260" i="19"/>
  <c r="Y260" i="19"/>
  <c r="Q260" i="19"/>
  <c r="U42" i="24"/>
  <c r="J42" i="21"/>
  <c r="S42" i="21"/>
  <c r="P42" i="21"/>
  <c r="M42" i="21"/>
  <c r="A43" i="21"/>
  <c r="Q42" i="21"/>
  <c r="L42" i="21"/>
  <c r="R42" i="21"/>
  <c r="I42" i="21"/>
  <c r="K42" i="21"/>
  <c r="O42" i="21"/>
  <c r="N42" i="21"/>
  <c r="E42" i="21"/>
  <c r="G42" i="21"/>
  <c r="D42" i="21"/>
  <c r="H42" i="21"/>
  <c r="U42" i="21"/>
  <c r="F42" i="21"/>
  <c r="T42" i="21"/>
  <c r="N113" i="23"/>
  <c r="Y113" i="23"/>
  <c r="E113" i="23"/>
  <c r="H113" i="23"/>
  <c r="O113" i="23"/>
  <c r="A150" i="23"/>
  <c r="J113" i="23"/>
  <c r="U113" i="23"/>
  <c r="X113" i="23"/>
  <c r="D113" i="23"/>
  <c r="K113" i="23"/>
  <c r="V113" i="23"/>
  <c r="F113" i="23"/>
  <c r="Q113" i="23"/>
  <c r="T113" i="23"/>
  <c r="W113" i="23"/>
  <c r="G113" i="23"/>
  <c r="R113" i="23"/>
  <c r="B113" i="23"/>
  <c r="I113" i="23"/>
  <c r="P113" i="23"/>
  <c r="S113" i="23"/>
  <c r="C113" i="23"/>
  <c r="L113" i="23"/>
  <c r="M113" i="23"/>
  <c r="O224" i="19"/>
  <c r="H224" i="19"/>
  <c r="X224" i="19"/>
  <c r="Q224" i="19"/>
  <c r="B224" i="19"/>
  <c r="R224" i="19"/>
  <c r="C224" i="19"/>
  <c r="S224" i="19"/>
  <c r="L224" i="19"/>
  <c r="E224" i="19"/>
  <c r="U224" i="19"/>
  <c r="F224" i="19"/>
  <c r="V224" i="19"/>
  <c r="G224" i="19"/>
  <c r="W224" i="19"/>
  <c r="P224" i="19"/>
  <c r="I224" i="19"/>
  <c r="Y224" i="19"/>
  <c r="J224" i="19"/>
  <c r="K224" i="19"/>
  <c r="D224" i="19"/>
  <c r="T224" i="19"/>
  <c r="M224" i="19"/>
  <c r="A261" i="19"/>
  <c r="N224" i="19"/>
  <c r="V149" i="23"/>
  <c r="B149" i="23"/>
  <c r="I149" i="23"/>
  <c r="P149" i="23"/>
  <c r="S149" i="23"/>
  <c r="C149" i="23"/>
  <c r="R149" i="23"/>
  <c r="Y149" i="23"/>
  <c r="E149" i="23"/>
  <c r="H149" i="23"/>
  <c r="O149" i="23"/>
  <c r="J149" i="23"/>
  <c r="U149" i="23"/>
  <c r="X149" i="23"/>
  <c r="D149" i="23"/>
  <c r="K149" i="23"/>
  <c r="F149" i="23"/>
  <c r="Q149" i="23"/>
  <c r="T149" i="23"/>
  <c r="W149" i="23"/>
  <c r="G149" i="23"/>
  <c r="L149" i="23"/>
  <c r="M149" i="23"/>
  <c r="N149" i="23"/>
  <c r="B518" i="19"/>
  <c r="F518" i="19"/>
  <c r="J518" i="19"/>
  <c r="N518" i="19"/>
  <c r="R518" i="19"/>
  <c r="V518" i="19"/>
  <c r="A519" i="19"/>
  <c r="C518" i="19"/>
  <c r="G518" i="19"/>
  <c r="K518" i="19"/>
  <c r="O518" i="19"/>
  <c r="S518" i="19"/>
  <c r="W518" i="19"/>
  <c r="D518" i="19"/>
  <c r="H518" i="19"/>
  <c r="L518" i="19"/>
  <c r="P518" i="19"/>
  <c r="T518" i="19"/>
  <c r="X518" i="19"/>
  <c r="E518" i="19"/>
  <c r="I518" i="19"/>
  <c r="M518" i="19"/>
  <c r="Q518" i="19"/>
  <c r="U518" i="19"/>
  <c r="Y518" i="19"/>
  <c r="B337" i="19"/>
  <c r="F337" i="19"/>
  <c r="J337" i="19"/>
  <c r="N337" i="19"/>
  <c r="R337" i="19"/>
  <c r="V337" i="19"/>
  <c r="C337" i="19"/>
  <c r="G337" i="19"/>
  <c r="K337" i="19"/>
  <c r="O337" i="19"/>
  <c r="S337" i="19"/>
  <c r="W337" i="19"/>
  <c r="A374" i="19"/>
  <c r="D337" i="19"/>
  <c r="H337" i="19"/>
  <c r="L337" i="19"/>
  <c r="P337" i="19"/>
  <c r="T337" i="19"/>
  <c r="X337" i="19"/>
  <c r="A338" i="19"/>
  <c r="E337" i="19"/>
  <c r="I337" i="19"/>
  <c r="M337" i="19"/>
  <c r="Q337" i="19"/>
  <c r="U337" i="19"/>
  <c r="Y337" i="19"/>
  <c r="G189" i="21"/>
  <c r="W189" i="21"/>
  <c r="P189" i="21"/>
  <c r="I189" i="21"/>
  <c r="N189" i="21"/>
  <c r="K189" i="21"/>
  <c r="T189" i="21"/>
  <c r="M189" i="21"/>
  <c r="R189" i="21"/>
  <c r="O189" i="21"/>
  <c r="H189" i="21"/>
  <c r="X189" i="21"/>
  <c r="Q189" i="21"/>
  <c r="F189" i="21"/>
  <c r="V189" i="21"/>
  <c r="S189" i="21"/>
  <c r="L189" i="21"/>
  <c r="E189" i="21"/>
  <c r="U189" i="21"/>
  <c r="J189" i="21"/>
  <c r="A190" i="21"/>
  <c r="B445" i="19"/>
  <c r="F445" i="19"/>
  <c r="J445" i="19"/>
  <c r="N445" i="19"/>
  <c r="R445" i="19"/>
  <c r="V445" i="19"/>
  <c r="C445" i="19"/>
  <c r="G445" i="19"/>
  <c r="K445" i="19"/>
  <c r="O445" i="19"/>
  <c r="S445" i="19"/>
  <c r="W445" i="19"/>
  <c r="D445" i="19"/>
  <c r="H445" i="19"/>
  <c r="L445" i="19"/>
  <c r="P445" i="19"/>
  <c r="T445" i="19"/>
  <c r="X445" i="19"/>
  <c r="E445" i="19"/>
  <c r="I445" i="19"/>
  <c r="M445" i="19"/>
  <c r="Q445" i="19"/>
  <c r="U445" i="19"/>
  <c r="Y445" i="19"/>
  <c r="B590" i="19"/>
  <c r="F590" i="19"/>
  <c r="J590" i="19"/>
  <c r="N590" i="19"/>
  <c r="R590" i="19"/>
  <c r="V590" i="19"/>
  <c r="C590" i="19"/>
  <c r="G590" i="19"/>
  <c r="K590" i="19"/>
  <c r="O590" i="19"/>
  <c r="S590" i="19"/>
  <c r="W590" i="19"/>
  <c r="A591" i="19"/>
  <c r="D590" i="19"/>
  <c r="H590" i="19"/>
  <c r="L590" i="19"/>
  <c r="P590" i="19"/>
  <c r="T590" i="19"/>
  <c r="X590" i="19"/>
  <c r="E590" i="19"/>
  <c r="I590" i="19"/>
  <c r="M590" i="19"/>
  <c r="Q590" i="19"/>
  <c r="U590" i="19"/>
  <c r="Y590" i="19"/>
  <c r="B409" i="19"/>
  <c r="F409" i="19"/>
  <c r="J409" i="19"/>
  <c r="N409" i="19"/>
  <c r="R409" i="19"/>
  <c r="V409" i="19"/>
  <c r="A446" i="19"/>
  <c r="C409" i="19"/>
  <c r="G409" i="19"/>
  <c r="K409" i="19"/>
  <c r="O409" i="19"/>
  <c r="S409" i="19"/>
  <c r="W409" i="19"/>
  <c r="D409" i="19"/>
  <c r="H409" i="19"/>
  <c r="L409" i="19"/>
  <c r="P409" i="19"/>
  <c r="T409" i="19"/>
  <c r="X409" i="19"/>
  <c r="E409" i="19"/>
  <c r="I409" i="19"/>
  <c r="M409" i="19"/>
  <c r="Q409" i="19"/>
  <c r="U409" i="19"/>
  <c r="Y409" i="19"/>
  <c r="B482" i="19"/>
  <c r="F482" i="19"/>
  <c r="J482" i="19"/>
  <c r="N482" i="19"/>
  <c r="R482" i="19"/>
  <c r="V482" i="19"/>
  <c r="C482" i="19"/>
  <c r="G482" i="19"/>
  <c r="K482" i="19"/>
  <c r="O482" i="19"/>
  <c r="S482" i="19"/>
  <c r="W482" i="19"/>
  <c r="D482" i="19"/>
  <c r="H482" i="19"/>
  <c r="L482" i="19"/>
  <c r="P482" i="19"/>
  <c r="T482" i="19"/>
  <c r="X482" i="19"/>
  <c r="E482" i="19"/>
  <c r="I482" i="19"/>
  <c r="M482" i="19"/>
  <c r="Q482" i="19"/>
  <c r="U482" i="19"/>
  <c r="Y482" i="19"/>
  <c r="A483" i="19"/>
  <c r="B373" i="19"/>
  <c r="F373" i="19"/>
  <c r="J373" i="19"/>
  <c r="N373" i="19"/>
  <c r="R373" i="19"/>
  <c r="V373" i="19"/>
  <c r="C373" i="19"/>
  <c r="G373" i="19"/>
  <c r="K373" i="19"/>
  <c r="O373" i="19"/>
  <c r="S373" i="19"/>
  <c r="W373" i="19"/>
  <c r="D373" i="19"/>
  <c r="H373" i="19"/>
  <c r="L373" i="19"/>
  <c r="P373" i="19"/>
  <c r="T373" i="19"/>
  <c r="X373" i="19"/>
  <c r="E373" i="19"/>
  <c r="I373" i="19"/>
  <c r="M373" i="19"/>
  <c r="Q373" i="19"/>
  <c r="U373" i="19"/>
  <c r="Y373" i="19"/>
  <c r="A410" i="19"/>
  <c r="B554" i="19"/>
  <c r="F554" i="19"/>
  <c r="J554" i="19"/>
  <c r="N554" i="19"/>
  <c r="R554" i="19"/>
  <c r="V554" i="19"/>
  <c r="C554" i="19"/>
  <c r="G554" i="19"/>
  <c r="K554" i="19"/>
  <c r="O554" i="19"/>
  <c r="S554" i="19"/>
  <c r="W554" i="19"/>
  <c r="D554" i="19"/>
  <c r="H554" i="19"/>
  <c r="L554" i="19"/>
  <c r="P554" i="19"/>
  <c r="T554" i="19"/>
  <c r="X554" i="19"/>
  <c r="A555" i="19"/>
  <c r="E554" i="19"/>
  <c r="I554" i="19"/>
  <c r="M554" i="19"/>
  <c r="Q554" i="19"/>
  <c r="U554" i="19"/>
  <c r="Y554" i="19"/>
  <c r="U77" i="19" l="1"/>
  <c r="E77" i="19"/>
  <c r="J77" i="19"/>
  <c r="S77" i="19"/>
  <c r="T77" i="19"/>
  <c r="L77" i="19"/>
  <c r="W77" i="19"/>
  <c r="O77" i="19"/>
  <c r="V77" i="19"/>
  <c r="F77" i="19"/>
  <c r="C77" i="19"/>
  <c r="H77" i="19"/>
  <c r="Q77" i="19"/>
  <c r="G77" i="19"/>
  <c r="Y77" i="19"/>
  <c r="I77" i="19"/>
  <c r="A114" i="19"/>
  <c r="P77" i="19"/>
  <c r="K77" i="19"/>
  <c r="B77" i="19"/>
  <c r="X77" i="19"/>
  <c r="R77" i="19"/>
  <c r="N77" i="19"/>
  <c r="M77" i="19"/>
  <c r="D77" i="19"/>
  <c r="S41" i="19"/>
  <c r="H41" i="19"/>
  <c r="D41" i="19"/>
  <c r="B41" i="19"/>
  <c r="E41" i="19"/>
  <c r="L41" i="19"/>
  <c r="U41" i="19"/>
  <c r="F41" i="19"/>
  <c r="M41" i="19"/>
  <c r="P41" i="19"/>
  <c r="Q41" i="19"/>
  <c r="Y41" i="19"/>
  <c r="R41" i="19"/>
  <c r="G41" i="19"/>
  <c r="C41" i="19"/>
  <c r="T41" i="19"/>
  <c r="O41" i="19"/>
  <c r="N41" i="19"/>
  <c r="V41" i="19"/>
  <c r="A78" i="19"/>
  <c r="J41" i="19"/>
  <c r="A42" i="19"/>
  <c r="I41" i="19"/>
  <c r="K41" i="19"/>
  <c r="E149" i="19"/>
  <c r="U149" i="19"/>
  <c r="J149" i="19"/>
  <c r="G149" i="19"/>
  <c r="P149" i="19"/>
  <c r="M149" i="19"/>
  <c r="C149" i="19"/>
  <c r="Y149" i="19"/>
  <c r="K149" i="19"/>
  <c r="I149" i="19"/>
  <c r="H149" i="19"/>
  <c r="X149" i="19"/>
  <c r="Q149" i="19"/>
  <c r="B149" i="19"/>
  <c r="S149" i="19"/>
  <c r="L149" i="19"/>
  <c r="V149" i="19"/>
  <c r="O149" i="19"/>
  <c r="D149" i="19"/>
  <c r="T149" i="19"/>
  <c r="F149" i="19"/>
  <c r="R149" i="19"/>
  <c r="W149" i="19"/>
  <c r="N149" i="19"/>
  <c r="F113" i="19"/>
  <c r="C113" i="19"/>
  <c r="H113" i="19"/>
  <c r="U113" i="19"/>
  <c r="A150" i="19"/>
  <c r="W113" i="19"/>
  <c r="I113" i="19"/>
  <c r="R113" i="19"/>
  <c r="O113" i="19"/>
  <c r="X113" i="19"/>
  <c r="J113" i="19"/>
  <c r="G113" i="19"/>
  <c r="P113" i="19"/>
  <c r="Y113" i="19"/>
  <c r="B113" i="19"/>
  <c r="D113" i="19"/>
  <c r="Q113" i="19"/>
  <c r="M113" i="19"/>
  <c r="V113" i="19"/>
  <c r="S113" i="19"/>
  <c r="E113" i="19"/>
  <c r="N113" i="19"/>
  <c r="K113" i="19"/>
  <c r="T113" i="19"/>
  <c r="L113" i="19"/>
  <c r="A80" i="21"/>
  <c r="Q80" i="21" s="1"/>
  <c r="A44" i="21"/>
  <c r="A81" i="21" s="1"/>
  <c r="A118" i="21" s="1"/>
  <c r="A155" i="21" s="1"/>
  <c r="E153" i="21"/>
  <c r="I153" i="21"/>
  <c r="M153" i="21"/>
  <c r="Q153" i="21"/>
  <c r="U153" i="21"/>
  <c r="F153" i="21"/>
  <c r="J153" i="21"/>
  <c r="N153" i="21"/>
  <c r="R153" i="21"/>
  <c r="V153" i="21"/>
  <c r="G153" i="21"/>
  <c r="K153" i="21"/>
  <c r="O153" i="21"/>
  <c r="S153" i="21"/>
  <c r="W153" i="21"/>
  <c r="D153" i="21"/>
  <c r="H153" i="21"/>
  <c r="L153" i="21"/>
  <c r="P153" i="21"/>
  <c r="T153" i="21"/>
  <c r="X153" i="21"/>
  <c r="H79" i="24"/>
  <c r="M79" i="24"/>
  <c r="R79" i="24"/>
  <c r="X79" i="24"/>
  <c r="J79" i="24"/>
  <c r="U79" i="24"/>
  <c r="L79" i="24"/>
  <c r="V79" i="24"/>
  <c r="D79" i="24"/>
  <c r="I79" i="24"/>
  <c r="N79" i="24"/>
  <c r="T79" i="24"/>
  <c r="E79" i="24"/>
  <c r="P79" i="24"/>
  <c r="F79" i="24"/>
  <c r="Q79" i="24"/>
  <c r="S79" i="24"/>
  <c r="O79" i="24"/>
  <c r="K79" i="24"/>
  <c r="W79" i="24"/>
  <c r="G79" i="24"/>
  <c r="E78" i="24"/>
  <c r="M78" i="24"/>
  <c r="U78" i="24"/>
  <c r="S78" i="24"/>
  <c r="G78" i="24"/>
  <c r="O78" i="24"/>
  <c r="W78" i="24"/>
  <c r="I78" i="24"/>
  <c r="Q78" i="24"/>
  <c r="K78" i="24"/>
  <c r="X78" i="24"/>
  <c r="H78" i="24"/>
  <c r="N78" i="24"/>
  <c r="T78" i="24"/>
  <c r="D78" i="24"/>
  <c r="P78" i="24"/>
  <c r="V78" i="24"/>
  <c r="F78" i="24"/>
  <c r="L78" i="24"/>
  <c r="R78" i="24"/>
  <c r="J78" i="24"/>
  <c r="E80" i="21"/>
  <c r="V80" i="21"/>
  <c r="J80" i="21"/>
  <c r="G116" i="21"/>
  <c r="K116" i="21"/>
  <c r="O116" i="21"/>
  <c r="S116" i="21"/>
  <c r="W116" i="21"/>
  <c r="D116" i="21"/>
  <c r="H116" i="21"/>
  <c r="L116" i="21"/>
  <c r="P116" i="21"/>
  <c r="T116" i="21"/>
  <c r="X116" i="21"/>
  <c r="E116" i="21"/>
  <c r="I116" i="21"/>
  <c r="M116" i="21"/>
  <c r="Q116" i="21"/>
  <c r="U116" i="21"/>
  <c r="F116" i="21"/>
  <c r="J116" i="21"/>
  <c r="N116" i="21"/>
  <c r="R116" i="21"/>
  <c r="V116" i="21"/>
  <c r="B1393" i="2"/>
  <c r="D226" i="21" s="1"/>
  <c r="B39" i="24"/>
  <c r="Y38" i="21"/>
  <c r="Y75" i="24"/>
  <c r="Y112" i="21"/>
  <c r="Y187" i="21"/>
  <c r="B39" i="21"/>
  <c r="Y224" i="21"/>
  <c r="Y112" i="24"/>
  <c r="B188" i="21"/>
  <c r="Y38" i="24"/>
  <c r="Y75" i="21"/>
  <c r="B76" i="24"/>
  <c r="Y149" i="21"/>
  <c r="B113" i="21"/>
  <c r="X41" i="19"/>
  <c r="X41" i="24"/>
  <c r="W41" i="21"/>
  <c r="X41" i="21"/>
  <c r="W41" i="24"/>
  <c r="W41" i="19"/>
  <c r="R226" i="21"/>
  <c r="V226" i="21"/>
  <c r="W226" i="21"/>
  <c r="U226" i="21"/>
  <c r="X226" i="21"/>
  <c r="T226" i="21"/>
  <c r="Q226" i="21"/>
  <c r="S226" i="21"/>
  <c r="G226" i="21"/>
  <c r="O226" i="21"/>
  <c r="I226" i="21"/>
  <c r="N226" i="21"/>
  <c r="M226" i="21"/>
  <c r="E226" i="21"/>
  <c r="A227" i="21"/>
  <c r="P226" i="21"/>
  <c r="K226" i="21"/>
  <c r="J226" i="21"/>
  <c r="H226" i="21"/>
  <c r="F226" i="21"/>
  <c r="L226" i="21"/>
  <c r="W262" i="21"/>
  <c r="K262" i="21"/>
  <c r="N262" i="21"/>
  <c r="E262" i="21"/>
  <c r="S262" i="21"/>
  <c r="M262" i="21"/>
  <c r="T262" i="21"/>
  <c r="D262" i="21"/>
  <c r="A263" i="21"/>
  <c r="B262" i="21"/>
  <c r="P262" i="21"/>
  <c r="L262" i="21"/>
  <c r="Q262" i="21"/>
  <c r="O262" i="21"/>
  <c r="R262" i="21"/>
  <c r="I262" i="21"/>
  <c r="V262" i="21"/>
  <c r="G262" i="21"/>
  <c r="J262" i="21"/>
  <c r="Y262" i="21"/>
  <c r="H262" i="21"/>
  <c r="C262" i="21"/>
  <c r="F262" i="21"/>
  <c r="U262" i="21"/>
  <c r="P444" i="21"/>
  <c r="E444" i="21"/>
  <c r="B444" i="21"/>
  <c r="R444" i="21"/>
  <c r="O444" i="21"/>
  <c r="T444" i="21"/>
  <c r="I444" i="21"/>
  <c r="F444" i="21"/>
  <c r="C444" i="21"/>
  <c r="S444" i="21"/>
  <c r="D444" i="21"/>
  <c r="X444" i="21"/>
  <c r="Q444" i="21"/>
  <c r="J444" i="21"/>
  <c r="G444" i="21"/>
  <c r="W444" i="21"/>
  <c r="H444" i="21"/>
  <c r="A445" i="21"/>
  <c r="Y444" i="21"/>
  <c r="N444" i="21"/>
  <c r="K444" i="21"/>
  <c r="L444" i="21"/>
  <c r="M444" i="21"/>
  <c r="U444" i="21"/>
  <c r="V444" i="21"/>
  <c r="Y371" i="23"/>
  <c r="G371" i="23"/>
  <c r="A408" i="23"/>
  <c r="B371" i="23"/>
  <c r="S371" i="23"/>
  <c r="F371" i="23"/>
  <c r="D371" i="23"/>
  <c r="E371" i="23"/>
  <c r="C371" i="23"/>
  <c r="H371" i="23"/>
  <c r="L371" i="23"/>
  <c r="I371" i="23"/>
  <c r="M371" i="23"/>
  <c r="Q371" i="23"/>
  <c r="N371" i="23"/>
  <c r="R371" i="23"/>
  <c r="O371" i="23"/>
  <c r="P371" i="23"/>
  <c r="K371" i="23"/>
  <c r="J371" i="23"/>
  <c r="X371" i="23"/>
  <c r="U371" i="23"/>
  <c r="T371" i="23"/>
  <c r="V371" i="23"/>
  <c r="W371" i="23"/>
  <c r="P226" i="23"/>
  <c r="O226" i="23"/>
  <c r="N226" i="23"/>
  <c r="A263" i="23"/>
  <c r="L226" i="23"/>
  <c r="K226" i="23"/>
  <c r="J226" i="23"/>
  <c r="M226" i="23"/>
  <c r="H226" i="23"/>
  <c r="G226" i="23"/>
  <c r="F226" i="23"/>
  <c r="I226" i="23"/>
  <c r="D226" i="23"/>
  <c r="C226" i="23"/>
  <c r="B226" i="23"/>
  <c r="E226" i="23"/>
  <c r="U226" i="23"/>
  <c r="Q226" i="23"/>
  <c r="Y226" i="23"/>
  <c r="X226" i="23"/>
  <c r="T226" i="23"/>
  <c r="W226" i="23"/>
  <c r="V226" i="23"/>
  <c r="R226" i="23"/>
  <c r="S226" i="23"/>
  <c r="D697" i="21"/>
  <c r="E697" i="21"/>
  <c r="Y697" i="21"/>
  <c r="N697" i="21"/>
  <c r="K697" i="21"/>
  <c r="H697" i="21"/>
  <c r="I697" i="21"/>
  <c r="B697" i="21"/>
  <c r="R697" i="21"/>
  <c r="O697" i="21"/>
  <c r="L697" i="21"/>
  <c r="M697" i="21"/>
  <c r="F697" i="21"/>
  <c r="C697" i="21"/>
  <c r="S697" i="21"/>
  <c r="P697" i="21"/>
  <c r="Q697" i="21"/>
  <c r="J697" i="21"/>
  <c r="G697" i="21"/>
  <c r="A698" i="21"/>
  <c r="X697" i="21"/>
  <c r="V697" i="21"/>
  <c r="T697" i="21"/>
  <c r="U697" i="21"/>
  <c r="W697" i="21"/>
  <c r="L733" i="21"/>
  <c r="A734" i="21"/>
  <c r="Q733" i="21"/>
  <c r="J733" i="21"/>
  <c r="G733" i="21"/>
  <c r="W733" i="21"/>
  <c r="P733" i="21"/>
  <c r="E733" i="21"/>
  <c r="Y733" i="21"/>
  <c r="N733" i="21"/>
  <c r="K733" i="21"/>
  <c r="D733" i="21"/>
  <c r="T733" i="21"/>
  <c r="I733" i="21"/>
  <c r="B733" i="21"/>
  <c r="R733" i="21"/>
  <c r="O733" i="21"/>
  <c r="H733" i="21"/>
  <c r="X733" i="21"/>
  <c r="M733" i="21"/>
  <c r="F733" i="21"/>
  <c r="C733" i="21"/>
  <c r="S733" i="21"/>
  <c r="U733" i="21"/>
  <c r="V733" i="21"/>
  <c r="L769" i="21"/>
  <c r="A770" i="21"/>
  <c r="Q769" i="21"/>
  <c r="N769" i="21"/>
  <c r="O769" i="21"/>
  <c r="P769" i="21"/>
  <c r="E769" i="21"/>
  <c r="Y769" i="21"/>
  <c r="R769" i="21"/>
  <c r="S769" i="21"/>
  <c r="D769" i="21"/>
  <c r="T769" i="21"/>
  <c r="I769" i="21"/>
  <c r="F769" i="21"/>
  <c r="G769" i="21"/>
  <c r="H769" i="21"/>
  <c r="X769" i="21"/>
  <c r="M769" i="21"/>
  <c r="J769" i="21"/>
  <c r="K769" i="21"/>
  <c r="B769" i="21"/>
  <c r="C769" i="21"/>
  <c r="W769" i="21"/>
  <c r="V769" i="21"/>
  <c r="U769" i="21"/>
  <c r="D553" i="21"/>
  <c r="B553" i="21"/>
  <c r="G553" i="21"/>
  <c r="H553" i="21"/>
  <c r="F553" i="21"/>
  <c r="K553" i="21"/>
  <c r="E553" i="21"/>
  <c r="J553" i="21"/>
  <c r="A554" i="21"/>
  <c r="I553" i="21"/>
  <c r="C553" i="21"/>
  <c r="Q553" i="21"/>
  <c r="L553" i="21"/>
  <c r="N553" i="21"/>
  <c r="V553" i="21"/>
  <c r="U553" i="21"/>
  <c r="W553" i="21"/>
  <c r="T553" i="21"/>
  <c r="O553" i="21"/>
  <c r="S553" i="21"/>
  <c r="P553" i="21"/>
  <c r="M553" i="21"/>
  <c r="X553" i="21"/>
  <c r="Y553" i="21"/>
  <c r="R553" i="21"/>
  <c r="K765" i="24"/>
  <c r="R765" i="24"/>
  <c r="B765" i="24"/>
  <c r="I765" i="24"/>
  <c r="P765" i="24"/>
  <c r="G765" i="24"/>
  <c r="N765" i="24"/>
  <c r="Y765" i="24"/>
  <c r="E765" i="24"/>
  <c r="L765" i="24"/>
  <c r="S765" i="24"/>
  <c r="C765" i="24"/>
  <c r="J765" i="24"/>
  <c r="Q765" i="24"/>
  <c r="X765" i="24"/>
  <c r="H765" i="24"/>
  <c r="O765" i="24"/>
  <c r="A766" i="24"/>
  <c r="F765" i="24"/>
  <c r="M765" i="24"/>
  <c r="T765" i="24"/>
  <c r="D765" i="24"/>
  <c r="U765" i="24"/>
  <c r="W765" i="24"/>
  <c r="V765" i="24"/>
  <c r="R477" i="24"/>
  <c r="Q477" i="24"/>
  <c r="D477" i="24"/>
  <c r="J477" i="24"/>
  <c r="X477" i="24"/>
  <c r="C477" i="24"/>
  <c r="G477" i="24"/>
  <c r="F477" i="24"/>
  <c r="T477" i="24"/>
  <c r="A478" i="24"/>
  <c r="I477" i="24"/>
  <c r="S477" i="24"/>
  <c r="M477" i="24"/>
  <c r="W477" i="24"/>
  <c r="V477" i="24"/>
  <c r="E477" i="24"/>
  <c r="O477" i="24"/>
  <c r="Y477" i="24"/>
  <c r="L477" i="24"/>
  <c r="B477" i="24"/>
  <c r="P477" i="24"/>
  <c r="K477" i="24"/>
  <c r="U477" i="24"/>
  <c r="H477" i="24"/>
  <c r="N477" i="24"/>
  <c r="D408" i="21"/>
  <c r="B408" i="21"/>
  <c r="S408" i="21"/>
  <c r="H408" i="21"/>
  <c r="F408" i="21"/>
  <c r="A409" i="21"/>
  <c r="E408" i="21"/>
  <c r="C408" i="21"/>
  <c r="Y408" i="21"/>
  <c r="G408" i="21"/>
  <c r="M408" i="21"/>
  <c r="P408" i="21"/>
  <c r="I408" i="21"/>
  <c r="Q408" i="21"/>
  <c r="N408" i="21"/>
  <c r="R408" i="21"/>
  <c r="J408" i="21"/>
  <c r="K408" i="21"/>
  <c r="O408" i="21"/>
  <c r="L408" i="21"/>
  <c r="X408" i="21"/>
  <c r="W408" i="21"/>
  <c r="T408" i="21"/>
  <c r="V408" i="21"/>
  <c r="U408" i="21"/>
  <c r="D299" i="21"/>
  <c r="X299" i="21"/>
  <c r="Y299" i="21"/>
  <c r="N299" i="21"/>
  <c r="K299" i="21"/>
  <c r="H299" i="21"/>
  <c r="E299" i="21"/>
  <c r="B299" i="21"/>
  <c r="R299" i="21"/>
  <c r="O299" i="21"/>
  <c r="P299" i="21"/>
  <c r="I299" i="21"/>
  <c r="F299" i="21"/>
  <c r="C299" i="21"/>
  <c r="S299" i="21"/>
  <c r="A300" i="21"/>
  <c r="T299" i="21"/>
  <c r="Q299" i="21"/>
  <c r="J299" i="21"/>
  <c r="G299" i="21"/>
  <c r="W299" i="21"/>
  <c r="L299" i="21"/>
  <c r="M299" i="21"/>
  <c r="V299" i="21"/>
  <c r="U299" i="21"/>
  <c r="B368" i="24"/>
  <c r="P368" i="24"/>
  <c r="O368" i="24"/>
  <c r="U368" i="24"/>
  <c r="H368" i="24"/>
  <c r="N368" i="24"/>
  <c r="R368" i="24"/>
  <c r="Q368" i="24"/>
  <c r="D368" i="24"/>
  <c r="J368" i="24"/>
  <c r="X368" i="24"/>
  <c r="G368" i="24"/>
  <c r="K368" i="24"/>
  <c r="F368" i="24"/>
  <c r="T368" i="24"/>
  <c r="C368" i="24"/>
  <c r="I368" i="24"/>
  <c r="W368" i="24"/>
  <c r="M368" i="24"/>
  <c r="A369" i="24"/>
  <c r="V368" i="24"/>
  <c r="E368" i="24"/>
  <c r="S368" i="24"/>
  <c r="Y368" i="24"/>
  <c r="L368" i="24"/>
  <c r="E440" i="24"/>
  <c r="O440" i="24"/>
  <c r="Y440" i="24"/>
  <c r="L440" i="24"/>
  <c r="G440" i="24"/>
  <c r="F440" i="24"/>
  <c r="T440" i="24"/>
  <c r="U440" i="24"/>
  <c r="H440" i="24"/>
  <c r="N440" i="24"/>
  <c r="M440" i="24"/>
  <c r="W440" i="24"/>
  <c r="V440" i="24"/>
  <c r="J440" i="24"/>
  <c r="X440" i="24"/>
  <c r="C440" i="24"/>
  <c r="B440" i="24"/>
  <c r="P440" i="24"/>
  <c r="K440" i="24"/>
  <c r="A441" i="24"/>
  <c r="I440" i="24"/>
  <c r="S440" i="24"/>
  <c r="R440" i="24"/>
  <c r="Q440" i="24"/>
  <c r="D440" i="24"/>
  <c r="E513" i="24"/>
  <c r="Y513" i="24"/>
  <c r="J513" i="24"/>
  <c r="G513" i="24"/>
  <c r="D513" i="24"/>
  <c r="I513" i="24"/>
  <c r="A514" i="24"/>
  <c r="N513" i="24"/>
  <c r="K513" i="24"/>
  <c r="H513" i="24"/>
  <c r="M513" i="24"/>
  <c r="B513" i="24"/>
  <c r="R513" i="24"/>
  <c r="O513" i="24"/>
  <c r="L513" i="24"/>
  <c r="Q513" i="24"/>
  <c r="F513" i="24"/>
  <c r="C513" i="24"/>
  <c r="S513" i="24"/>
  <c r="P513" i="24"/>
  <c r="W513" i="24"/>
  <c r="T513" i="24"/>
  <c r="U513" i="24"/>
  <c r="V513" i="24"/>
  <c r="X513" i="24"/>
  <c r="Q443" i="23"/>
  <c r="K443" i="23"/>
  <c r="T443" i="23"/>
  <c r="Y443" i="23"/>
  <c r="O443" i="23"/>
  <c r="X443" i="23"/>
  <c r="J443" i="23"/>
  <c r="S443" i="23"/>
  <c r="R443" i="23"/>
  <c r="P443" i="23"/>
  <c r="L443" i="23"/>
  <c r="M443" i="23"/>
  <c r="N443" i="23"/>
  <c r="I443" i="23"/>
  <c r="E443" i="23"/>
  <c r="B443" i="23"/>
  <c r="F443" i="23"/>
  <c r="G443" i="23"/>
  <c r="D443" i="23"/>
  <c r="H443" i="23"/>
  <c r="C443" i="23"/>
  <c r="V443" i="23"/>
  <c r="U443" i="23"/>
  <c r="W443" i="23"/>
  <c r="O729" i="24"/>
  <c r="A730" i="24"/>
  <c r="F729" i="24"/>
  <c r="M729" i="24"/>
  <c r="T729" i="24"/>
  <c r="D729" i="24"/>
  <c r="K729" i="24"/>
  <c r="R729" i="24"/>
  <c r="B729" i="24"/>
  <c r="I729" i="24"/>
  <c r="P729" i="24"/>
  <c r="W729" i="24"/>
  <c r="G729" i="24"/>
  <c r="N729" i="24"/>
  <c r="Y729" i="24"/>
  <c r="E729" i="24"/>
  <c r="L729" i="24"/>
  <c r="S729" i="24"/>
  <c r="C729" i="24"/>
  <c r="J729" i="24"/>
  <c r="Q729" i="24"/>
  <c r="X729" i="24"/>
  <c r="H729" i="24"/>
  <c r="U729" i="24"/>
  <c r="V729" i="24"/>
  <c r="H657" i="24"/>
  <c r="G657" i="24"/>
  <c r="F657" i="24"/>
  <c r="D657" i="24"/>
  <c r="A658" i="24"/>
  <c r="M657" i="24"/>
  <c r="P657" i="24"/>
  <c r="O657" i="24"/>
  <c r="N657" i="24"/>
  <c r="I657" i="24"/>
  <c r="L657" i="24"/>
  <c r="K657" i="24"/>
  <c r="J657" i="24"/>
  <c r="E657" i="24"/>
  <c r="C657" i="24"/>
  <c r="B657" i="24"/>
  <c r="U657" i="24"/>
  <c r="Q657" i="24"/>
  <c r="W657" i="24"/>
  <c r="R657" i="24"/>
  <c r="S657" i="24"/>
  <c r="T657" i="24"/>
  <c r="Y657" i="24"/>
  <c r="X657" i="24"/>
  <c r="V657" i="24"/>
  <c r="D404" i="24"/>
  <c r="X404" i="24"/>
  <c r="R404" i="24"/>
  <c r="Y404" i="24"/>
  <c r="S404" i="24"/>
  <c r="L404" i="24"/>
  <c r="M404" i="24"/>
  <c r="Q404" i="24"/>
  <c r="H404" i="24"/>
  <c r="B404" i="24"/>
  <c r="V404" i="24"/>
  <c r="A405" i="24"/>
  <c r="O404" i="24"/>
  <c r="C404" i="24"/>
  <c r="J404" i="24"/>
  <c r="W404" i="24"/>
  <c r="P404" i="24"/>
  <c r="F404" i="24"/>
  <c r="E404" i="24"/>
  <c r="N404" i="24"/>
  <c r="I404" i="24"/>
  <c r="K404" i="24"/>
  <c r="T404" i="24"/>
  <c r="G404" i="24"/>
  <c r="U404" i="24"/>
  <c r="P481" i="21"/>
  <c r="Y481" i="21"/>
  <c r="K481" i="21"/>
  <c r="T481" i="21"/>
  <c r="J481" i="21"/>
  <c r="O481" i="21"/>
  <c r="X481" i="21"/>
  <c r="R481" i="21"/>
  <c r="S481" i="21"/>
  <c r="Q481" i="21"/>
  <c r="A482" i="21"/>
  <c r="L481" i="21"/>
  <c r="M481" i="21"/>
  <c r="N481" i="21"/>
  <c r="D481" i="21"/>
  <c r="I481" i="21"/>
  <c r="B481" i="21"/>
  <c r="H481" i="21"/>
  <c r="C481" i="21"/>
  <c r="G481" i="21"/>
  <c r="F481" i="21"/>
  <c r="E481" i="21"/>
  <c r="V481" i="21"/>
  <c r="W481" i="21"/>
  <c r="U481" i="21"/>
  <c r="P841" i="21"/>
  <c r="Q841" i="21"/>
  <c r="J841" i="21"/>
  <c r="K841" i="21"/>
  <c r="D841" i="21"/>
  <c r="E841" i="21"/>
  <c r="A842" i="21"/>
  <c r="N841" i="21"/>
  <c r="O841" i="21"/>
  <c r="H841" i="21"/>
  <c r="I841" i="21"/>
  <c r="B841" i="21"/>
  <c r="C841" i="21"/>
  <c r="L841" i="21"/>
  <c r="M841" i="21"/>
  <c r="F841" i="21"/>
  <c r="G841" i="21"/>
  <c r="S841" i="21"/>
  <c r="R841" i="21"/>
  <c r="U841" i="21"/>
  <c r="T841" i="21"/>
  <c r="V841" i="21"/>
  <c r="Y841" i="21"/>
  <c r="W841" i="21"/>
  <c r="X841" i="21"/>
  <c r="H625" i="21"/>
  <c r="X625" i="21"/>
  <c r="Q625" i="21"/>
  <c r="J625" i="21"/>
  <c r="C625" i="21"/>
  <c r="S625" i="21"/>
  <c r="L625" i="21"/>
  <c r="E625" i="21"/>
  <c r="Y625" i="21"/>
  <c r="N625" i="21"/>
  <c r="G625" i="21"/>
  <c r="P625" i="21"/>
  <c r="I625" i="21"/>
  <c r="B625" i="21"/>
  <c r="R625" i="21"/>
  <c r="K625" i="21"/>
  <c r="D625" i="21"/>
  <c r="T625" i="21"/>
  <c r="M625" i="21"/>
  <c r="F625" i="21"/>
  <c r="A626" i="21"/>
  <c r="O625" i="21"/>
  <c r="U625" i="21"/>
  <c r="V625" i="21"/>
  <c r="W625" i="21"/>
  <c r="E585" i="24"/>
  <c r="Y585" i="24"/>
  <c r="N585" i="24"/>
  <c r="K585" i="24"/>
  <c r="D585" i="24"/>
  <c r="T585" i="24"/>
  <c r="I585" i="24"/>
  <c r="B585" i="24"/>
  <c r="R585" i="24"/>
  <c r="O585" i="24"/>
  <c r="H585" i="24"/>
  <c r="X585" i="24"/>
  <c r="M585" i="24"/>
  <c r="F585" i="24"/>
  <c r="C585" i="24"/>
  <c r="S585" i="24"/>
  <c r="L585" i="24"/>
  <c r="A586" i="24"/>
  <c r="Q585" i="24"/>
  <c r="J585" i="24"/>
  <c r="G585" i="24"/>
  <c r="W585" i="24"/>
  <c r="P585" i="24"/>
  <c r="U585" i="24"/>
  <c r="V585" i="24"/>
  <c r="P589" i="21"/>
  <c r="E589" i="21"/>
  <c r="B589" i="21"/>
  <c r="R589" i="21"/>
  <c r="O589" i="21"/>
  <c r="T589" i="21"/>
  <c r="I589" i="21"/>
  <c r="F589" i="21"/>
  <c r="C589" i="21"/>
  <c r="S589" i="21"/>
  <c r="D589" i="21"/>
  <c r="X589" i="21"/>
  <c r="Q589" i="21"/>
  <c r="J589" i="21"/>
  <c r="G589" i="21"/>
  <c r="W589" i="21"/>
  <c r="H589" i="21"/>
  <c r="A590" i="21"/>
  <c r="Y589" i="21"/>
  <c r="N589" i="21"/>
  <c r="K589" i="21"/>
  <c r="L589" i="21"/>
  <c r="M589" i="21"/>
  <c r="U589" i="21"/>
  <c r="V589" i="21"/>
  <c r="N801" i="24"/>
  <c r="Y801" i="24"/>
  <c r="E801" i="24"/>
  <c r="D801" i="24"/>
  <c r="G801" i="24"/>
  <c r="J801" i="24"/>
  <c r="Q801" i="24"/>
  <c r="P801" i="24"/>
  <c r="S801" i="24"/>
  <c r="C801" i="24"/>
  <c r="A802" i="24"/>
  <c r="F801" i="24"/>
  <c r="M801" i="24"/>
  <c r="L801" i="24"/>
  <c r="O801" i="24"/>
  <c r="R801" i="24"/>
  <c r="B801" i="24"/>
  <c r="I801" i="24"/>
  <c r="H801" i="24"/>
  <c r="K801" i="24"/>
  <c r="T801" i="24"/>
  <c r="W801" i="24"/>
  <c r="U801" i="24"/>
  <c r="V801" i="24"/>
  <c r="X801" i="24"/>
  <c r="S516" i="23"/>
  <c r="P516" i="23"/>
  <c r="F516" i="23"/>
  <c r="Y516" i="23"/>
  <c r="L516" i="23"/>
  <c r="G516" i="23"/>
  <c r="E516" i="23"/>
  <c r="C516" i="23"/>
  <c r="X516" i="23"/>
  <c r="B516" i="23"/>
  <c r="K516" i="23"/>
  <c r="T516" i="23"/>
  <c r="N516" i="23"/>
  <c r="M516" i="23"/>
  <c r="J516" i="23"/>
  <c r="O516" i="23"/>
  <c r="I516" i="23"/>
  <c r="R516" i="23"/>
  <c r="A517" i="23"/>
  <c r="U516" i="23"/>
  <c r="H516" i="23"/>
  <c r="V516" i="23"/>
  <c r="Q516" i="23"/>
  <c r="D516" i="23"/>
  <c r="W516" i="23"/>
  <c r="Q332" i="24"/>
  <c r="H332" i="24"/>
  <c r="J332" i="24"/>
  <c r="A333" i="24"/>
  <c r="G332" i="24"/>
  <c r="B332" i="24"/>
  <c r="T332" i="24"/>
  <c r="U332" i="24"/>
  <c r="F332" i="24"/>
  <c r="X332" i="24"/>
  <c r="C332" i="24"/>
  <c r="I332" i="24"/>
  <c r="W332" i="24"/>
  <c r="R332" i="24"/>
  <c r="V332" i="24"/>
  <c r="E332" i="24"/>
  <c r="S332" i="24"/>
  <c r="Y332" i="24"/>
  <c r="P332" i="24"/>
  <c r="K332" i="24"/>
  <c r="O332" i="24"/>
  <c r="L332" i="24"/>
  <c r="N332" i="24"/>
  <c r="M332" i="24"/>
  <c r="D332" i="24"/>
  <c r="G42" i="24"/>
  <c r="I42" i="24"/>
  <c r="A43" i="24"/>
  <c r="D42" i="24"/>
  <c r="K42" i="24"/>
  <c r="P42" i="24"/>
  <c r="H42" i="24"/>
  <c r="O42" i="24"/>
  <c r="M42" i="24"/>
  <c r="R42" i="24"/>
  <c r="T42" i="24"/>
  <c r="S42" i="24"/>
  <c r="F42" i="24"/>
  <c r="L42" i="24"/>
  <c r="E42" i="24"/>
  <c r="X42" i="24"/>
  <c r="J42" i="24"/>
  <c r="Q42" i="24"/>
  <c r="N42" i="24"/>
  <c r="B335" i="23"/>
  <c r="G335" i="23"/>
  <c r="F335" i="23"/>
  <c r="S335" i="23"/>
  <c r="E335" i="23"/>
  <c r="A372" i="23"/>
  <c r="A336" i="23"/>
  <c r="Y335" i="23"/>
  <c r="C335" i="23"/>
  <c r="D335" i="23"/>
  <c r="H335" i="23"/>
  <c r="M335" i="23"/>
  <c r="O335" i="23"/>
  <c r="R335" i="23"/>
  <c r="Q335" i="23"/>
  <c r="I335" i="23"/>
  <c r="L335" i="23"/>
  <c r="K335" i="23"/>
  <c r="N335" i="23"/>
  <c r="P335" i="23"/>
  <c r="J335" i="23"/>
  <c r="W335" i="23"/>
  <c r="U335" i="23"/>
  <c r="X335" i="23"/>
  <c r="V335" i="23"/>
  <c r="T335" i="23"/>
  <c r="G298" i="23"/>
  <c r="W298" i="23"/>
  <c r="P298" i="23"/>
  <c r="I298" i="23"/>
  <c r="Y298" i="23"/>
  <c r="N298" i="23"/>
  <c r="K298" i="23"/>
  <c r="D298" i="23"/>
  <c r="T298" i="23"/>
  <c r="M298" i="23"/>
  <c r="B298" i="23"/>
  <c r="R298" i="23"/>
  <c r="O298" i="23"/>
  <c r="H298" i="23"/>
  <c r="X298" i="23"/>
  <c r="Q298" i="23"/>
  <c r="F298" i="23"/>
  <c r="V298" i="23"/>
  <c r="C298" i="23"/>
  <c r="S298" i="23"/>
  <c r="L298" i="23"/>
  <c r="E298" i="23"/>
  <c r="U298" i="23"/>
  <c r="J298" i="23"/>
  <c r="M873" i="24"/>
  <c r="T873" i="24"/>
  <c r="D873" i="24"/>
  <c r="K873" i="24"/>
  <c r="R873" i="24"/>
  <c r="B873" i="24"/>
  <c r="I873" i="24"/>
  <c r="P873" i="24"/>
  <c r="W873" i="24"/>
  <c r="G873" i="24"/>
  <c r="N873" i="24"/>
  <c r="Y873" i="24"/>
  <c r="E873" i="24"/>
  <c r="L873" i="24"/>
  <c r="S873" i="24"/>
  <c r="C873" i="24"/>
  <c r="J873" i="24"/>
  <c r="Q873" i="24"/>
  <c r="X873" i="24"/>
  <c r="H873" i="24"/>
  <c r="O873" i="24"/>
  <c r="A874" i="24"/>
  <c r="F873" i="24"/>
  <c r="V873" i="24"/>
  <c r="U873" i="24"/>
  <c r="A373" i="21"/>
  <c r="G372" i="21"/>
  <c r="D372" i="21"/>
  <c r="B372" i="21"/>
  <c r="S372" i="21"/>
  <c r="E372" i="21"/>
  <c r="F372" i="21"/>
  <c r="Y372" i="21"/>
  <c r="C372" i="21"/>
  <c r="I372" i="21"/>
  <c r="R372" i="21"/>
  <c r="J372" i="21"/>
  <c r="N372" i="21"/>
  <c r="O372" i="21"/>
  <c r="P372" i="21"/>
  <c r="K372" i="21"/>
  <c r="L372" i="21"/>
  <c r="Q372" i="21"/>
  <c r="H372" i="21"/>
  <c r="M372" i="21"/>
  <c r="U372" i="21"/>
  <c r="T372" i="21"/>
  <c r="V372" i="21"/>
  <c r="W372" i="21"/>
  <c r="X372" i="21"/>
  <c r="I187" i="24"/>
  <c r="F187" i="24"/>
  <c r="C187" i="24"/>
  <c r="S187" i="24"/>
  <c r="T187" i="24"/>
  <c r="Q187" i="24"/>
  <c r="J187" i="24"/>
  <c r="G187" i="24"/>
  <c r="D187" i="24"/>
  <c r="X187" i="24"/>
  <c r="Y187" i="24"/>
  <c r="R187" i="24"/>
  <c r="K187" i="24"/>
  <c r="H187" i="24"/>
  <c r="E187" i="24"/>
  <c r="B187" i="24"/>
  <c r="A188" i="24"/>
  <c r="O187" i="24"/>
  <c r="P187" i="24"/>
  <c r="M187" i="24"/>
  <c r="L187" i="24"/>
  <c r="N187" i="24"/>
  <c r="U187" i="24"/>
  <c r="W187" i="24"/>
  <c r="V187" i="24"/>
  <c r="T336" i="21"/>
  <c r="Q336" i="21"/>
  <c r="J336" i="21"/>
  <c r="G336" i="21"/>
  <c r="D336" i="21"/>
  <c r="X336" i="21"/>
  <c r="Y336" i="21"/>
  <c r="R336" i="21"/>
  <c r="K336" i="21"/>
  <c r="H336" i="21"/>
  <c r="E336" i="21"/>
  <c r="B336" i="21"/>
  <c r="A337" i="21"/>
  <c r="O336" i="21"/>
  <c r="P336" i="21"/>
  <c r="I336" i="21"/>
  <c r="F336" i="21"/>
  <c r="C336" i="21"/>
  <c r="S336" i="21"/>
  <c r="M336" i="21"/>
  <c r="L336" i="21"/>
  <c r="N336" i="21"/>
  <c r="V336" i="21"/>
  <c r="U336" i="21"/>
  <c r="W336" i="21"/>
  <c r="C480" i="23"/>
  <c r="S480" i="23"/>
  <c r="L480" i="23"/>
  <c r="E480" i="23"/>
  <c r="U480" i="23"/>
  <c r="F480" i="23"/>
  <c r="V480" i="23"/>
  <c r="G480" i="23"/>
  <c r="W480" i="23"/>
  <c r="P480" i="23"/>
  <c r="I480" i="23"/>
  <c r="Y480" i="23"/>
  <c r="J480" i="23"/>
  <c r="O480" i="23"/>
  <c r="X480" i="23"/>
  <c r="B480" i="23"/>
  <c r="R480" i="23"/>
  <c r="K480" i="23"/>
  <c r="D480" i="23"/>
  <c r="T480" i="23"/>
  <c r="M480" i="23"/>
  <c r="A481" i="23"/>
  <c r="N480" i="23"/>
  <c r="H480" i="23"/>
  <c r="Q480" i="23"/>
  <c r="A260" i="24"/>
  <c r="I259" i="24"/>
  <c r="M259" i="24"/>
  <c r="Q259" i="24"/>
  <c r="N259" i="24"/>
  <c r="D259" i="24"/>
  <c r="R259" i="24"/>
  <c r="O259" i="24"/>
  <c r="J259" i="24"/>
  <c r="P259" i="24"/>
  <c r="B259" i="24"/>
  <c r="H259" i="24"/>
  <c r="K259" i="24"/>
  <c r="G259" i="24"/>
  <c r="L259" i="24"/>
  <c r="F259" i="24"/>
  <c r="C259" i="24"/>
  <c r="E259" i="24"/>
  <c r="Y259" i="24"/>
  <c r="S259" i="24"/>
  <c r="V259" i="24"/>
  <c r="T259" i="24"/>
  <c r="W259" i="24"/>
  <c r="U259" i="24"/>
  <c r="X259" i="24"/>
  <c r="K552" i="23"/>
  <c r="D552" i="23"/>
  <c r="T552" i="23"/>
  <c r="I552" i="23"/>
  <c r="Y552" i="23"/>
  <c r="N552" i="23"/>
  <c r="O552" i="23"/>
  <c r="H552" i="23"/>
  <c r="X552" i="23"/>
  <c r="M552" i="23"/>
  <c r="B552" i="23"/>
  <c r="R552" i="23"/>
  <c r="C552" i="23"/>
  <c r="S552" i="23"/>
  <c r="L552" i="23"/>
  <c r="A553" i="23"/>
  <c r="Q552" i="23"/>
  <c r="F552" i="23"/>
  <c r="V552" i="23"/>
  <c r="G552" i="23"/>
  <c r="W552" i="23"/>
  <c r="P552" i="23"/>
  <c r="E552" i="23"/>
  <c r="U552" i="23"/>
  <c r="J552" i="23"/>
  <c r="P837" i="24"/>
  <c r="S837" i="24"/>
  <c r="C837" i="24"/>
  <c r="J837" i="24"/>
  <c r="Q837" i="24"/>
  <c r="L837" i="24"/>
  <c r="O837" i="24"/>
  <c r="A838" i="24"/>
  <c r="F837" i="24"/>
  <c r="M837" i="24"/>
  <c r="H837" i="24"/>
  <c r="K837" i="24"/>
  <c r="R837" i="24"/>
  <c r="B837" i="24"/>
  <c r="I837" i="24"/>
  <c r="T837" i="24"/>
  <c r="D837" i="24"/>
  <c r="G837" i="24"/>
  <c r="N837" i="24"/>
  <c r="Y837" i="24"/>
  <c r="E837" i="24"/>
  <c r="X837" i="24"/>
  <c r="U837" i="24"/>
  <c r="V837" i="24"/>
  <c r="W837" i="24"/>
  <c r="A224" i="24"/>
  <c r="G223" i="24"/>
  <c r="B223" i="24"/>
  <c r="S223" i="24"/>
  <c r="E223" i="24"/>
  <c r="F223" i="24"/>
  <c r="D223" i="24"/>
  <c r="Y223" i="24"/>
  <c r="C223" i="24"/>
  <c r="J223" i="24"/>
  <c r="K223" i="24"/>
  <c r="O223" i="24"/>
  <c r="Q223" i="24"/>
  <c r="H223" i="24"/>
  <c r="L223" i="24"/>
  <c r="P223" i="24"/>
  <c r="I223" i="24"/>
  <c r="M223" i="24"/>
  <c r="N223" i="24"/>
  <c r="R223" i="24"/>
  <c r="T223" i="24"/>
  <c r="U223" i="24"/>
  <c r="W223" i="24"/>
  <c r="V223" i="24"/>
  <c r="X223" i="24"/>
  <c r="M549" i="24"/>
  <c r="F549" i="24"/>
  <c r="C549" i="24"/>
  <c r="S549" i="24"/>
  <c r="L549" i="24"/>
  <c r="Q549" i="24"/>
  <c r="J549" i="24"/>
  <c r="G549" i="24"/>
  <c r="A550" i="24"/>
  <c r="P549" i="24"/>
  <c r="E549" i="24"/>
  <c r="Y549" i="24"/>
  <c r="N549" i="24"/>
  <c r="K549" i="24"/>
  <c r="D549" i="24"/>
  <c r="I549" i="24"/>
  <c r="B549" i="24"/>
  <c r="R549" i="24"/>
  <c r="O549" i="24"/>
  <c r="H549" i="24"/>
  <c r="X549" i="24"/>
  <c r="W549" i="24"/>
  <c r="V549" i="24"/>
  <c r="T549" i="24"/>
  <c r="U549" i="24"/>
  <c r="D190" i="23"/>
  <c r="G190" i="23"/>
  <c r="F190" i="23"/>
  <c r="P190" i="23"/>
  <c r="A227" i="23"/>
  <c r="A191" i="23"/>
  <c r="M190" i="23"/>
  <c r="L190" i="23"/>
  <c r="O190" i="23"/>
  <c r="N190" i="23"/>
  <c r="I190" i="23"/>
  <c r="H190" i="23"/>
  <c r="K190" i="23"/>
  <c r="J190" i="23"/>
  <c r="E190" i="23"/>
  <c r="B190" i="23"/>
  <c r="C190" i="23"/>
  <c r="W190" i="23"/>
  <c r="Y190" i="23"/>
  <c r="R190" i="23"/>
  <c r="T190" i="23"/>
  <c r="V190" i="23"/>
  <c r="X190" i="23"/>
  <c r="U190" i="23"/>
  <c r="Q190" i="23"/>
  <c r="S190" i="23"/>
  <c r="A694" i="24"/>
  <c r="B693" i="24"/>
  <c r="E693" i="24"/>
  <c r="D693" i="24"/>
  <c r="C693" i="24"/>
  <c r="N693" i="24"/>
  <c r="Q693" i="24"/>
  <c r="P693" i="24"/>
  <c r="O693" i="24"/>
  <c r="J693" i="24"/>
  <c r="M693" i="24"/>
  <c r="L693" i="24"/>
  <c r="K693" i="24"/>
  <c r="F693" i="24"/>
  <c r="I693" i="24"/>
  <c r="H693" i="24"/>
  <c r="G693" i="24"/>
  <c r="T693" i="24"/>
  <c r="W693" i="24"/>
  <c r="U693" i="24"/>
  <c r="S693" i="24"/>
  <c r="V693" i="24"/>
  <c r="R693" i="24"/>
  <c r="Y693" i="24"/>
  <c r="X693" i="24"/>
  <c r="K262" i="23"/>
  <c r="D262" i="23"/>
  <c r="T262" i="23"/>
  <c r="M262" i="23"/>
  <c r="F262" i="23"/>
  <c r="A299" i="23"/>
  <c r="O262" i="23"/>
  <c r="H262" i="23"/>
  <c r="X262" i="23"/>
  <c r="Q262" i="23"/>
  <c r="J262" i="23"/>
  <c r="C262" i="23"/>
  <c r="S262" i="23"/>
  <c r="L262" i="23"/>
  <c r="E262" i="23"/>
  <c r="Y262" i="23"/>
  <c r="N262" i="23"/>
  <c r="G262" i="23"/>
  <c r="W262" i="23"/>
  <c r="P262" i="23"/>
  <c r="I262" i="23"/>
  <c r="B262" i="23"/>
  <c r="R262" i="23"/>
  <c r="U262" i="23"/>
  <c r="V262" i="23"/>
  <c r="Q407" i="23"/>
  <c r="F407" i="23"/>
  <c r="C407" i="23"/>
  <c r="S407" i="23"/>
  <c r="P407" i="23"/>
  <c r="Y407" i="23"/>
  <c r="J407" i="23"/>
  <c r="G407" i="23"/>
  <c r="W407" i="23"/>
  <c r="T407" i="23"/>
  <c r="E407" i="23"/>
  <c r="A444" i="23"/>
  <c r="N407" i="23"/>
  <c r="K407" i="23"/>
  <c r="D407" i="23"/>
  <c r="X407" i="23"/>
  <c r="I407" i="23"/>
  <c r="B407" i="23"/>
  <c r="R407" i="23"/>
  <c r="O407" i="23"/>
  <c r="H407" i="23"/>
  <c r="L407" i="23"/>
  <c r="M407" i="23"/>
  <c r="V407" i="23"/>
  <c r="U407" i="23"/>
  <c r="Q295" i="24"/>
  <c r="H295" i="24"/>
  <c r="J295" i="24"/>
  <c r="A296" i="24"/>
  <c r="G295" i="24"/>
  <c r="B295" i="24"/>
  <c r="T295" i="24"/>
  <c r="F295" i="24"/>
  <c r="X295" i="24"/>
  <c r="C295" i="24"/>
  <c r="I295" i="24"/>
  <c r="W295" i="24"/>
  <c r="R295" i="24"/>
  <c r="V295" i="24"/>
  <c r="E295" i="24"/>
  <c r="S295" i="24"/>
  <c r="Y295" i="24"/>
  <c r="P295" i="24"/>
  <c r="K295" i="24"/>
  <c r="O295" i="24"/>
  <c r="U295" i="24"/>
  <c r="L295" i="24"/>
  <c r="N295" i="24"/>
  <c r="M295" i="24"/>
  <c r="D295" i="24"/>
  <c r="D661" i="21"/>
  <c r="E661" i="21"/>
  <c r="Y661" i="21"/>
  <c r="J661" i="21"/>
  <c r="G661" i="21"/>
  <c r="H661" i="21"/>
  <c r="I661" i="21"/>
  <c r="A662" i="21"/>
  <c r="N661" i="21"/>
  <c r="K661" i="21"/>
  <c r="L661" i="21"/>
  <c r="M661" i="21"/>
  <c r="B661" i="21"/>
  <c r="R661" i="21"/>
  <c r="O661" i="21"/>
  <c r="P661" i="21"/>
  <c r="Q661" i="21"/>
  <c r="F661" i="21"/>
  <c r="C661" i="21"/>
  <c r="S661" i="21"/>
  <c r="W661" i="21"/>
  <c r="X661" i="21"/>
  <c r="U661" i="21"/>
  <c r="V661" i="21"/>
  <c r="T661" i="21"/>
  <c r="B150" i="24"/>
  <c r="T150" i="24"/>
  <c r="N150" i="24"/>
  <c r="M150" i="24"/>
  <c r="G150" i="24"/>
  <c r="S150" i="24"/>
  <c r="F150" i="24"/>
  <c r="X150" i="24"/>
  <c r="R150" i="24"/>
  <c r="E150" i="24"/>
  <c r="Q150" i="24"/>
  <c r="L150" i="24"/>
  <c r="J150" i="24"/>
  <c r="D150" i="24"/>
  <c r="C150" i="24"/>
  <c r="O150" i="24"/>
  <c r="Y150" i="24"/>
  <c r="P150" i="24"/>
  <c r="H150" i="24"/>
  <c r="K150" i="24"/>
  <c r="W150" i="24"/>
  <c r="I150" i="24"/>
  <c r="U150" i="24"/>
  <c r="V150" i="24"/>
  <c r="H805" i="21"/>
  <c r="I805" i="21"/>
  <c r="N805" i="21"/>
  <c r="A806" i="21"/>
  <c r="L805" i="21"/>
  <c r="M805" i="21"/>
  <c r="G805" i="21"/>
  <c r="P805" i="21"/>
  <c r="F805" i="21"/>
  <c r="K805" i="21"/>
  <c r="D805" i="21"/>
  <c r="E805" i="21"/>
  <c r="J805" i="21"/>
  <c r="O805" i="21"/>
  <c r="B805" i="21"/>
  <c r="C805" i="21"/>
  <c r="R805" i="21"/>
  <c r="V805" i="21"/>
  <c r="S805" i="21"/>
  <c r="X805" i="21"/>
  <c r="Y805" i="21"/>
  <c r="T805" i="21"/>
  <c r="Q805" i="21"/>
  <c r="U805" i="21"/>
  <c r="W805" i="21"/>
  <c r="U588" i="23"/>
  <c r="F588" i="23"/>
  <c r="W588" i="23"/>
  <c r="Q588" i="23"/>
  <c r="N588" i="23"/>
  <c r="O588" i="23"/>
  <c r="B588" i="23"/>
  <c r="A589" i="23"/>
  <c r="H588" i="23"/>
  <c r="G588" i="23"/>
  <c r="Y588" i="23"/>
  <c r="D588" i="23"/>
  <c r="J588" i="23"/>
  <c r="E588" i="23"/>
  <c r="K588" i="23"/>
  <c r="P588" i="23"/>
  <c r="R588" i="23"/>
  <c r="S588" i="23"/>
  <c r="L588" i="23"/>
  <c r="M588" i="23"/>
  <c r="V588" i="23"/>
  <c r="X588" i="23"/>
  <c r="I588" i="23"/>
  <c r="C588" i="23"/>
  <c r="T588" i="23"/>
  <c r="H877" i="21"/>
  <c r="X877" i="21"/>
  <c r="Q877" i="21"/>
  <c r="J877" i="21"/>
  <c r="C877" i="21"/>
  <c r="S877" i="21"/>
  <c r="L877" i="21"/>
  <c r="E877" i="21"/>
  <c r="Y877" i="21"/>
  <c r="N877" i="21"/>
  <c r="G877" i="21"/>
  <c r="W877" i="21"/>
  <c r="P877" i="21"/>
  <c r="I877" i="21"/>
  <c r="B877" i="21"/>
  <c r="R877" i="21"/>
  <c r="K877" i="21"/>
  <c r="D877" i="21"/>
  <c r="T877" i="21"/>
  <c r="M877" i="21"/>
  <c r="F877" i="21"/>
  <c r="A878" i="21"/>
  <c r="O877" i="21"/>
  <c r="U877" i="21"/>
  <c r="V877" i="21"/>
  <c r="M621" i="24"/>
  <c r="T621" i="24"/>
  <c r="D621" i="24"/>
  <c r="G621" i="24"/>
  <c r="J621" i="24"/>
  <c r="I621" i="24"/>
  <c r="P621" i="24"/>
  <c r="S621" i="24"/>
  <c r="A622" i="24"/>
  <c r="F621" i="24"/>
  <c r="Y621" i="24"/>
  <c r="E621" i="24"/>
  <c r="L621" i="24"/>
  <c r="O621" i="24"/>
  <c r="R621" i="24"/>
  <c r="Q621" i="24"/>
  <c r="X621" i="24"/>
  <c r="H621" i="24"/>
  <c r="K621" i="24"/>
  <c r="N621" i="24"/>
  <c r="B621" i="24"/>
  <c r="C621" i="24"/>
  <c r="V621" i="24"/>
  <c r="W621" i="24"/>
  <c r="U621" i="24"/>
  <c r="A518" i="21"/>
  <c r="J517" i="21"/>
  <c r="G517" i="21"/>
  <c r="I517" i="21"/>
  <c r="H517" i="21"/>
  <c r="C517" i="21"/>
  <c r="B517" i="21"/>
  <c r="E517" i="21"/>
  <c r="D517" i="21"/>
  <c r="F517" i="21"/>
  <c r="W517" i="21"/>
  <c r="X517" i="21"/>
  <c r="O517" i="21"/>
  <c r="P517" i="21"/>
  <c r="T517" i="21"/>
  <c r="Q517" i="21"/>
  <c r="L517" i="21"/>
  <c r="Y517" i="21"/>
  <c r="M517" i="21"/>
  <c r="R517" i="21"/>
  <c r="U517" i="21"/>
  <c r="S517" i="21"/>
  <c r="N517" i="21"/>
  <c r="K517" i="21"/>
  <c r="V517" i="21"/>
  <c r="P261" i="19"/>
  <c r="E261" i="19"/>
  <c r="U261" i="19"/>
  <c r="J261" i="19"/>
  <c r="C261" i="19"/>
  <c r="S261" i="19"/>
  <c r="D261" i="19"/>
  <c r="T261" i="19"/>
  <c r="I261" i="19"/>
  <c r="A298" i="19"/>
  <c r="N261" i="19"/>
  <c r="G261" i="19"/>
  <c r="W261" i="19"/>
  <c r="H261" i="19"/>
  <c r="X261" i="19"/>
  <c r="M261" i="19"/>
  <c r="B261" i="19"/>
  <c r="R261" i="19"/>
  <c r="K261" i="19"/>
  <c r="L261" i="19"/>
  <c r="Y261" i="19"/>
  <c r="Q261" i="19"/>
  <c r="F261" i="19"/>
  <c r="V261" i="19"/>
  <c r="O261" i="19"/>
  <c r="E297" i="19"/>
  <c r="U297" i="19"/>
  <c r="J297" i="19"/>
  <c r="C297" i="19"/>
  <c r="S297" i="19"/>
  <c r="L297" i="19"/>
  <c r="I297" i="19"/>
  <c r="Y297" i="19"/>
  <c r="N297" i="19"/>
  <c r="G297" i="19"/>
  <c r="W297" i="19"/>
  <c r="P297" i="19"/>
  <c r="M297" i="19"/>
  <c r="B297" i="19"/>
  <c r="R297" i="19"/>
  <c r="K297" i="19"/>
  <c r="D297" i="19"/>
  <c r="T297" i="19"/>
  <c r="Q297" i="19"/>
  <c r="F297" i="19"/>
  <c r="V297" i="19"/>
  <c r="O297" i="19"/>
  <c r="H297" i="19"/>
  <c r="X297" i="19"/>
  <c r="X114" i="23"/>
  <c r="D114" i="23"/>
  <c r="C114" i="23"/>
  <c r="F114" i="23"/>
  <c r="Q114" i="23"/>
  <c r="T114" i="23"/>
  <c r="W114" i="23"/>
  <c r="V114" i="23"/>
  <c r="B114" i="23"/>
  <c r="I114" i="23"/>
  <c r="P114" i="23"/>
  <c r="S114" i="23"/>
  <c r="R114" i="23"/>
  <c r="Y114" i="23"/>
  <c r="E114" i="23"/>
  <c r="H114" i="23"/>
  <c r="G114" i="23"/>
  <c r="J114" i="23"/>
  <c r="U114" i="23"/>
  <c r="A151" i="23"/>
  <c r="M114" i="23"/>
  <c r="L114" i="23"/>
  <c r="N114" i="23"/>
  <c r="O114" i="23"/>
  <c r="K114" i="23"/>
  <c r="T42" i="23"/>
  <c r="W42" i="23"/>
  <c r="G42" i="23"/>
  <c r="J42" i="23"/>
  <c r="U42" i="23"/>
  <c r="A79" i="23"/>
  <c r="P42" i="23"/>
  <c r="S42" i="23"/>
  <c r="C42" i="23"/>
  <c r="F42" i="23"/>
  <c r="Q42" i="23"/>
  <c r="A43" i="23"/>
  <c r="A44" i="23" s="1"/>
  <c r="A81" i="23" s="1"/>
  <c r="A118" i="23" s="1"/>
  <c r="A155" i="23" s="1"/>
  <c r="H42" i="23"/>
  <c r="O42" i="23"/>
  <c r="V42" i="23"/>
  <c r="B42" i="23"/>
  <c r="I42" i="23"/>
  <c r="X42" i="23"/>
  <c r="D42" i="23"/>
  <c r="K42" i="23"/>
  <c r="R42" i="23"/>
  <c r="Y42" i="23"/>
  <c r="E42" i="23"/>
  <c r="N42" i="23"/>
  <c r="L42" i="23"/>
  <c r="M42" i="23"/>
  <c r="Q225" i="19"/>
  <c r="B225" i="19"/>
  <c r="R225" i="19"/>
  <c r="K225" i="19"/>
  <c r="D225" i="19"/>
  <c r="T225" i="19"/>
  <c r="E225" i="19"/>
  <c r="U225" i="19"/>
  <c r="F225" i="19"/>
  <c r="V225" i="19"/>
  <c r="O225" i="19"/>
  <c r="H225" i="19"/>
  <c r="X225" i="19"/>
  <c r="I225" i="19"/>
  <c r="Y225" i="19"/>
  <c r="J225" i="19"/>
  <c r="C225" i="19"/>
  <c r="S225" i="19"/>
  <c r="L225" i="19"/>
  <c r="M225" i="19"/>
  <c r="A262" i="19"/>
  <c r="N225" i="19"/>
  <c r="G225" i="19"/>
  <c r="W225" i="19"/>
  <c r="P225" i="19"/>
  <c r="M189" i="19"/>
  <c r="B189" i="19"/>
  <c r="R189" i="19"/>
  <c r="K189" i="19"/>
  <c r="A226" i="19"/>
  <c r="P189" i="19"/>
  <c r="Q189" i="19"/>
  <c r="F189" i="19"/>
  <c r="V189" i="19"/>
  <c r="O189" i="19"/>
  <c r="D189" i="19"/>
  <c r="T189" i="19"/>
  <c r="E189" i="19"/>
  <c r="U189" i="19"/>
  <c r="J189" i="19"/>
  <c r="C189" i="19"/>
  <c r="S189" i="19"/>
  <c r="H189" i="19"/>
  <c r="X189" i="19"/>
  <c r="I189" i="19"/>
  <c r="Y189" i="19"/>
  <c r="N189" i="19"/>
  <c r="G189" i="19"/>
  <c r="W189" i="19"/>
  <c r="L189" i="19"/>
  <c r="A190" i="19"/>
  <c r="H150" i="23"/>
  <c r="O150" i="23"/>
  <c r="V150" i="23"/>
  <c r="F150" i="23"/>
  <c r="Q150" i="23"/>
  <c r="X150" i="23"/>
  <c r="D150" i="23"/>
  <c r="K150" i="23"/>
  <c r="R150" i="23"/>
  <c r="B150" i="23"/>
  <c r="I150" i="23"/>
  <c r="T150" i="23"/>
  <c r="W150" i="23"/>
  <c r="G150" i="23"/>
  <c r="N150" i="23"/>
  <c r="Y150" i="23"/>
  <c r="E150" i="23"/>
  <c r="P150" i="23"/>
  <c r="S150" i="23"/>
  <c r="C150" i="23"/>
  <c r="J150" i="23"/>
  <c r="U150" i="23"/>
  <c r="L150" i="23"/>
  <c r="M150" i="23"/>
  <c r="I43" i="21"/>
  <c r="S43" i="21"/>
  <c r="L43" i="21"/>
  <c r="K43" i="21"/>
  <c r="U43" i="21"/>
  <c r="D43" i="21"/>
  <c r="H43" i="21"/>
  <c r="R43" i="21"/>
  <c r="Q43" i="21"/>
  <c r="J43" i="21"/>
  <c r="T43" i="21"/>
  <c r="N43" i="21"/>
  <c r="G43" i="21"/>
  <c r="F43" i="21"/>
  <c r="P43" i="21"/>
  <c r="C43" i="21"/>
  <c r="M43" i="21"/>
  <c r="E43" i="21"/>
  <c r="O43" i="21"/>
  <c r="U43" i="24"/>
  <c r="H78" i="23"/>
  <c r="G78" i="23"/>
  <c r="J78" i="23"/>
  <c r="U78" i="23"/>
  <c r="A115" i="23"/>
  <c r="X78" i="23"/>
  <c r="D78" i="23"/>
  <c r="C78" i="23"/>
  <c r="F78" i="23"/>
  <c r="Q78" i="23"/>
  <c r="T78" i="23"/>
  <c r="W78" i="23"/>
  <c r="V78" i="23"/>
  <c r="B78" i="23"/>
  <c r="I78" i="23"/>
  <c r="P78" i="23"/>
  <c r="S78" i="23"/>
  <c r="R78" i="23"/>
  <c r="Y78" i="23"/>
  <c r="E78" i="23"/>
  <c r="M78" i="23"/>
  <c r="L78" i="23"/>
  <c r="O78" i="23"/>
  <c r="N78" i="23"/>
  <c r="K78" i="23"/>
  <c r="B410" i="19"/>
  <c r="F410" i="19"/>
  <c r="J410" i="19"/>
  <c r="N410" i="19"/>
  <c r="R410" i="19"/>
  <c r="V410" i="19"/>
  <c r="C410" i="19"/>
  <c r="G410" i="19"/>
  <c r="K410" i="19"/>
  <c r="O410" i="19"/>
  <c r="S410" i="19"/>
  <c r="W410" i="19"/>
  <c r="D410" i="19"/>
  <c r="E410" i="19"/>
  <c r="I410" i="19"/>
  <c r="M410" i="19"/>
  <c r="Q410" i="19"/>
  <c r="U410" i="19"/>
  <c r="Y410" i="19"/>
  <c r="L410" i="19"/>
  <c r="A447" i="19"/>
  <c r="P410" i="19"/>
  <c r="T410" i="19"/>
  <c r="H410" i="19"/>
  <c r="X410" i="19"/>
  <c r="B555" i="19"/>
  <c r="F555" i="19"/>
  <c r="J555" i="19"/>
  <c r="N555" i="19"/>
  <c r="R555" i="19"/>
  <c r="V555" i="19"/>
  <c r="C555" i="19"/>
  <c r="G555" i="19"/>
  <c r="K555" i="19"/>
  <c r="O555" i="19"/>
  <c r="S555" i="19"/>
  <c r="W555" i="19"/>
  <c r="A556" i="19"/>
  <c r="D555" i="19"/>
  <c r="H555" i="19"/>
  <c r="L555" i="19"/>
  <c r="P555" i="19"/>
  <c r="T555" i="19"/>
  <c r="X555" i="19"/>
  <c r="E555" i="19"/>
  <c r="I555" i="19"/>
  <c r="M555" i="19"/>
  <c r="Q555" i="19"/>
  <c r="U555" i="19"/>
  <c r="Y555" i="19"/>
  <c r="B519" i="19"/>
  <c r="F519" i="19"/>
  <c r="J519" i="19"/>
  <c r="N519" i="19"/>
  <c r="R519" i="19"/>
  <c r="V519" i="19"/>
  <c r="C519" i="19"/>
  <c r="G519" i="19"/>
  <c r="K519" i="19"/>
  <c r="O519" i="19"/>
  <c r="S519" i="19"/>
  <c r="W519" i="19"/>
  <c r="D519" i="19"/>
  <c r="H519" i="19"/>
  <c r="L519" i="19"/>
  <c r="P519" i="19"/>
  <c r="T519" i="19"/>
  <c r="X519" i="19"/>
  <c r="E519" i="19"/>
  <c r="I519" i="19"/>
  <c r="M519" i="19"/>
  <c r="Q519" i="19"/>
  <c r="U519" i="19"/>
  <c r="Y519" i="19"/>
  <c r="A520" i="19"/>
  <c r="B483" i="19"/>
  <c r="F483" i="19"/>
  <c r="J483" i="19"/>
  <c r="N483" i="19"/>
  <c r="R483" i="19"/>
  <c r="V483" i="19"/>
  <c r="A484" i="19"/>
  <c r="C483" i="19"/>
  <c r="G483" i="19"/>
  <c r="K483" i="19"/>
  <c r="O483" i="19"/>
  <c r="S483" i="19"/>
  <c r="W483" i="19"/>
  <c r="D483" i="19"/>
  <c r="H483" i="19"/>
  <c r="L483" i="19"/>
  <c r="P483" i="19"/>
  <c r="T483" i="19"/>
  <c r="X483" i="19"/>
  <c r="E483" i="19"/>
  <c r="I483" i="19"/>
  <c r="M483" i="19"/>
  <c r="Q483" i="19"/>
  <c r="U483" i="19"/>
  <c r="Y483" i="19"/>
  <c r="B591" i="19"/>
  <c r="F591" i="19"/>
  <c r="J591" i="19"/>
  <c r="N591" i="19"/>
  <c r="R591" i="19"/>
  <c r="V591" i="19"/>
  <c r="C591" i="19"/>
  <c r="G591" i="19"/>
  <c r="K591" i="19"/>
  <c r="O591" i="19"/>
  <c r="S591" i="19"/>
  <c r="W591" i="19"/>
  <c r="D591" i="19"/>
  <c r="H591" i="19"/>
  <c r="L591" i="19"/>
  <c r="P591" i="19"/>
  <c r="T591" i="19"/>
  <c r="X591" i="19"/>
  <c r="A592" i="19"/>
  <c r="E591" i="19"/>
  <c r="I591" i="19"/>
  <c r="M591" i="19"/>
  <c r="Q591" i="19"/>
  <c r="U591" i="19"/>
  <c r="Y591" i="19"/>
  <c r="M190" i="21"/>
  <c r="R190" i="21"/>
  <c r="G190" i="21"/>
  <c r="W190" i="21"/>
  <c r="P190" i="21"/>
  <c r="Q190" i="21"/>
  <c r="F190" i="21"/>
  <c r="V190" i="21"/>
  <c r="K190" i="21"/>
  <c r="D190" i="21"/>
  <c r="T190" i="21"/>
  <c r="E190" i="21"/>
  <c r="U190" i="21"/>
  <c r="J190" i="21"/>
  <c r="A191" i="21"/>
  <c r="O190" i="21"/>
  <c r="H190" i="21"/>
  <c r="X190" i="21"/>
  <c r="I190" i="21"/>
  <c r="N190" i="21"/>
  <c r="S190" i="21"/>
  <c r="L190" i="21"/>
  <c r="B374" i="19"/>
  <c r="F374" i="19"/>
  <c r="J374" i="19"/>
  <c r="N374" i="19"/>
  <c r="R374" i="19"/>
  <c r="V374" i="19"/>
  <c r="C374" i="19"/>
  <c r="G374" i="19"/>
  <c r="K374" i="19"/>
  <c r="O374" i="19"/>
  <c r="S374" i="19"/>
  <c r="W374" i="19"/>
  <c r="E374" i="19"/>
  <c r="I374" i="19"/>
  <c r="M374" i="19"/>
  <c r="Q374" i="19"/>
  <c r="U374" i="19"/>
  <c r="Y374" i="19"/>
  <c r="A411" i="19"/>
  <c r="L374" i="19"/>
  <c r="P374" i="19"/>
  <c r="D374" i="19"/>
  <c r="T374" i="19"/>
  <c r="H374" i="19"/>
  <c r="X374" i="19"/>
  <c r="C446" i="19"/>
  <c r="G446" i="19"/>
  <c r="K446" i="19"/>
  <c r="O446" i="19"/>
  <c r="S446" i="19"/>
  <c r="W446" i="19"/>
  <c r="E446" i="19"/>
  <c r="I446" i="19"/>
  <c r="M446" i="19"/>
  <c r="Q446" i="19"/>
  <c r="U446" i="19"/>
  <c r="Y446" i="19"/>
  <c r="B446" i="19"/>
  <c r="J446" i="19"/>
  <c r="R446" i="19"/>
  <c r="D446" i="19"/>
  <c r="L446" i="19"/>
  <c r="T446" i="19"/>
  <c r="F446" i="19"/>
  <c r="N446" i="19"/>
  <c r="V446" i="19"/>
  <c r="H446" i="19"/>
  <c r="P446" i="19"/>
  <c r="X446" i="19"/>
  <c r="B338" i="19"/>
  <c r="F338" i="19"/>
  <c r="J338" i="19"/>
  <c r="N338" i="19"/>
  <c r="R338" i="19"/>
  <c r="V338" i="19"/>
  <c r="C338" i="19"/>
  <c r="G338" i="19"/>
  <c r="K338" i="19"/>
  <c r="O338" i="19"/>
  <c r="S338" i="19"/>
  <c r="W338" i="19"/>
  <c r="A375" i="19"/>
  <c r="E338" i="19"/>
  <c r="I338" i="19"/>
  <c r="M338" i="19"/>
  <c r="Q338" i="19"/>
  <c r="U338" i="19"/>
  <c r="Y338" i="19"/>
  <c r="D338" i="19"/>
  <c r="T338" i="19"/>
  <c r="H338" i="19"/>
  <c r="X338" i="19"/>
  <c r="A339" i="19"/>
  <c r="L338" i="19"/>
  <c r="P338" i="19"/>
  <c r="T80" i="21" l="1"/>
  <c r="A117" i="21"/>
  <c r="A154" i="21" s="1"/>
  <c r="X262" i="21"/>
  <c r="C226" i="21"/>
  <c r="D80" i="21"/>
  <c r="M80" i="21"/>
  <c r="S42" i="19"/>
  <c r="D42" i="19"/>
  <c r="T42" i="19"/>
  <c r="B42" i="19"/>
  <c r="J42" i="19"/>
  <c r="C42" i="19"/>
  <c r="O42" i="19"/>
  <c r="A43" i="19"/>
  <c r="I42" i="19"/>
  <c r="M42" i="19"/>
  <c r="E42" i="19"/>
  <c r="F42" i="19"/>
  <c r="A79" i="19"/>
  <c r="K42" i="19"/>
  <c r="P42" i="19"/>
  <c r="L42" i="19"/>
  <c r="H42" i="19"/>
  <c r="U42" i="19"/>
  <c r="Q42" i="19"/>
  <c r="R42" i="19"/>
  <c r="G42" i="19"/>
  <c r="N42" i="19"/>
  <c r="S150" i="19"/>
  <c r="T150" i="19"/>
  <c r="I150" i="19"/>
  <c r="R150" i="19"/>
  <c r="W150" i="19"/>
  <c r="X150" i="19"/>
  <c r="C150" i="19"/>
  <c r="O150" i="19"/>
  <c r="P150" i="19"/>
  <c r="Y150" i="19"/>
  <c r="G150" i="19"/>
  <c r="D150" i="19"/>
  <c r="J150" i="19"/>
  <c r="V150" i="19"/>
  <c r="B150" i="19"/>
  <c r="E150" i="19"/>
  <c r="N150" i="19"/>
  <c r="L150" i="19"/>
  <c r="Q150" i="19"/>
  <c r="F150" i="19"/>
  <c r="K150" i="19"/>
  <c r="H150" i="19"/>
  <c r="U150" i="19"/>
  <c r="M150" i="19"/>
  <c r="Q78" i="19"/>
  <c r="G78" i="19"/>
  <c r="A115" i="19"/>
  <c r="P78" i="19"/>
  <c r="T78" i="19"/>
  <c r="O78" i="19"/>
  <c r="W78" i="19"/>
  <c r="U78" i="19"/>
  <c r="R78" i="19"/>
  <c r="B78" i="19"/>
  <c r="X78" i="19"/>
  <c r="L78" i="19"/>
  <c r="F78" i="19"/>
  <c r="H78" i="19"/>
  <c r="D78" i="19"/>
  <c r="E78" i="19"/>
  <c r="V78" i="19"/>
  <c r="N78" i="19"/>
  <c r="K78" i="19"/>
  <c r="C78" i="19"/>
  <c r="J78" i="19"/>
  <c r="S78" i="19"/>
  <c r="Y78" i="19"/>
  <c r="I78" i="19"/>
  <c r="M78" i="19"/>
  <c r="F114" i="19"/>
  <c r="V114" i="19"/>
  <c r="S114" i="19"/>
  <c r="D114" i="19"/>
  <c r="Q114" i="19"/>
  <c r="N114" i="19"/>
  <c r="I114" i="19"/>
  <c r="Y114" i="19"/>
  <c r="R114" i="19"/>
  <c r="B114" i="19"/>
  <c r="T114" i="19"/>
  <c r="L114" i="19"/>
  <c r="A151" i="19"/>
  <c r="P114" i="19"/>
  <c r="E114" i="19"/>
  <c r="U114" i="19"/>
  <c r="G114" i="19"/>
  <c r="M114" i="19"/>
  <c r="O114" i="19"/>
  <c r="C114" i="19"/>
  <c r="W114" i="19"/>
  <c r="H114" i="19"/>
  <c r="X114" i="19"/>
  <c r="J114" i="19"/>
  <c r="K114" i="19"/>
  <c r="A80" i="24"/>
  <c r="A117" i="24" s="1"/>
  <c r="A154" i="24" s="1"/>
  <c r="C154" i="24" s="1"/>
  <c r="A44" i="24"/>
  <c r="A81" i="24" s="1"/>
  <c r="A118" i="24" s="1"/>
  <c r="A155" i="24" s="1"/>
  <c r="F80" i="21"/>
  <c r="S80" i="21"/>
  <c r="P80" i="21"/>
  <c r="K80" i="21"/>
  <c r="L80" i="21"/>
  <c r="X80" i="21"/>
  <c r="N80" i="21"/>
  <c r="O80" i="21"/>
  <c r="C80" i="21"/>
  <c r="R80" i="21"/>
  <c r="H80" i="21"/>
  <c r="W80" i="21"/>
  <c r="G80" i="21"/>
  <c r="I80" i="21"/>
  <c r="U80" i="21"/>
  <c r="C155" i="21"/>
  <c r="C118" i="21"/>
  <c r="C81" i="21"/>
  <c r="A45" i="21"/>
  <c r="C44" i="21"/>
  <c r="D155" i="23"/>
  <c r="H155" i="23"/>
  <c r="L155" i="23"/>
  <c r="P155" i="23"/>
  <c r="T155" i="23"/>
  <c r="X155" i="23"/>
  <c r="E155" i="23"/>
  <c r="I155" i="23"/>
  <c r="M155" i="23"/>
  <c r="Q155" i="23"/>
  <c r="U155" i="23"/>
  <c r="Y155" i="23"/>
  <c r="F155" i="23"/>
  <c r="J155" i="23"/>
  <c r="N155" i="23"/>
  <c r="R155" i="23"/>
  <c r="V155" i="23"/>
  <c r="B155" i="23"/>
  <c r="C155" i="23"/>
  <c r="G155" i="23"/>
  <c r="K155" i="23"/>
  <c r="O155" i="23"/>
  <c r="S155" i="23"/>
  <c r="W155" i="23"/>
  <c r="D118" i="23"/>
  <c r="H118" i="23"/>
  <c r="L118" i="23"/>
  <c r="P118" i="23"/>
  <c r="T118" i="23"/>
  <c r="X118" i="23"/>
  <c r="E118" i="23"/>
  <c r="I118" i="23"/>
  <c r="M118" i="23"/>
  <c r="Q118" i="23"/>
  <c r="U118" i="23"/>
  <c r="Y118" i="23"/>
  <c r="F118" i="23"/>
  <c r="J118" i="23"/>
  <c r="N118" i="23"/>
  <c r="R118" i="23"/>
  <c r="V118" i="23"/>
  <c r="B118" i="23"/>
  <c r="C118" i="23"/>
  <c r="G118" i="23"/>
  <c r="K118" i="23"/>
  <c r="O118" i="23"/>
  <c r="S118" i="23"/>
  <c r="W118" i="23"/>
  <c r="C81" i="23"/>
  <c r="G81" i="23"/>
  <c r="K81" i="23"/>
  <c r="O81" i="23"/>
  <c r="S81" i="23"/>
  <c r="W81" i="23"/>
  <c r="D81" i="23"/>
  <c r="H81" i="23"/>
  <c r="L81" i="23"/>
  <c r="P81" i="23"/>
  <c r="T81" i="23"/>
  <c r="X81" i="23"/>
  <c r="E81" i="23"/>
  <c r="I81" i="23"/>
  <c r="M81" i="23"/>
  <c r="Q81" i="23"/>
  <c r="U81" i="23"/>
  <c r="Y81" i="23"/>
  <c r="B81" i="23"/>
  <c r="F81" i="23"/>
  <c r="J81" i="23"/>
  <c r="N81" i="23"/>
  <c r="R81" i="23"/>
  <c r="V81" i="23"/>
  <c r="A45" i="23"/>
  <c r="C44" i="23"/>
  <c r="G44" i="23"/>
  <c r="K44" i="23"/>
  <c r="O44" i="23"/>
  <c r="S44" i="23"/>
  <c r="W44" i="23"/>
  <c r="D44" i="23"/>
  <c r="H44" i="23"/>
  <c r="L44" i="23"/>
  <c r="P44" i="23"/>
  <c r="T44" i="23"/>
  <c r="X44" i="23"/>
  <c r="E44" i="23"/>
  <c r="I44" i="23"/>
  <c r="M44" i="23"/>
  <c r="Q44" i="23"/>
  <c r="U44" i="23"/>
  <c r="Y44" i="23"/>
  <c r="F44" i="23"/>
  <c r="J44" i="23"/>
  <c r="N44" i="23"/>
  <c r="R44" i="23"/>
  <c r="V44" i="23"/>
  <c r="B44" i="23"/>
  <c r="F154" i="21"/>
  <c r="J154" i="21"/>
  <c r="N154" i="21"/>
  <c r="R154" i="21"/>
  <c r="V154" i="21"/>
  <c r="C154" i="21"/>
  <c r="G154" i="21"/>
  <c r="K154" i="21"/>
  <c r="O154" i="21"/>
  <c r="S154" i="21"/>
  <c r="W154" i="21"/>
  <c r="D154" i="21"/>
  <c r="H154" i="21"/>
  <c r="L154" i="21"/>
  <c r="P154" i="21"/>
  <c r="T154" i="21"/>
  <c r="X154" i="21"/>
  <c r="E154" i="21"/>
  <c r="I154" i="21"/>
  <c r="M154" i="21"/>
  <c r="Q154" i="21"/>
  <c r="U154" i="21"/>
  <c r="B226" i="21"/>
  <c r="C77" i="21"/>
  <c r="B151" i="21"/>
  <c r="D114" i="21"/>
  <c r="B114" i="21"/>
  <c r="D151" i="21"/>
  <c r="C151" i="21"/>
  <c r="D77" i="21"/>
  <c r="C114" i="21"/>
  <c r="B77" i="21"/>
  <c r="C117" i="21"/>
  <c r="G117" i="21"/>
  <c r="K117" i="21"/>
  <c r="O117" i="21"/>
  <c r="S117" i="21"/>
  <c r="W117" i="21"/>
  <c r="D117" i="21"/>
  <c r="H117" i="21"/>
  <c r="L117" i="21"/>
  <c r="P117" i="21"/>
  <c r="T117" i="21"/>
  <c r="X117" i="21"/>
  <c r="E117" i="21"/>
  <c r="I117" i="21"/>
  <c r="M117" i="21"/>
  <c r="Q117" i="21"/>
  <c r="U117" i="21"/>
  <c r="F117" i="21"/>
  <c r="J117" i="21"/>
  <c r="N117" i="21"/>
  <c r="R117" i="21"/>
  <c r="V117" i="21"/>
  <c r="B1417" i="2"/>
  <c r="Y39" i="24"/>
  <c r="X39" i="24"/>
  <c r="B40" i="21"/>
  <c r="C40" i="21"/>
  <c r="Y76" i="21"/>
  <c r="D40" i="21"/>
  <c r="X76" i="21"/>
  <c r="B40" i="24"/>
  <c r="X39" i="21"/>
  <c r="Y76" i="24"/>
  <c r="X76" i="24"/>
  <c r="C40" i="24"/>
  <c r="X188" i="21"/>
  <c r="Y113" i="21"/>
  <c r="Y39" i="21"/>
  <c r="D40" i="24"/>
  <c r="X113" i="21"/>
  <c r="Y188" i="21"/>
  <c r="X113" i="24"/>
  <c r="D189" i="21"/>
  <c r="X225" i="21"/>
  <c r="Y113" i="24"/>
  <c r="Y150" i="21"/>
  <c r="X150" i="21"/>
  <c r="Y225" i="21"/>
  <c r="B189" i="21"/>
  <c r="C189" i="21"/>
  <c r="S227" i="21"/>
  <c r="Q227" i="21"/>
  <c r="U227" i="21"/>
  <c r="V227" i="21"/>
  <c r="R227" i="21"/>
  <c r="T227" i="21"/>
  <c r="W227" i="21"/>
  <c r="X227" i="21"/>
  <c r="G227" i="21"/>
  <c r="I227" i="21"/>
  <c r="P227" i="21"/>
  <c r="O227" i="21"/>
  <c r="E227" i="21"/>
  <c r="J227" i="21"/>
  <c r="L227" i="21"/>
  <c r="K227" i="21"/>
  <c r="F227" i="21"/>
  <c r="H227" i="21"/>
  <c r="M227" i="21"/>
  <c r="D227" i="21"/>
  <c r="A228" i="21"/>
  <c r="N227" i="21"/>
  <c r="I263" i="21"/>
  <c r="C263" i="21"/>
  <c r="K263" i="21"/>
  <c r="O263" i="21"/>
  <c r="Y263" i="21"/>
  <c r="S263" i="21"/>
  <c r="E263" i="21"/>
  <c r="A264" i="21"/>
  <c r="P263" i="21"/>
  <c r="L263" i="21"/>
  <c r="R263" i="21"/>
  <c r="W263" i="21"/>
  <c r="Q263" i="21"/>
  <c r="J263" i="21"/>
  <c r="H263" i="21"/>
  <c r="F263" i="21"/>
  <c r="M263" i="21"/>
  <c r="V263" i="21"/>
  <c r="T263" i="21"/>
  <c r="D263" i="21"/>
  <c r="B263" i="21"/>
  <c r="G263" i="21"/>
  <c r="N263" i="21"/>
  <c r="U263" i="21"/>
  <c r="X263" i="21"/>
  <c r="X42" i="21"/>
  <c r="V42" i="21"/>
  <c r="V42" i="19"/>
  <c r="V42" i="24"/>
  <c r="W42" i="21"/>
  <c r="X42" i="19"/>
  <c r="W42" i="24"/>
  <c r="Y42" i="19"/>
  <c r="W42" i="19"/>
  <c r="H662" i="21"/>
  <c r="X662" i="21"/>
  <c r="Q662" i="21"/>
  <c r="J662" i="21"/>
  <c r="C662" i="21"/>
  <c r="S662" i="21"/>
  <c r="L662" i="21"/>
  <c r="E662" i="21"/>
  <c r="Y662" i="21"/>
  <c r="N662" i="21"/>
  <c r="G662" i="21"/>
  <c r="P662" i="21"/>
  <c r="I662" i="21"/>
  <c r="B662" i="21"/>
  <c r="R662" i="21"/>
  <c r="K662" i="21"/>
  <c r="D662" i="21"/>
  <c r="T662" i="21"/>
  <c r="M662" i="21"/>
  <c r="F662" i="21"/>
  <c r="A663" i="21"/>
  <c r="O662" i="21"/>
  <c r="V662" i="21"/>
  <c r="U662" i="21"/>
  <c r="W662" i="21"/>
  <c r="S191" i="23"/>
  <c r="R191" i="23"/>
  <c r="Y191" i="23"/>
  <c r="E191" i="23"/>
  <c r="P191" i="23"/>
  <c r="A192" i="23"/>
  <c r="A193" i="23" s="1"/>
  <c r="A230" i="23" s="1"/>
  <c r="A267" i="23" s="1"/>
  <c r="A304" i="23" s="1"/>
  <c r="O191" i="23"/>
  <c r="N191" i="23"/>
  <c r="Q191" i="23"/>
  <c r="A228" i="23"/>
  <c r="L191" i="23"/>
  <c r="K191" i="23"/>
  <c r="J191" i="23"/>
  <c r="M191" i="23"/>
  <c r="X191" i="23"/>
  <c r="H191" i="23"/>
  <c r="G191" i="23"/>
  <c r="F191" i="23"/>
  <c r="I191" i="23"/>
  <c r="T191" i="23"/>
  <c r="D191" i="23"/>
  <c r="C191" i="23"/>
  <c r="B191" i="23"/>
  <c r="V191" i="23"/>
  <c r="W191" i="23"/>
  <c r="U191" i="23"/>
  <c r="G224" i="24"/>
  <c r="E224" i="24"/>
  <c r="B224" i="24"/>
  <c r="P224" i="24"/>
  <c r="X224" i="24"/>
  <c r="K224" i="24"/>
  <c r="I224" i="24"/>
  <c r="F224" i="24"/>
  <c r="D224" i="24"/>
  <c r="A225" i="24"/>
  <c r="O224" i="24"/>
  <c r="Q224" i="24"/>
  <c r="J224" i="24"/>
  <c r="T224" i="24"/>
  <c r="C224" i="24"/>
  <c r="S224" i="24"/>
  <c r="Y224" i="24"/>
  <c r="R224" i="24"/>
  <c r="H224" i="24"/>
  <c r="N224" i="24"/>
  <c r="L224" i="24"/>
  <c r="M224" i="24"/>
  <c r="W224" i="24"/>
  <c r="V224" i="24"/>
  <c r="U224" i="24"/>
  <c r="B336" i="23"/>
  <c r="A337" i="23"/>
  <c r="O336" i="23"/>
  <c r="P336" i="23"/>
  <c r="I336" i="23"/>
  <c r="F336" i="23"/>
  <c r="C336" i="23"/>
  <c r="S336" i="23"/>
  <c r="T336" i="23"/>
  <c r="Q336" i="23"/>
  <c r="J336" i="23"/>
  <c r="G336" i="23"/>
  <c r="D336" i="23"/>
  <c r="X336" i="23"/>
  <c r="Y336" i="23"/>
  <c r="R336" i="23"/>
  <c r="K336" i="23"/>
  <c r="H336" i="23"/>
  <c r="E336" i="23"/>
  <c r="A373" i="23"/>
  <c r="N336" i="23"/>
  <c r="M336" i="23"/>
  <c r="L336" i="23"/>
  <c r="V336" i="23"/>
  <c r="U336" i="23"/>
  <c r="W336" i="23"/>
  <c r="H517" i="23"/>
  <c r="X517" i="23"/>
  <c r="Q517" i="23"/>
  <c r="B517" i="23"/>
  <c r="R517" i="23"/>
  <c r="K517" i="23"/>
  <c r="L517" i="23"/>
  <c r="E517" i="23"/>
  <c r="U517" i="23"/>
  <c r="F517" i="23"/>
  <c r="V517" i="23"/>
  <c r="O517" i="23"/>
  <c r="P517" i="23"/>
  <c r="I517" i="23"/>
  <c r="Y517" i="23"/>
  <c r="J517" i="23"/>
  <c r="C517" i="23"/>
  <c r="S517" i="23"/>
  <c r="D517" i="23"/>
  <c r="T517" i="23"/>
  <c r="M517" i="23"/>
  <c r="A518" i="23"/>
  <c r="N517" i="23"/>
  <c r="G517" i="23"/>
  <c r="W517" i="23"/>
  <c r="Y626" i="21"/>
  <c r="N626" i="21"/>
  <c r="G626" i="21"/>
  <c r="W626" i="21"/>
  <c r="T626" i="21"/>
  <c r="E626" i="21"/>
  <c r="B626" i="21"/>
  <c r="R626" i="21"/>
  <c r="K626" i="21"/>
  <c r="D626" i="21"/>
  <c r="X626" i="21"/>
  <c r="I626" i="21"/>
  <c r="F626" i="21"/>
  <c r="A627" i="21"/>
  <c r="O626" i="21"/>
  <c r="H626" i="21"/>
  <c r="Q626" i="21"/>
  <c r="J626" i="21"/>
  <c r="C626" i="21"/>
  <c r="S626" i="21"/>
  <c r="P626" i="21"/>
  <c r="L626" i="21"/>
  <c r="M626" i="21"/>
  <c r="U626" i="21"/>
  <c r="V626" i="21"/>
  <c r="P482" i="21"/>
  <c r="I482" i="21"/>
  <c r="B482" i="21"/>
  <c r="R482" i="21"/>
  <c r="O482" i="21"/>
  <c r="T482" i="21"/>
  <c r="Q482" i="21"/>
  <c r="F482" i="21"/>
  <c r="C482" i="21"/>
  <c r="S482" i="21"/>
  <c r="D482" i="21"/>
  <c r="X482" i="21"/>
  <c r="Y482" i="21"/>
  <c r="J482" i="21"/>
  <c r="G482" i="21"/>
  <c r="W482" i="21"/>
  <c r="H482" i="21"/>
  <c r="E482" i="21"/>
  <c r="A483" i="21"/>
  <c r="N482" i="21"/>
  <c r="K482" i="21"/>
  <c r="M482" i="21"/>
  <c r="L482" i="21"/>
  <c r="V482" i="21"/>
  <c r="U482" i="21"/>
  <c r="Q405" i="24"/>
  <c r="F405" i="24"/>
  <c r="E405" i="24"/>
  <c r="N405" i="24"/>
  <c r="M405" i="24"/>
  <c r="X405" i="24"/>
  <c r="U405" i="24"/>
  <c r="J405" i="24"/>
  <c r="R405" i="24"/>
  <c r="I405" i="24"/>
  <c r="L405" i="24"/>
  <c r="A406" i="24"/>
  <c r="D405" i="24"/>
  <c r="Y405" i="24"/>
  <c r="S405" i="24"/>
  <c r="G405" i="24"/>
  <c r="V405" i="24"/>
  <c r="C405" i="24"/>
  <c r="O405" i="24"/>
  <c r="H405" i="24"/>
  <c r="B405" i="24"/>
  <c r="W405" i="24"/>
  <c r="T405" i="24"/>
  <c r="K405" i="24"/>
  <c r="P405" i="24"/>
  <c r="J658" i="24"/>
  <c r="M658" i="24"/>
  <c r="G658" i="24"/>
  <c r="S658" i="24"/>
  <c r="H658" i="24"/>
  <c r="A659" i="24"/>
  <c r="F658" i="24"/>
  <c r="I658" i="24"/>
  <c r="T658" i="24"/>
  <c r="K658" i="24"/>
  <c r="R658" i="24"/>
  <c r="Y658" i="24"/>
  <c r="E658" i="24"/>
  <c r="L658" i="24"/>
  <c r="X658" i="24"/>
  <c r="N658" i="24"/>
  <c r="Q658" i="24"/>
  <c r="O658" i="24"/>
  <c r="D658" i="24"/>
  <c r="P658" i="24"/>
  <c r="B658" i="24"/>
  <c r="C658" i="24"/>
  <c r="W658" i="24"/>
  <c r="U658" i="24"/>
  <c r="V658" i="24"/>
  <c r="K730" i="24"/>
  <c r="N730" i="24"/>
  <c r="P730" i="24"/>
  <c r="L730" i="24"/>
  <c r="G730" i="24"/>
  <c r="J730" i="24"/>
  <c r="H730" i="24"/>
  <c r="D730" i="24"/>
  <c r="C730" i="24"/>
  <c r="F730" i="24"/>
  <c r="M730" i="24"/>
  <c r="Q730" i="24"/>
  <c r="O730" i="24"/>
  <c r="A731" i="24"/>
  <c r="B730" i="24"/>
  <c r="E730" i="24"/>
  <c r="I730" i="24"/>
  <c r="R730" i="24"/>
  <c r="U730" i="24"/>
  <c r="S730" i="24"/>
  <c r="Y730" i="24"/>
  <c r="V730" i="24"/>
  <c r="X730" i="24"/>
  <c r="T730" i="24"/>
  <c r="W730" i="24"/>
  <c r="O514" i="24"/>
  <c r="M514" i="24"/>
  <c r="F514" i="24"/>
  <c r="L514" i="24"/>
  <c r="T514" i="24"/>
  <c r="C514" i="24"/>
  <c r="S514" i="24"/>
  <c r="Q514" i="24"/>
  <c r="J514" i="24"/>
  <c r="P514" i="24"/>
  <c r="H514" i="24"/>
  <c r="G514" i="24"/>
  <c r="E514" i="24"/>
  <c r="Y514" i="24"/>
  <c r="N514" i="24"/>
  <c r="A515" i="24"/>
  <c r="X514" i="24"/>
  <c r="K514" i="24"/>
  <c r="I514" i="24"/>
  <c r="B514" i="24"/>
  <c r="R514" i="24"/>
  <c r="D514" i="24"/>
  <c r="W514" i="24"/>
  <c r="V514" i="24"/>
  <c r="U514" i="24"/>
  <c r="K441" i="24"/>
  <c r="A442" i="24"/>
  <c r="Y441" i="24"/>
  <c r="C441" i="24"/>
  <c r="R441" i="24"/>
  <c r="W441" i="24"/>
  <c r="H441" i="24"/>
  <c r="E441" i="24"/>
  <c r="X441" i="24"/>
  <c r="N441" i="24"/>
  <c r="S441" i="24"/>
  <c r="T441" i="24"/>
  <c r="Q441" i="24"/>
  <c r="U441" i="24"/>
  <c r="O441" i="24"/>
  <c r="D441" i="24"/>
  <c r="M441" i="24"/>
  <c r="P441" i="24"/>
  <c r="F441" i="24"/>
  <c r="J441" i="24"/>
  <c r="I441" i="24"/>
  <c r="L441" i="24"/>
  <c r="B441" i="24"/>
  <c r="G441" i="24"/>
  <c r="V441" i="24"/>
  <c r="F408" i="23"/>
  <c r="D408" i="23"/>
  <c r="Y408" i="23"/>
  <c r="C408" i="23"/>
  <c r="H408" i="23"/>
  <c r="G408" i="23"/>
  <c r="A445" i="23"/>
  <c r="B408" i="23"/>
  <c r="S408" i="23"/>
  <c r="E408" i="23"/>
  <c r="J408" i="23"/>
  <c r="N408" i="23"/>
  <c r="K408" i="23"/>
  <c r="L408" i="23"/>
  <c r="P408" i="23"/>
  <c r="I408" i="23"/>
  <c r="O408" i="23"/>
  <c r="Q408" i="23"/>
  <c r="M408" i="23"/>
  <c r="R408" i="23"/>
  <c r="U408" i="23"/>
  <c r="V408" i="23"/>
  <c r="W408" i="23"/>
  <c r="T408" i="23"/>
  <c r="X408" i="23"/>
  <c r="Y296" i="24"/>
  <c r="C296" i="24"/>
  <c r="R296" i="24"/>
  <c r="W296" i="24"/>
  <c r="H296" i="24"/>
  <c r="J296" i="24"/>
  <c r="N296" i="24"/>
  <c r="S296" i="24"/>
  <c r="A297" i="24"/>
  <c r="Q296" i="24"/>
  <c r="K296" i="24"/>
  <c r="D296" i="24"/>
  <c r="O296" i="24"/>
  <c r="T296" i="24"/>
  <c r="M296" i="24"/>
  <c r="P296" i="24"/>
  <c r="F296" i="24"/>
  <c r="E296" i="24"/>
  <c r="X296" i="24"/>
  <c r="I296" i="24"/>
  <c r="L296" i="24"/>
  <c r="B296" i="24"/>
  <c r="G296" i="24"/>
  <c r="V296" i="24"/>
  <c r="U296" i="24"/>
  <c r="D299" i="23"/>
  <c r="T299" i="23"/>
  <c r="M299" i="23"/>
  <c r="B299" i="23"/>
  <c r="R299" i="23"/>
  <c r="K299" i="23"/>
  <c r="H299" i="23"/>
  <c r="X299" i="23"/>
  <c r="Q299" i="23"/>
  <c r="F299" i="23"/>
  <c r="V299" i="23"/>
  <c r="O299" i="23"/>
  <c r="L299" i="23"/>
  <c r="E299" i="23"/>
  <c r="U299" i="23"/>
  <c r="J299" i="23"/>
  <c r="C299" i="23"/>
  <c r="S299" i="23"/>
  <c r="P299" i="23"/>
  <c r="I299" i="23"/>
  <c r="Y299" i="23"/>
  <c r="N299" i="23"/>
  <c r="G299" i="23"/>
  <c r="W299" i="23"/>
  <c r="O227" i="23"/>
  <c r="N227" i="23"/>
  <c r="I227" i="23"/>
  <c r="H227" i="23"/>
  <c r="J227" i="23"/>
  <c r="E227" i="23"/>
  <c r="A264" i="23"/>
  <c r="K227" i="23"/>
  <c r="D227" i="23"/>
  <c r="G227" i="23"/>
  <c r="F227" i="23"/>
  <c r="P227" i="23"/>
  <c r="L227" i="23"/>
  <c r="M227" i="23"/>
  <c r="B227" i="23"/>
  <c r="C227" i="23"/>
  <c r="V227" i="23"/>
  <c r="Y227" i="23"/>
  <c r="S227" i="23"/>
  <c r="Q227" i="23"/>
  <c r="W227" i="23"/>
  <c r="U227" i="23"/>
  <c r="X227" i="23"/>
  <c r="R227" i="23"/>
  <c r="T227" i="23"/>
  <c r="P337" i="21"/>
  <c r="I337" i="21"/>
  <c r="B337" i="21"/>
  <c r="R337" i="21"/>
  <c r="O337" i="21"/>
  <c r="T337" i="21"/>
  <c r="Q337" i="21"/>
  <c r="F337" i="21"/>
  <c r="C337" i="21"/>
  <c r="S337" i="21"/>
  <c r="D337" i="21"/>
  <c r="X337" i="21"/>
  <c r="Y337" i="21"/>
  <c r="J337" i="21"/>
  <c r="G337" i="21"/>
  <c r="W337" i="21"/>
  <c r="H337" i="21"/>
  <c r="E337" i="21"/>
  <c r="A338" i="21"/>
  <c r="N337" i="21"/>
  <c r="K337" i="21"/>
  <c r="L337" i="21"/>
  <c r="M337" i="21"/>
  <c r="U337" i="21"/>
  <c r="V337" i="21"/>
  <c r="F372" i="23"/>
  <c r="A409" i="23"/>
  <c r="C372" i="23"/>
  <c r="D372" i="23"/>
  <c r="G372" i="23"/>
  <c r="E372" i="23"/>
  <c r="B372" i="23"/>
  <c r="S372" i="23"/>
  <c r="Y372" i="23"/>
  <c r="K372" i="23"/>
  <c r="O372" i="23"/>
  <c r="N372" i="23"/>
  <c r="P372" i="23"/>
  <c r="M372" i="23"/>
  <c r="J372" i="23"/>
  <c r="L372" i="23"/>
  <c r="I372" i="23"/>
  <c r="H372" i="23"/>
  <c r="R372" i="23"/>
  <c r="Q372" i="23"/>
  <c r="T372" i="23"/>
  <c r="X372" i="23"/>
  <c r="V372" i="23"/>
  <c r="U372" i="23"/>
  <c r="W372" i="23"/>
  <c r="L802" i="24"/>
  <c r="G802" i="24"/>
  <c r="I802" i="24"/>
  <c r="B802" i="24"/>
  <c r="R802" i="24"/>
  <c r="X802" i="24"/>
  <c r="S802" i="24"/>
  <c r="C802" i="24"/>
  <c r="D802" i="24"/>
  <c r="M802" i="24"/>
  <c r="J802" i="24"/>
  <c r="T802" i="24"/>
  <c r="O802" i="24"/>
  <c r="Y802" i="24"/>
  <c r="N802" i="24"/>
  <c r="F802" i="24"/>
  <c r="E802" i="24"/>
  <c r="P802" i="24"/>
  <c r="K802" i="24"/>
  <c r="Q802" i="24"/>
  <c r="H802" i="24"/>
  <c r="A803" i="24"/>
  <c r="U802" i="24"/>
  <c r="W802" i="24"/>
  <c r="V802" i="24"/>
  <c r="J369" i="24"/>
  <c r="S369" i="24"/>
  <c r="P369" i="24"/>
  <c r="Q369" i="24"/>
  <c r="K369" i="24"/>
  <c r="V369" i="24"/>
  <c r="O369" i="24"/>
  <c r="L369" i="24"/>
  <c r="M369" i="24"/>
  <c r="X369" i="24"/>
  <c r="B369" i="24"/>
  <c r="E369" i="24"/>
  <c r="T369" i="24"/>
  <c r="I369" i="24"/>
  <c r="H369" i="24"/>
  <c r="A370" i="24"/>
  <c r="G369" i="24"/>
  <c r="R369" i="24"/>
  <c r="U369" i="24"/>
  <c r="Y369" i="24"/>
  <c r="C369" i="24"/>
  <c r="N369" i="24"/>
  <c r="W369" i="24"/>
  <c r="D369" i="24"/>
  <c r="F369" i="24"/>
  <c r="E409" i="21"/>
  <c r="C409" i="21"/>
  <c r="Y409" i="21"/>
  <c r="G409" i="21"/>
  <c r="D409" i="21"/>
  <c r="B409" i="21"/>
  <c r="S409" i="21"/>
  <c r="A410" i="21"/>
  <c r="F409" i="21"/>
  <c r="Q409" i="21"/>
  <c r="R409" i="21"/>
  <c r="J409" i="21"/>
  <c r="H409" i="21"/>
  <c r="O409" i="21"/>
  <c r="P409" i="21"/>
  <c r="N409" i="21"/>
  <c r="L409" i="21"/>
  <c r="M409" i="21"/>
  <c r="K409" i="21"/>
  <c r="I409" i="21"/>
  <c r="X409" i="21"/>
  <c r="U409" i="21"/>
  <c r="T409" i="21"/>
  <c r="V409" i="21"/>
  <c r="W409" i="21"/>
  <c r="A555" i="21"/>
  <c r="J554" i="21"/>
  <c r="C554" i="21"/>
  <c r="G554" i="21"/>
  <c r="H554" i="21"/>
  <c r="B554" i="21"/>
  <c r="D554" i="21"/>
  <c r="F554" i="21"/>
  <c r="E554" i="21"/>
  <c r="I554" i="21"/>
  <c r="O554" i="21"/>
  <c r="P554" i="21"/>
  <c r="W554" i="21"/>
  <c r="R554" i="21"/>
  <c r="L554" i="21"/>
  <c r="U554" i="21"/>
  <c r="T554" i="21"/>
  <c r="K554" i="21"/>
  <c r="Q554" i="21"/>
  <c r="S554" i="21"/>
  <c r="Y554" i="21"/>
  <c r="X554" i="21"/>
  <c r="V554" i="21"/>
  <c r="N554" i="21"/>
  <c r="M554" i="21"/>
  <c r="P770" i="21"/>
  <c r="C770" i="21"/>
  <c r="N770" i="21"/>
  <c r="Q770" i="21"/>
  <c r="J770" i="21"/>
  <c r="D770" i="21"/>
  <c r="E770" i="21"/>
  <c r="G770" i="21"/>
  <c r="T770" i="21"/>
  <c r="Y770" i="21"/>
  <c r="S770" i="21"/>
  <c r="H770" i="21"/>
  <c r="I770" i="21"/>
  <c r="K770" i="21"/>
  <c r="X770" i="21"/>
  <c r="F770" i="21"/>
  <c r="W770" i="21"/>
  <c r="L770" i="21"/>
  <c r="M770" i="21"/>
  <c r="O770" i="21"/>
  <c r="B770" i="21"/>
  <c r="R770" i="21"/>
  <c r="A771" i="21"/>
  <c r="V770" i="21"/>
  <c r="U770" i="21"/>
  <c r="L698" i="21"/>
  <c r="I698" i="21"/>
  <c r="B698" i="21"/>
  <c r="R698" i="21"/>
  <c r="O698" i="21"/>
  <c r="P698" i="21"/>
  <c r="M698" i="21"/>
  <c r="F698" i="21"/>
  <c r="C698" i="21"/>
  <c r="S698" i="21"/>
  <c r="D698" i="21"/>
  <c r="A699" i="21"/>
  <c r="Q698" i="21"/>
  <c r="J698" i="21"/>
  <c r="G698" i="21"/>
  <c r="H698" i="21"/>
  <c r="E698" i="21"/>
  <c r="Y698" i="21"/>
  <c r="N698" i="21"/>
  <c r="K698" i="21"/>
  <c r="T698" i="21"/>
  <c r="W698" i="21"/>
  <c r="X698" i="21"/>
  <c r="U698" i="21"/>
  <c r="V698" i="21"/>
  <c r="T518" i="21"/>
  <c r="J518" i="21"/>
  <c r="O518" i="21"/>
  <c r="X518" i="21"/>
  <c r="R518" i="21"/>
  <c r="S518" i="21"/>
  <c r="Q518" i="21"/>
  <c r="A519" i="21"/>
  <c r="P518" i="21"/>
  <c r="Y518" i="21"/>
  <c r="K518" i="21"/>
  <c r="L518" i="21"/>
  <c r="M518" i="21"/>
  <c r="N518" i="21"/>
  <c r="D518" i="21"/>
  <c r="H518" i="21"/>
  <c r="E518" i="21"/>
  <c r="B518" i="21"/>
  <c r="F518" i="21"/>
  <c r="I518" i="21"/>
  <c r="G518" i="21"/>
  <c r="C518" i="21"/>
  <c r="W518" i="21"/>
  <c r="V518" i="21"/>
  <c r="U518" i="21"/>
  <c r="D589" i="23"/>
  <c r="T589" i="23"/>
  <c r="I589" i="23"/>
  <c r="Y589" i="23"/>
  <c r="N589" i="23"/>
  <c r="G589" i="23"/>
  <c r="W589" i="23"/>
  <c r="H589" i="23"/>
  <c r="X589" i="23"/>
  <c r="M589" i="23"/>
  <c r="B589" i="23"/>
  <c r="R589" i="23"/>
  <c r="K589" i="23"/>
  <c r="L589" i="23"/>
  <c r="A590" i="23"/>
  <c r="Q589" i="23"/>
  <c r="F589" i="23"/>
  <c r="V589" i="23"/>
  <c r="O589" i="23"/>
  <c r="P589" i="23"/>
  <c r="E589" i="23"/>
  <c r="U589" i="23"/>
  <c r="J589" i="23"/>
  <c r="C589" i="23"/>
  <c r="S589" i="23"/>
  <c r="F444" i="23"/>
  <c r="C444" i="23"/>
  <c r="S444" i="23"/>
  <c r="P444" i="23"/>
  <c r="I444" i="23"/>
  <c r="J444" i="23"/>
  <c r="G444" i="23"/>
  <c r="W444" i="23"/>
  <c r="T444" i="23"/>
  <c r="Q444" i="23"/>
  <c r="N444" i="23"/>
  <c r="K444" i="23"/>
  <c r="D444" i="23"/>
  <c r="X444" i="23"/>
  <c r="Y444" i="23"/>
  <c r="B444" i="23"/>
  <c r="R444" i="23"/>
  <c r="O444" i="23"/>
  <c r="H444" i="23"/>
  <c r="E444" i="23"/>
  <c r="M444" i="23"/>
  <c r="L444" i="23"/>
  <c r="U444" i="23"/>
  <c r="V444" i="23"/>
  <c r="O550" i="24"/>
  <c r="M550" i="24"/>
  <c r="F550" i="24"/>
  <c r="L550" i="24"/>
  <c r="H550" i="24"/>
  <c r="C550" i="24"/>
  <c r="S550" i="24"/>
  <c r="Q550" i="24"/>
  <c r="J550" i="24"/>
  <c r="P550" i="24"/>
  <c r="G550" i="24"/>
  <c r="E550" i="24"/>
  <c r="Y550" i="24"/>
  <c r="N550" i="24"/>
  <c r="A551" i="24"/>
  <c r="K550" i="24"/>
  <c r="I550" i="24"/>
  <c r="B550" i="24"/>
  <c r="R550" i="24"/>
  <c r="D550" i="24"/>
  <c r="X550" i="24"/>
  <c r="V550" i="24"/>
  <c r="U550" i="24"/>
  <c r="W550" i="24"/>
  <c r="T550" i="24"/>
  <c r="M838" i="24"/>
  <c r="K838" i="24"/>
  <c r="J838" i="24"/>
  <c r="H838" i="24"/>
  <c r="G838" i="24"/>
  <c r="I838" i="24"/>
  <c r="F838" i="24"/>
  <c r="D838" i="24"/>
  <c r="C838" i="24"/>
  <c r="B838" i="24"/>
  <c r="Y838" i="24"/>
  <c r="E838" i="24"/>
  <c r="A839" i="24"/>
  <c r="S838" i="24"/>
  <c r="R838" i="24"/>
  <c r="Q838" i="24"/>
  <c r="P838" i="24"/>
  <c r="O838" i="24"/>
  <c r="N838" i="24"/>
  <c r="L838" i="24"/>
  <c r="X838" i="24"/>
  <c r="W838" i="24"/>
  <c r="U838" i="24"/>
  <c r="T838" i="24"/>
  <c r="V838" i="24"/>
  <c r="Q188" i="24"/>
  <c r="J188" i="24"/>
  <c r="O188" i="24"/>
  <c r="X188" i="24"/>
  <c r="A189" i="24"/>
  <c r="Y188" i="24"/>
  <c r="N188" i="24"/>
  <c r="W188" i="24"/>
  <c r="C188" i="24"/>
  <c r="D188" i="24"/>
  <c r="E188" i="24"/>
  <c r="B188" i="24"/>
  <c r="R188" i="24"/>
  <c r="H188" i="24"/>
  <c r="K188" i="24"/>
  <c r="T188" i="24"/>
  <c r="I188" i="24"/>
  <c r="F188" i="24"/>
  <c r="G188" i="24"/>
  <c r="P188" i="24"/>
  <c r="S188" i="24"/>
  <c r="L188" i="24"/>
  <c r="M188" i="24"/>
  <c r="V188" i="24"/>
  <c r="U188" i="24"/>
  <c r="F43" i="24"/>
  <c r="R43" i="24"/>
  <c r="S43" i="24"/>
  <c r="T43" i="24"/>
  <c r="L43" i="24"/>
  <c r="J43" i="24"/>
  <c r="C43" i="24"/>
  <c r="D43" i="24"/>
  <c r="E43" i="24"/>
  <c r="X43" i="24"/>
  <c r="N43" i="24"/>
  <c r="Q43" i="24"/>
  <c r="G43" i="24"/>
  <c r="H43" i="24"/>
  <c r="I43" i="24"/>
  <c r="K43" i="24"/>
  <c r="O43" i="24"/>
  <c r="P43" i="24"/>
  <c r="M43" i="24"/>
  <c r="Y333" i="24"/>
  <c r="C333" i="24"/>
  <c r="R333" i="24"/>
  <c r="W333" i="24"/>
  <c r="D333" i="24"/>
  <c r="J333" i="24"/>
  <c r="N333" i="24"/>
  <c r="S333" i="24"/>
  <c r="P333" i="24"/>
  <c r="Q333" i="24"/>
  <c r="K333" i="24"/>
  <c r="L333" i="24"/>
  <c r="O333" i="24"/>
  <c r="A334" i="24"/>
  <c r="M333" i="24"/>
  <c r="X333" i="24"/>
  <c r="F333" i="24"/>
  <c r="E333" i="24"/>
  <c r="T333" i="24"/>
  <c r="I333" i="24"/>
  <c r="H333" i="24"/>
  <c r="B333" i="24"/>
  <c r="G333" i="24"/>
  <c r="V333" i="24"/>
  <c r="U333" i="24"/>
  <c r="O586" i="24"/>
  <c r="M586" i="24"/>
  <c r="F586" i="24"/>
  <c r="D586" i="24"/>
  <c r="P586" i="24"/>
  <c r="C586" i="24"/>
  <c r="S586" i="24"/>
  <c r="Q586" i="24"/>
  <c r="J586" i="24"/>
  <c r="H586" i="24"/>
  <c r="G586" i="24"/>
  <c r="E586" i="24"/>
  <c r="Y586" i="24"/>
  <c r="N586" i="24"/>
  <c r="L586" i="24"/>
  <c r="K586" i="24"/>
  <c r="I586" i="24"/>
  <c r="B586" i="24"/>
  <c r="R586" i="24"/>
  <c r="A587" i="24"/>
  <c r="X586" i="24"/>
  <c r="U586" i="24"/>
  <c r="W586" i="24"/>
  <c r="T586" i="24"/>
  <c r="V586" i="24"/>
  <c r="D300" i="21"/>
  <c r="I300" i="21"/>
  <c r="H300" i="21"/>
  <c r="B300" i="21"/>
  <c r="P300" i="21"/>
  <c r="E300" i="21"/>
  <c r="C300" i="21"/>
  <c r="F300" i="21"/>
  <c r="G300" i="21"/>
  <c r="J300" i="21"/>
  <c r="A301" i="21"/>
  <c r="L300" i="21"/>
  <c r="O300" i="21"/>
  <c r="M300" i="21"/>
  <c r="N300" i="21"/>
  <c r="K300" i="21"/>
  <c r="Y300" i="21"/>
  <c r="R300" i="21"/>
  <c r="Q300" i="21"/>
  <c r="S300" i="21"/>
  <c r="W300" i="21"/>
  <c r="V300" i="21"/>
  <c r="U300" i="21"/>
  <c r="T300" i="21"/>
  <c r="X300" i="21"/>
  <c r="K478" i="24"/>
  <c r="D478" i="24"/>
  <c r="Y478" i="24"/>
  <c r="C478" i="24"/>
  <c r="R478" i="24"/>
  <c r="W478" i="24"/>
  <c r="X478" i="24"/>
  <c r="E478" i="24"/>
  <c r="L478" i="24"/>
  <c r="N478" i="24"/>
  <c r="S478" i="24"/>
  <c r="H478" i="24"/>
  <c r="Q478" i="24"/>
  <c r="U478" i="24"/>
  <c r="O478" i="24"/>
  <c r="T478" i="24"/>
  <c r="M478" i="24"/>
  <c r="P478" i="24"/>
  <c r="F478" i="24"/>
  <c r="J478" i="24"/>
  <c r="I478" i="24"/>
  <c r="A479" i="24"/>
  <c r="B478" i="24"/>
  <c r="G478" i="24"/>
  <c r="V478" i="24"/>
  <c r="D734" i="21"/>
  <c r="E734" i="21"/>
  <c r="Y734" i="21"/>
  <c r="N734" i="21"/>
  <c r="K734" i="21"/>
  <c r="H734" i="21"/>
  <c r="I734" i="21"/>
  <c r="B734" i="21"/>
  <c r="R734" i="21"/>
  <c r="O734" i="21"/>
  <c r="L734" i="21"/>
  <c r="M734" i="21"/>
  <c r="F734" i="21"/>
  <c r="C734" i="21"/>
  <c r="S734" i="21"/>
  <c r="P734" i="21"/>
  <c r="Q734" i="21"/>
  <c r="J734" i="21"/>
  <c r="G734" i="21"/>
  <c r="A735" i="21"/>
  <c r="X734" i="21"/>
  <c r="W734" i="21"/>
  <c r="T734" i="21"/>
  <c r="V734" i="21"/>
  <c r="U734" i="21"/>
  <c r="O263" i="23"/>
  <c r="P263" i="23"/>
  <c r="L263" i="23"/>
  <c r="H263" i="23"/>
  <c r="N263" i="23"/>
  <c r="K263" i="23"/>
  <c r="G263" i="23"/>
  <c r="C263" i="23"/>
  <c r="E263" i="23"/>
  <c r="I263" i="23"/>
  <c r="J263" i="23"/>
  <c r="F263" i="23"/>
  <c r="D263" i="23"/>
  <c r="A300" i="23"/>
  <c r="M263" i="23"/>
  <c r="B263" i="23"/>
  <c r="S263" i="23"/>
  <c r="R263" i="23"/>
  <c r="Y263" i="23"/>
  <c r="T263" i="23"/>
  <c r="Q263" i="23"/>
  <c r="V263" i="23"/>
  <c r="U263" i="23"/>
  <c r="W263" i="23"/>
  <c r="X263" i="23"/>
  <c r="H445" i="21"/>
  <c r="F445" i="21"/>
  <c r="A446" i="21"/>
  <c r="E445" i="21"/>
  <c r="C445" i="21"/>
  <c r="Y445" i="21"/>
  <c r="G445" i="21"/>
  <c r="D445" i="21"/>
  <c r="B445" i="21"/>
  <c r="S445" i="21"/>
  <c r="J445" i="21"/>
  <c r="O445" i="21"/>
  <c r="L445" i="21"/>
  <c r="P445" i="21"/>
  <c r="N445" i="21"/>
  <c r="I445" i="21"/>
  <c r="M445" i="21"/>
  <c r="Q445" i="21"/>
  <c r="K445" i="21"/>
  <c r="R445" i="21"/>
  <c r="W445" i="21"/>
  <c r="X445" i="21"/>
  <c r="T445" i="21"/>
  <c r="V445" i="21"/>
  <c r="U445" i="21"/>
  <c r="N622" i="24"/>
  <c r="Y622" i="24"/>
  <c r="E622" i="24"/>
  <c r="L622" i="24"/>
  <c r="S622" i="24"/>
  <c r="C622" i="24"/>
  <c r="J622" i="24"/>
  <c r="Q622" i="24"/>
  <c r="X622" i="24"/>
  <c r="H622" i="24"/>
  <c r="O622" i="24"/>
  <c r="A623" i="24"/>
  <c r="F622" i="24"/>
  <c r="M622" i="24"/>
  <c r="T622" i="24"/>
  <c r="D622" i="24"/>
  <c r="K622" i="24"/>
  <c r="R622" i="24"/>
  <c r="B622" i="24"/>
  <c r="I622" i="24"/>
  <c r="P622" i="24"/>
  <c r="W622" i="24"/>
  <c r="G622" i="24"/>
  <c r="V622" i="24"/>
  <c r="U622" i="24"/>
  <c r="L878" i="21"/>
  <c r="M878" i="21"/>
  <c r="K878" i="21"/>
  <c r="A879" i="21"/>
  <c r="P878" i="21"/>
  <c r="Q878" i="21"/>
  <c r="O878" i="21"/>
  <c r="N878" i="21"/>
  <c r="D878" i="21"/>
  <c r="E878" i="21"/>
  <c r="C878" i="21"/>
  <c r="F878" i="21"/>
  <c r="B878" i="21"/>
  <c r="H878" i="21"/>
  <c r="I878" i="21"/>
  <c r="G878" i="21"/>
  <c r="J878" i="21"/>
  <c r="Y878" i="21"/>
  <c r="X878" i="21"/>
  <c r="T878" i="21"/>
  <c r="R878" i="21"/>
  <c r="W878" i="21"/>
  <c r="U878" i="21"/>
  <c r="S878" i="21"/>
  <c r="V878" i="21"/>
  <c r="L806" i="21"/>
  <c r="E806" i="21"/>
  <c r="Y806" i="21"/>
  <c r="S806" i="21"/>
  <c r="N806" i="21"/>
  <c r="P806" i="21"/>
  <c r="I806" i="21"/>
  <c r="G806" i="21"/>
  <c r="F806" i="21"/>
  <c r="R806" i="21"/>
  <c r="D806" i="21"/>
  <c r="T806" i="21"/>
  <c r="M806" i="21"/>
  <c r="K806" i="21"/>
  <c r="A807" i="21"/>
  <c r="H806" i="21"/>
  <c r="X806" i="21"/>
  <c r="Q806" i="21"/>
  <c r="O806" i="21"/>
  <c r="J806" i="21"/>
  <c r="B806" i="21"/>
  <c r="C806" i="21"/>
  <c r="V806" i="21"/>
  <c r="U806" i="21"/>
  <c r="W806" i="21"/>
  <c r="P694" i="24"/>
  <c r="O694" i="24"/>
  <c r="N694" i="24"/>
  <c r="M694" i="24"/>
  <c r="L694" i="24"/>
  <c r="K694" i="24"/>
  <c r="J694" i="24"/>
  <c r="I694" i="24"/>
  <c r="H694" i="24"/>
  <c r="G694" i="24"/>
  <c r="F694" i="24"/>
  <c r="E694" i="24"/>
  <c r="D694" i="24"/>
  <c r="A695" i="24"/>
  <c r="B694" i="24"/>
  <c r="C694" i="24"/>
  <c r="Y694" i="24"/>
  <c r="S694" i="24"/>
  <c r="X694" i="24"/>
  <c r="T694" i="24"/>
  <c r="W694" i="24"/>
  <c r="V694" i="24"/>
  <c r="R694" i="24"/>
  <c r="U694" i="24"/>
  <c r="Q694" i="24"/>
  <c r="H553" i="23"/>
  <c r="X553" i="23"/>
  <c r="Q553" i="23"/>
  <c r="F553" i="23"/>
  <c r="V553" i="23"/>
  <c r="K553" i="23"/>
  <c r="L553" i="23"/>
  <c r="E553" i="23"/>
  <c r="U553" i="23"/>
  <c r="J553" i="23"/>
  <c r="A554" i="23"/>
  <c r="O553" i="23"/>
  <c r="P553" i="23"/>
  <c r="I553" i="23"/>
  <c r="Y553" i="23"/>
  <c r="N553" i="23"/>
  <c r="C553" i="23"/>
  <c r="S553" i="23"/>
  <c r="D553" i="23"/>
  <c r="T553" i="23"/>
  <c r="M553" i="23"/>
  <c r="B553" i="23"/>
  <c r="R553" i="23"/>
  <c r="G553" i="23"/>
  <c r="W553" i="23"/>
  <c r="G260" i="24"/>
  <c r="D260" i="24"/>
  <c r="H260" i="24"/>
  <c r="Q260" i="24"/>
  <c r="N260" i="24"/>
  <c r="E260" i="24"/>
  <c r="B260" i="24"/>
  <c r="M260" i="24"/>
  <c r="K260" i="24"/>
  <c r="J260" i="24"/>
  <c r="A261" i="24"/>
  <c r="I260" i="24"/>
  <c r="L260" i="24"/>
  <c r="F260" i="24"/>
  <c r="P260" i="24"/>
  <c r="C260" i="24"/>
  <c r="R260" i="24"/>
  <c r="O260" i="24"/>
  <c r="Y260" i="24"/>
  <c r="S260" i="24"/>
  <c r="X260" i="24"/>
  <c r="U260" i="24"/>
  <c r="V260" i="24"/>
  <c r="W260" i="24"/>
  <c r="T260" i="24"/>
  <c r="P481" i="23"/>
  <c r="I481" i="23"/>
  <c r="Y481" i="23"/>
  <c r="J481" i="23"/>
  <c r="C481" i="23"/>
  <c r="S481" i="23"/>
  <c r="D481" i="23"/>
  <c r="T481" i="23"/>
  <c r="M481" i="23"/>
  <c r="A482" i="23"/>
  <c r="N481" i="23"/>
  <c r="G481" i="23"/>
  <c r="W481" i="23"/>
  <c r="H481" i="23"/>
  <c r="X481" i="23"/>
  <c r="Q481" i="23"/>
  <c r="B481" i="23"/>
  <c r="R481" i="23"/>
  <c r="K481" i="23"/>
  <c r="L481" i="23"/>
  <c r="E481" i="23"/>
  <c r="U481" i="23"/>
  <c r="F481" i="23"/>
  <c r="V481" i="23"/>
  <c r="O481" i="23"/>
  <c r="D373" i="21"/>
  <c r="X373" i="21"/>
  <c r="Y373" i="21"/>
  <c r="R373" i="21"/>
  <c r="K373" i="21"/>
  <c r="H373" i="21"/>
  <c r="E373" i="21"/>
  <c r="B373" i="21"/>
  <c r="A374" i="21"/>
  <c r="O373" i="21"/>
  <c r="P373" i="21"/>
  <c r="I373" i="21"/>
  <c r="F373" i="21"/>
  <c r="C373" i="21"/>
  <c r="S373" i="21"/>
  <c r="T373" i="21"/>
  <c r="Q373" i="21"/>
  <c r="J373" i="21"/>
  <c r="G373" i="21"/>
  <c r="L373" i="21"/>
  <c r="M373" i="21"/>
  <c r="N373" i="21"/>
  <c r="V373" i="21"/>
  <c r="W373" i="21"/>
  <c r="U373" i="21"/>
  <c r="H874" i="24"/>
  <c r="G874" i="24"/>
  <c r="F874" i="24"/>
  <c r="E874" i="24"/>
  <c r="I874" i="24"/>
  <c r="T874" i="24"/>
  <c r="D874" i="24"/>
  <c r="B874" i="24"/>
  <c r="A875" i="24"/>
  <c r="Y874" i="24"/>
  <c r="C874" i="24"/>
  <c r="P874" i="24"/>
  <c r="R874" i="24"/>
  <c r="Q874" i="24"/>
  <c r="O874" i="24"/>
  <c r="S874" i="24"/>
  <c r="L874" i="24"/>
  <c r="M874" i="24"/>
  <c r="K874" i="24"/>
  <c r="J874" i="24"/>
  <c r="N874" i="24"/>
  <c r="W874" i="24"/>
  <c r="U874" i="24"/>
  <c r="V874" i="24"/>
  <c r="X874" i="24"/>
  <c r="H590" i="21"/>
  <c r="F590" i="21"/>
  <c r="K590" i="21"/>
  <c r="E590" i="21"/>
  <c r="J590" i="21"/>
  <c r="A591" i="21"/>
  <c r="I590" i="21"/>
  <c r="C590" i="21"/>
  <c r="D590" i="21"/>
  <c r="B590" i="21"/>
  <c r="G590" i="21"/>
  <c r="Q590" i="21"/>
  <c r="Y590" i="21"/>
  <c r="T590" i="21"/>
  <c r="V590" i="21"/>
  <c r="L590" i="21"/>
  <c r="N590" i="21"/>
  <c r="M590" i="21"/>
  <c r="O590" i="21"/>
  <c r="U590" i="21"/>
  <c r="W590" i="21"/>
  <c r="R590" i="21"/>
  <c r="X590" i="21"/>
  <c r="S590" i="21"/>
  <c r="P590" i="21"/>
  <c r="L842" i="21"/>
  <c r="M842" i="21"/>
  <c r="N842" i="21"/>
  <c r="P842" i="21"/>
  <c r="G842" i="21"/>
  <c r="F842" i="21"/>
  <c r="D842" i="21"/>
  <c r="E842" i="21"/>
  <c r="K842" i="21"/>
  <c r="A843" i="21"/>
  <c r="H842" i="21"/>
  <c r="I842" i="21"/>
  <c r="O842" i="21"/>
  <c r="J842" i="21"/>
  <c r="B842" i="21"/>
  <c r="C842" i="21"/>
  <c r="X842" i="21"/>
  <c r="U842" i="21"/>
  <c r="Y842" i="21"/>
  <c r="T842" i="21"/>
  <c r="Q842" i="21"/>
  <c r="V842" i="21"/>
  <c r="S842" i="21"/>
  <c r="W842" i="21"/>
  <c r="R842" i="21"/>
  <c r="T766" i="24"/>
  <c r="D766" i="24"/>
  <c r="K766" i="24"/>
  <c r="R766" i="24"/>
  <c r="B766" i="24"/>
  <c r="E766" i="24"/>
  <c r="P766" i="24"/>
  <c r="X766" i="24"/>
  <c r="G766" i="24"/>
  <c r="N766" i="24"/>
  <c r="Q766" i="24"/>
  <c r="A767" i="24"/>
  <c r="L766" i="24"/>
  <c r="S766" i="24"/>
  <c r="C766" i="24"/>
  <c r="J766" i="24"/>
  <c r="M766" i="24"/>
  <c r="Y766" i="24"/>
  <c r="H766" i="24"/>
  <c r="O766" i="24"/>
  <c r="W766" i="24"/>
  <c r="F766" i="24"/>
  <c r="I766" i="24"/>
  <c r="U766" i="24"/>
  <c r="V766" i="24"/>
  <c r="M190" i="19"/>
  <c r="B190" i="19"/>
  <c r="R190" i="19"/>
  <c r="K190" i="19"/>
  <c r="A227" i="19"/>
  <c r="P190" i="19"/>
  <c r="Q190" i="19"/>
  <c r="F190" i="19"/>
  <c r="V190" i="19"/>
  <c r="O190" i="19"/>
  <c r="D190" i="19"/>
  <c r="T190" i="19"/>
  <c r="E190" i="19"/>
  <c r="U190" i="19"/>
  <c r="J190" i="19"/>
  <c r="C190" i="19"/>
  <c r="S190" i="19"/>
  <c r="H190" i="19"/>
  <c r="X190" i="19"/>
  <c r="I190" i="19"/>
  <c r="Y190" i="19"/>
  <c r="N190" i="19"/>
  <c r="G190" i="19"/>
  <c r="W190" i="19"/>
  <c r="L190" i="19"/>
  <c r="A191" i="19"/>
  <c r="M226" i="19"/>
  <c r="A263" i="19"/>
  <c r="N226" i="19"/>
  <c r="G226" i="19"/>
  <c r="W226" i="19"/>
  <c r="P226" i="19"/>
  <c r="Q226" i="19"/>
  <c r="B226" i="19"/>
  <c r="R226" i="19"/>
  <c r="K226" i="19"/>
  <c r="D226" i="19"/>
  <c r="T226" i="19"/>
  <c r="E226" i="19"/>
  <c r="U226" i="19"/>
  <c r="F226" i="19"/>
  <c r="V226" i="19"/>
  <c r="O226" i="19"/>
  <c r="H226" i="19"/>
  <c r="X226" i="19"/>
  <c r="I226" i="19"/>
  <c r="Y226" i="19"/>
  <c r="J226" i="19"/>
  <c r="C226" i="19"/>
  <c r="S226" i="19"/>
  <c r="L226" i="19"/>
  <c r="X43" i="23"/>
  <c r="D43" i="23"/>
  <c r="K43" i="23"/>
  <c r="R43" i="23"/>
  <c r="A80" i="23"/>
  <c r="I43" i="23"/>
  <c r="T43" i="23"/>
  <c r="W43" i="23"/>
  <c r="G43" i="23"/>
  <c r="J43" i="23"/>
  <c r="Y43" i="23"/>
  <c r="E43" i="23"/>
  <c r="P43" i="23"/>
  <c r="S43" i="23"/>
  <c r="C43" i="23"/>
  <c r="F43" i="23"/>
  <c r="U43" i="23"/>
  <c r="H43" i="23"/>
  <c r="O43" i="23"/>
  <c r="V43" i="23"/>
  <c r="B43" i="23"/>
  <c r="Q43" i="23"/>
  <c r="M43" i="23"/>
  <c r="L43" i="23"/>
  <c r="N43" i="23"/>
  <c r="E298" i="19"/>
  <c r="U298" i="19"/>
  <c r="J298" i="19"/>
  <c r="C298" i="19"/>
  <c r="S298" i="19"/>
  <c r="L298" i="19"/>
  <c r="I298" i="19"/>
  <c r="Y298" i="19"/>
  <c r="N298" i="19"/>
  <c r="G298" i="19"/>
  <c r="W298" i="19"/>
  <c r="P298" i="19"/>
  <c r="M298" i="19"/>
  <c r="B298" i="19"/>
  <c r="R298" i="19"/>
  <c r="K298" i="19"/>
  <c r="D298" i="19"/>
  <c r="T298" i="19"/>
  <c r="Q298" i="19"/>
  <c r="F298" i="19"/>
  <c r="V298" i="19"/>
  <c r="O298" i="19"/>
  <c r="H298" i="19"/>
  <c r="X298" i="19"/>
  <c r="D262" i="19"/>
  <c r="T262" i="19"/>
  <c r="I262" i="19"/>
  <c r="A299" i="19"/>
  <c r="N262" i="19"/>
  <c r="G262" i="19"/>
  <c r="W262" i="19"/>
  <c r="H262" i="19"/>
  <c r="X262" i="19"/>
  <c r="M262" i="19"/>
  <c r="B262" i="19"/>
  <c r="R262" i="19"/>
  <c r="K262" i="19"/>
  <c r="L262" i="19"/>
  <c r="Y262" i="19"/>
  <c r="Q262" i="19"/>
  <c r="F262" i="19"/>
  <c r="V262" i="19"/>
  <c r="O262" i="19"/>
  <c r="P262" i="19"/>
  <c r="E262" i="19"/>
  <c r="U262" i="19"/>
  <c r="J262" i="19"/>
  <c r="C262" i="19"/>
  <c r="S262" i="19"/>
  <c r="H151" i="23"/>
  <c r="G151" i="23"/>
  <c r="J151" i="23"/>
  <c r="U151" i="23"/>
  <c r="X151" i="23"/>
  <c r="D151" i="23"/>
  <c r="C151" i="23"/>
  <c r="F151" i="23"/>
  <c r="Q151" i="23"/>
  <c r="T151" i="23"/>
  <c r="W151" i="23"/>
  <c r="V151" i="23"/>
  <c r="B151" i="23"/>
  <c r="I151" i="23"/>
  <c r="P151" i="23"/>
  <c r="S151" i="23"/>
  <c r="R151" i="23"/>
  <c r="Y151" i="23"/>
  <c r="E151" i="23"/>
  <c r="O151" i="23"/>
  <c r="N151" i="23"/>
  <c r="K151" i="23"/>
  <c r="L151" i="23"/>
  <c r="M151" i="23"/>
  <c r="H115" i="23"/>
  <c r="G115" i="23"/>
  <c r="R115" i="23"/>
  <c r="Y115" i="23"/>
  <c r="E115" i="23"/>
  <c r="X115" i="23"/>
  <c r="D115" i="23"/>
  <c r="C115" i="23"/>
  <c r="J115" i="23"/>
  <c r="U115" i="23"/>
  <c r="T115" i="23"/>
  <c r="W115" i="23"/>
  <c r="A152" i="23"/>
  <c r="F115" i="23"/>
  <c r="Q115" i="23"/>
  <c r="P115" i="23"/>
  <c r="S115" i="23"/>
  <c r="V115" i="23"/>
  <c r="B115" i="23"/>
  <c r="I115" i="23"/>
  <c r="N115" i="23"/>
  <c r="M115" i="23"/>
  <c r="O115" i="23"/>
  <c r="K115" i="23"/>
  <c r="L115" i="23"/>
  <c r="T79" i="23"/>
  <c r="A116" i="23"/>
  <c r="K79" i="23"/>
  <c r="R79" i="23"/>
  <c r="Y79" i="23"/>
  <c r="E79" i="23"/>
  <c r="P79" i="23"/>
  <c r="W79" i="23"/>
  <c r="G79" i="23"/>
  <c r="J79" i="23"/>
  <c r="U79" i="23"/>
  <c r="H79" i="23"/>
  <c r="S79" i="23"/>
  <c r="C79" i="23"/>
  <c r="F79" i="23"/>
  <c r="Q79" i="23"/>
  <c r="X79" i="23"/>
  <c r="D79" i="23"/>
  <c r="O79" i="23"/>
  <c r="V79" i="23"/>
  <c r="B79" i="23"/>
  <c r="I79" i="23"/>
  <c r="L79" i="23"/>
  <c r="N79" i="23"/>
  <c r="M79" i="23"/>
  <c r="E375" i="19"/>
  <c r="I375" i="19"/>
  <c r="M375" i="19"/>
  <c r="Q375" i="19"/>
  <c r="U375" i="19"/>
  <c r="Y375" i="19"/>
  <c r="A412" i="19"/>
  <c r="B375" i="19"/>
  <c r="F375" i="19"/>
  <c r="J375" i="19"/>
  <c r="N375" i="19"/>
  <c r="R375" i="19"/>
  <c r="V375" i="19"/>
  <c r="C375" i="19"/>
  <c r="G375" i="19"/>
  <c r="K375" i="19"/>
  <c r="O375" i="19"/>
  <c r="S375" i="19"/>
  <c r="W375" i="19"/>
  <c r="D375" i="19"/>
  <c r="H375" i="19"/>
  <c r="L375" i="19"/>
  <c r="P375" i="19"/>
  <c r="T375" i="19"/>
  <c r="X375" i="19"/>
  <c r="B484" i="19"/>
  <c r="F484" i="19"/>
  <c r="J484" i="19"/>
  <c r="N484" i="19"/>
  <c r="R484" i="19"/>
  <c r="V484" i="19"/>
  <c r="C484" i="19"/>
  <c r="G484" i="19"/>
  <c r="K484" i="19"/>
  <c r="O484" i="19"/>
  <c r="S484" i="19"/>
  <c r="W484" i="19"/>
  <c r="D484" i="19"/>
  <c r="H484" i="19"/>
  <c r="L484" i="19"/>
  <c r="P484" i="19"/>
  <c r="T484" i="19"/>
  <c r="X484" i="19"/>
  <c r="E484" i="19"/>
  <c r="I484" i="19"/>
  <c r="M484" i="19"/>
  <c r="Q484" i="19"/>
  <c r="U484" i="19"/>
  <c r="Y484" i="19"/>
  <c r="A485" i="19"/>
  <c r="E339" i="19"/>
  <c r="I339" i="19"/>
  <c r="M339" i="19"/>
  <c r="Q339" i="19"/>
  <c r="U339" i="19"/>
  <c r="Y339" i="19"/>
  <c r="B339" i="19"/>
  <c r="F339" i="19"/>
  <c r="J339" i="19"/>
  <c r="N339" i="19"/>
  <c r="R339" i="19"/>
  <c r="V339" i="19"/>
  <c r="C339" i="19"/>
  <c r="G339" i="19"/>
  <c r="K339" i="19"/>
  <c r="O339" i="19"/>
  <c r="S339" i="19"/>
  <c r="W339" i="19"/>
  <c r="A376" i="19"/>
  <c r="D339" i="19"/>
  <c r="H339" i="19"/>
  <c r="L339" i="19"/>
  <c r="P339" i="19"/>
  <c r="T339" i="19"/>
  <c r="X339" i="19"/>
  <c r="A340" i="19"/>
  <c r="B556" i="19"/>
  <c r="F556" i="19"/>
  <c r="J556" i="19"/>
  <c r="N556" i="19"/>
  <c r="R556" i="19"/>
  <c r="V556" i="19"/>
  <c r="C556" i="19"/>
  <c r="G556" i="19"/>
  <c r="K556" i="19"/>
  <c r="O556" i="19"/>
  <c r="S556" i="19"/>
  <c r="W556" i="19"/>
  <c r="D556" i="19"/>
  <c r="H556" i="19"/>
  <c r="L556" i="19"/>
  <c r="P556" i="19"/>
  <c r="T556" i="19"/>
  <c r="X556" i="19"/>
  <c r="A557" i="19"/>
  <c r="E556" i="19"/>
  <c r="I556" i="19"/>
  <c r="M556" i="19"/>
  <c r="Q556" i="19"/>
  <c r="U556" i="19"/>
  <c r="Y556" i="19"/>
  <c r="E447" i="19"/>
  <c r="I447" i="19"/>
  <c r="M447" i="19"/>
  <c r="Q447" i="19"/>
  <c r="U447" i="19"/>
  <c r="Y447" i="19"/>
  <c r="B447" i="19"/>
  <c r="F447" i="19"/>
  <c r="J447" i="19"/>
  <c r="N447" i="19"/>
  <c r="R447" i="19"/>
  <c r="V447" i="19"/>
  <c r="C447" i="19"/>
  <c r="G447" i="19"/>
  <c r="K447" i="19"/>
  <c r="O447" i="19"/>
  <c r="S447" i="19"/>
  <c r="W447" i="19"/>
  <c r="D447" i="19"/>
  <c r="H447" i="19"/>
  <c r="L447" i="19"/>
  <c r="P447" i="19"/>
  <c r="T447" i="19"/>
  <c r="X447" i="19"/>
  <c r="E411" i="19"/>
  <c r="I411" i="19"/>
  <c r="M411" i="19"/>
  <c r="Q411" i="19"/>
  <c r="U411" i="19"/>
  <c r="Y411" i="19"/>
  <c r="B411" i="19"/>
  <c r="F411" i="19"/>
  <c r="J411" i="19"/>
  <c r="N411" i="19"/>
  <c r="R411" i="19"/>
  <c r="V411" i="19"/>
  <c r="A448" i="19"/>
  <c r="C411" i="19"/>
  <c r="G411" i="19"/>
  <c r="K411" i="19"/>
  <c r="O411" i="19"/>
  <c r="S411" i="19"/>
  <c r="W411" i="19"/>
  <c r="D411" i="19"/>
  <c r="H411" i="19"/>
  <c r="L411" i="19"/>
  <c r="P411" i="19"/>
  <c r="T411" i="19"/>
  <c r="X411" i="19"/>
  <c r="D191" i="21"/>
  <c r="T191" i="21"/>
  <c r="M191" i="21"/>
  <c r="R191" i="21"/>
  <c r="G191" i="21"/>
  <c r="W191" i="21"/>
  <c r="H191" i="21"/>
  <c r="X191" i="21"/>
  <c r="Q191" i="21"/>
  <c r="F191" i="21"/>
  <c r="V191" i="21"/>
  <c r="K191" i="21"/>
  <c r="L191" i="21"/>
  <c r="E191" i="21"/>
  <c r="U191" i="21"/>
  <c r="J191" i="21"/>
  <c r="A192" i="21"/>
  <c r="A193" i="21" s="1"/>
  <c r="O191" i="21"/>
  <c r="P191" i="21"/>
  <c r="I191" i="21"/>
  <c r="N191" i="21"/>
  <c r="S191" i="21"/>
  <c r="B592" i="19"/>
  <c r="F592" i="19"/>
  <c r="J592" i="19"/>
  <c r="N592" i="19"/>
  <c r="R592" i="19"/>
  <c r="V592" i="19"/>
  <c r="C592" i="19"/>
  <c r="G592" i="19"/>
  <c r="K592" i="19"/>
  <c r="O592" i="19"/>
  <c r="S592" i="19"/>
  <c r="W592" i="19"/>
  <c r="A593" i="19"/>
  <c r="D592" i="19"/>
  <c r="H592" i="19"/>
  <c r="L592" i="19"/>
  <c r="P592" i="19"/>
  <c r="T592" i="19"/>
  <c r="X592" i="19"/>
  <c r="E592" i="19"/>
  <c r="I592" i="19"/>
  <c r="M592" i="19"/>
  <c r="Q592" i="19"/>
  <c r="U592" i="19"/>
  <c r="Y592" i="19"/>
  <c r="B520" i="19"/>
  <c r="F520" i="19"/>
  <c r="J520" i="19"/>
  <c r="N520" i="19"/>
  <c r="R520" i="19"/>
  <c r="V520" i="19"/>
  <c r="A521" i="19"/>
  <c r="C520" i="19"/>
  <c r="G520" i="19"/>
  <c r="K520" i="19"/>
  <c r="O520" i="19"/>
  <c r="S520" i="19"/>
  <c r="W520" i="19"/>
  <c r="D520" i="19"/>
  <c r="H520" i="19"/>
  <c r="L520" i="19"/>
  <c r="P520" i="19"/>
  <c r="T520" i="19"/>
  <c r="X520" i="19"/>
  <c r="E520" i="19"/>
  <c r="I520" i="19"/>
  <c r="M520" i="19"/>
  <c r="Q520" i="19"/>
  <c r="U520" i="19"/>
  <c r="Y520" i="19"/>
  <c r="A82" i="23" l="1"/>
  <c r="G45" i="23"/>
  <c r="W45" i="23"/>
  <c r="T45" i="23"/>
  <c r="Q45" i="23"/>
  <c r="R45" i="23"/>
  <c r="K45" i="23"/>
  <c r="D45" i="23"/>
  <c r="H45" i="23"/>
  <c r="X45" i="23"/>
  <c r="E45" i="23"/>
  <c r="U45" i="23"/>
  <c r="F45" i="23"/>
  <c r="V45" i="23"/>
  <c r="O45" i="23"/>
  <c r="L45" i="23"/>
  <c r="B45" i="23"/>
  <c r="I45" i="23"/>
  <c r="Y45" i="23"/>
  <c r="J45" i="23"/>
  <c r="C45" i="23"/>
  <c r="S45" i="23"/>
  <c r="P45" i="23"/>
  <c r="M45" i="23"/>
  <c r="N45" i="23"/>
  <c r="A82" i="21"/>
  <c r="A119" i="21" s="1"/>
  <c r="A156" i="21" s="1"/>
  <c r="P151" i="19"/>
  <c r="B151" i="19"/>
  <c r="Q151" i="19"/>
  <c r="F151" i="19"/>
  <c r="V151" i="19"/>
  <c r="K151" i="19"/>
  <c r="S151" i="19"/>
  <c r="H151" i="19"/>
  <c r="X151" i="19"/>
  <c r="I151" i="19"/>
  <c r="Y151" i="19"/>
  <c r="M151" i="19"/>
  <c r="R151" i="19"/>
  <c r="G151" i="19"/>
  <c r="D151" i="19"/>
  <c r="T151" i="19"/>
  <c r="E151" i="19"/>
  <c r="N151" i="19"/>
  <c r="U151" i="19"/>
  <c r="J151" i="19"/>
  <c r="C151" i="19"/>
  <c r="W151" i="19"/>
  <c r="O151" i="19"/>
  <c r="L151" i="19"/>
  <c r="D43" i="19"/>
  <c r="H43" i="19"/>
  <c r="S43" i="19"/>
  <c r="R43" i="19"/>
  <c r="M43" i="19"/>
  <c r="B43" i="19"/>
  <c r="U43" i="19"/>
  <c r="E43" i="19"/>
  <c r="P43" i="19"/>
  <c r="G43" i="19"/>
  <c r="N43" i="19"/>
  <c r="A44" i="19"/>
  <c r="F43" i="19"/>
  <c r="J43" i="19"/>
  <c r="I43" i="19"/>
  <c r="T43" i="19"/>
  <c r="L43" i="19"/>
  <c r="K43" i="19"/>
  <c r="O43" i="19"/>
  <c r="C43" i="19"/>
  <c r="A80" i="19"/>
  <c r="Q43" i="19"/>
  <c r="A152" i="19"/>
  <c r="U115" i="19"/>
  <c r="J115" i="19"/>
  <c r="C115" i="19"/>
  <c r="W115" i="19"/>
  <c r="O115" i="19"/>
  <c r="K115" i="19"/>
  <c r="P115" i="19"/>
  <c r="B115" i="19"/>
  <c r="Q115" i="19"/>
  <c r="F115" i="19"/>
  <c r="V115" i="19"/>
  <c r="N115" i="19"/>
  <c r="S115" i="19"/>
  <c r="H115" i="19"/>
  <c r="X115" i="19"/>
  <c r="I115" i="19"/>
  <c r="Y115" i="19"/>
  <c r="L115" i="19"/>
  <c r="R115" i="19"/>
  <c r="G115" i="19"/>
  <c r="D115" i="19"/>
  <c r="T115" i="19"/>
  <c r="E115" i="19"/>
  <c r="M115" i="19"/>
  <c r="S79" i="19"/>
  <c r="G79" i="19"/>
  <c r="A116" i="19"/>
  <c r="Y79" i="19"/>
  <c r="O79" i="19"/>
  <c r="M79" i="19"/>
  <c r="Q79" i="19"/>
  <c r="W79" i="19"/>
  <c r="R79" i="19"/>
  <c r="X79" i="19"/>
  <c r="I79" i="19"/>
  <c r="L79" i="19"/>
  <c r="F79" i="19"/>
  <c r="T79" i="19"/>
  <c r="U79" i="19"/>
  <c r="K79" i="19"/>
  <c r="B79" i="19"/>
  <c r="D79" i="19"/>
  <c r="N79" i="19"/>
  <c r="C79" i="19"/>
  <c r="J79" i="19"/>
  <c r="H79" i="19"/>
  <c r="E79" i="19"/>
  <c r="V79" i="19"/>
  <c r="P79" i="19"/>
  <c r="N80" i="24"/>
  <c r="P117" i="24"/>
  <c r="F117" i="24"/>
  <c r="H154" i="24"/>
  <c r="X80" i="24"/>
  <c r="G117" i="24"/>
  <c r="O80" i="24"/>
  <c r="Q154" i="24"/>
  <c r="Q80" i="24"/>
  <c r="V117" i="24"/>
  <c r="W117" i="24"/>
  <c r="X154" i="24"/>
  <c r="H80" i="24"/>
  <c r="I117" i="24"/>
  <c r="N154" i="24"/>
  <c r="O154" i="24"/>
  <c r="C155" i="24"/>
  <c r="F80" i="24"/>
  <c r="P80" i="24"/>
  <c r="G80" i="24"/>
  <c r="Q117" i="24"/>
  <c r="H117" i="24"/>
  <c r="V154" i="24"/>
  <c r="I154" i="24"/>
  <c r="W154" i="24"/>
  <c r="V80" i="24"/>
  <c r="I80" i="24"/>
  <c r="W80" i="24"/>
  <c r="N117" i="24"/>
  <c r="X117" i="24"/>
  <c r="O117" i="24"/>
  <c r="F154" i="24"/>
  <c r="P154" i="24"/>
  <c r="G154" i="24"/>
  <c r="C118" i="24"/>
  <c r="J80" i="24"/>
  <c r="M80" i="24"/>
  <c r="T80" i="24"/>
  <c r="D80" i="24"/>
  <c r="K80" i="24"/>
  <c r="R117" i="24"/>
  <c r="U117" i="24"/>
  <c r="E117" i="24"/>
  <c r="L117" i="24"/>
  <c r="S117" i="24"/>
  <c r="C117" i="24"/>
  <c r="J154" i="24"/>
  <c r="M154" i="24"/>
  <c r="T154" i="24"/>
  <c r="D154" i="24"/>
  <c r="K154" i="24"/>
  <c r="R80" i="24"/>
  <c r="U80" i="24"/>
  <c r="E80" i="24"/>
  <c r="L80" i="24"/>
  <c r="S80" i="24"/>
  <c r="C80" i="24"/>
  <c r="J117" i="24"/>
  <c r="M117" i="24"/>
  <c r="T117" i="24"/>
  <c r="D117" i="24"/>
  <c r="K117" i="24"/>
  <c r="R154" i="24"/>
  <c r="U154" i="24"/>
  <c r="E154" i="24"/>
  <c r="L154" i="24"/>
  <c r="S154" i="24"/>
  <c r="C81" i="24"/>
  <c r="A45" i="24"/>
  <c r="C44" i="24"/>
  <c r="C193" i="21"/>
  <c r="A194" i="21"/>
  <c r="C304" i="23"/>
  <c r="G304" i="23"/>
  <c r="K304" i="23"/>
  <c r="O304" i="23"/>
  <c r="S304" i="23"/>
  <c r="W304" i="23"/>
  <c r="D304" i="23"/>
  <c r="H304" i="23"/>
  <c r="L304" i="23"/>
  <c r="P304" i="23"/>
  <c r="T304" i="23"/>
  <c r="X304" i="23"/>
  <c r="E304" i="23"/>
  <c r="I304" i="23"/>
  <c r="M304" i="23"/>
  <c r="Q304" i="23"/>
  <c r="U304" i="23"/>
  <c r="Y304" i="23"/>
  <c r="F304" i="23"/>
  <c r="J304" i="23"/>
  <c r="N304" i="23"/>
  <c r="R304" i="23"/>
  <c r="V304" i="23"/>
  <c r="B304" i="23"/>
  <c r="D267" i="23"/>
  <c r="H267" i="23"/>
  <c r="L267" i="23"/>
  <c r="P267" i="23"/>
  <c r="T267" i="23"/>
  <c r="X267" i="23"/>
  <c r="E267" i="23"/>
  <c r="I267" i="23"/>
  <c r="M267" i="23"/>
  <c r="Q267" i="23"/>
  <c r="U267" i="23"/>
  <c r="Y267" i="23"/>
  <c r="F267" i="23"/>
  <c r="J267" i="23"/>
  <c r="N267" i="23"/>
  <c r="R267" i="23"/>
  <c r="V267" i="23"/>
  <c r="B267" i="23"/>
  <c r="C267" i="23"/>
  <c r="G267" i="23"/>
  <c r="K267" i="23"/>
  <c r="O267" i="23"/>
  <c r="S267" i="23"/>
  <c r="W267" i="23"/>
  <c r="C230" i="23"/>
  <c r="G230" i="23"/>
  <c r="K230" i="23"/>
  <c r="O230" i="23"/>
  <c r="S230" i="23"/>
  <c r="W230" i="23"/>
  <c r="D230" i="23"/>
  <c r="H230" i="23"/>
  <c r="L230" i="23"/>
  <c r="P230" i="23"/>
  <c r="T230" i="23"/>
  <c r="X230" i="23"/>
  <c r="E230" i="23"/>
  <c r="I230" i="23"/>
  <c r="M230" i="23"/>
  <c r="Q230" i="23"/>
  <c r="U230" i="23"/>
  <c r="Y230" i="23"/>
  <c r="F230" i="23"/>
  <c r="J230" i="23"/>
  <c r="N230" i="23"/>
  <c r="R230" i="23"/>
  <c r="V230" i="23"/>
  <c r="B230" i="23"/>
  <c r="A194" i="23"/>
  <c r="K193" i="23"/>
  <c r="D193" i="23"/>
  <c r="H193" i="23"/>
  <c r="L193" i="23"/>
  <c r="P193" i="23"/>
  <c r="T193" i="23"/>
  <c r="X193" i="23"/>
  <c r="E193" i="23"/>
  <c r="I193" i="23"/>
  <c r="M193" i="23"/>
  <c r="U193" i="23"/>
  <c r="Y193" i="23"/>
  <c r="Q193" i="23"/>
  <c r="F193" i="23"/>
  <c r="J193" i="23"/>
  <c r="N193" i="23"/>
  <c r="R193" i="23"/>
  <c r="V193" i="23"/>
  <c r="B193" i="23"/>
  <c r="C193" i="23"/>
  <c r="G193" i="23"/>
  <c r="O193" i="23"/>
  <c r="S193" i="23"/>
  <c r="W193" i="23"/>
  <c r="D80" i="23"/>
  <c r="H80" i="23"/>
  <c r="L80" i="23"/>
  <c r="P80" i="23"/>
  <c r="T80" i="23"/>
  <c r="X80" i="23"/>
  <c r="E80" i="23"/>
  <c r="I80" i="23"/>
  <c r="M80" i="23"/>
  <c r="Q80" i="23"/>
  <c r="U80" i="23"/>
  <c r="Y80" i="23"/>
  <c r="F80" i="23"/>
  <c r="J80" i="23"/>
  <c r="N80" i="23"/>
  <c r="R80" i="23"/>
  <c r="V80" i="23"/>
  <c r="B80" i="23"/>
  <c r="C80" i="23"/>
  <c r="G80" i="23"/>
  <c r="K80" i="23"/>
  <c r="O80" i="23"/>
  <c r="S80" i="23"/>
  <c r="W80" i="23"/>
  <c r="B227" i="21"/>
  <c r="Y151" i="21"/>
  <c r="B78" i="21"/>
  <c r="Y77" i="21"/>
  <c r="C78" i="21"/>
  <c r="Y114" i="21"/>
  <c r="C152" i="21"/>
  <c r="B115" i="21"/>
  <c r="B152" i="21"/>
  <c r="C115" i="21"/>
  <c r="B78" i="24"/>
  <c r="C78" i="24"/>
  <c r="C227" i="21"/>
  <c r="B1441" i="2"/>
  <c r="Y264" i="21" s="1"/>
  <c r="Y40" i="21"/>
  <c r="Y40" i="24"/>
  <c r="C41" i="21"/>
  <c r="B41" i="21"/>
  <c r="B41" i="24"/>
  <c r="Y189" i="21"/>
  <c r="C41" i="24"/>
  <c r="B190" i="21"/>
  <c r="C190" i="21"/>
  <c r="Y226" i="21"/>
  <c r="V43" i="19"/>
  <c r="X43" i="21"/>
  <c r="V43" i="21"/>
  <c r="W43" i="24"/>
  <c r="Y43" i="19"/>
  <c r="X43" i="19"/>
  <c r="W43" i="19"/>
  <c r="W43" i="21"/>
  <c r="V43" i="24"/>
  <c r="W228" i="21"/>
  <c r="V228" i="21"/>
  <c r="U228" i="21"/>
  <c r="O228" i="21"/>
  <c r="S228" i="21"/>
  <c r="G228" i="21"/>
  <c r="J228" i="21"/>
  <c r="M228" i="21"/>
  <c r="P228" i="21"/>
  <c r="T228" i="21"/>
  <c r="D228" i="21"/>
  <c r="K228" i="21"/>
  <c r="N228" i="21"/>
  <c r="Q228" i="21"/>
  <c r="E228" i="21"/>
  <c r="X228" i="21"/>
  <c r="H228" i="21"/>
  <c r="R228" i="21"/>
  <c r="A229" i="21"/>
  <c r="A230" i="21" s="1"/>
  <c r="F228" i="21"/>
  <c r="I228" i="21"/>
  <c r="L228" i="21"/>
  <c r="J264" i="21"/>
  <c r="D264" i="21"/>
  <c r="K264" i="21"/>
  <c r="B264" i="21"/>
  <c r="R264" i="21"/>
  <c r="H264" i="21"/>
  <c r="G264" i="21"/>
  <c r="I264" i="21"/>
  <c r="L264" i="21"/>
  <c r="V264" i="21"/>
  <c r="X264" i="21"/>
  <c r="S264" i="21"/>
  <c r="F264" i="21"/>
  <c r="E264" i="21"/>
  <c r="M264" i="21"/>
  <c r="O264" i="21"/>
  <c r="W264" i="21"/>
  <c r="T264" i="21"/>
  <c r="P264" i="21"/>
  <c r="A265" i="21"/>
  <c r="N264" i="21"/>
  <c r="C264" i="21"/>
  <c r="U264" i="21"/>
  <c r="Q264" i="21"/>
  <c r="S875" i="24"/>
  <c r="C875" i="24"/>
  <c r="J875" i="24"/>
  <c r="Q875" i="24"/>
  <c r="P875" i="24"/>
  <c r="O875" i="24"/>
  <c r="A876" i="24"/>
  <c r="F875" i="24"/>
  <c r="M875" i="24"/>
  <c r="L875" i="24"/>
  <c r="K875" i="24"/>
  <c r="R875" i="24"/>
  <c r="B875" i="24"/>
  <c r="I875" i="24"/>
  <c r="H875" i="24"/>
  <c r="G875" i="24"/>
  <c r="N875" i="24"/>
  <c r="Y875" i="24"/>
  <c r="E875" i="24"/>
  <c r="D875" i="24"/>
  <c r="U875" i="24"/>
  <c r="T875" i="24"/>
  <c r="V875" i="24"/>
  <c r="X875" i="24"/>
  <c r="W875" i="24"/>
  <c r="P695" i="24"/>
  <c r="S695" i="24"/>
  <c r="A696" i="24"/>
  <c r="F695" i="24"/>
  <c r="I695" i="24"/>
  <c r="L695" i="24"/>
  <c r="O695" i="24"/>
  <c r="R695" i="24"/>
  <c r="Y695" i="24"/>
  <c r="E695" i="24"/>
  <c r="X695" i="24"/>
  <c r="H695" i="24"/>
  <c r="K695" i="24"/>
  <c r="N695" i="24"/>
  <c r="Q695" i="24"/>
  <c r="T695" i="24"/>
  <c r="D695" i="24"/>
  <c r="G695" i="24"/>
  <c r="J695" i="24"/>
  <c r="M695" i="24"/>
  <c r="B695" i="24"/>
  <c r="C695" i="24"/>
  <c r="V695" i="24"/>
  <c r="U695" i="24"/>
  <c r="W695" i="24"/>
  <c r="H807" i="21"/>
  <c r="X807" i="21"/>
  <c r="Q807" i="21"/>
  <c r="J807" i="21"/>
  <c r="G807" i="21"/>
  <c r="W807" i="21"/>
  <c r="L807" i="21"/>
  <c r="E807" i="21"/>
  <c r="Y807" i="21"/>
  <c r="N807" i="21"/>
  <c r="K807" i="21"/>
  <c r="A808" i="21"/>
  <c r="P807" i="21"/>
  <c r="I807" i="21"/>
  <c r="B807" i="21"/>
  <c r="R807" i="21"/>
  <c r="O807" i="21"/>
  <c r="D807" i="21"/>
  <c r="T807" i="21"/>
  <c r="M807" i="21"/>
  <c r="F807" i="21"/>
  <c r="C807" i="21"/>
  <c r="S807" i="21"/>
  <c r="V807" i="21"/>
  <c r="U807" i="21"/>
  <c r="H879" i="21"/>
  <c r="I879" i="21"/>
  <c r="N879" i="21"/>
  <c r="O879" i="21"/>
  <c r="L879" i="21"/>
  <c r="M879" i="21"/>
  <c r="A880" i="21"/>
  <c r="P879" i="21"/>
  <c r="F879" i="21"/>
  <c r="G879" i="21"/>
  <c r="D879" i="21"/>
  <c r="E879" i="21"/>
  <c r="J879" i="21"/>
  <c r="K879" i="21"/>
  <c r="B879" i="21"/>
  <c r="C879" i="21"/>
  <c r="Q879" i="21"/>
  <c r="S879" i="21"/>
  <c r="V879" i="21"/>
  <c r="T879" i="21"/>
  <c r="R879" i="21"/>
  <c r="X879" i="21"/>
  <c r="U879" i="21"/>
  <c r="Y879" i="21"/>
  <c r="W879" i="21"/>
  <c r="L735" i="21"/>
  <c r="I735" i="21"/>
  <c r="B735" i="21"/>
  <c r="R735" i="21"/>
  <c r="O735" i="21"/>
  <c r="P735" i="21"/>
  <c r="M735" i="21"/>
  <c r="F735" i="21"/>
  <c r="C735" i="21"/>
  <c r="S735" i="21"/>
  <c r="D735" i="21"/>
  <c r="A736" i="21"/>
  <c r="Q735" i="21"/>
  <c r="J735" i="21"/>
  <c r="G735" i="21"/>
  <c r="H735" i="21"/>
  <c r="E735" i="21"/>
  <c r="Y735" i="21"/>
  <c r="N735" i="21"/>
  <c r="K735" i="21"/>
  <c r="U735" i="21"/>
  <c r="T735" i="21"/>
  <c r="V735" i="21"/>
  <c r="W735" i="21"/>
  <c r="X735" i="21"/>
  <c r="A840" i="24"/>
  <c r="F839" i="24"/>
  <c r="M839" i="24"/>
  <c r="T839" i="24"/>
  <c r="D839" i="24"/>
  <c r="G839" i="24"/>
  <c r="R839" i="24"/>
  <c r="B839" i="24"/>
  <c r="I839" i="24"/>
  <c r="P839" i="24"/>
  <c r="S839" i="24"/>
  <c r="C839" i="24"/>
  <c r="N839" i="24"/>
  <c r="Y839" i="24"/>
  <c r="E839" i="24"/>
  <c r="L839" i="24"/>
  <c r="O839" i="24"/>
  <c r="J839" i="24"/>
  <c r="Q839" i="24"/>
  <c r="X839" i="24"/>
  <c r="H839" i="24"/>
  <c r="K839" i="24"/>
  <c r="W839" i="24"/>
  <c r="V839" i="24"/>
  <c r="U839" i="24"/>
  <c r="L590" i="23"/>
  <c r="A591" i="23"/>
  <c r="Q590" i="23"/>
  <c r="F590" i="23"/>
  <c r="V590" i="23"/>
  <c r="O590" i="23"/>
  <c r="P590" i="23"/>
  <c r="E590" i="23"/>
  <c r="U590" i="23"/>
  <c r="J590" i="23"/>
  <c r="C590" i="23"/>
  <c r="S590" i="23"/>
  <c r="D590" i="23"/>
  <c r="T590" i="23"/>
  <c r="I590" i="23"/>
  <c r="Y590" i="23"/>
  <c r="N590" i="23"/>
  <c r="G590" i="23"/>
  <c r="W590" i="23"/>
  <c r="H590" i="23"/>
  <c r="X590" i="23"/>
  <c r="M590" i="23"/>
  <c r="B590" i="23"/>
  <c r="R590" i="23"/>
  <c r="K590" i="23"/>
  <c r="P519" i="21"/>
  <c r="I519" i="21"/>
  <c r="B519" i="21"/>
  <c r="R519" i="21"/>
  <c r="O519" i="21"/>
  <c r="T519" i="21"/>
  <c r="Q519" i="21"/>
  <c r="F519" i="21"/>
  <c r="C519" i="21"/>
  <c r="S519" i="21"/>
  <c r="D519" i="21"/>
  <c r="X519" i="21"/>
  <c r="Y519" i="21"/>
  <c r="J519" i="21"/>
  <c r="G519" i="21"/>
  <c r="W519" i="21"/>
  <c r="H519" i="21"/>
  <c r="E519" i="21"/>
  <c r="A520" i="21"/>
  <c r="N519" i="21"/>
  <c r="K519" i="21"/>
  <c r="L519" i="21"/>
  <c r="M519" i="21"/>
  <c r="U519" i="21"/>
  <c r="V519" i="21"/>
  <c r="E410" i="21"/>
  <c r="B410" i="21"/>
  <c r="C410" i="21"/>
  <c r="S410" i="21"/>
  <c r="P410" i="21"/>
  <c r="I410" i="21"/>
  <c r="F410" i="21"/>
  <c r="G410" i="21"/>
  <c r="A411" i="21"/>
  <c r="T410" i="21"/>
  <c r="Q410" i="21"/>
  <c r="J410" i="21"/>
  <c r="K410" i="21"/>
  <c r="D410" i="21"/>
  <c r="X410" i="21"/>
  <c r="Y410" i="21"/>
  <c r="R410" i="21"/>
  <c r="O410" i="21"/>
  <c r="H410" i="21"/>
  <c r="M410" i="21"/>
  <c r="L410" i="21"/>
  <c r="N410" i="21"/>
  <c r="V410" i="21"/>
  <c r="W410" i="21"/>
  <c r="U410" i="21"/>
  <c r="S297" i="24"/>
  <c r="P297" i="24"/>
  <c r="X297" i="24"/>
  <c r="N297" i="24"/>
  <c r="M297" i="24"/>
  <c r="A298" i="24"/>
  <c r="G297" i="24"/>
  <c r="U297" i="24"/>
  <c r="T297" i="24"/>
  <c r="O297" i="24"/>
  <c r="B297" i="24"/>
  <c r="L297" i="24"/>
  <c r="V297" i="24"/>
  <c r="D297" i="24"/>
  <c r="C297" i="24"/>
  <c r="Q297" i="24"/>
  <c r="W297" i="24"/>
  <c r="J297" i="24"/>
  <c r="I297" i="24"/>
  <c r="H297" i="24"/>
  <c r="R297" i="24"/>
  <c r="F297" i="24"/>
  <c r="K297" i="24"/>
  <c r="Y297" i="24"/>
  <c r="E297" i="24"/>
  <c r="O515" i="24"/>
  <c r="H515" i="24"/>
  <c r="E515" i="24"/>
  <c r="A516" i="24"/>
  <c r="N515" i="24"/>
  <c r="C515" i="24"/>
  <c r="S515" i="24"/>
  <c r="P515" i="24"/>
  <c r="I515" i="24"/>
  <c r="B515" i="24"/>
  <c r="R515" i="24"/>
  <c r="G515" i="24"/>
  <c r="W515" i="24"/>
  <c r="T515" i="24"/>
  <c r="Q515" i="24"/>
  <c r="F515" i="24"/>
  <c r="K515" i="24"/>
  <c r="D515" i="24"/>
  <c r="X515" i="24"/>
  <c r="Y515" i="24"/>
  <c r="J515" i="24"/>
  <c r="L515" i="24"/>
  <c r="M515" i="24"/>
  <c r="U515" i="24"/>
  <c r="V515" i="24"/>
  <c r="A660" i="24"/>
  <c r="F659" i="24"/>
  <c r="M659" i="24"/>
  <c r="T659" i="24"/>
  <c r="D659" i="24"/>
  <c r="K659" i="24"/>
  <c r="R659" i="24"/>
  <c r="B659" i="24"/>
  <c r="I659" i="24"/>
  <c r="P659" i="24"/>
  <c r="W659" i="24"/>
  <c r="G659" i="24"/>
  <c r="N659" i="24"/>
  <c r="Y659" i="24"/>
  <c r="E659" i="24"/>
  <c r="L659" i="24"/>
  <c r="S659" i="24"/>
  <c r="C659" i="24"/>
  <c r="J659" i="24"/>
  <c r="Q659" i="24"/>
  <c r="X659" i="24"/>
  <c r="H659" i="24"/>
  <c r="O659" i="24"/>
  <c r="V659" i="24"/>
  <c r="U659" i="24"/>
  <c r="P518" i="23"/>
  <c r="I518" i="23"/>
  <c r="Y518" i="23"/>
  <c r="N518" i="23"/>
  <c r="G518" i="23"/>
  <c r="W518" i="23"/>
  <c r="D518" i="23"/>
  <c r="T518" i="23"/>
  <c r="M518" i="23"/>
  <c r="B518" i="23"/>
  <c r="R518" i="23"/>
  <c r="K518" i="23"/>
  <c r="A519" i="23"/>
  <c r="H518" i="23"/>
  <c r="X518" i="23"/>
  <c r="Q518" i="23"/>
  <c r="F518" i="23"/>
  <c r="V518" i="23"/>
  <c r="O518" i="23"/>
  <c r="L518" i="23"/>
  <c r="E518" i="23"/>
  <c r="U518" i="23"/>
  <c r="J518" i="23"/>
  <c r="C518" i="23"/>
  <c r="S518" i="23"/>
  <c r="E373" i="23"/>
  <c r="B373" i="23"/>
  <c r="C373" i="23"/>
  <c r="S373" i="23"/>
  <c r="P373" i="23"/>
  <c r="I373" i="23"/>
  <c r="F373" i="23"/>
  <c r="G373" i="23"/>
  <c r="A410" i="23"/>
  <c r="T373" i="23"/>
  <c r="Q373" i="23"/>
  <c r="J373" i="23"/>
  <c r="K373" i="23"/>
  <c r="D373" i="23"/>
  <c r="X373" i="23"/>
  <c r="Y373" i="23"/>
  <c r="R373" i="23"/>
  <c r="O373" i="23"/>
  <c r="H373" i="23"/>
  <c r="N373" i="23"/>
  <c r="M373" i="23"/>
  <c r="L373" i="23"/>
  <c r="U373" i="23"/>
  <c r="V373" i="23"/>
  <c r="W373" i="23"/>
  <c r="H843" i="21"/>
  <c r="X843" i="21"/>
  <c r="Q843" i="21"/>
  <c r="J843" i="21"/>
  <c r="K843" i="21"/>
  <c r="L843" i="21"/>
  <c r="E843" i="21"/>
  <c r="Y843" i="21"/>
  <c r="N843" i="21"/>
  <c r="O843" i="21"/>
  <c r="P843" i="21"/>
  <c r="I843" i="21"/>
  <c r="A844" i="21"/>
  <c r="R843" i="21"/>
  <c r="S843" i="21"/>
  <c r="D843" i="21"/>
  <c r="T843" i="21"/>
  <c r="M843" i="21"/>
  <c r="F843" i="21"/>
  <c r="G843" i="21"/>
  <c r="C843" i="21"/>
  <c r="B843" i="21"/>
  <c r="U843" i="21"/>
  <c r="V843" i="21"/>
  <c r="W843" i="21"/>
  <c r="I374" i="21"/>
  <c r="B374" i="21"/>
  <c r="R374" i="21"/>
  <c r="O374" i="21"/>
  <c r="H374" i="21"/>
  <c r="Q374" i="21"/>
  <c r="F374" i="21"/>
  <c r="C374" i="21"/>
  <c r="S374" i="21"/>
  <c r="P374" i="21"/>
  <c r="Y374" i="21"/>
  <c r="J374" i="21"/>
  <c r="G374" i="21"/>
  <c r="W374" i="21"/>
  <c r="T374" i="21"/>
  <c r="E374" i="21"/>
  <c r="A375" i="21"/>
  <c r="N374" i="21"/>
  <c r="K374" i="21"/>
  <c r="D374" i="21"/>
  <c r="X374" i="21"/>
  <c r="L374" i="21"/>
  <c r="M374" i="21"/>
  <c r="U374" i="21"/>
  <c r="V374" i="21"/>
  <c r="P482" i="23"/>
  <c r="I482" i="23"/>
  <c r="Y482" i="23"/>
  <c r="N482" i="23"/>
  <c r="C482" i="23"/>
  <c r="S482" i="23"/>
  <c r="D482" i="23"/>
  <c r="T482" i="23"/>
  <c r="M482" i="23"/>
  <c r="B482" i="23"/>
  <c r="R482" i="23"/>
  <c r="G482" i="23"/>
  <c r="W482" i="23"/>
  <c r="H482" i="23"/>
  <c r="X482" i="23"/>
  <c r="Q482" i="23"/>
  <c r="F482" i="23"/>
  <c r="V482" i="23"/>
  <c r="K482" i="23"/>
  <c r="L482" i="23"/>
  <c r="E482" i="23"/>
  <c r="U482" i="23"/>
  <c r="J482" i="23"/>
  <c r="A483" i="23"/>
  <c r="O482" i="23"/>
  <c r="O261" i="24"/>
  <c r="P261" i="24"/>
  <c r="M261" i="24"/>
  <c r="Q261" i="24"/>
  <c r="K261" i="24"/>
  <c r="S261" i="24"/>
  <c r="T261" i="24"/>
  <c r="B261" i="24"/>
  <c r="Y261" i="24"/>
  <c r="R261" i="24"/>
  <c r="D261" i="24"/>
  <c r="E261" i="24"/>
  <c r="X261" i="24"/>
  <c r="F261" i="24"/>
  <c r="C261" i="24"/>
  <c r="L261" i="24"/>
  <c r="H261" i="24"/>
  <c r="I261" i="24"/>
  <c r="A262" i="24"/>
  <c r="J261" i="24"/>
  <c r="G261" i="24"/>
  <c r="N261" i="24"/>
  <c r="V261" i="24"/>
  <c r="W261" i="24"/>
  <c r="U261" i="24"/>
  <c r="G623" i="24"/>
  <c r="N623" i="24"/>
  <c r="Y623" i="24"/>
  <c r="E623" i="24"/>
  <c r="D623" i="24"/>
  <c r="S623" i="24"/>
  <c r="C623" i="24"/>
  <c r="J623" i="24"/>
  <c r="Q623" i="24"/>
  <c r="P623" i="24"/>
  <c r="O623" i="24"/>
  <c r="A624" i="24"/>
  <c r="F623" i="24"/>
  <c r="M623" i="24"/>
  <c r="L623" i="24"/>
  <c r="K623" i="24"/>
  <c r="R623" i="24"/>
  <c r="B623" i="24"/>
  <c r="I623" i="24"/>
  <c r="H623" i="24"/>
  <c r="U623" i="24"/>
  <c r="X623" i="24"/>
  <c r="W623" i="24"/>
  <c r="T623" i="24"/>
  <c r="V623" i="24"/>
  <c r="L300" i="23"/>
  <c r="E300" i="23"/>
  <c r="U300" i="23"/>
  <c r="J300" i="23"/>
  <c r="C300" i="23"/>
  <c r="S300" i="23"/>
  <c r="P300" i="23"/>
  <c r="I300" i="23"/>
  <c r="Y300" i="23"/>
  <c r="N300" i="23"/>
  <c r="G300" i="23"/>
  <c r="W300" i="23"/>
  <c r="D300" i="23"/>
  <c r="T300" i="23"/>
  <c r="M300" i="23"/>
  <c r="B300" i="23"/>
  <c r="R300" i="23"/>
  <c r="K300" i="23"/>
  <c r="H300" i="23"/>
  <c r="X300" i="23"/>
  <c r="Q300" i="23"/>
  <c r="F300" i="23"/>
  <c r="V300" i="23"/>
  <c r="O300" i="23"/>
  <c r="L699" i="21"/>
  <c r="E699" i="21"/>
  <c r="Y699" i="21"/>
  <c r="N699" i="21"/>
  <c r="K699" i="21"/>
  <c r="P699" i="21"/>
  <c r="I699" i="21"/>
  <c r="B699" i="21"/>
  <c r="R699" i="21"/>
  <c r="O699" i="21"/>
  <c r="D699" i="21"/>
  <c r="T699" i="21"/>
  <c r="M699" i="21"/>
  <c r="F699" i="21"/>
  <c r="C699" i="21"/>
  <c r="S699" i="21"/>
  <c r="H699" i="21"/>
  <c r="X699" i="21"/>
  <c r="Q699" i="21"/>
  <c r="J699" i="21"/>
  <c r="G699" i="21"/>
  <c r="A700" i="21"/>
  <c r="W699" i="21"/>
  <c r="U699" i="21"/>
  <c r="V699" i="21"/>
  <c r="L370" i="24"/>
  <c r="K370" i="24"/>
  <c r="Y370" i="24"/>
  <c r="T370" i="24"/>
  <c r="C370" i="24"/>
  <c r="Q370" i="24"/>
  <c r="E370" i="24"/>
  <c r="A371" i="24"/>
  <c r="N370" i="24"/>
  <c r="M370" i="24"/>
  <c r="S370" i="24"/>
  <c r="F370" i="24"/>
  <c r="G370" i="24"/>
  <c r="U370" i="24"/>
  <c r="P370" i="24"/>
  <c r="O370" i="24"/>
  <c r="B370" i="24"/>
  <c r="H370" i="24"/>
  <c r="V370" i="24"/>
  <c r="W370" i="24"/>
  <c r="J370" i="24"/>
  <c r="I370" i="24"/>
  <c r="D370" i="24"/>
  <c r="R370" i="24"/>
  <c r="X370" i="24"/>
  <c r="P264" i="23"/>
  <c r="B264" i="23"/>
  <c r="C264" i="23"/>
  <c r="A301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V264" i="23"/>
  <c r="U264" i="23"/>
  <c r="Y264" i="23"/>
  <c r="S264" i="23"/>
  <c r="W264" i="23"/>
  <c r="T264" i="23"/>
  <c r="X264" i="23"/>
  <c r="R264" i="23"/>
  <c r="Q264" i="23"/>
  <c r="L442" i="24"/>
  <c r="A443" i="24"/>
  <c r="I442" i="24"/>
  <c r="D442" i="24"/>
  <c r="R442" i="24"/>
  <c r="Q442" i="24"/>
  <c r="E442" i="24"/>
  <c r="G442" i="24"/>
  <c r="Y442" i="24"/>
  <c r="T442" i="24"/>
  <c r="O442" i="24"/>
  <c r="F442" i="24"/>
  <c r="C442" i="24"/>
  <c r="U442" i="24"/>
  <c r="W442" i="24"/>
  <c r="N442" i="24"/>
  <c r="M442" i="24"/>
  <c r="H442" i="24"/>
  <c r="V442" i="24"/>
  <c r="S442" i="24"/>
  <c r="J442" i="24"/>
  <c r="P442" i="24"/>
  <c r="K442" i="24"/>
  <c r="B442" i="24"/>
  <c r="X442" i="24"/>
  <c r="H483" i="21"/>
  <c r="F483" i="21"/>
  <c r="S483" i="21"/>
  <c r="E483" i="21"/>
  <c r="A484" i="21"/>
  <c r="Y483" i="21"/>
  <c r="C483" i="21"/>
  <c r="D483" i="21"/>
  <c r="B483" i="21"/>
  <c r="G483" i="21"/>
  <c r="J483" i="21"/>
  <c r="K483" i="21"/>
  <c r="M483" i="21"/>
  <c r="O483" i="21"/>
  <c r="P483" i="21"/>
  <c r="I483" i="21"/>
  <c r="Q483" i="21"/>
  <c r="N483" i="21"/>
  <c r="R483" i="21"/>
  <c r="L483" i="21"/>
  <c r="T483" i="21"/>
  <c r="V483" i="21"/>
  <c r="W483" i="21"/>
  <c r="X483" i="21"/>
  <c r="U483" i="21"/>
  <c r="K228" i="23"/>
  <c r="J228" i="23"/>
  <c r="M228" i="23"/>
  <c r="X228" i="23"/>
  <c r="H228" i="23"/>
  <c r="G228" i="23"/>
  <c r="F228" i="23"/>
  <c r="I228" i="23"/>
  <c r="T228" i="23"/>
  <c r="D228" i="23"/>
  <c r="S228" i="23"/>
  <c r="R228" i="23"/>
  <c r="Y228" i="23"/>
  <c r="E228" i="23"/>
  <c r="P228" i="23"/>
  <c r="O228" i="23"/>
  <c r="N228" i="23"/>
  <c r="Q228" i="23"/>
  <c r="A265" i="23"/>
  <c r="L228" i="23"/>
  <c r="B228" i="23"/>
  <c r="C228" i="23"/>
  <c r="V228" i="23"/>
  <c r="W228" i="23"/>
  <c r="U228" i="23"/>
  <c r="G192" i="23"/>
  <c r="N192" i="23"/>
  <c r="I192" i="23"/>
  <c r="P192" i="23"/>
  <c r="S192" i="23"/>
  <c r="C192" i="23"/>
  <c r="Y192" i="23"/>
  <c r="E192" i="23"/>
  <c r="J192" i="23"/>
  <c r="L192" i="23"/>
  <c r="O192" i="23"/>
  <c r="A229" i="23"/>
  <c r="F192" i="23"/>
  <c r="Q192" i="23"/>
  <c r="X192" i="23"/>
  <c r="H192" i="23"/>
  <c r="K192" i="23"/>
  <c r="R192" i="23"/>
  <c r="B192" i="23"/>
  <c r="M192" i="23"/>
  <c r="T192" i="23"/>
  <c r="D192" i="23"/>
  <c r="W192" i="23"/>
  <c r="V192" i="23"/>
  <c r="U192" i="23"/>
  <c r="M767" i="24"/>
  <c r="L767" i="24"/>
  <c r="K767" i="24"/>
  <c r="N767" i="24"/>
  <c r="I767" i="24"/>
  <c r="H767" i="24"/>
  <c r="G767" i="24"/>
  <c r="J767" i="24"/>
  <c r="E767" i="24"/>
  <c r="D767" i="24"/>
  <c r="C767" i="24"/>
  <c r="F767" i="24"/>
  <c r="Q767" i="24"/>
  <c r="P767" i="24"/>
  <c r="O767" i="24"/>
  <c r="A768" i="24"/>
  <c r="B767" i="24"/>
  <c r="X767" i="24"/>
  <c r="W767" i="24"/>
  <c r="R767" i="24"/>
  <c r="T767" i="24"/>
  <c r="U767" i="24"/>
  <c r="V767" i="24"/>
  <c r="Y767" i="24"/>
  <c r="S767" i="24"/>
  <c r="A592" i="21"/>
  <c r="J591" i="21"/>
  <c r="F591" i="21"/>
  <c r="I591" i="21"/>
  <c r="B591" i="21"/>
  <c r="G591" i="21"/>
  <c r="E591" i="21"/>
  <c r="C591" i="21"/>
  <c r="D591" i="21"/>
  <c r="H591" i="21"/>
  <c r="Q591" i="21"/>
  <c r="S591" i="21"/>
  <c r="W591" i="21"/>
  <c r="M591" i="21"/>
  <c r="V591" i="21"/>
  <c r="T591" i="21"/>
  <c r="R591" i="21"/>
  <c r="O591" i="21"/>
  <c r="P591" i="21"/>
  <c r="Y591" i="21"/>
  <c r="K591" i="21"/>
  <c r="L591" i="21"/>
  <c r="U591" i="21"/>
  <c r="N591" i="21"/>
  <c r="X591" i="21"/>
  <c r="P554" i="23"/>
  <c r="I554" i="23"/>
  <c r="W554" i="23"/>
  <c r="D554" i="23"/>
  <c r="C554" i="23"/>
  <c r="M554" i="23"/>
  <c r="Q554" i="23"/>
  <c r="G554" i="23"/>
  <c r="R554" i="23"/>
  <c r="U554" i="23"/>
  <c r="J554" i="23"/>
  <c r="F554" i="23"/>
  <c r="X554" i="23"/>
  <c r="L554" i="23"/>
  <c r="N554" i="23"/>
  <c r="K554" i="23"/>
  <c r="Y554" i="23"/>
  <c r="V554" i="23"/>
  <c r="T554" i="23"/>
  <c r="B554" i="23"/>
  <c r="O554" i="23"/>
  <c r="A555" i="23"/>
  <c r="E554" i="23"/>
  <c r="H554" i="23"/>
  <c r="S554" i="23"/>
  <c r="O334" i="24"/>
  <c r="B334" i="24"/>
  <c r="L334" i="24"/>
  <c r="V334" i="24"/>
  <c r="E334" i="24"/>
  <c r="D334" i="24"/>
  <c r="N334" i="24"/>
  <c r="H334" i="24"/>
  <c r="R334" i="24"/>
  <c r="A335" i="24"/>
  <c r="G334" i="24"/>
  <c r="U334" i="24"/>
  <c r="T334" i="24"/>
  <c r="X334" i="24"/>
  <c r="C334" i="24"/>
  <c r="Q334" i="24"/>
  <c r="W334" i="24"/>
  <c r="J334" i="24"/>
  <c r="I334" i="24"/>
  <c r="M334" i="24"/>
  <c r="S334" i="24"/>
  <c r="F334" i="24"/>
  <c r="P334" i="24"/>
  <c r="K334" i="24"/>
  <c r="Y334" i="24"/>
  <c r="I77" i="24"/>
  <c r="A114" i="24"/>
  <c r="Q77" i="24"/>
  <c r="K77" i="24"/>
  <c r="O77" i="24"/>
  <c r="L77" i="24"/>
  <c r="T77" i="24"/>
  <c r="C77" i="24"/>
  <c r="M77" i="24"/>
  <c r="P77" i="24"/>
  <c r="R77" i="24"/>
  <c r="S77" i="24"/>
  <c r="F77" i="24"/>
  <c r="D77" i="24"/>
  <c r="E77" i="24"/>
  <c r="X77" i="24"/>
  <c r="J77" i="24"/>
  <c r="G77" i="24"/>
  <c r="H77" i="24"/>
  <c r="N77" i="24"/>
  <c r="V77" i="24"/>
  <c r="W77" i="24"/>
  <c r="U77" i="24"/>
  <c r="X555" i="21"/>
  <c r="R555" i="21"/>
  <c r="A556" i="21"/>
  <c r="Q555" i="21"/>
  <c r="K555" i="21"/>
  <c r="P555" i="21"/>
  <c r="Y555" i="21"/>
  <c r="O555" i="21"/>
  <c r="T555" i="21"/>
  <c r="J555" i="21"/>
  <c r="S555" i="21"/>
  <c r="L555" i="21"/>
  <c r="M555" i="21"/>
  <c r="N555" i="21"/>
  <c r="C555" i="21"/>
  <c r="D555" i="21"/>
  <c r="B555" i="21"/>
  <c r="H555" i="21"/>
  <c r="I555" i="21"/>
  <c r="F555" i="21"/>
  <c r="E555" i="21"/>
  <c r="G555" i="21"/>
  <c r="U555" i="21"/>
  <c r="W555" i="21"/>
  <c r="V555" i="21"/>
  <c r="X803" i="24"/>
  <c r="H803" i="24"/>
  <c r="O803" i="24"/>
  <c r="A804" i="24"/>
  <c r="F803" i="24"/>
  <c r="M803" i="24"/>
  <c r="T803" i="24"/>
  <c r="D803" i="24"/>
  <c r="K803" i="24"/>
  <c r="R803" i="24"/>
  <c r="B803" i="24"/>
  <c r="I803" i="24"/>
  <c r="P803" i="24"/>
  <c r="W803" i="24"/>
  <c r="G803" i="24"/>
  <c r="N803" i="24"/>
  <c r="Y803" i="24"/>
  <c r="E803" i="24"/>
  <c r="L803" i="24"/>
  <c r="S803" i="24"/>
  <c r="C803" i="24"/>
  <c r="J803" i="24"/>
  <c r="Q803" i="24"/>
  <c r="U803" i="24"/>
  <c r="V803" i="24"/>
  <c r="I337" i="23"/>
  <c r="B337" i="23"/>
  <c r="R337" i="23"/>
  <c r="K337" i="23"/>
  <c r="D337" i="23"/>
  <c r="X337" i="23"/>
  <c r="Q337" i="23"/>
  <c r="F337" i="23"/>
  <c r="A338" i="23"/>
  <c r="O337" i="23"/>
  <c r="H337" i="23"/>
  <c r="Y337" i="23"/>
  <c r="J337" i="23"/>
  <c r="C337" i="23"/>
  <c r="S337" i="23"/>
  <c r="P337" i="23"/>
  <c r="E337" i="23"/>
  <c r="A374" i="23"/>
  <c r="N337" i="23"/>
  <c r="G337" i="23"/>
  <c r="W337" i="23"/>
  <c r="T337" i="23"/>
  <c r="M337" i="23"/>
  <c r="L337" i="23"/>
  <c r="U337" i="23"/>
  <c r="V337" i="23"/>
  <c r="Y446" i="21"/>
  <c r="G446" i="21"/>
  <c r="B446" i="21"/>
  <c r="S446" i="21"/>
  <c r="F446" i="21"/>
  <c r="D446" i="21"/>
  <c r="E446" i="21"/>
  <c r="C446" i="21"/>
  <c r="A447" i="21"/>
  <c r="J446" i="21"/>
  <c r="K446" i="21"/>
  <c r="L446" i="21"/>
  <c r="P446" i="21"/>
  <c r="H446" i="21"/>
  <c r="I446" i="21"/>
  <c r="R446" i="21"/>
  <c r="Q446" i="21"/>
  <c r="N446" i="21"/>
  <c r="O446" i="21"/>
  <c r="M446" i="21"/>
  <c r="V446" i="21"/>
  <c r="W446" i="21"/>
  <c r="X446" i="21"/>
  <c r="T446" i="21"/>
  <c r="U446" i="21"/>
  <c r="H479" i="24"/>
  <c r="V479" i="24"/>
  <c r="E479" i="24"/>
  <c r="G479" i="24"/>
  <c r="Y479" i="24"/>
  <c r="T479" i="24"/>
  <c r="X479" i="24"/>
  <c r="C479" i="24"/>
  <c r="U479" i="24"/>
  <c r="W479" i="24"/>
  <c r="N479" i="24"/>
  <c r="M479" i="24"/>
  <c r="Q479" i="24"/>
  <c r="S479" i="24"/>
  <c r="J479" i="24"/>
  <c r="P479" i="24"/>
  <c r="K479" i="24"/>
  <c r="B479" i="24"/>
  <c r="O479" i="24"/>
  <c r="F479" i="24"/>
  <c r="L479" i="24"/>
  <c r="A480" i="24"/>
  <c r="I479" i="24"/>
  <c r="D479" i="24"/>
  <c r="R479" i="24"/>
  <c r="P301" i="21"/>
  <c r="J301" i="21"/>
  <c r="E301" i="21"/>
  <c r="A302" i="21"/>
  <c r="D301" i="21"/>
  <c r="I301" i="21"/>
  <c r="G301" i="21"/>
  <c r="H301" i="21"/>
  <c r="F301" i="21"/>
  <c r="L301" i="21"/>
  <c r="K301" i="21"/>
  <c r="N301" i="21"/>
  <c r="M301" i="21"/>
  <c r="O301" i="21"/>
  <c r="B301" i="21"/>
  <c r="C301" i="21"/>
  <c r="W301" i="21"/>
  <c r="X301" i="21"/>
  <c r="U301" i="21"/>
  <c r="Q301" i="21"/>
  <c r="Y301" i="21"/>
  <c r="T301" i="21"/>
  <c r="V301" i="21"/>
  <c r="S301" i="21"/>
  <c r="R301" i="21"/>
  <c r="C587" i="24"/>
  <c r="S587" i="24"/>
  <c r="P587" i="24"/>
  <c r="M587" i="24"/>
  <c r="F587" i="24"/>
  <c r="G587" i="24"/>
  <c r="D587" i="24"/>
  <c r="A588" i="24"/>
  <c r="Q587" i="24"/>
  <c r="J587" i="24"/>
  <c r="K587" i="24"/>
  <c r="H587" i="24"/>
  <c r="E587" i="24"/>
  <c r="Y587" i="24"/>
  <c r="N587" i="24"/>
  <c r="O587" i="24"/>
  <c r="L587" i="24"/>
  <c r="I587" i="24"/>
  <c r="B587" i="24"/>
  <c r="R587" i="24"/>
  <c r="V587" i="24"/>
  <c r="W587" i="24"/>
  <c r="T587" i="24"/>
  <c r="U587" i="24"/>
  <c r="X587" i="24"/>
  <c r="D189" i="24"/>
  <c r="I189" i="24"/>
  <c r="A190" i="24"/>
  <c r="H189" i="24"/>
  <c r="B189" i="24"/>
  <c r="C189" i="24"/>
  <c r="P189" i="24"/>
  <c r="F189" i="24"/>
  <c r="G189" i="24"/>
  <c r="E189" i="24"/>
  <c r="J189" i="24"/>
  <c r="M189" i="24"/>
  <c r="N189" i="24"/>
  <c r="K189" i="24"/>
  <c r="L189" i="24"/>
  <c r="O189" i="24"/>
  <c r="V189" i="24"/>
  <c r="S189" i="24"/>
  <c r="Y189" i="24"/>
  <c r="R189" i="24"/>
  <c r="U189" i="24"/>
  <c r="X189" i="24"/>
  <c r="Q189" i="24"/>
  <c r="W189" i="24"/>
  <c r="T189" i="24"/>
  <c r="K551" i="24"/>
  <c r="D551" i="24"/>
  <c r="T551" i="24"/>
  <c r="M551" i="24"/>
  <c r="F551" i="24"/>
  <c r="O551" i="24"/>
  <c r="H551" i="24"/>
  <c r="X551" i="24"/>
  <c r="Q551" i="24"/>
  <c r="J551" i="24"/>
  <c r="C551" i="24"/>
  <c r="S551" i="24"/>
  <c r="L551" i="24"/>
  <c r="E551" i="24"/>
  <c r="Y551" i="24"/>
  <c r="N551" i="24"/>
  <c r="G551" i="24"/>
  <c r="A552" i="24"/>
  <c r="P551" i="24"/>
  <c r="I551" i="24"/>
  <c r="B551" i="24"/>
  <c r="R551" i="24"/>
  <c r="V551" i="24"/>
  <c r="W551" i="24"/>
  <c r="U551" i="24"/>
  <c r="H771" i="21"/>
  <c r="E771" i="21"/>
  <c r="Y771" i="21"/>
  <c r="N771" i="21"/>
  <c r="K771" i="21"/>
  <c r="L771" i="21"/>
  <c r="I771" i="21"/>
  <c r="B771" i="21"/>
  <c r="R771" i="21"/>
  <c r="O771" i="21"/>
  <c r="P771" i="21"/>
  <c r="M771" i="21"/>
  <c r="F771" i="21"/>
  <c r="C771" i="21"/>
  <c r="S771" i="21"/>
  <c r="D771" i="21"/>
  <c r="A772" i="21"/>
  <c r="Q771" i="21"/>
  <c r="J771" i="21"/>
  <c r="G771" i="21"/>
  <c r="V771" i="21"/>
  <c r="T771" i="21"/>
  <c r="X771" i="21"/>
  <c r="W771" i="21"/>
  <c r="U771" i="21"/>
  <c r="F409" i="23"/>
  <c r="D409" i="23"/>
  <c r="E409" i="23"/>
  <c r="C409" i="23"/>
  <c r="A446" i="23"/>
  <c r="Y409" i="23"/>
  <c r="G409" i="23"/>
  <c r="B409" i="23"/>
  <c r="S409" i="23"/>
  <c r="R409" i="23"/>
  <c r="O409" i="23"/>
  <c r="I409" i="23"/>
  <c r="K409" i="23"/>
  <c r="H409" i="23"/>
  <c r="N409" i="23"/>
  <c r="J409" i="23"/>
  <c r="P409" i="23"/>
  <c r="M409" i="23"/>
  <c r="Q409" i="23"/>
  <c r="L409" i="23"/>
  <c r="X409" i="23"/>
  <c r="V409" i="23"/>
  <c r="T409" i="23"/>
  <c r="W409" i="23"/>
  <c r="U409" i="23"/>
  <c r="F338" i="21"/>
  <c r="G338" i="21"/>
  <c r="E338" i="21"/>
  <c r="J338" i="21"/>
  <c r="D338" i="21"/>
  <c r="I338" i="21"/>
  <c r="A339" i="21"/>
  <c r="H338" i="21"/>
  <c r="B338" i="21"/>
  <c r="C338" i="21"/>
  <c r="P338" i="21"/>
  <c r="M338" i="21"/>
  <c r="N338" i="21"/>
  <c r="K338" i="21"/>
  <c r="O338" i="21"/>
  <c r="L338" i="21"/>
  <c r="R338" i="21"/>
  <c r="W338" i="21"/>
  <c r="Q338" i="21"/>
  <c r="U338" i="21"/>
  <c r="V338" i="21"/>
  <c r="X338" i="21"/>
  <c r="Y338" i="21"/>
  <c r="T338" i="21"/>
  <c r="S338" i="21"/>
  <c r="E445" i="23"/>
  <c r="C445" i="23"/>
  <c r="H445" i="23"/>
  <c r="Y445" i="23"/>
  <c r="G445" i="23"/>
  <c r="B445" i="23"/>
  <c r="S445" i="23"/>
  <c r="F445" i="23"/>
  <c r="D445" i="23"/>
  <c r="R445" i="23"/>
  <c r="N445" i="23"/>
  <c r="K445" i="23"/>
  <c r="P445" i="23"/>
  <c r="Q445" i="23"/>
  <c r="J445" i="23"/>
  <c r="M445" i="23"/>
  <c r="O445" i="23"/>
  <c r="L445" i="23"/>
  <c r="I445" i="23"/>
  <c r="U445" i="23"/>
  <c r="V445" i="23"/>
  <c r="W445" i="23"/>
  <c r="T445" i="23"/>
  <c r="X445" i="23"/>
  <c r="E731" i="24"/>
  <c r="D731" i="24"/>
  <c r="A732" i="24"/>
  <c r="P731" i="24"/>
  <c r="O731" i="24"/>
  <c r="N731" i="24"/>
  <c r="M731" i="24"/>
  <c r="L731" i="24"/>
  <c r="K731" i="24"/>
  <c r="J731" i="24"/>
  <c r="I731" i="24"/>
  <c r="H731" i="24"/>
  <c r="G731" i="24"/>
  <c r="F731" i="24"/>
  <c r="B731" i="24"/>
  <c r="C731" i="24"/>
  <c r="Y731" i="24"/>
  <c r="T731" i="24"/>
  <c r="W731" i="24"/>
  <c r="Q731" i="24"/>
  <c r="V731" i="24"/>
  <c r="R731" i="24"/>
  <c r="U731" i="24"/>
  <c r="X731" i="24"/>
  <c r="S731" i="24"/>
  <c r="K406" i="24"/>
  <c r="D406" i="24"/>
  <c r="W406" i="24"/>
  <c r="T406" i="24"/>
  <c r="B406" i="24"/>
  <c r="U406" i="24"/>
  <c r="R406" i="24"/>
  <c r="H406" i="24"/>
  <c r="E406" i="24"/>
  <c r="X406" i="24"/>
  <c r="F406" i="24"/>
  <c r="Y406" i="24"/>
  <c r="C406" i="24"/>
  <c r="V406" i="24"/>
  <c r="O406" i="24"/>
  <c r="I406" i="24"/>
  <c r="A407" i="24"/>
  <c r="J406" i="24"/>
  <c r="M406" i="24"/>
  <c r="G406" i="24"/>
  <c r="N406" i="24"/>
  <c r="S406" i="24"/>
  <c r="P406" i="24"/>
  <c r="L406" i="24"/>
  <c r="Q406" i="24"/>
  <c r="H627" i="21"/>
  <c r="F627" i="21"/>
  <c r="G627" i="21"/>
  <c r="E627" i="21"/>
  <c r="J627" i="21"/>
  <c r="K627" i="21"/>
  <c r="I627" i="21"/>
  <c r="A628" i="21"/>
  <c r="D627" i="21"/>
  <c r="B627" i="21"/>
  <c r="C627" i="21"/>
  <c r="U627" i="21"/>
  <c r="N627" i="21"/>
  <c r="T627" i="21"/>
  <c r="X627" i="21"/>
  <c r="O627" i="21"/>
  <c r="S627" i="21"/>
  <c r="M627" i="21"/>
  <c r="Q627" i="21"/>
  <c r="P627" i="21"/>
  <c r="R627" i="21"/>
  <c r="V627" i="21"/>
  <c r="L627" i="21"/>
  <c r="Y627" i="21"/>
  <c r="W627" i="21"/>
  <c r="G225" i="24"/>
  <c r="W225" i="24"/>
  <c r="T225" i="24"/>
  <c r="Q225" i="24"/>
  <c r="F225" i="24"/>
  <c r="K225" i="24"/>
  <c r="D225" i="24"/>
  <c r="X225" i="24"/>
  <c r="Y225" i="24"/>
  <c r="J225" i="24"/>
  <c r="O225" i="24"/>
  <c r="H225" i="24"/>
  <c r="E225" i="24"/>
  <c r="A226" i="24"/>
  <c r="N225" i="24"/>
  <c r="C225" i="24"/>
  <c r="S225" i="24"/>
  <c r="P225" i="24"/>
  <c r="I225" i="24"/>
  <c r="B225" i="24"/>
  <c r="R225" i="24"/>
  <c r="L225" i="24"/>
  <c r="M225" i="24"/>
  <c r="U225" i="24"/>
  <c r="V225" i="24"/>
  <c r="D663" i="21"/>
  <c r="I663" i="21"/>
  <c r="J663" i="21"/>
  <c r="S663" i="21"/>
  <c r="H663" i="21"/>
  <c r="Q663" i="21"/>
  <c r="R663" i="21"/>
  <c r="P663" i="21"/>
  <c r="Y663" i="21"/>
  <c r="C663" i="21"/>
  <c r="X663" i="21"/>
  <c r="B663" i="21"/>
  <c r="K663" i="21"/>
  <c r="E663" i="21"/>
  <c r="N663" i="21"/>
  <c r="L663" i="21"/>
  <c r="A664" i="21"/>
  <c r="O663" i="21"/>
  <c r="W663" i="21"/>
  <c r="M663" i="21"/>
  <c r="F663" i="21"/>
  <c r="G663" i="21"/>
  <c r="T663" i="21"/>
  <c r="V663" i="21"/>
  <c r="U663" i="21"/>
  <c r="N299" i="19"/>
  <c r="G299" i="19"/>
  <c r="W299" i="19"/>
  <c r="P299" i="19"/>
  <c r="I299" i="19"/>
  <c r="Y299" i="19"/>
  <c r="B299" i="19"/>
  <c r="R299" i="19"/>
  <c r="K299" i="19"/>
  <c r="D299" i="19"/>
  <c r="T299" i="19"/>
  <c r="M299" i="19"/>
  <c r="F299" i="19"/>
  <c r="V299" i="19"/>
  <c r="O299" i="19"/>
  <c r="H299" i="19"/>
  <c r="X299" i="19"/>
  <c r="Q299" i="19"/>
  <c r="J299" i="19"/>
  <c r="C299" i="19"/>
  <c r="S299" i="19"/>
  <c r="L299" i="19"/>
  <c r="E299" i="19"/>
  <c r="U299" i="19"/>
  <c r="N227" i="19"/>
  <c r="G227" i="19"/>
  <c r="W227" i="19"/>
  <c r="P227" i="19"/>
  <c r="I227" i="19"/>
  <c r="Y227" i="19"/>
  <c r="B227" i="19"/>
  <c r="R227" i="19"/>
  <c r="K227" i="19"/>
  <c r="D227" i="19"/>
  <c r="T227" i="19"/>
  <c r="M227" i="19"/>
  <c r="A264" i="19"/>
  <c r="F227" i="19"/>
  <c r="V227" i="19"/>
  <c r="O227" i="19"/>
  <c r="H227" i="19"/>
  <c r="X227" i="19"/>
  <c r="Q227" i="19"/>
  <c r="J227" i="19"/>
  <c r="C227" i="19"/>
  <c r="S227" i="19"/>
  <c r="L227" i="19"/>
  <c r="E227" i="19"/>
  <c r="U227" i="19"/>
  <c r="R116" i="23"/>
  <c r="A153" i="23"/>
  <c r="I116" i="23"/>
  <c r="P116" i="23"/>
  <c r="S116" i="23"/>
  <c r="C116" i="23"/>
  <c r="J116" i="23"/>
  <c r="Y116" i="23"/>
  <c r="E116" i="23"/>
  <c r="H116" i="23"/>
  <c r="O116" i="23"/>
  <c r="F116" i="23"/>
  <c r="U116" i="23"/>
  <c r="X116" i="23"/>
  <c r="D116" i="23"/>
  <c r="K116" i="23"/>
  <c r="V116" i="23"/>
  <c r="B116" i="23"/>
  <c r="Q116" i="23"/>
  <c r="T116" i="23"/>
  <c r="W116" i="23"/>
  <c r="G116" i="23"/>
  <c r="M116" i="23"/>
  <c r="L116" i="23"/>
  <c r="N116" i="23"/>
  <c r="J152" i="23"/>
  <c r="U152" i="23"/>
  <c r="X152" i="23"/>
  <c r="D152" i="23"/>
  <c r="C152" i="23"/>
  <c r="F152" i="23"/>
  <c r="Q152" i="23"/>
  <c r="T152" i="23"/>
  <c r="W152" i="23"/>
  <c r="V152" i="23"/>
  <c r="B152" i="23"/>
  <c r="I152" i="23"/>
  <c r="P152" i="23"/>
  <c r="S152" i="23"/>
  <c r="R152" i="23"/>
  <c r="Y152" i="23"/>
  <c r="E152" i="23"/>
  <c r="H152" i="23"/>
  <c r="G152" i="23"/>
  <c r="K152" i="23"/>
  <c r="L152" i="23"/>
  <c r="N152" i="23"/>
  <c r="O152" i="23"/>
  <c r="M152" i="23"/>
  <c r="A117" i="23"/>
  <c r="Y263" i="19"/>
  <c r="Q263" i="19"/>
  <c r="F263" i="19"/>
  <c r="V263" i="19"/>
  <c r="O263" i="19"/>
  <c r="H263" i="19"/>
  <c r="X263" i="19"/>
  <c r="E263" i="19"/>
  <c r="U263" i="19"/>
  <c r="J263" i="19"/>
  <c r="C263" i="19"/>
  <c r="S263" i="19"/>
  <c r="L263" i="19"/>
  <c r="I263" i="19"/>
  <c r="A300" i="19"/>
  <c r="N263" i="19"/>
  <c r="G263" i="19"/>
  <c r="W263" i="19"/>
  <c r="P263" i="19"/>
  <c r="M263" i="19"/>
  <c r="B263" i="19"/>
  <c r="R263" i="19"/>
  <c r="K263" i="19"/>
  <c r="D263" i="19"/>
  <c r="T263" i="19"/>
  <c r="B191" i="19"/>
  <c r="R191" i="19"/>
  <c r="K191" i="19"/>
  <c r="A228" i="19"/>
  <c r="P191" i="19"/>
  <c r="E191" i="19"/>
  <c r="U191" i="19"/>
  <c r="F191" i="19"/>
  <c r="V191" i="19"/>
  <c r="O191" i="19"/>
  <c r="D191" i="19"/>
  <c r="T191" i="19"/>
  <c r="I191" i="19"/>
  <c r="Y191" i="19"/>
  <c r="J191" i="19"/>
  <c r="C191" i="19"/>
  <c r="S191" i="19"/>
  <c r="H191" i="19"/>
  <c r="X191" i="19"/>
  <c r="M191" i="19"/>
  <c r="N191" i="19"/>
  <c r="G191" i="19"/>
  <c r="W191" i="19"/>
  <c r="L191" i="19"/>
  <c r="A192" i="19"/>
  <c r="A193" i="19" s="1"/>
  <c r="A230" i="19" s="1"/>
  <c r="A267" i="19" s="1"/>
  <c r="A304" i="19" s="1"/>
  <c r="Q191" i="19"/>
  <c r="B376" i="19"/>
  <c r="F376" i="19"/>
  <c r="J376" i="19"/>
  <c r="N376" i="19"/>
  <c r="R376" i="19"/>
  <c r="V376" i="19"/>
  <c r="C376" i="19"/>
  <c r="G376" i="19"/>
  <c r="K376" i="19"/>
  <c r="O376" i="19"/>
  <c r="S376" i="19"/>
  <c r="W376" i="19"/>
  <c r="D376" i="19"/>
  <c r="H376" i="19"/>
  <c r="L376" i="19"/>
  <c r="P376" i="19"/>
  <c r="T376" i="19"/>
  <c r="X376" i="19"/>
  <c r="E376" i="19"/>
  <c r="I376" i="19"/>
  <c r="M376" i="19"/>
  <c r="Q376" i="19"/>
  <c r="U376" i="19"/>
  <c r="Y376" i="19"/>
  <c r="A413" i="19"/>
  <c r="C593" i="19"/>
  <c r="G593" i="19"/>
  <c r="K593" i="19"/>
  <c r="O593" i="19"/>
  <c r="S593" i="19"/>
  <c r="W593" i="19"/>
  <c r="E593" i="19"/>
  <c r="I593" i="19"/>
  <c r="M593" i="19"/>
  <c r="Q593" i="19"/>
  <c r="U593" i="19"/>
  <c r="Y593" i="19"/>
  <c r="B593" i="19"/>
  <c r="J593" i="19"/>
  <c r="R593" i="19"/>
  <c r="D593" i="19"/>
  <c r="L593" i="19"/>
  <c r="T593" i="19"/>
  <c r="F593" i="19"/>
  <c r="N593" i="19"/>
  <c r="V593" i="19"/>
  <c r="H593" i="19"/>
  <c r="P593" i="19"/>
  <c r="X593" i="19"/>
  <c r="A594" i="19"/>
  <c r="G192" i="21"/>
  <c r="W192" i="21"/>
  <c r="P192" i="21"/>
  <c r="I192" i="21"/>
  <c r="N192" i="21"/>
  <c r="K192" i="21"/>
  <c r="D192" i="21"/>
  <c r="T192" i="21"/>
  <c r="M192" i="21"/>
  <c r="R192" i="21"/>
  <c r="O192" i="21"/>
  <c r="H192" i="21"/>
  <c r="X192" i="21"/>
  <c r="Q192" i="21"/>
  <c r="F192" i="21"/>
  <c r="V192" i="21"/>
  <c r="C192" i="21"/>
  <c r="S192" i="21"/>
  <c r="L192" i="21"/>
  <c r="E192" i="21"/>
  <c r="U192" i="21"/>
  <c r="J192" i="21"/>
  <c r="C557" i="19"/>
  <c r="G557" i="19"/>
  <c r="K557" i="19"/>
  <c r="O557" i="19"/>
  <c r="S557" i="19"/>
  <c r="W557" i="19"/>
  <c r="E557" i="19"/>
  <c r="I557" i="19"/>
  <c r="M557" i="19"/>
  <c r="Q557" i="19"/>
  <c r="U557" i="19"/>
  <c r="Y557" i="19"/>
  <c r="B557" i="19"/>
  <c r="J557" i="19"/>
  <c r="R557" i="19"/>
  <c r="D557" i="19"/>
  <c r="L557" i="19"/>
  <c r="T557" i="19"/>
  <c r="F557" i="19"/>
  <c r="N557" i="19"/>
  <c r="V557" i="19"/>
  <c r="A558" i="19"/>
  <c r="H557" i="19"/>
  <c r="P557" i="19"/>
  <c r="X557" i="19"/>
  <c r="B340" i="19"/>
  <c r="F340" i="19"/>
  <c r="J340" i="19"/>
  <c r="N340" i="19"/>
  <c r="R340" i="19"/>
  <c r="V340" i="19"/>
  <c r="C340" i="19"/>
  <c r="G340" i="19"/>
  <c r="K340" i="19"/>
  <c r="O340" i="19"/>
  <c r="S340" i="19"/>
  <c r="W340" i="19"/>
  <c r="A377" i="19"/>
  <c r="D340" i="19"/>
  <c r="H340" i="19"/>
  <c r="L340" i="19"/>
  <c r="P340" i="19"/>
  <c r="T340" i="19"/>
  <c r="X340" i="19"/>
  <c r="A341" i="19"/>
  <c r="A342" i="19" s="1"/>
  <c r="A379" i="19" s="1"/>
  <c r="A416" i="19" s="1"/>
  <c r="A453" i="19" s="1"/>
  <c r="E340" i="19"/>
  <c r="I340" i="19"/>
  <c r="M340" i="19"/>
  <c r="Q340" i="19"/>
  <c r="U340" i="19"/>
  <c r="Y340" i="19"/>
  <c r="C485" i="19"/>
  <c r="G485" i="19"/>
  <c r="K485" i="19"/>
  <c r="O485" i="19"/>
  <c r="S485" i="19"/>
  <c r="W485" i="19"/>
  <c r="E485" i="19"/>
  <c r="I485" i="19"/>
  <c r="M485" i="19"/>
  <c r="Q485" i="19"/>
  <c r="U485" i="19"/>
  <c r="B485" i="19"/>
  <c r="J485" i="19"/>
  <c r="R485" i="19"/>
  <c r="Y485" i="19"/>
  <c r="D485" i="19"/>
  <c r="L485" i="19"/>
  <c r="T485" i="19"/>
  <c r="A486" i="19"/>
  <c r="F485" i="19"/>
  <c r="N485" i="19"/>
  <c r="V485" i="19"/>
  <c r="H485" i="19"/>
  <c r="P485" i="19"/>
  <c r="X485" i="19"/>
  <c r="B412" i="19"/>
  <c r="F412" i="19"/>
  <c r="J412" i="19"/>
  <c r="N412" i="19"/>
  <c r="R412" i="19"/>
  <c r="V412" i="19"/>
  <c r="A449" i="19"/>
  <c r="C412" i="19"/>
  <c r="G412" i="19"/>
  <c r="K412" i="19"/>
  <c r="O412" i="19"/>
  <c r="S412" i="19"/>
  <c r="W412" i="19"/>
  <c r="D412" i="19"/>
  <c r="H412" i="19"/>
  <c r="L412" i="19"/>
  <c r="P412" i="19"/>
  <c r="T412" i="19"/>
  <c r="X412" i="19"/>
  <c r="E412" i="19"/>
  <c r="I412" i="19"/>
  <c r="M412" i="19"/>
  <c r="Q412" i="19"/>
  <c r="U412" i="19"/>
  <c r="Y412" i="19"/>
  <c r="E521" i="19"/>
  <c r="I521" i="19"/>
  <c r="M521" i="19"/>
  <c r="Q521" i="19"/>
  <c r="U521" i="19"/>
  <c r="Y521" i="19"/>
  <c r="A522" i="19"/>
  <c r="B521" i="19"/>
  <c r="F521" i="19"/>
  <c r="J521" i="19"/>
  <c r="N521" i="19"/>
  <c r="R521" i="19"/>
  <c r="V521" i="19"/>
  <c r="C521" i="19"/>
  <c r="G521" i="19"/>
  <c r="K521" i="19"/>
  <c r="O521" i="19"/>
  <c r="S521" i="19"/>
  <c r="W521" i="19"/>
  <c r="D521" i="19"/>
  <c r="H521" i="19"/>
  <c r="L521" i="19"/>
  <c r="P521" i="19"/>
  <c r="T521" i="19"/>
  <c r="X521" i="19"/>
  <c r="B448" i="19"/>
  <c r="F448" i="19"/>
  <c r="J448" i="19"/>
  <c r="N448" i="19"/>
  <c r="R448" i="19"/>
  <c r="V448" i="19"/>
  <c r="C448" i="19"/>
  <c r="G448" i="19"/>
  <c r="K448" i="19"/>
  <c r="O448" i="19"/>
  <c r="S448" i="19"/>
  <c r="W448" i="19"/>
  <c r="D448" i="19"/>
  <c r="H448" i="19"/>
  <c r="L448" i="19"/>
  <c r="P448" i="19"/>
  <c r="T448" i="19"/>
  <c r="X448" i="19"/>
  <c r="E448" i="19"/>
  <c r="I448" i="19"/>
  <c r="M448" i="19"/>
  <c r="Q448" i="19"/>
  <c r="U448" i="19"/>
  <c r="Y448" i="19"/>
  <c r="A231" i="23" l="1"/>
  <c r="E194" i="23"/>
  <c r="U194" i="23"/>
  <c r="R194" i="23"/>
  <c r="O194" i="23"/>
  <c r="P194" i="23"/>
  <c r="I194" i="23"/>
  <c r="Y194" i="23"/>
  <c r="F194" i="23"/>
  <c r="V194" i="23"/>
  <c r="C194" i="23"/>
  <c r="S194" i="23"/>
  <c r="D194" i="23"/>
  <c r="T194" i="23"/>
  <c r="M194" i="23"/>
  <c r="J194" i="23"/>
  <c r="B194" i="23"/>
  <c r="G194" i="23"/>
  <c r="W194" i="23"/>
  <c r="H194" i="23"/>
  <c r="X194" i="23"/>
  <c r="Q194" i="23"/>
  <c r="N194" i="23"/>
  <c r="K194" i="23"/>
  <c r="L194" i="23"/>
  <c r="A119" i="23"/>
  <c r="M82" i="23"/>
  <c r="J82" i="23"/>
  <c r="B82" i="23"/>
  <c r="G82" i="23"/>
  <c r="W82" i="23"/>
  <c r="H82" i="23"/>
  <c r="X82" i="23"/>
  <c r="Q82" i="23"/>
  <c r="N82" i="23"/>
  <c r="K82" i="23"/>
  <c r="L82" i="23"/>
  <c r="E82" i="23"/>
  <c r="U82" i="23"/>
  <c r="R82" i="23"/>
  <c r="O82" i="23"/>
  <c r="P82" i="23"/>
  <c r="I82" i="23"/>
  <c r="Y82" i="23"/>
  <c r="F82" i="23"/>
  <c r="V82" i="23"/>
  <c r="C82" i="23"/>
  <c r="S82" i="23"/>
  <c r="D82" i="23"/>
  <c r="T82" i="23"/>
  <c r="A82" i="24"/>
  <c r="G44" i="19"/>
  <c r="W44" i="19"/>
  <c r="P44" i="19"/>
  <c r="I44" i="19"/>
  <c r="Y44" i="19"/>
  <c r="R44" i="19"/>
  <c r="A45" i="19"/>
  <c r="K44" i="19"/>
  <c r="D44" i="19"/>
  <c r="T44" i="19"/>
  <c r="M44" i="19"/>
  <c r="F44" i="19"/>
  <c r="V44" i="19"/>
  <c r="O44" i="19"/>
  <c r="H44" i="19"/>
  <c r="X44" i="19"/>
  <c r="Q44" i="19"/>
  <c r="J44" i="19"/>
  <c r="B44" i="19"/>
  <c r="C44" i="19"/>
  <c r="S44" i="19"/>
  <c r="L44" i="19"/>
  <c r="E44" i="19"/>
  <c r="U44" i="19"/>
  <c r="N44" i="19"/>
  <c r="A81" i="19"/>
  <c r="C152" i="19"/>
  <c r="W152" i="19"/>
  <c r="P152" i="19"/>
  <c r="E152" i="19"/>
  <c r="O152" i="19"/>
  <c r="K152" i="19"/>
  <c r="U152" i="19"/>
  <c r="F152" i="19"/>
  <c r="V152" i="19"/>
  <c r="S152" i="19"/>
  <c r="H152" i="19"/>
  <c r="L152" i="19"/>
  <c r="X152" i="19"/>
  <c r="Q152" i="19"/>
  <c r="B152" i="19"/>
  <c r="R152" i="19"/>
  <c r="G152" i="19"/>
  <c r="M152" i="19"/>
  <c r="D152" i="19"/>
  <c r="T152" i="19"/>
  <c r="I152" i="19"/>
  <c r="Y152" i="19"/>
  <c r="J152" i="19"/>
  <c r="N152" i="19"/>
  <c r="D116" i="19"/>
  <c r="Q116" i="19"/>
  <c r="J116" i="19"/>
  <c r="S116" i="19"/>
  <c r="E116" i="19"/>
  <c r="M116" i="19"/>
  <c r="K116" i="19"/>
  <c r="T116" i="19"/>
  <c r="A153" i="19"/>
  <c r="C116" i="19"/>
  <c r="H116" i="19"/>
  <c r="N116" i="19"/>
  <c r="U116" i="19"/>
  <c r="R116" i="19"/>
  <c r="W116" i="19"/>
  <c r="I116" i="19"/>
  <c r="F116" i="19"/>
  <c r="O116" i="19"/>
  <c r="L116" i="19"/>
  <c r="X116" i="19"/>
  <c r="B116" i="19"/>
  <c r="G116" i="19"/>
  <c r="P116" i="19"/>
  <c r="Y116" i="19"/>
  <c r="V116" i="19"/>
  <c r="C80" i="19"/>
  <c r="J80" i="19"/>
  <c r="Q80" i="19"/>
  <c r="D80" i="19"/>
  <c r="V80" i="19"/>
  <c r="Y80" i="19"/>
  <c r="S80" i="19"/>
  <c r="G80" i="19"/>
  <c r="A117" i="19"/>
  <c r="X80" i="19"/>
  <c r="O80" i="19"/>
  <c r="L80" i="19"/>
  <c r="P80" i="19"/>
  <c r="W80" i="19"/>
  <c r="R80" i="19"/>
  <c r="U80" i="19"/>
  <c r="H80" i="19"/>
  <c r="M80" i="19"/>
  <c r="F80" i="19"/>
  <c r="I80" i="19"/>
  <c r="T80" i="19"/>
  <c r="K80" i="19"/>
  <c r="B80" i="19"/>
  <c r="E80" i="19"/>
  <c r="N80" i="19"/>
  <c r="A231" i="21"/>
  <c r="C230" i="21"/>
  <c r="D453" i="19"/>
  <c r="H453" i="19"/>
  <c r="L453" i="19"/>
  <c r="P453" i="19"/>
  <c r="X453" i="19"/>
  <c r="E453" i="19"/>
  <c r="I453" i="19"/>
  <c r="M453" i="19"/>
  <c r="Q453" i="19"/>
  <c r="U453" i="19"/>
  <c r="Y453" i="19"/>
  <c r="F453" i="19"/>
  <c r="J453" i="19"/>
  <c r="N453" i="19"/>
  <c r="R453" i="19"/>
  <c r="V453" i="19"/>
  <c r="C453" i="19"/>
  <c r="G453" i="19"/>
  <c r="K453" i="19"/>
  <c r="O453" i="19"/>
  <c r="S453" i="19"/>
  <c r="W453" i="19"/>
  <c r="B453" i="19"/>
  <c r="T453" i="19"/>
  <c r="C416" i="19"/>
  <c r="G416" i="19"/>
  <c r="K416" i="19"/>
  <c r="O416" i="19"/>
  <c r="S416" i="19"/>
  <c r="W416" i="19"/>
  <c r="L416" i="19"/>
  <c r="D416" i="19"/>
  <c r="H416" i="19"/>
  <c r="T416" i="19"/>
  <c r="X416" i="19"/>
  <c r="E416" i="19"/>
  <c r="I416" i="19"/>
  <c r="M416" i="19"/>
  <c r="Q416" i="19"/>
  <c r="U416" i="19"/>
  <c r="Y416" i="19"/>
  <c r="F416" i="19"/>
  <c r="J416" i="19"/>
  <c r="N416" i="19"/>
  <c r="R416" i="19"/>
  <c r="V416" i="19"/>
  <c r="B416" i="19"/>
  <c r="P416" i="19"/>
  <c r="D379" i="19"/>
  <c r="H379" i="19"/>
  <c r="L379" i="19"/>
  <c r="P379" i="19"/>
  <c r="T379" i="19"/>
  <c r="X379" i="19"/>
  <c r="E379" i="19"/>
  <c r="I379" i="19"/>
  <c r="M379" i="19"/>
  <c r="Q379" i="19"/>
  <c r="U379" i="19"/>
  <c r="Y379" i="19"/>
  <c r="F379" i="19"/>
  <c r="J379" i="19"/>
  <c r="N379" i="19"/>
  <c r="R379" i="19"/>
  <c r="V379" i="19"/>
  <c r="B379" i="19"/>
  <c r="C379" i="19"/>
  <c r="G379" i="19"/>
  <c r="K379" i="19"/>
  <c r="O379" i="19"/>
  <c r="S379" i="19"/>
  <c r="W379" i="19"/>
  <c r="C342" i="19"/>
  <c r="G342" i="19"/>
  <c r="K342" i="19"/>
  <c r="O342" i="19"/>
  <c r="S342" i="19"/>
  <c r="W342" i="19"/>
  <c r="D342" i="19"/>
  <c r="H342" i="19"/>
  <c r="L342" i="19"/>
  <c r="P342" i="19"/>
  <c r="T342" i="19"/>
  <c r="X342" i="19"/>
  <c r="A343" i="19"/>
  <c r="E342" i="19"/>
  <c r="I342" i="19"/>
  <c r="M342" i="19"/>
  <c r="Q342" i="19"/>
  <c r="U342" i="19"/>
  <c r="Y342" i="19"/>
  <c r="F342" i="19"/>
  <c r="J342" i="19"/>
  <c r="N342" i="19"/>
  <c r="R342" i="19"/>
  <c r="V342" i="19"/>
  <c r="B342" i="19"/>
  <c r="D304" i="19"/>
  <c r="H304" i="19"/>
  <c r="L304" i="19"/>
  <c r="P304" i="19"/>
  <c r="T304" i="19"/>
  <c r="X304" i="19"/>
  <c r="E304" i="19"/>
  <c r="I304" i="19"/>
  <c r="M304" i="19"/>
  <c r="Q304" i="19"/>
  <c r="U304" i="19"/>
  <c r="Y304" i="19"/>
  <c r="F304" i="19"/>
  <c r="J304" i="19"/>
  <c r="N304" i="19"/>
  <c r="R304" i="19"/>
  <c r="V304" i="19"/>
  <c r="B304" i="19"/>
  <c r="C304" i="19"/>
  <c r="G304" i="19"/>
  <c r="K304" i="19"/>
  <c r="O304" i="19"/>
  <c r="S304" i="19"/>
  <c r="W304" i="19"/>
  <c r="C267" i="19"/>
  <c r="G267" i="19"/>
  <c r="K267" i="19"/>
  <c r="O267" i="19"/>
  <c r="S267" i="19"/>
  <c r="W267" i="19"/>
  <c r="D267" i="19"/>
  <c r="H267" i="19"/>
  <c r="L267" i="19"/>
  <c r="P267" i="19"/>
  <c r="T267" i="19"/>
  <c r="X267" i="19"/>
  <c r="E267" i="19"/>
  <c r="I267" i="19"/>
  <c r="M267" i="19"/>
  <c r="Q267" i="19"/>
  <c r="U267" i="19"/>
  <c r="Y267" i="19"/>
  <c r="F267" i="19"/>
  <c r="J267" i="19"/>
  <c r="N267" i="19"/>
  <c r="R267" i="19"/>
  <c r="V267" i="19"/>
  <c r="B267" i="19"/>
  <c r="C230" i="19"/>
  <c r="G230" i="19"/>
  <c r="K230" i="19"/>
  <c r="O230" i="19"/>
  <c r="S230" i="19"/>
  <c r="W230" i="19"/>
  <c r="D230" i="19"/>
  <c r="H230" i="19"/>
  <c r="L230" i="19"/>
  <c r="P230" i="19"/>
  <c r="T230" i="19"/>
  <c r="X230" i="19"/>
  <c r="E230" i="19"/>
  <c r="I230" i="19"/>
  <c r="M230" i="19"/>
  <c r="Q230" i="19"/>
  <c r="U230" i="19"/>
  <c r="Y230" i="19"/>
  <c r="F230" i="19"/>
  <c r="J230" i="19"/>
  <c r="N230" i="19"/>
  <c r="R230" i="19"/>
  <c r="V230" i="19"/>
  <c r="B230" i="19"/>
  <c r="D193" i="19"/>
  <c r="H193" i="19"/>
  <c r="L193" i="19"/>
  <c r="P193" i="19"/>
  <c r="T193" i="19"/>
  <c r="X193" i="19"/>
  <c r="A194" i="19"/>
  <c r="E193" i="19"/>
  <c r="I193" i="19"/>
  <c r="M193" i="19"/>
  <c r="Q193" i="19"/>
  <c r="U193" i="19"/>
  <c r="Y193" i="19"/>
  <c r="F193" i="19"/>
  <c r="J193" i="19"/>
  <c r="N193" i="19"/>
  <c r="R193" i="19"/>
  <c r="V193" i="19"/>
  <c r="B193" i="19"/>
  <c r="C193" i="19"/>
  <c r="G193" i="19"/>
  <c r="K193" i="19"/>
  <c r="O193" i="19"/>
  <c r="S193" i="19"/>
  <c r="W193" i="19"/>
  <c r="C228" i="21"/>
  <c r="Y78" i="21"/>
  <c r="Y152" i="21"/>
  <c r="B79" i="21"/>
  <c r="C79" i="21"/>
  <c r="Y115" i="21"/>
  <c r="B79" i="24"/>
  <c r="C79" i="24"/>
  <c r="Y78" i="24"/>
  <c r="B153" i="21"/>
  <c r="C116" i="21"/>
  <c r="C153" i="21"/>
  <c r="B116" i="21"/>
  <c r="B228" i="21"/>
  <c r="B1465" i="2"/>
  <c r="B43" i="21" s="1"/>
  <c r="Y41" i="21"/>
  <c r="Y41" i="24"/>
  <c r="C42" i="21"/>
  <c r="B42" i="21"/>
  <c r="C42" i="24"/>
  <c r="B42" i="24"/>
  <c r="Y190" i="21"/>
  <c r="B191" i="21"/>
  <c r="C191" i="21"/>
  <c r="Y227" i="21"/>
  <c r="W229" i="21"/>
  <c r="V229" i="21"/>
  <c r="U229" i="21"/>
  <c r="J229" i="21"/>
  <c r="E229" i="21"/>
  <c r="P229" i="21"/>
  <c r="S229" i="21"/>
  <c r="G229" i="21"/>
  <c r="R229" i="21"/>
  <c r="B229" i="21"/>
  <c r="I229" i="21"/>
  <c r="N229" i="21"/>
  <c r="T229" i="21"/>
  <c r="D229" i="21"/>
  <c r="K229" i="21"/>
  <c r="F229" i="21"/>
  <c r="M229" i="21"/>
  <c r="Q229" i="21"/>
  <c r="X229" i="21"/>
  <c r="H229" i="21"/>
  <c r="O229" i="21"/>
  <c r="C229" i="21"/>
  <c r="L229" i="21"/>
  <c r="P265" i="21"/>
  <c r="T265" i="21"/>
  <c r="D265" i="21"/>
  <c r="K265" i="21"/>
  <c r="L265" i="21"/>
  <c r="V265" i="21"/>
  <c r="I265" i="21"/>
  <c r="Q265" i="21"/>
  <c r="X265" i="21"/>
  <c r="H265" i="21"/>
  <c r="N265" i="21"/>
  <c r="U265" i="21"/>
  <c r="R265" i="21"/>
  <c r="A266" i="21"/>
  <c r="A267" i="21" s="1"/>
  <c r="F265" i="21"/>
  <c r="E265" i="21"/>
  <c r="C265" i="21"/>
  <c r="W265" i="21"/>
  <c r="O265" i="21"/>
  <c r="S265" i="21"/>
  <c r="G265" i="21"/>
  <c r="J265" i="21"/>
  <c r="M265" i="21"/>
  <c r="B265" i="21"/>
  <c r="Q732" i="24"/>
  <c r="X732" i="24"/>
  <c r="H732" i="24"/>
  <c r="K732" i="24"/>
  <c r="N732" i="24"/>
  <c r="M732" i="24"/>
  <c r="T732" i="24"/>
  <c r="D732" i="24"/>
  <c r="G732" i="24"/>
  <c r="J732" i="24"/>
  <c r="I732" i="24"/>
  <c r="P732" i="24"/>
  <c r="S732" i="24"/>
  <c r="A733" i="24"/>
  <c r="F732" i="24"/>
  <c r="Y732" i="24"/>
  <c r="E732" i="24"/>
  <c r="L732" i="24"/>
  <c r="O732" i="24"/>
  <c r="R732" i="24"/>
  <c r="B732" i="24"/>
  <c r="C732" i="24"/>
  <c r="W732" i="24"/>
  <c r="U732" i="24"/>
  <c r="V732" i="24"/>
  <c r="S446" i="23"/>
  <c r="B446" i="23"/>
  <c r="D446" i="23"/>
  <c r="F446" i="23"/>
  <c r="C446" i="23"/>
  <c r="E446" i="23"/>
  <c r="G446" i="23"/>
  <c r="Y446" i="23"/>
  <c r="N446" i="23"/>
  <c r="K446" i="23"/>
  <c r="H446" i="23"/>
  <c r="M446" i="23"/>
  <c r="Q446" i="23"/>
  <c r="L446" i="23"/>
  <c r="P446" i="23"/>
  <c r="R446" i="23"/>
  <c r="J446" i="23"/>
  <c r="I446" i="23"/>
  <c r="O446" i="23"/>
  <c r="W446" i="23"/>
  <c r="T446" i="23"/>
  <c r="U446" i="23"/>
  <c r="X446" i="23"/>
  <c r="V446" i="23"/>
  <c r="C374" i="23"/>
  <c r="S374" i="23"/>
  <c r="P374" i="23"/>
  <c r="I374" i="23"/>
  <c r="F374" i="23"/>
  <c r="A411" i="23"/>
  <c r="G374" i="23"/>
  <c r="W374" i="23"/>
  <c r="T374" i="23"/>
  <c r="Q374" i="23"/>
  <c r="J374" i="23"/>
  <c r="K374" i="23"/>
  <c r="D374" i="23"/>
  <c r="X374" i="23"/>
  <c r="Y374" i="23"/>
  <c r="N374" i="23"/>
  <c r="O374" i="23"/>
  <c r="H374" i="23"/>
  <c r="E374" i="23"/>
  <c r="B374" i="23"/>
  <c r="R374" i="23"/>
  <c r="M374" i="23"/>
  <c r="L374" i="23"/>
  <c r="V374" i="23"/>
  <c r="U374" i="23"/>
  <c r="F804" i="24"/>
  <c r="I804" i="24"/>
  <c r="H804" i="24"/>
  <c r="G804" i="24"/>
  <c r="A805" i="24"/>
  <c r="B804" i="24"/>
  <c r="E804" i="24"/>
  <c r="D804" i="24"/>
  <c r="C804" i="24"/>
  <c r="N804" i="24"/>
  <c r="Q804" i="24"/>
  <c r="P804" i="24"/>
  <c r="O804" i="24"/>
  <c r="J804" i="24"/>
  <c r="M804" i="24"/>
  <c r="L804" i="24"/>
  <c r="K804" i="24"/>
  <c r="U804" i="24"/>
  <c r="R804" i="24"/>
  <c r="S804" i="24"/>
  <c r="V804" i="24"/>
  <c r="T804" i="24"/>
  <c r="Y804" i="24"/>
  <c r="X804" i="24"/>
  <c r="W804" i="24"/>
  <c r="G335" i="24"/>
  <c r="F335" i="24"/>
  <c r="T335" i="24"/>
  <c r="A336" i="24"/>
  <c r="I335" i="24"/>
  <c r="S335" i="24"/>
  <c r="M335" i="24"/>
  <c r="W335" i="24"/>
  <c r="V335" i="24"/>
  <c r="E335" i="24"/>
  <c r="O335" i="24"/>
  <c r="Y335" i="24"/>
  <c r="L335" i="24"/>
  <c r="B335" i="24"/>
  <c r="P335" i="24"/>
  <c r="K335" i="24"/>
  <c r="U335" i="24"/>
  <c r="H335" i="24"/>
  <c r="N335" i="24"/>
  <c r="R335" i="24"/>
  <c r="Q335" i="24"/>
  <c r="J335" i="24"/>
  <c r="C335" i="24"/>
  <c r="D335" i="24"/>
  <c r="X335" i="24"/>
  <c r="A485" i="21"/>
  <c r="G484" i="21"/>
  <c r="B484" i="21"/>
  <c r="S484" i="21"/>
  <c r="E484" i="21"/>
  <c r="F484" i="21"/>
  <c r="D484" i="21"/>
  <c r="Y484" i="21"/>
  <c r="C484" i="21"/>
  <c r="H484" i="21"/>
  <c r="L484" i="21"/>
  <c r="Q484" i="21"/>
  <c r="I484" i="21"/>
  <c r="M484" i="21"/>
  <c r="P484" i="21"/>
  <c r="J484" i="21"/>
  <c r="N484" i="21"/>
  <c r="R484" i="21"/>
  <c r="K484" i="21"/>
  <c r="O484" i="21"/>
  <c r="T484" i="21"/>
  <c r="X484" i="21"/>
  <c r="W484" i="21"/>
  <c r="U484" i="21"/>
  <c r="V484" i="21"/>
  <c r="M443" i="24"/>
  <c r="D443" i="24"/>
  <c r="V443" i="24"/>
  <c r="E443" i="24"/>
  <c r="S443" i="24"/>
  <c r="Y443" i="24"/>
  <c r="P443" i="24"/>
  <c r="B443" i="24"/>
  <c r="T443" i="24"/>
  <c r="O443" i="24"/>
  <c r="U443" i="24"/>
  <c r="L443" i="24"/>
  <c r="N443" i="24"/>
  <c r="R443" i="24"/>
  <c r="Q443" i="24"/>
  <c r="H443" i="24"/>
  <c r="J443" i="24"/>
  <c r="A444" i="24"/>
  <c r="G443" i="24"/>
  <c r="K443" i="24"/>
  <c r="F443" i="24"/>
  <c r="X443" i="24"/>
  <c r="C443" i="24"/>
  <c r="I443" i="24"/>
  <c r="W443" i="24"/>
  <c r="G371" i="24"/>
  <c r="B371" i="24"/>
  <c r="P371" i="24"/>
  <c r="O371" i="24"/>
  <c r="U371" i="24"/>
  <c r="H371" i="24"/>
  <c r="I371" i="24"/>
  <c r="W371" i="24"/>
  <c r="R371" i="24"/>
  <c r="Q371" i="24"/>
  <c r="D371" i="24"/>
  <c r="J371" i="24"/>
  <c r="X371" i="24"/>
  <c r="Y371" i="24"/>
  <c r="L371" i="24"/>
  <c r="K371" i="24"/>
  <c r="F371" i="24"/>
  <c r="T371" i="24"/>
  <c r="C371" i="24"/>
  <c r="N371" i="24"/>
  <c r="M371" i="24"/>
  <c r="A372" i="24"/>
  <c r="V371" i="24"/>
  <c r="E371" i="24"/>
  <c r="S371" i="24"/>
  <c r="A115" i="24"/>
  <c r="J262" i="24"/>
  <c r="L262" i="24"/>
  <c r="Q262" i="24"/>
  <c r="N262" i="24"/>
  <c r="E262" i="24"/>
  <c r="W262" i="24"/>
  <c r="P262" i="24"/>
  <c r="C262" i="24"/>
  <c r="Y262" i="24"/>
  <c r="R262" i="24"/>
  <c r="I262" i="24"/>
  <c r="B262" i="24"/>
  <c r="T262" i="24"/>
  <c r="G262" i="24"/>
  <c r="D262" i="24"/>
  <c r="A263" i="24"/>
  <c r="O262" i="24"/>
  <c r="F262" i="24"/>
  <c r="X262" i="24"/>
  <c r="K262" i="24"/>
  <c r="H262" i="24"/>
  <c r="M262" i="24"/>
  <c r="S262" i="24"/>
  <c r="U262" i="24"/>
  <c r="V262" i="24"/>
  <c r="C483" i="23"/>
  <c r="S483" i="23"/>
  <c r="H483" i="23"/>
  <c r="X483" i="23"/>
  <c r="Q483" i="23"/>
  <c r="F483" i="23"/>
  <c r="V483" i="23"/>
  <c r="G483" i="23"/>
  <c r="W483" i="23"/>
  <c r="L483" i="23"/>
  <c r="E483" i="23"/>
  <c r="U483" i="23"/>
  <c r="J483" i="23"/>
  <c r="K483" i="23"/>
  <c r="A484" i="23"/>
  <c r="P483" i="23"/>
  <c r="I483" i="23"/>
  <c r="Y483" i="23"/>
  <c r="N483" i="23"/>
  <c r="O483" i="23"/>
  <c r="D483" i="23"/>
  <c r="T483" i="23"/>
  <c r="M483" i="23"/>
  <c r="B483" i="23"/>
  <c r="R483" i="23"/>
  <c r="G375" i="21"/>
  <c r="E375" i="21"/>
  <c r="J375" i="21"/>
  <c r="D375" i="21"/>
  <c r="I375" i="21"/>
  <c r="A376" i="21"/>
  <c r="H375" i="21"/>
  <c r="B375" i="21"/>
  <c r="C375" i="21"/>
  <c r="P375" i="21"/>
  <c r="F375" i="21"/>
  <c r="L375" i="21"/>
  <c r="M375" i="21"/>
  <c r="N375" i="21"/>
  <c r="O375" i="21"/>
  <c r="K375" i="21"/>
  <c r="U375" i="21"/>
  <c r="V375" i="21"/>
  <c r="W375" i="21"/>
  <c r="T375" i="21"/>
  <c r="X375" i="21"/>
  <c r="S375" i="21"/>
  <c r="Y375" i="21"/>
  <c r="R375" i="21"/>
  <c r="Q375" i="21"/>
  <c r="P660" i="24"/>
  <c r="S660" i="24"/>
  <c r="C660" i="24"/>
  <c r="J660" i="24"/>
  <c r="Q660" i="24"/>
  <c r="L660" i="24"/>
  <c r="O660" i="24"/>
  <c r="A661" i="24"/>
  <c r="F660" i="24"/>
  <c r="M660" i="24"/>
  <c r="H660" i="24"/>
  <c r="K660" i="24"/>
  <c r="R660" i="24"/>
  <c r="B660" i="24"/>
  <c r="I660" i="24"/>
  <c r="D660" i="24"/>
  <c r="G660" i="24"/>
  <c r="N660" i="24"/>
  <c r="Y660" i="24"/>
  <c r="E660" i="24"/>
  <c r="W660" i="24"/>
  <c r="X660" i="24"/>
  <c r="U660" i="24"/>
  <c r="T660" i="24"/>
  <c r="V660" i="24"/>
  <c r="G591" i="23"/>
  <c r="W591" i="23"/>
  <c r="P591" i="23"/>
  <c r="I591" i="23"/>
  <c r="Y591" i="23"/>
  <c r="J591" i="23"/>
  <c r="K591" i="23"/>
  <c r="D591" i="23"/>
  <c r="T591" i="23"/>
  <c r="M591" i="23"/>
  <c r="A592" i="23"/>
  <c r="N591" i="23"/>
  <c r="O591" i="23"/>
  <c r="H591" i="23"/>
  <c r="X591" i="23"/>
  <c r="Q591" i="23"/>
  <c r="B591" i="23"/>
  <c r="R591" i="23"/>
  <c r="C591" i="23"/>
  <c r="S591" i="23"/>
  <c r="L591" i="23"/>
  <c r="E591" i="23"/>
  <c r="U591" i="23"/>
  <c r="F591" i="23"/>
  <c r="V591" i="23"/>
  <c r="P736" i="21"/>
  <c r="I736" i="21"/>
  <c r="B736" i="21"/>
  <c r="R736" i="21"/>
  <c r="O736" i="21"/>
  <c r="D736" i="21"/>
  <c r="T736" i="21"/>
  <c r="M736" i="21"/>
  <c r="F736" i="21"/>
  <c r="C736" i="21"/>
  <c r="S736" i="21"/>
  <c r="H736" i="21"/>
  <c r="X736" i="21"/>
  <c r="Q736" i="21"/>
  <c r="J736" i="21"/>
  <c r="G736" i="21"/>
  <c r="A737" i="21"/>
  <c r="L736" i="21"/>
  <c r="E736" i="21"/>
  <c r="Y736" i="21"/>
  <c r="N736" i="21"/>
  <c r="K736" i="21"/>
  <c r="V736" i="21"/>
  <c r="W736" i="21"/>
  <c r="U736" i="21"/>
  <c r="J696" i="24"/>
  <c r="Q696" i="24"/>
  <c r="X696" i="24"/>
  <c r="H696" i="24"/>
  <c r="O696" i="24"/>
  <c r="A697" i="24"/>
  <c r="F696" i="24"/>
  <c r="M696" i="24"/>
  <c r="T696" i="24"/>
  <c r="D696" i="24"/>
  <c r="K696" i="24"/>
  <c r="R696" i="24"/>
  <c r="B696" i="24"/>
  <c r="I696" i="24"/>
  <c r="P696" i="24"/>
  <c r="W696" i="24"/>
  <c r="G696" i="24"/>
  <c r="N696" i="24"/>
  <c r="Y696" i="24"/>
  <c r="E696" i="24"/>
  <c r="L696" i="24"/>
  <c r="S696" i="24"/>
  <c r="C696" i="24"/>
  <c r="V696" i="24"/>
  <c r="U696" i="24"/>
  <c r="J628" i="21"/>
  <c r="A629" i="21"/>
  <c r="B628" i="21"/>
  <c r="G628" i="21"/>
  <c r="F628" i="21"/>
  <c r="E628" i="21"/>
  <c r="I628" i="21"/>
  <c r="D628" i="21"/>
  <c r="H628" i="21"/>
  <c r="C628" i="21"/>
  <c r="M628" i="21"/>
  <c r="Q628" i="21"/>
  <c r="U628" i="21"/>
  <c r="S628" i="21"/>
  <c r="R628" i="21"/>
  <c r="V628" i="21"/>
  <c r="O628" i="21"/>
  <c r="L628" i="21"/>
  <c r="W628" i="21"/>
  <c r="K628" i="21"/>
  <c r="X628" i="21"/>
  <c r="Y628" i="21"/>
  <c r="P628" i="21"/>
  <c r="T628" i="21"/>
  <c r="N628" i="21"/>
  <c r="H407" i="24"/>
  <c r="M407" i="24"/>
  <c r="S407" i="24"/>
  <c r="B407" i="24"/>
  <c r="T407" i="24"/>
  <c r="K407" i="24"/>
  <c r="N407" i="24"/>
  <c r="E407" i="24"/>
  <c r="W407" i="24"/>
  <c r="F407" i="24"/>
  <c r="X407" i="24"/>
  <c r="Q407" i="24"/>
  <c r="R407" i="24"/>
  <c r="I407" i="24"/>
  <c r="A408" i="24"/>
  <c r="J407" i="24"/>
  <c r="C407" i="24"/>
  <c r="U407" i="24"/>
  <c r="D407" i="24"/>
  <c r="V407" i="24"/>
  <c r="O407" i="24"/>
  <c r="L407" i="24"/>
  <c r="P407" i="24"/>
  <c r="G407" i="24"/>
  <c r="Y407" i="24"/>
  <c r="G339" i="21"/>
  <c r="E339" i="21"/>
  <c r="J339" i="21"/>
  <c r="D339" i="21"/>
  <c r="I339" i="21"/>
  <c r="H339" i="21"/>
  <c r="A340" i="21"/>
  <c r="P339" i="21"/>
  <c r="F339" i="21"/>
  <c r="M339" i="21"/>
  <c r="N339" i="21"/>
  <c r="O339" i="21"/>
  <c r="K339" i="21"/>
  <c r="L339" i="21"/>
  <c r="B339" i="21"/>
  <c r="C339" i="21"/>
  <c r="W339" i="21"/>
  <c r="R339" i="21"/>
  <c r="U339" i="21"/>
  <c r="Y339" i="21"/>
  <c r="V339" i="21"/>
  <c r="X339" i="21"/>
  <c r="T339" i="21"/>
  <c r="Q339" i="21"/>
  <c r="S339" i="21"/>
  <c r="H772" i="21"/>
  <c r="I772" i="21"/>
  <c r="B772" i="21"/>
  <c r="R772" i="21"/>
  <c r="O772" i="21"/>
  <c r="L772" i="21"/>
  <c r="M772" i="21"/>
  <c r="F772" i="21"/>
  <c r="C772" i="21"/>
  <c r="S772" i="21"/>
  <c r="P772" i="21"/>
  <c r="Q772" i="21"/>
  <c r="J772" i="21"/>
  <c r="G772" i="21"/>
  <c r="A773" i="21"/>
  <c r="D772" i="21"/>
  <c r="E772" i="21"/>
  <c r="Y772" i="21"/>
  <c r="N772" i="21"/>
  <c r="K772" i="21"/>
  <c r="X772" i="21"/>
  <c r="W772" i="21"/>
  <c r="T772" i="21"/>
  <c r="V772" i="21"/>
  <c r="U772" i="21"/>
  <c r="I552" i="24"/>
  <c r="F552" i="24"/>
  <c r="C552" i="24"/>
  <c r="S552" i="24"/>
  <c r="H552" i="24"/>
  <c r="Q552" i="24"/>
  <c r="J552" i="24"/>
  <c r="G552" i="24"/>
  <c r="W552" i="24"/>
  <c r="P552" i="24"/>
  <c r="Y552" i="24"/>
  <c r="N552" i="24"/>
  <c r="K552" i="24"/>
  <c r="A553" i="24"/>
  <c r="T552" i="24"/>
  <c r="E552" i="24"/>
  <c r="B552" i="24"/>
  <c r="R552" i="24"/>
  <c r="O552" i="24"/>
  <c r="D552" i="24"/>
  <c r="X552" i="24"/>
  <c r="M552" i="24"/>
  <c r="L552" i="24"/>
  <c r="U552" i="24"/>
  <c r="V552" i="24"/>
  <c r="I190" i="24"/>
  <c r="D190" i="24"/>
  <c r="F190" i="24"/>
  <c r="H190" i="24"/>
  <c r="J190" i="24"/>
  <c r="P190" i="24"/>
  <c r="E190" i="24"/>
  <c r="G190" i="24"/>
  <c r="A191" i="24"/>
  <c r="M190" i="24"/>
  <c r="N190" i="24"/>
  <c r="K190" i="24"/>
  <c r="L190" i="24"/>
  <c r="O190" i="24"/>
  <c r="C190" i="24"/>
  <c r="B190" i="24"/>
  <c r="S190" i="24"/>
  <c r="T190" i="24"/>
  <c r="Y190" i="24"/>
  <c r="Q190" i="24"/>
  <c r="W190" i="24"/>
  <c r="V190" i="24"/>
  <c r="U190" i="24"/>
  <c r="R190" i="24"/>
  <c r="X190" i="24"/>
  <c r="Q588" i="24"/>
  <c r="J588" i="24"/>
  <c r="C588" i="24"/>
  <c r="S588" i="24"/>
  <c r="P588" i="24"/>
  <c r="E588" i="24"/>
  <c r="Y588" i="24"/>
  <c r="N588" i="24"/>
  <c r="G588" i="24"/>
  <c r="D588" i="24"/>
  <c r="T588" i="24"/>
  <c r="I588" i="24"/>
  <c r="B588" i="24"/>
  <c r="R588" i="24"/>
  <c r="K588" i="24"/>
  <c r="H588" i="24"/>
  <c r="X588" i="24"/>
  <c r="M588" i="24"/>
  <c r="F588" i="24"/>
  <c r="A589" i="24"/>
  <c r="O588" i="24"/>
  <c r="L588" i="24"/>
  <c r="W588" i="24"/>
  <c r="V588" i="24"/>
  <c r="U588" i="24"/>
  <c r="F480" i="24"/>
  <c r="X480" i="24"/>
  <c r="C480" i="24"/>
  <c r="I480" i="24"/>
  <c r="W480" i="24"/>
  <c r="R480" i="24"/>
  <c r="V480" i="24"/>
  <c r="E480" i="24"/>
  <c r="S480" i="24"/>
  <c r="Y480" i="24"/>
  <c r="P480" i="24"/>
  <c r="K480" i="24"/>
  <c r="O480" i="24"/>
  <c r="U480" i="24"/>
  <c r="L480" i="24"/>
  <c r="N480" i="24"/>
  <c r="M480" i="24"/>
  <c r="D480" i="24"/>
  <c r="Q480" i="24"/>
  <c r="H480" i="24"/>
  <c r="J480" i="24"/>
  <c r="A481" i="24"/>
  <c r="G480" i="24"/>
  <c r="B480" i="24"/>
  <c r="T480" i="24"/>
  <c r="H338" i="23"/>
  <c r="B338" i="23"/>
  <c r="A339" i="23"/>
  <c r="C338" i="23"/>
  <c r="P338" i="23"/>
  <c r="F338" i="23"/>
  <c r="G338" i="23"/>
  <c r="E338" i="23"/>
  <c r="J338" i="23"/>
  <c r="D338" i="23"/>
  <c r="I338" i="23"/>
  <c r="A375" i="23"/>
  <c r="N338" i="23"/>
  <c r="K338" i="23"/>
  <c r="M338" i="23"/>
  <c r="O338" i="23"/>
  <c r="L338" i="23"/>
  <c r="Q338" i="23"/>
  <c r="W338" i="23"/>
  <c r="X338" i="23"/>
  <c r="Y338" i="23"/>
  <c r="S338" i="23"/>
  <c r="T338" i="23"/>
  <c r="U338" i="23"/>
  <c r="R338" i="23"/>
  <c r="V338" i="23"/>
  <c r="I556" i="21"/>
  <c r="F556" i="21"/>
  <c r="C556" i="21"/>
  <c r="S556" i="21"/>
  <c r="P556" i="21"/>
  <c r="Q556" i="21"/>
  <c r="J556" i="21"/>
  <c r="G556" i="21"/>
  <c r="W556" i="21"/>
  <c r="T556" i="21"/>
  <c r="Y556" i="21"/>
  <c r="N556" i="21"/>
  <c r="K556" i="21"/>
  <c r="D556" i="21"/>
  <c r="X556" i="21"/>
  <c r="E556" i="21"/>
  <c r="B556" i="21"/>
  <c r="R556" i="21"/>
  <c r="O556" i="21"/>
  <c r="H556" i="21"/>
  <c r="A557" i="21"/>
  <c r="M556" i="21"/>
  <c r="L556" i="21"/>
  <c r="V556" i="21"/>
  <c r="U556" i="21"/>
  <c r="O555" i="23"/>
  <c r="H555" i="23"/>
  <c r="X555" i="23"/>
  <c r="M555" i="23"/>
  <c r="B555" i="23"/>
  <c r="R555" i="23"/>
  <c r="C555" i="23"/>
  <c r="S555" i="23"/>
  <c r="L555" i="23"/>
  <c r="A556" i="23"/>
  <c r="Q555" i="23"/>
  <c r="F555" i="23"/>
  <c r="V555" i="23"/>
  <c r="G555" i="23"/>
  <c r="W555" i="23"/>
  <c r="P555" i="23"/>
  <c r="E555" i="23"/>
  <c r="U555" i="23"/>
  <c r="J555" i="23"/>
  <c r="K555" i="23"/>
  <c r="D555" i="23"/>
  <c r="T555" i="23"/>
  <c r="I555" i="23"/>
  <c r="Y555" i="23"/>
  <c r="N555" i="23"/>
  <c r="E768" i="24"/>
  <c r="D768" i="24"/>
  <c r="A769" i="24"/>
  <c r="P768" i="24"/>
  <c r="O768" i="24"/>
  <c r="N768" i="24"/>
  <c r="M768" i="24"/>
  <c r="L768" i="24"/>
  <c r="K768" i="24"/>
  <c r="J768" i="24"/>
  <c r="I768" i="24"/>
  <c r="H768" i="24"/>
  <c r="G768" i="24"/>
  <c r="F768" i="24"/>
  <c r="B768" i="24"/>
  <c r="C768" i="24"/>
  <c r="T768" i="24"/>
  <c r="Y768" i="24"/>
  <c r="Q768" i="24"/>
  <c r="V768" i="24"/>
  <c r="W768" i="24"/>
  <c r="U768" i="24"/>
  <c r="X768" i="24"/>
  <c r="R768" i="24"/>
  <c r="S768" i="24"/>
  <c r="O265" i="23"/>
  <c r="H265" i="23"/>
  <c r="X265" i="23"/>
  <c r="Q265" i="23"/>
  <c r="J265" i="23"/>
  <c r="C265" i="23"/>
  <c r="S265" i="23"/>
  <c r="L265" i="23"/>
  <c r="E265" i="23"/>
  <c r="Y265" i="23"/>
  <c r="N265" i="23"/>
  <c r="G265" i="23"/>
  <c r="A302" i="23"/>
  <c r="P265" i="23"/>
  <c r="I265" i="23"/>
  <c r="B265" i="23"/>
  <c r="R265" i="23"/>
  <c r="K265" i="23"/>
  <c r="D265" i="23"/>
  <c r="T265" i="23"/>
  <c r="M265" i="23"/>
  <c r="F265" i="23"/>
  <c r="V265" i="23"/>
  <c r="W265" i="23"/>
  <c r="U265" i="23"/>
  <c r="D844" i="21"/>
  <c r="T844" i="21"/>
  <c r="M844" i="21"/>
  <c r="F844" i="21"/>
  <c r="A845" i="21"/>
  <c r="O844" i="21"/>
  <c r="H844" i="21"/>
  <c r="X844" i="21"/>
  <c r="Q844" i="21"/>
  <c r="J844" i="21"/>
  <c r="C844" i="21"/>
  <c r="S844" i="21"/>
  <c r="L844" i="21"/>
  <c r="E844" i="21"/>
  <c r="Y844" i="21"/>
  <c r="N844" i="21"/>
  <c r="G844" i="21"/>
  <c r="W844" i="21"/>
  <c r="P844" i="21"/>
  <c r="I844" i="21"/>
  <c r="B844" i="21"/>
  <c r="R844" i="21"/>
  <c r="K844" i="21"/>
  <c r="U844" i="21"/>
  <c r="V844" i="21"/>
  <c r="Q298" i="24"/>
  <c r="D298" i="24"/>
  <c r="J298" i="24"/>
  <c r="X298" i="24"/>
  <c r="C298" i="24"/>
  <c r="B298" i="24"/>
  <c r="P298" i="24"/>
  <c r="F298" i="24"/>
  <c r="T298" i="24"/>
  <c r="A299" i="24"/>
  <c r="I298" i="24"/>
  <c r="S298" i="24"/>
  <c r="R298" i="24"/>
  <c r="V298" i="24"/>
  <c r="E298" i="24"/>
  <c r="O298" i="24"/>
  <c r="Y298" i="24"/>
  <c r="L298" i="24"/>
  <c r="G298" i="24"/>
  <c r="K298" i="24"/>
  <c r="U298" i="24"/>
  <c r="H298" i="24"/>
  <c r="N298" i="24"/>
  <c r="M298" i="24"/>
  <c r="W298" i="24"/>
  <c r="K876" i="24"/>
  <c r="R876" i="24"/>
  <c r="B876" i="24"/>
  <c r="I876" i="24"/>
  <c r="P876" i="24"/>
  <c r="G876" i="24"/>
  <c r="N876" i="24"/>
  <c r="Y876" i="24"/>
  <c r="E876" i="24"/>
  <c r="L876" i="24"/>
  <c r="S876" i="24"/>
  <c r="C876" i="24"/>
  <c r="J876" i="24"/>
  <c r="Q876" i="24"/>
  <c r="X876" i="24"/>
  <c r="H876" i="24"/>
  <c r="O876" i="24"/>
  <c r="A877" i="24"/>
  <c r="F876" i="24"/>
  <c r="M876" i="24"/>
  <c r="T876" i="24"/>
  <c r="D876" i="24"/>
  <c r="W876" i="24"/>
  <c r="U876" i="24"/>
  <c r="V876" i="24"/>
  <c r="A665" i="21"/>
  <c r="B664" i="21"/>
  <c r="K664" i="21"/>
  <c r="I664" i="21"/>
  <c r="G664" i="21"/>
  <c r="E664" i="21"/>
  <c r="C664" i="21"/>
  <c r="H664" i="21"/>
  <c r="J664" i="21"/>
  <c r="D664" i="21"/>
  <c r="F664" i="21"/>
  <c r="W664" i="21"/>
  <c r="L664" i="21"/>
  <c r="N664" i="21"/>
  <c r="U664" i="21"/>
  <c r="S664" i="21"/>
  <c r="Y664" i="21"/>
  <c r="T664" i="21"/>
  <c r="P664" i="21"/>
  <c r="V664" i="21"/>
  <c r="R664" i="21"/>
  <c r="Q664" i="21"/>
  <c r="M664" i="21"/>
  <c r="X664" i="21"/>
  <c r="O664" i="21"/>
  <c r="I226" i="24"/>
  <c r="D226" i="24"/>
  <c r="B226" i="24"/>
  <c r="J226" i="24"/>
  <c r="C226" i="24"/>
  <c r="E226" i="24"/>
  <c r="P226" i="24"/>
  <c r="G226" i="24"/>
  <c r="H226" i="24"/>
  <c r="A227" i="24"/>
  <c r="F226" i="24"/>
  <c r="K226" i="24"/>
  <c r="L226" i="24"/>
  <c r="N226" i="24"/>
  <c r="O226" i="24"/>
  <c r="M226" i="24"/>
  <c r="U226" i="24"/>
  <c r="V226" i="24"/>
  <c r="S226" i="24"/>
  <c r="Q226" i="24"/>
  <c r="Y226" i="24"/>
  <c r="T226" i="24"/>
  <c r="W226" i="24"/>
  <c r="R226" i="24"/>
  <c r="X226" i="24"/>
  <c r="P302" i="21"/>
  <c r="I302" i="21"/>
  <c r="J302" i="21"/>
  <c r="K302" i="21"/>
  <c r="T302" i="21"/>
  <c r="Q302" i="21"/>
  <c r="R302" i="21"/>
  <c r="O302" i="21"/>
  <c r="D302" i="21"/>
  <c r="X302" i="21"/>
  <c r="Y302" i="21"/>
  <c r="A303" i="21"/>
  <c r="A304" i="21" s="1"/>
  <c r="S302" i="21"/>
  <c r="H302" i="21"/>
  <c r="E302" i="21"/>
  <c r="F302" i="21"/>
  <c r="G302" i="21"/>
  <c r="L302" i="21"/>
  <c r="M302" i="21"/>
  <c r="N302" i="21"/>
  <c r="B302" i="21"/>
  <c r="C302" i="21"/>
  <c r="W302" i="21"/>
  <c r="V302" i="21"/>
  <c r="U302" i="21"/>
  <c r="L229" i="23"/>
  <c r="O229" i="23"/>
  <c r="R229" i="23"/>
  <c r="B229" i="23"/>
  <c r="I229" i="23"/>
  <c r="X229" i="23"/>
  <c r="H229" i="23"/>
  <c r="K229" i="23"/>
  <c r="N229" i="23"/>
  <c r="Y229" i="23"/>
  <c r="E229" i="23"/>
  <c r="T229" i="23"/>
  <c r="D229" i="23"/>
  <c r="G229" i="23"/>
  <c r="J229" i="23"/>
  <c r="Q229" i="23"/>
  <c r="A266" i="23"/>
  <c r="P229" i="23"/>
  <c r="S229" i="23"/>
  <c r="C229" i="23"/>
  <c r="F229" i="23"/>
  <c r="M229" i="23"/>
  <c r="W229" i="23"/>
  <c r="U229" i="23"/>
  <c r="V229" i="23"/>
  <c r="O624" i="24"/>
  <c r="A625" i="24"/>
  <c r="F624" i="24"/>
  <c r="M624" i="24"/>
  <c r="L624" i="24"/>
  <c r="K624" i="24"/>
  <c r="R624" i="24"/>
  <c r="B624" i="24"/>
  <c r="I624" i="24"/>
  <c r="H624" i="24"/>
  <c r="G624" i="24"/>
  <c r="N624" i="24"/>
  <c r="Y624" i="24"/>
  <c r="E624" i="24"/>
  <c r="D624" i="24"/>
  <c r="S624" i="24"/>
  <c r="C624" i="24"/>
  <c r="J624" i="24"/>
  <c r="Q624" i="24"/>
  <c r="P624" i="24"/>
  <c r="W624" i="24"/>
  <c r="T624" i="24"/>
  <c r="V624" i="24"/>
  <c r="U624" i="24"/>
  <c r="X624" i="24"/>
  <c r="K410" i="23"/>
  <c r="H410" i="23"/>
  <c r="E410" i="23"/>
  <c r="B410" i="23"/>
  <c r="A447" i="23"/>
  <c r="O410" i="23"/>
  <c r="P410" i="23"/>
  <c r="I410" i="23"/>
  <c r="F410" i="23"/>
  <c r="C410" i="23"/>
  <c r="S410" i="23"/>
  <c r="T410" i="23"/>
  <c r="Q410" i="23"/>
  <c r="J410" i="23"/>
  <c r="G410" i="23"/>
  <c r="D410" i="23"/>
  <c r="X410" i="23"/>
  <c r="Y410" i="23"/>
  <c r="R410" i="23"/>
  <c r="L410" i="23"/>
  <c r="M410" i="23"/>
  <c r="N410" i="23"/>
  <c r="V410" i="23"/>
  <c r="U410" i="23"/>
  <c r="W410" i="23"/>
  <c r="E516" i="24"/>
  <c r="J516" i="24"/>
  <c r="C516" i="24"/>
  <c r="I516" i="24"/>
  <c r="K516" i="24"/>
  <c r="B516" i="24"/>
  <c r="D516" i="24"/>
  <c r="F516" i="24"/>
  <c r="G516" i="24"/>
  <c r="A517" i="24"/>
  <c r="H516" i="24"/>
  <c r="T516" i="24"/>
  <c r="N516" i="24"/>
  <c r="Q516" i="24"/>
  <c r="U516" i="24"/>
  <c r="S516" i="24"/>
  <c r="R516" i="24"/>
  <c r="P516" i="24"/>
  <c r="W516" i="24"/>
  <c r="Y516" i="24"/>
  <c r="O516" i="24"/>
  <c r="V516" i="24"/>
  <c r="M516" i="24"/>
  <c r="L516" i="24"/>
  <c r="X516" i="24"/>
  <c r="Y520" i="21"/>
  <c r="C520" i="21"/>
  <c r="H520" i="21"/>
  <c r="B520" i="21"/>
  <c r="G520" i="21"/>
  <c r="F520" i="21"/>
  <c r="S520" i="21"/>
  <c r="E520" i="21"/>
  <c r="A521" i="21"/>
  <c r="D520" i="21"/>
  <c r="O520" i="21"/>
  <c r="Q520" i="21"/>
  <c r="N520" i="21"/>
  <c r="I520" i="21"/>
  <c r="L520" i="21"/>
  <c r="J520" i="21"/>
  <c r="R520" i="21"/>
  <c r="P520" i="21"/>
  <c r="K520" i="21"/>
  <c r="M520" i="21"/>
  <c r="V520" i="21"/>
  <c r="U520" i="21"/>
  <c r="T520" i="21"/>
  <c r="X520" i="21"/>
  <c r="W520" i="21"/>
  <c r="X840" i="24"/>
  <c r="H840" i="24"/>
  <c r="O840" i="24"/>
  <c r="A841" i="24"/>
  <c r="F840" i="24"/>
  <c r="M840" i="24"/>
  <c r="T840" i="24"/>
  <c r="D840" i="24"/>
  <c r="K840" i="24"/>
  <c r="R840" i="24"/>
  <c r="B840" i="24"/>
  <c r="I840" i="24"/>
  <c r="P840" i="24"/>
  <c r="W840" i="24"/>
  <c r="G840" i="24"/>
  <c r="N840" i="24"/>
  <c r="Y840" i="24"/>
  <c r="E840" i="24"/>
  <c r="L840" i="24"/>
  <c r="S840" i="24"/>
  <c r="C840" i="24"/>
  <c r="J840" i="24"/>
  <c r="Q840" i="24"/>
  <c r="U840" i="24"/>
  <c r="V840" i="24"/>
  <c r="H880" i="21"/>
  <c r="X880" i="21"/>
  <c r="Q880" i="21"/>
  <c r="J880" i="21"/>
  <c r="K880" i="21"/>
  <c r="L880" i="21"/>
  <c r="E880" i="21"/>
  <c r="Y880" i="21"/>
  <c r="N880" i="21"/>
  <c r="O880" i="21"/>
  <c r="P880" i="21"/>
  <c r="I880" i="21"/>
  <c r="A881" i="21"/>
  <c r="R880" i="21"/>
  <c r="S880" i="21"/>
  <c r="D880" i="21"/>
  <c r="T880" i="21"/>
  <c r="M880" i="21"/>
  <c r="F880" i="21"/>
  <c r="G880" i="21"/>
  <c r="C880" i="21"/>
  <c r="B880" i="21"/>
  <c r="U880" i="21"/>
  <c r="W880" i="21"/>
  <c r="V880" i="21"/>
  <c r="P808" i="21"/>
  <c r="M808" i="21"/>
  <c r="F808" i="21"/>
  <c r="C808" i="21"/>
  <c r="S808" i="21"/>
  <c r="D808" i="21"/>
  <c r="A809" i="21"/>
  <c r="Q808" i="21"/>
  <c r="J808" i="21"/>
  <c r="G808" i="21"/>
  <c r="H808" i="21"/>
  <c r="E808" i="21"/>
  <c r="Y808" i="21"/>
  <c r="N808" i="21"/>
  <c r="K808" i="21"/>
  <c r="L808" i="21"/>
  <c r="I808" i="21"/>
  <c r="B808" i="21"/>
  <c r="R808" i="21"/>
  <c r="O808" i="21"/>
  <c r="V808" i="21"/>
  <c r="X808" i="21"/>
  <c r="T808" i="21"/>
  <c r="U808" i="21"/>
  <c r="W808" i="21"/>
  <c r="K447" i="21"/>
  <c r="D447" i="21"/>
  <c r="X447" i="21"/>
  <c r="Y447" i="21"/>
  <c r="R447" i="21"/>
  <c r="O447" i="21"/>
  <c r="H447" i="21"/>
  <c r="E447" i="21"/>
  <c r="B447" i="21"/>
  <c r="C447" i="21"/>
  <c r="S447" i="21"/>
  <c r="P447" i="21"/>
  <c r="I447" i="21"/>
  <c r="F447" i="21"/>
  <c r="G447" i="21"/>
  <c r="A448" i="21"/>
  <c r="T447" i="21"/>
  <c r="Q447" i="21"/>
  <c r="J447" i="21"/>
  <c r="N447" i="21"/>
  <c r="M447" i="21"/>
  <c r="L447" i="21"/>
  <c r="U447" i="21"/>
  <c r="V447" i="21"/>
  <c r="W447" i="21"/>
  <c r="C114" i="24"/>
  <c r="D114" i="24"/>
  <c r="E114" i="24"/>
  <c r="X114" i="24"/>
  <c r="J114" i="24"/>
  <c r="L114" i="24"/>
  <c r="G114" i="24"/>
  <c r="H114" i="24"/>
  <c r="I114" i="24"/>
  <c r="A151" i="24"/>
  <c r="Q114" i="24"/>
  <c r="N114" i="24"/>
  <c r="K114" i="24"/>
  <c r="O114" i="24"/>
  <c r="P114" i="24"/>
  <c r="B114" i="24"/>
  <c r="R114" i="24"/>
  <c r="S114" i="24"/>
  <c r="T114" i="24"/>
  <c r="F114" i="24"/>
  <c r="M114" i="24"/>
  <c r="V114" i="24"/>
  <c r="U114" i="24"/>
  <c r="W114" i="24"/>
  <c r="R592" i="21"/>
  <c r="A593" i="21"/>
  <c r="Q592" i="21"/>
  <c r="K592" i="21"/>
  <c r="P592" i="21"/>
  <c r="Y592" i="21"/>
  <c r="O592" i="21"/>
  <c r="T592" i="21"/>
  <c r="J592" i="21"/>
  <c r="S592" i="21"/>
  <c r="X592" i="21"/>
  <c r="N592" i="21"/>
  <c r="M592" i="21"/>
  <c r="L592" i="21"/>
  <c r="D592" i="21"/>
  <c r="C592" i="21"/>
  <c r="H592" i="21"/>
  <c r="I592" i="21"/>
  <c r="G592" i="21"/>
  <c r="F592" i="21"/>
  <c r="E592" i="21"/>
  <c r="B592" i="21"/>
  <c r="U592" i="21"/>
  <c r="W592" i="21"/>
  <c r="V592" i="21"/>
  <c r="I301" i="23"/>
  <c r="T301" i="23"/>
  <c r="O301" i="23"/>
  <c r="H301" i="23"/>
  <c r="X301" i="23"/>
  <c r="Q301" i="23"/>
  <c r="F301" i="23"/>
  <c r="V301" i="23"/>
  <c r="C301" i="23"/>
  <c r="L301" i="23"/>
  <c r="U301" i="23"/>
  <c r="P301" i="23"/>
  <c r="Y301" i="23"/>
  <c r="D301" i="23"/>
  <c r="B301" i="23"/>
  <c r="S301" i="23"/>
  <c r="E301" i="23"/>
  <c r="J301" i="23"/>
  <c r="G301" i="23"/>
  <c r="W301" i="23"/>
  <c r="N301" i="23"/>
  <c r="K301" i="23"/>
  <c r="M301" i="23"/>
  <c r="R301" i="23"/>
  <c r="H700" i="21"/>
  <c r="A701" i="21"/>
  <c r="Y700" i="21"/>
  <c r="N700" i="21"/>
  <c r="K700" i="21"/>
  <c r="P700" i="21"/>
  <c r="E700" i="21"/>
  <c r="B700" i="21"/>
  <c r="R700" i="21"/>
  <c r="O700" i="21"/>
  <c r="T700" i="21"/>
  <c r="I700" i="21"/>
  <c r="F700" i="21"/>
  <c r="C700" i="21"/>
  <c r="S700" i="21"/>
  <c r="D700" i="21"/>
  <c r="X700" i="21"/>
  <c r="Q700" i="21"/>
  <c r="J700" i="21"/>
  <c r="G700" i="21"/>
  <c r="W700" i="21"/>
  <c r="M700" i="21"/>
  <c r="L700" i="21"/>
  <c r="V700" i="21"/>
  <c r="U700" i="21"/>
  <c r="K519" i="23"/>
  <c r="D519" i="23"/>
  <c r="T519" i="23"/>
  <c r="M519" i="23"/>
  <c r="B519" i="23"/>
  <c r="R519" i="23"/>
  <c r="O519" i="23"/>
  <c r="H519" i="23"/>
  <c r="X519" i="23"/>
  <c r="Q519" i="23"/>
  <c r="F519" i="23"/>
  <c r="V519" i="23"/>
  <c r="C519" i="23"/>
  <c r="S519" i="23"/>
  <c r="L519" i="23"/>
  <c r="E519" i="23"/>
  <c r="U519" i="23"/>
  <c r="J519" i="23"/>
  <c r="A520" i="23"/>
  <c r="G519" i="23"/>
  <c r="W519" i="23"/>
  <c r="P519" i="23"/>
  <c r="I519" i="23"/>
  <c r="Y519" i="23"/>
  <c r="N519" i="23"/>
  <c r="C411" i="21"/>
  <c r="S411" i="21"/>
  <c r="P411" i="21"/>
  <c r="E411" i="21"/>
  <c r="B411" i="21"/>
  <c r="R411" i="21"/>
  <c r="G411" i="21"/>
  <c r="W411" i="21"/>
  <c r="T411" i="21"/>
  <c r="I411" i="21"/>
  <c r="F411" i="21"/>
  <c r="K411" i="21"/>
  <c r="D411" i="21"/>
  <c r="X411" i="21"/>
  <c r="Q411" i="21"/>
  <c r="J411" i="21"/>
  <c r="O411" i="21"/>
  <c r="H411" i="21"/>
  <c r="A412" i="21"/>
  <c r="Y411" i="21"/>
  <c r="N411" i="21"/>
  <c r="M411" i="21"/>
  <c r="L411" i="21"/>
  <c r="U411" i="21"/>
  <c r="V411" i="21"/>
  <c r="B300" i="19"/>
  <c r="R300" i="19"/>
  <c r="K300" i="19"/>
  <c r="D300" i="19"/>
  <c r="T300" i="19"/>
  <c r="M300" i="19"/>
  <c r="Q300" i="19"/>
  <c r="J300" i="19"/>
  <c r="C300" i="19"/>
  <c r="S300" i="19"/>
  <c r="L300" i="19"/>
  <c r="E300" i="19"/>
  <c r="U300" i="19"/>
  <c r="N300" i="19"/>
  <c r="G300" i="19"/>
  <c r="W300" i="19"/>
  <c r="P300" i="19"/>
  <c r="I300" i="19"/>
  <c r="Y300" i="19"/>
  <c r="F300" i="19"/>
  <c r="V300" i="19"/>
  <c r="O300" i="19"/>
  <c r="H300" i="19"/>
  <c r="X300" i="19"/>
  <c r="U117" i="23"/>
  <c r="X117" i="23"/>
  <c r="D117" i="23"/>
  <c r="K117" i="23"/>
  <c r="V117" i="23"/>
  <c r="B117" i="23"/>
  <c r="Q117" i="23"/>
  <c r="T117" i="23"/>
  <c r="W117" i="23"/>
  <c r="G117" i="23"/>
  <c r="R117" i="23"/>
  <c r="I117" i="23"/>
  <c r="P117" i="23"/>
  <c r="S117" i="23"/>
  <c r="C117" i="23"/>
  <c r="J117" i="23"/>
  <c r="Y117" i="23"/>
  <c r="E117" i="23"/>
  <c r="H117" i="23"/>
  <c r="O117" i="23"/>
  <c r="A154" i="23"/>
  <c r="F117" i="23"/>
  <c r="L117" i="23"/>
  <c r="N117" i="23"/>
  <c r="M117" i="23"/>
  <c r="I153" i="23"/>
  <c r="P153" i="23"/>
  <c r="S153" i="23"/>
  <c r="C153" i="23"/>
  <c r="F153" i="23"/>
  <c r="Y153" i="23"/>
  <c r="E153" i="23"/>
  <c r="H153" i="23"/>
  <c r="O153" i="23"/>
  <c r="V153" i="23"/>
  <c r="B153" i="23"/>
  <c r="U153" i="23"/>
  <c r="X153" i="23"/>
  <c r="D153" i="23"/>
  <c r="K153" i="23"/>
  <c r="R153" i="23"/>
  <c r="Q153" i="23"/>
  <c r="T153" i="23"/>
  <c r="W153" i="23"/>
  <c r="G153" i="23"/>
  <c r="J153" i="23"/>
  <c r="N153" i="23"/>
  <c r="M153" i="23"/>
  <c r="L153" i="23"/>
  <c r="F192" i="19"/>
  <c r="V192" i="19"/>
  <c r="O192" i="19"/>
  <c r="D192" i="19"/>
  <c r="T192" i="19"/>
  <c r="I192" i="19"/>
  <c r="Y192" i="19"/>
  <c r="J192" i="19"/>
  <c r="C192" i="19"/>
  <c r="S192" i="19"/>
  <c r="H192" i="19"/>
  <c r="X192" i="19"/>
  <c r="M192" i="19"/>
  <c r="N192" i="19"/>
  <c r="G192" i="19"/>
  <c r="W192" i="19"/>
  <c r="L192" i="19"/>
  <c r="Q192" i="19"/>
  <c r="B192" i="19"/>
  <c r="R192" i="19"/>
  <c r="K192" i="19"/>
  <c r="A229" i="19"/>
  <c r="P192" i="19"/>
  <c r="E192" i="19"/>
  <c r="U192" i="19"/>
  <c r="N228" i="19"/>
  <c r="G228" i="19"/>
  <c r="W228" i="19"/>
  <c r="P228" i="19"/>
  <c r="I228" i="19"/>
  <c r="Y228" i="19"/>
  <c r="B228" i="19"/>
  <c r="R228" i="19"/>
  <c r="K228" i="19"/>
  <c r="D228" i="19"/>
  <c r="T228" i="19"/>
  <c r="M228" i="19"/>
  <c r="A265" i="19"/>
  <c r="F228" i="19"/>
  <c r="V228" i="19"/>
  <c r="O228" i="19"/>
  <c r="H228" i="19"/>
  <c r="X228" i="19"/>
  <c r="Q228" i="19"/>
  <c r="J228" i="19"/>
  <c r="C228" i="19"/>
  <c r="S228" i="19"/>
  <c r="L228" i="19"/>
  <c r="E228" i="19"/>
  <c r="U228" i="19"/>
  <c r="M264" i="19"/>
  <c r="B264" i="19"/>
  <c r="R264" i="19"/>
  <c r="K264" i="19"/>
  <c r="D264" i="19"/>
  <c r="T264" i="19"/>
  <c r="Y264" i="19"/>
  <c r="Q264" i="19"/>
  <c r="F264" i="19"/>
  <c r="V264" i="19"/>
  <c r="O264" i="19"/>
  <c r="H264" i="19"/>
  <c r="X264" i="19"/>
  <c r="E264" i="19"/>
  <c r="U264" i="19"/>
  <c r="J264" i="19"/>
  <c r="C264" i="19"/>
  <c r="S264" i="19"/>
  <c r="L264" i="19"/>
  <c r="I264" i="19"/>
  <c r="A301" i="19"/>
  <c r="N264" i="19"/>
  <c r="G264" i="19"/>
  <c r="W264" i="19"/>
  <c r="P264" i="19"/>
  <c r="D341" i="19"/>
  <c r="H341" i="19"/>
  <c r="L341" i="19"/>
  <c r="P341" i="19"/>
  <c r="T341" i="19"/>
  <c r="X341" i="19"/>
  <c r="E341" i="19"/>
  <c r="I341" i="19"/>
  <c r="M341" i="19"/>
  <c r="Q341" i="19"/>
  <c r="U341" i="19"/>
  <c r="Y341" i="19"/>
  <c r="B341" i="19"/>
  <c r="F341" i="19"/>
  <c r="J341" i="19"/>
  <c r="N341" i="19"/>
  <c r="R341" i="19"/>
  <c r="V341" i="19"/>
  <c r="C341" i="19"/>
  <c r="G341" i="19"/>
  <c r="K341" i="19"/>
  <c r="O341" i="19"/>
  <c r="S341" i="19"/>
  <c r="W341" i="19"/>
  <c r="A378" i="19"/>
  <c r="B522" i="19"/>
  <c r="F522" i="19"/>
  <c r="J522" i="19"/>
  <c r="N522" i="19"/>
  <c r="R522" i="19"/>
  <c r="V522" i="19"/>
  <c r="A523" i="19"/>
  <c r="C522" i="19"/>
  <c r="G522" i="19"/>
  <c r="K522" i="19"/>
  <c r="O522" i="19"/>
  <c r="S522" i="19"/>
  <c r="W522" i="19"/>
  <c r="D522" i="19"/>
  <c r="H522" i="19"/>
  <c r="L522" i="19"/>
  <c r="P522" i="19"/>
  <c r="T522" i="19"/>
  <c r="X522" i="19"/>
  <c r="E522" i="19"/>
  <c r="I522" i="19"/>
  <c r="M522" i="19"/>
  <c r="Q522" i="19"/>
  <c r="U522" i="19"/>
  <c r="Y522" i="19"/>
  <c r="D413" i="19"/>
  <c r="H413" i="19"/>
  <c r="L413" i="19"/>
  <c r="P413" i="19"/>
  <c r="T413" i="19"/>
  <c r="X413" i="19"/>
  <c r="E413" i="19"/>
  <c r="I413" i="19"/>
  <c r="M413" i="19"/>
  <c r="Q413" i="19"/>
  <c r="U413" i="19"/>
  <c r="Y413" i="19"/>
  <c r="B413" i="19"/>
  <c r="F413" i="19"/>
  <c r="J413" i="19"/>
  <c r="N413" i="19"/>
  <c r="R413" i="19"/>
  <c r="V413" i="19"/>
  <c r="A450" i="19"/>
  <c r="C413" i="19"/>
  <c r="G413" i="19"/>
  <c r="K413" i="19"/>
  <c r="O413" i="19"/>
  <c r="S413" i="19"/>
  <c r="W413" i="19"/>
  <c r="D449" i="19"/>
  <c r="H449" i="19"/>
  <c r="L449" i="19"/>
  <c r="P449" i="19"/>
  <c r="T449" i="19"/>
  <c r="X449" i="19"/>
  <c r="E449" i="19"/>
  <c r="I449" i="19"/>
  <c r="M449" i="19"/>
  <c r="Q449" i="19"/>
  <c r="U449" i="19"/>
  <c r="Y449" i="19"/>
  <c r="B449" i="19"/>
  <c r="F449" i="19"/>
  <c r="J449" i="19"/>
  <c r="N449" i="19"/>
  <c r="R449" i="19"/>
  <c r="V449" i="19"/>
  <c r="C449" i="19"/>
  <c r="G449" i="19"/>
  <c r="K449" i="19"/>
  <c r="O449" i="19"/>
  <c r="S449" i="19"/>
  <c r="W449" i="19"/>
  <c r="B594" i="19"/>
  <c r="F594" i="19"/>
  <c r="J594" i="19"/>
  <c r="N594" i="19"/>
  <c r="R594" i="19"/>
  <c r="V594" i="19"/>
  <c r="C594" i="19"/>
  <c r="G594" i="19"/>
  <c r="K594" i="19"/>
  <c r="O594" i="19"/>
  <c r="S594" i="19"/>
  <c r="W594" i="19"/>
  <c r="A595" i="19"/>
  <c r="D594" i="19"/>
  <c r="H594" i="19"/>
  <c r="L594" i="19"/>
  <c r="P594" i="19"/>
  <c r="T594" i="19"/>
  <c r="X594" i="19"/>
  <c r="E594" i="19"/>
  <c r="I594" i="19"/>
  <c r="M594" i="19"/>
  <c r="Q594" i="19"/>
  <c r="U594" i="19"/>
  <c r="Y594" i="19"/>
  <c r="B486" i="19"/>
  <c r="F486" i="19"/>
  <c r="J486" i="19"/>
  <c r="N486" i="19"/>
  <c r="R486" i="19"/>
  <c r="V486" i="19"/>
  <c r="C486" i="19"/>
  <c r="G486" i="19"/>
  <c r="K486" i="19"/>
  <c r="O486" i="19"/>
  <c r="S486" i="19"/>
  <c r="W486" i="19"/>
  <c r="D486" i="19"/>
  <c r="H486" i="19"/>
  <c r="L486" i="19"/>
  <c r="P486" i="19"/>
  <c r="T486" i="19"/>
  <c r="X486" i="19"/>
  <c r="E486" i="19"/>
  <c r="I486" i="19"/>
  <c r="M486" i="19"/>
  <c r="Q486" i="19"/>
  <c r="U486" i="19"/>
  <c r="Y486" i="19"/>
  <c r="A487" i="19"/>
  <c r="D377" i="19"/>
  <c r="H377" i="19"/>
  <c r="L377" i="19"/>
  <c r="P377" i="19"/>
  <c r="T377" i="19"/>
  <c r="X377" i="19"/>
  <c r="E377" i="19"/>
  <c r="I377" i="19"/>
  <c r="M377" i="19"/>
  <c r="Q377" i="19"/>
  <c r="U377" i="19"/>
  <c r="Y377" i="19"/>
  <c r="A414" i="19"/>
  <c r="B377" i="19"/>
  <c r="F377" i="19"/>
  <c r="J377" i="19"/>
  <c r="N377" i="19"/>
  <c r="R377" i="19"/>
  <c r="V377" i="19"/>
  <c r="C377" i="19"/>
  <c r="G377" i="19"/>
  <c r="K377" i="19"/>
  <c r="O377" i="19"/>
  <c r="S377" i="19"/>
  <c r="W377" i="19"/>
  <c r="B558" i="19"/>
  <c r="F558" i="19"/>
  <c r="J558" i="19"/>
  <c r="N558" i="19"/>
  <c r="R558" i="19"/>
  <c r="V558" i="19"/>
  <c r="C558" i="19"/>
  <c r="G558" i="19"/>
  <c r="K558" i="19"/>
  <c r="O558" i="19"/>
  <c r="S558" i="19"/>
  <c r="W558" i="19"/>
  <c r="D558" i="19"/>
  <c r="H558" i="19"/>
  <c r="L558" i="19"/>
  <c r="P558" i="19"/>
  <c r="T558" i="19"/>
  <c r="X558" i="19"/>
  <c r="A559" i="19"/>
  <c r="E558" i="19"/>
  <c r="I558" i="19"/>
  <c r="M558" i="19"/>
  <c r="Q558" i="19"/>
  <c r="U558" i="19"/>
  <c r="Y558" i="19"/>
  <c r="A268" i="23" l="1"/>
  <c r="M231" i="23"/>
  <c r="E231" i="23"/>
  <c r="I231" i="23"/>
  <c r="J231" i="23"/>
  <c r="B231" i="23"/>
  <c r="G231" i="23"/>
  <c r="W231" i="23"/>
  <c r="H231" i="23"/>
  <c r="X231" i="23"/>
  <c r="Q231" i="23"/>
  <c r="N231" i="23"/>
  <c r="K231" i="23"/>
  <c r="L231" i="23"/>
  <c r="U231" i="23"/>
  <c r="R231" i="23"/>
  <c r="O231" i="23"/>
  <c r="P231" i="23"/>
  <c r="Y231" i="23"/>
  <c r="F231" i="23"/>
  <c r="V231" i="23"/>
  <c r="C231" i="23"/>
  <c r="S231" i="23"/>
  <c r="D231" i="23"/>
  <c r="T231" i="23"/>
  <c r="A380" i="19"/>
  <c r="E343" i="19"/>
  <c r="O343" i="19"/>
  <c r="P343" i="19"/>
  <c r="Q343" i="19"/>
  <c r="R343" i="19"/>
  <c r="I343" i="19"/>
  <c r="F343" i="19"/>
  <c r="C343" i="19"/>
  <c r="D343" i="19"/>
  <c r="S343" i="19"/>
  <c r="T343" i="19"/>
  <c r="U343" i="19"/>
  <c r="V343" i="19"/>
  <c r="J343" i="19"/>
  <c r="G343" i="19"/>
  <c r="H343" i="19"/>
  <c r="W343" i="19"/>
  <c r="X343" i="19"/>
  <c r="Y343" i="19"/>
  <c r="B343" i="19"/>
  <c r="L343" i="19"/>
  <c r="K343" i="19"/>
  <c r="M343" i="19"/>
  <c r="N343" i="19"/>
  <c r="P45" i="19"/>
  <c r="Q45" i="19"/>
  <c r="R45" i="19"/>
  <c r="S45" i="19"/>
  <c r="D45" i="19"/>
  <c r="T45" i="19"/>
  <c r="E45" i="19"/>
  <c r="U45" i="19"/>
  <c r="F45" i="19"/>
  <c r="V45" i="19"/>
  <c r="G45" i="19"/>
  <c r="W45" i="19"/>
  <c r="H45" i="19"/>
  <c r="X45" i="19"/>
  <c r="I45" i="19"/>
  <c r="Y45" i="19"/>
  <c r="J45" i="19"/>
  <c r="C45" i="19"/>
  <c r="K45" i="19"/>
  <c r="B45" i="19"/>
  <c r="L45" i="19"/>
  <c r="M45" i="19"/>
  <c r="N45" i="19"/>
  <c r="O45" i="19"/>
  <c r="A156" i="23"/>
  <c r="E119" i="23"/>
  <c r="U119" i="23"/>
  <c r="R119" i="23"/>
  <c r="O119" i="23"/>
  <c r="P119" i="23"/>
  <c r="I119" i="23"/>
  <c r="Y119" i="23"/>
  <c r="F119" i="23"/>
  <c r="V119" i="23"/>
  <c r="C119" i="23"/>
  <c r="S119" i="23"/>
  <c r="D119" i="23"/>
  <c r="T119" i="23"/>
  <c r="M119" i="23"/>
  <c r="J119" i="23"/>
  <c r="B119" i="23"/>
  <c r="G119" i="23"/>
  <c r="W119" i="23"/>
  <c r="H119" i="23"/>
  <c r="X119" i="23"/>
  <c r="Q119" i="23"/>
  <c r="N119" i="23"/>
  <c r="K119" i="23"/>
  <c r="L119" i="23"/>
  <c r="A231" i="19"/>
  <c r="O194" i="19"/>
  <c r="P194" i="19"/>
  <c r="Q194" i="19"/>
  <c r="R194" i="19"/>
  <c r="C194" i="19"/>
  <c r="S194" i="19"/>
  <c r="D194" i="19"/>
  <c r="T194" i="19"/>
  <c r="E194" i="19"/>
  <c r="U194" i="19"/>
  <c r="F194" i="19"/>
  <c r="V194" i="19"/>
  <c r="G194" i="19"/>
  <c r="W194" i="19"/>
  <c r="H194" i="19"/>
  <c r="X194" i="19"/>
  <c r="I194" i="19"/>
  <c r="Y194" i="19"/>
  <c r="J194" i="19"/>
  <c r="B194" i="19"/>
  <c r="K194" i="19"/>
  <c r="L194" i="19"/>
  <c r="M194" i="19"/>
  <c r="N194" i="19"/>
  <c r="A119" i="24"/>
  <c r="Y265" i="21"/>
  <c r="W117" i="19"/>
  <c r="T117" i="19"/>
  <c r="K117" i="19"/>
  <c r="B117" i="19"/>
  <c r="E117" i="19"/>
  <c r="S117" i="19"/>
  <c r="N117" i="19"/>
  <c r="Q117" i="19"/>
  <c r="D117" i="19"/>
  <c r="V117" i="19"/>
  <c r="Y117" i="19"/>
  <c r="P117" i="19"/>
  <c r="M117" i="19"/>
  <c r="J117" i="19"/>
  <c r="A154" i="19"/>
  <c r="X117" i="19"/>
  <c r="O117" i="19"/>
  <c r="F117" i="19"/>
  <c r="I117" i="19"/>
  <c r="G117" i="19"/>
  <c r="R117" i="19"/>
  <c r="U117" i="19"/>
  <c r="H117" i="19"/>
  <c r="C117" i="19"/>
  <c r="L117" i="19"/>
  <c r="T153" i="19"/>
  <c r="F153" i="19"/>
  <c r="C153" i="19"/>
  <c r="H153" i="19"/>
  <c r="X153" i="19"/>
  <c r="L153" i="19"/>
  <c r="W153" i="19"/>
  <c r="I153" i="19"/>
  <c r="V153" i="19"/>
  <c r="O153" i="19"/>
  <c r="D153" i="19"/>
  <c r="N153" i="19"/>
  <c r="J153" i="19"/>
  <c r="G153" i="19"/>
  <c r="P153" i="19"/>
  <c r="Y153" i="19"/>
  <c r="R153" i="19"/>
  <c r="K153" i="19"/>
  <c r="Q153" i="19"/>
  <c r="B153" i="19"/>
  <c r="S153" i="19"/>
  <c r="E153" i="19"/>
  <c r="U153" i="19"/>
  <c r="M153" i="19"/>
  <c r="A82" i="19"/>
  <c r="A118" i="19"/>
  <c r="O81" i="19"/>
  <c r="H81" i="19"/>
  <c r="X81" i="19"/>
  <c r="Q81" i="19"/>
  <c r="J81" i="19"/>
  <c r="B81" i="19"/>
  <c r="C81" i="19"/>
  <c r="S81" i="19"/>
  <c r="L81" i="19"/>
  <c r="E81" i="19"/>
  <c r="U81" i="19"/>
  <c r="N81" i="19"/>
  <c r="G81" i="19"/>
  <c r="W81" i="19"/>
  <c r="P81" i="19"/>
  <c r="I81" i="19"/>
  <c r="Y81" i="19"/>
  <c r="R81" i="19"/>
  <c r="K81" i="19"/>
  <c r="D81" i="19"/>
  <c r="T81" i="19"/>
  <c r="M81" i="19"/>
  <c r="F81" i="19"/>
  <c r="V81" i="19"/>
  <c r="A305" i="21"/>
  <c r="C304" i="21"/>
  <c r="A268" i="21"/>
  <c r="C267" i="21"/>
  <c r="Y79" i="21"/>
  <c r="B80" i="21"/>
  <c r="Y153" i="21"/>
  <c r="Y79" i="24"/>
  <c r="Y116" i="21"/>
  <c r="B154" i="24"/>
  <c r="B117" i="24"/>
  <c r="B80" i="24"/>
  <c r="B117" i="21"/>
  <c r="B154" i="21"/>
  <c r="B1489" i="2"/>
  <c r="Y266" i="21" s="1"/>
  <c r="Y42" i="24"/>
  <c r="Y42" i="21"/>
  <c r="Y191" i="21"/>
  <c r="B43" i="24"/>
  <c r="B77" i="24"/>
  <c r="Y228" i="21"/>
  <c r="B192" i="21"/>
  <c r="K266" i="21"/>
  <c r="F266" i="21"/>
  <c r="Q266" i="21"/>
  <c r="X266" i="21"/>
  <c r="U266" i="21"/>
  <c r="H266" i="21"/>
  <c r="O266" i="21"/>
  <c r="C266" i="21"/>
  <c r="J266" i="21"/>
  <c r="L266" i="21"/>
  <c r="W266" i="21"/>
  <c r="E266" i="21"/>
  <c r="P266" i="21"/>
  <c r="S266" i="21"/>
  <c r="G266" i="21"/>
  <c r="N266" i="21"/>
  <c r="V266" i="21"/>
  <c r="R266" i="21"/>
  <c r="B266" i="21"/>
  <c r="I266" i="21"/>
  <c r="T266" i="21"/>
  <c r="D266" i="21"/>
  <c r="M266" i="21"/>
  <c r="E701" i="21"/>
  <c r="J701" i="21"/>
  <c r="A702" i="21"/>
  <c r="I701" i="21"/>
  <c r="C701" i="21"/>
  <c r="D701" i="21"/>
  <c r="B701" i="21"/>
  <c r="G701" i="21"/>
  <c r="H701" i="21"/>
  <c r="F701" i="21"/>
  <c r="K701" i="21"/>
  <c r="Q701" i="21"/>
  <c r="X701" i="21"/>
  <c r="W701" i="21"/>
  <c r="P701" i="21"/>
  <c r="V701" i="21"/>
  <c r="L701" i="21"/>
  <c r="O701" i="21"/>
  <c r="U701" i="21"/>
  <c r="Y701" i="21"/>
  <c r="M701" i="21"/>
  <c r="T701" i="21"/>
  <c r="S701" i="21"/>
  <c r="N701" i="21"/>
  <c r="R701" i="21"/>
  <c r="G841" i="24"/>
  <c r="J841" i="24"/>
  <c r="M841" i="24"/>
  <c r="L841" i="24"/>
  <c r="C841" i="24"/>
  <c r="F841" i="24"/>
  <c r="I841" i="24"/>
  <c r="H841" i="24"/>
  <c r="O841" i="24"/>
  <c r="A842" i="24"/>
  <c r="B841" i="24"/>
  <c r="E841" i="24"/>
  <c r="D841" i="24"/>
  <c r="K841" i="24"/>
  <c r="N841" i="24"/>
  <c r="Q841" i="24"/>
  <c r="P841" i="24"/>
  <c r="T841" i="24"/>
  <c r="S841" i="24"/>
  <c r="Y841" i="24"/>
  <c r="V841" i="24"/>
  <c r="W841" i="24"/>
  <c r="U841" i="24"/>
  <c r="X841" i="24"/>
  <c r="R841" i="24"/>
  <c r="G521" i="21"/>
  <c r="Y521" i="21"/>
  <c r="S521" i="21"/>
  <c r="A522" i="21"/>
  <c r="D521" i="21"/>
  <c r="B521" i="21"/>
  <c r="C521" i="21"/>
  <c r="E521" i="21"/>
  <c r="F521" i="21"/>
  <c r="N521" i="21"/>
  <c r="R521" i="21"/>
  <c r="K521" i="21"/>
  <c r="O521" i="21"/>
  <c r="H521" i="21"/>
  <c r="L521" i="21"/>
  <c r="P521" i="21"/>
  <c r="I521" i="21"/>
  <c r="M521" i="21"/>
  <c r="Q521" i="21"/>
  <c r="J521" i="21"/>
  <c r="W521" i="21"/>
  <c r="T521" i="21"/>
  <c r="X521" i="21"/>
  <c r="U521" i="21"/>
  <c r="V521" i="21"/>
  <c r="J517" i="24"/>
  <c r="A518" i="24"/>
  <c r="D517" i="24"/>
  <c r="E517" i="24"/>
  <c r="H517" i="24"/>
  <c r="F517" i="24"/>
  <c r="B517" i="24"/>
  <c r="C517" i="24"/>
  <c r="I517" i="24"/>
  <c r="G517" i="24"/>
  <c r="M517" i="24"/>
  <c r="K517" i="24"/>
  <c r="V517" i="24"/>
  <c r="W517" i="24"/>
  <c r="U517" i="24"/>
  <c r="X517" i="24"/>
  <c r="Q517" i="24"/>
  <c r="T517" i="24"/>
  <c r="P517" i="24"/>
  <c r="S517" i="24"/>
  <c r="L517" i="24"/>
  <c r="R517" i="24"/>
  <c r="N517" i="24"/>
  <c r="Y517" i="24"/>
  <c r="O517" i="24"/>
  <c r="X266" i="23"/>
  <c r="O266" i="23"/>
  <c r="E266" i="23"/>
  <c r="F266" i="23"/>
  <c r="C266" i="23"/>
  <c r="S266" i="23"/>
  <c r="P266" i="23"/>
  <c r="I266" i="23"/>
  <c r="A303" i="23"/>
  <c r="N266" i="23"/>
  <c r="H266" i="23"/>
  <c r="B266" i="23"/>
  <c r="L266" i="23"/>
  <c r="J266" i="23"/>
  <c r="G266" i="23"/>
  <c r="D266" i="23"/>
  <c r="T266" i="23"/>
  <c r="M266" i="23"/>
  <c r="K266" i="23"/>
  <c r="Q266" i="23"/>
  <c r="R266" i="23"/>
  <c r="Y266" i="23"/>
  <c r="W266" i="23"/>
  <c r="V266" i="23"/>
  <c r="U266" i="23"/>
  <c r="B303" i="21"/>
  <c r="O303" i="21"/>
  <c r="P303" i="21"/>
  <c r="I303" i="21"/>
  <c r="F303" i="21"/>
  <c r="C303" i="21"/>
  <c r="S303" i="21"/>
  <c r="T303" i="21"/>
  <c r="Q303" i="21"/>
  <c r="J303" i="21"/>
  <c r="G303" i="21"/>
  <c r="D303" i="21"/>
  <c r="X303" i="21"/>
  <c r="Y303" i="21"/>
  <c r="R303" i="21"/>
  <c r="K303" i="21"/>
  <c r="H303" i="21"/>
  <c r="E303" i="21"/>
  <c r="N303" i="21"/>
  <c r="M303" i="21"/>
  <c r="L303" i="21"/>
  <c r="W303" i="21"/>
  <c r="V303" i="21"/>
  <c r="U303" i="21"/>
  <c r="Q845" i="21"/>
  <c r="F845" i="21"/>
  <c r="C845" i="21"/>
  <c r="S845" i="21"/>
  <c r="P845" i="21"/>
  <c r="E845" i="21"/>
  <c r="Y845" i="21"/>
  <c r="J845" i="21"/>
  <c r="G845" i="21"/>
  <c r="D845" i="21"/>
  <c r="I845" i="21"/>
  <c r="A846" i="21"/>
  <c r="N845" i="21"/>
  <c r="K845" i="21"/>
  <c r="H845" i="21"/>
  <c r="M845" i="21"/>
  <c r="B845" i="21"/>
  <c r="R845" i="21"/>
  <c r="O845" i="21"/>
  <c r="L845" i="21"/>
  <c r="U845" i="21"/>
  <c r="V845" i="21"/>
  <c r="W845" i="21"/>
  <c r="X845" i="21"/>
  <c r="T845" i="21"/>
  <c r="J769" i="24"/>
  <c r="M769" i="24"/>
  <c r="T769" i="24"/>
  <c r="D769" i="24"/>
  <c r="G769" i="24"/>
  <c r="A770" i="24"/>
  <c r="F769" i="24"/>
  <c r="I769" i="24"/>
  <c r="P769" i="24"/>
  <c r="S769" i="24"/>
  <c r="R769" i="24"/>
  <c r="Y769" i="24"/>
  <c r="E769" i="24"/>
  <c r="L769" i="24"/>
  <c r="O769" i="24"/>
  <c r="N769" i="24"/>
  <c r="Q769" i="24"/>
  <c r="X769" i="24"/>
  <c r="H769" i="24"/>
  <c r="K769" i="24"/>
  <c r="C769" i="24"/>
  <c r="B769" i="24"/>
  <c r="U769" i="24"/>
  <c r="W769" i="24"/>
  <c r="V769" i="24"/>
  <c r="G557" i="21"/>
  <c r="H557" i="21"/>
  <c r="F557" i="21"/>
  <c r="S557" i="21"/>
  <c r="E557" i="21"/>
  <c r="A558" i="21"/>
  <c r="Y557" i="21"/>
  <c r="C557" i="21"/>
  <c r="D557" i="21"/>
  <c r="B557" i="21"/>
  <c r="M557" i="21"/>
  <c r="N557" i="21"/>
  <c r="I557" i="21"/>
  <c r="P557" i="21"/>
  <c r="R557" i="21"/>
  <c r="Q557" i="21"/>
  <c r="L557" i="21"/>
  <c r="J557" i="21"/>
  <c r="K557" i="21"/>
  <c r="O557" i="21"/>
  <c r="X557" i="21"/>
  <c r="W557" i="21"/>
  <c r="T557" i="21"/>
  <c r="V557" i="21"/>
  <c r="U557" i="21"/>
  <c r="E339" i="23"/>
  <c r="A376" i="23"/>
  <c r="D339" i="23"/>
  <c r="I339" i="23"/>
  <c r="G339" i="23"/>
  <c r="H339" i="23"/>
  <c r="F339" i="23"/>
  <c r="A340" i="23"/>
  <c r="P339" i="23"/>
  <c r="J339" i="23"/>
  <c r="K339" i="23"/>
  <c r="L339" i="23"/>
  <c r="N339" i="23"/>
  <c r="O339" i="23"/>
  <c r="M339" i="23"/>
  <c r="B339" i="23"/>
  <c r="C339" i="23"/>
  <c r="Y339" i="23"/>
  <c r="W339" i="23"/>
  <c r="R339" i="23"/>
  <c r="V339" i="23"/>
  <c r="T339" i="23"/>
  <c r="X339" i="23"/>
  <c r="S339" i="23"/>
  <c r="Q339" i="23"/>
  <c r="U339" i="23"/>
  <c r="Y737" i="21"/>
  <c r="N737" i="21"/>
  <c r="K737" i="21"/>
  <c r="D737" i="21"/>
  <c r="X737" i="21"/>
  <c r="E737" i="21"/>
  <c r="B737" i="21"/>
  <c r="R737" i="21"/>
  <c r="O737" i="21"/>
  <c r="H737" i="21"/>
  <c r="A738" i="21"/>
  <c r="I737" i="21"/>
  <c r="F737" i="21"/>
  <c r="C737" i="21"/>
  <c r="S737" i="21"/>
  <c r="P737" i="21"/>
  <c r="Q737" i="21"/>
  <c r="J737" i="21"/>
  <c r="G737" i="21"/>
  <c r="W737" i="21"/>
  <c r="T737" i="21"/>
  <c r="M737" i="21"/>
  <c r="L737" i="21"/>
  <c r="U737" i="21"/>
  <c r="V737" i="21"/>
  <c r="C485" i="21"/>
  <c r="S485" i="21"/>
  <c r="T485" i="21"/>
  <c r="Q485" i="21"/>
  <c r="J485" i="21"/>
  <c r="G485" i="21"/>
  <c r="D485" i="21"/>
  <c r="X485" i="21"/>
  <c r="Y485" i="21"/>
  <c r="R485" i="21"/>
  <c r="K485" i="21"/>
  <c r="H485" i="21"/>
  <c r="E485" i="21"/>
  <c r="B485" i="21"/>
  <c r="A486" i="21"/>
  <c r="O485" i="21"/>
  <c r="P485" i="21"/>
  <c r="I485" i="21"/>
  <c r="F485" i="21"/>
  <c r="M485" i="21"/>
  <c r="L485" i="21"/>
  <c r="N485" i="21"/>
  <c r="V485" i="21"/>
  <c r="U485" i="21"/>
  <c r="W485" i="21"/>
  <c r="S336" i="24"/>
  <c r="N336" i="24"/>
  <c r="E336" i="24"/>
  <c r="K336" i="24"/>
  <c r="Y336" i="24"/>
  <c r="H336" i="24"/>
  <c r="L336" i="24"/>
  <c r="G336" i="24"/>
  <c r="U336" i="24"/>
  <c r="D336" i="24"/>
  <c r="F336" i="24"/>
  <c r="X336" i="24"/>
  <c r="J336" i="24"/>
  <c r="A337" i="24"/>
  <c r="W336" i="24"/>
  <c r="B336" i="24"/>
  <c r="T336" i="24"/>
  <c r="V336" i="24"/>
  <c r="M336" i="24"/>
  <c r="C336" i="24"/>
  <c r="Q336" i="24"/>
  <c r="P336" i="24"/>
  <c r="R336" i="24"/>
  <c r="I336" i="24"/>
  <c r="O336" i="24"/>
  <c r="E805" i="24"/>
  <c r="D805" i="24"/>
  <c r="A806" i="24"/>
  <c r="P805" i="24"/>
  <c r="O805" i="24"/>
  <c r="N805" i="24"/>
  <c r="M805" i="24"/>
  <c r="L805" i="24"/>
  <c r="K805" i="24"/>
  <c r="J805" i="24"/>
  <c r="I805" i="24"/>
  <c r="H805" i="24"/>
  <c r="G805" i="24"/>
  <c r="F805" i="24"/>
  <c r="B805" i="24"/>
  <c r="C805" i="24"/>
  <c r="R805" i="24"/>
  <c r="Q805" i="24"/>
  <c r="V805" i="24"/>
  <c r="X805" i="24"/>
  <c r="Y805" i="24"/>
  <c r="U805" i="24"/>
  <c r="W805" i="24"/>
  <c r="S805" i="24"/>
  <c r="T805" i="24"/>
  <c r="D412" i="21"/>
  <c r="I412" i="21"/>
  <c r="C412" i="21"/>
  <c r="H412" i="21"/>
  <c r="B412" i="21"/>
  <c r="G412" i="21"/>
  <c r="P412" i="21"/>
  <c r="F412" i="21"/>
  <c r="A413" i="21"/>
  <c r="E412" i="21"/>
  <c r="J412" i="21"/>
  <c r="L412" i="21"/>
  <c r="K412" i="21"/>
  <c r="M412" i="21"/>
  <c r="N412" i="21"/>
  <c r="O412" i="21"/>
  <c r="Y412" i="21"/>
  <c r="T412" i="21"/>
  <c r="Q412" i="21"/>
  <c r="R412" i="21"/>
  <c r="V412" i="21"/>
  <c r="W412" i="21"/>
  <c r="S412" i="21"/>
  <c r="U412" i="21"/>
  <c r="X412" i="21"/>
  <c r="C593" i="21"/>
  <c r="S593" i="21"/>
  <c r="P593" i="21"/>
  <c r="E593" i="21"/>
  <c r="B593" i="21"/>
  <c r="R593" i="21"/>
  <c r="G593" i="21"/>
  <c r="W593" i="21"/>
  <c r="T593" i="21"/>
  <c r="I593" i="21"/>
  <c r="F593" i="21"/>
  <c r="K593" i="21"/>
  <c r="D593" i="21"/>
  <c r="X593" i="21"/>
  <c r="Q593" i="21"/>
  <c r="J593" i="21"/>
  <c r="O593" i="21"/>
  <c r="H593" i="21"/>
  <c r="A594" i="21"/>
  <c r="Y593" i="21"/>
  <c r="N593" i="21"/>
  <c r="L593" i="21"/>
  <c r="M593" i="21"/>
  <c r="V593" i="21"/>
  <c r="U593" i="21"/>
  <c r="C448" i="21"/>
  <c r="S448" i="21"/>
  <c r="P448" i="21"/>
  <c r="E448" i="21"/>
  <c r="B448" i="21"/>
  <c r="R448" i="21"/>
  <c r="G448" i="21"/>
  <c r="W448" i="21"/>
  <c r="T448" i="21"/>
  <c r="I448" i="21"/>
  <c r="F448" i="21"/>
  <c r="K448" i="21"/>
  <c r="D448" i="21"/>
  <c r="X448" i="21"/>
  <c r="Q448" i="21"/>
  <c r="J448" i="21"/>
  <c r="O448" i="21"/>
  <c r="H448" i="21"/>
  <c r="A449" i="21"/>
  <c r="Y448" i="21"/>
  <c r="N448" i="21"/>
  <c r="L448" i="21"/>
  <c r="M448" i="21"/>
  <c r="U448" i="21"/>
  <c r="V448" i="21"/>
  <c r="A666" i="21"/>
  <c r="J665" i="21"/>
  <c r="B665" i="21"/>
  <c r="G665" i="21"/>
  <c r="D665" i="21"/>
  <c r="I665" i="21"/>
  <c r="H665" i="21"/>
  <c r="F665" i="21"/>
  <c r="C665" i="21"/>
  <c r="E665" i="21"/>
  <c r="V665" i="21"/>
  <c r="Y665" i="21"/>
  <c r="U665" i="21"/>
  <c r="X665" i="21"/>
  <c r="S665" i="21"/>
  <c r="L665" i="21"/>
  <c r="M665" i="21"/>
  <c r="P665" i="21"/>
  <c r="N665" i="21"/>
  <c r="R665" i="21"/>
  <c r="W665" i="21"/>
  <c r="T665" i="21"/>
  <c r="O665" i="21"/>
  <c r="K665" i="21"/>
  <c r="Q665" i="21"/>
  <c r="X877" i="24"/>
  <c r="H877" i="24"/>
  <c r="O877" i="24"/>
  <c r="A878" i="24"/>
  <c r="F877" i="24"/>
  <c r="M877" i="24"/>
  <c r="T877" i="24"/>
  <c r="D877" i="24"/>
  <c r="K877" i="24"/>
  <c r="R877" i="24"/>
  <c r="B877" i="24"/>
  <c r="I877" i="24"/>
  <c r="P877" i="24"/>
  <c r="W877" i="24"/>
  <c r="G877" i="24"/>
  <c r="N877" i="24"/>
  <c r="Y877" i="24"/>
  <c r="E877" i="24"/>
  <c r="L877" i="24"/>
  <c r="S877" i="24"/>
  <c r="C877" i="24"/>
  <c r="J877" i="24"/>
  <c r="Q877" i="24"/>
  <c r="V877" i="24"/>
  <c r="U877" i="24"/>
  <c r="J302" i="23"/>
  <c r="C302" i="23"/>
  <c r="S302" i="23"/>
  <c r="L302" i="23"/>
  <c r="E302" i="23"/>
  <c r="U302" i="23"/>
  <c r="N302" i="23"/>
  <c r="G302" i="23"/>
  <c r="W302" i="23"/>
  <c r="P302" i="23"/>
  <c r="I302" i="23"/>
  <c r="Y302" i="23"/>
  <c r="B302" i="23"/>
  <c r="R302" i="23"/>
  <c r="K302" i="23"/>
  <c r="D302" i="23"/>
  <c r="T302" i="23"/>
  <c r="M302" i="23"/>
  <c r="F302" i="23"/>
  <c r="V302" i="23"/>
  <c r="O302" i="23"/>
  <c r="H302" i="23"/>
  <c r="X302" i="23"/>
  <c r="Q302" i="23"/>
  <c r="B589" i="24"/>
  <c r="R589" i="24"/>
  <c r="O589" i="24"/>
  <c r="H589" i="24"/>
  <c r="A590" i="24"/>
  <c r="Y589" i="24"/>
  <c r="F589" i="24"/>
  <c r="C589" i="24"/>
  <c r="S589" i="24"/>
  <c r="P589" i="24"/>
  <c r="E589" i="24"/>
  <c r="J589" i="24"/>
  <c r="G589" i="24"/>
  <c r="W589" i="24"/>
  <c r="T589" i="24"/>
  <c r="I589" i="24"/>
  <c r="N589" i="24"/>
  <c r="K589" i="24"/>
  <c r="D589" i="24"/>
  <c r="X589" i="24"/>
  <c r="Q589" i="24"/>
  <c r="M589" i="24"/>
  <c r="L589" i="24"/>
  <c r="V589" i="24"/>
  <c r="U589" i="24"/>
  <c r="A192" i="24"/>
  <c r="A193" i="24" s="1"/>
  <c r="S191" i="24"/>
  <c r="T191" i="24"/>
  <c r="Q191" i="24"/>
  <c r="F191" i="24"/>
  <c r="G191" i="24"/>
  <c r="D191" i="24"/>
  <c r="X191" i="24"/>
  <c r="Y191" i="24"/>
  <c r="J191" i="24"/>
  <c r="K191" i="24"/>
  <c r="H191" i="24"/>
  <c r="E191" i="24"/>
  <c r="R191" i="24"/>
  <c r="O191" i="24"/>
  <c r="P191" i="24"/>
  <c r="I191" i="24"/>
  <c r="M191" i="24"/>
  <c r="N191" i="24"/>
  <c r="L191" i="24"/>
  <c r="C191" i="24"/>
  <c r="B191" i="24"/>
  <c r="W191" i="24"/>
  <c r="V191" i="24"/>
  <c r="U191" i="24"/>
  <c r="F553" i="24"/>
  <c r="K553" i="24"/>
  <c r="E553" i="24"/>
  <c r="J553" i="24"/>
  <c r="A554" i="24"/>
  <c r="I553" i="24"/>
  <c r="C553" i="24"/>
  <c r="D553" i="24"/>
  <c r="B553" i="24"/>
  <c r="G553" i="24"/>
  <c r="H553" i="24"/>
  <c r="N553" i="24"/>
  <c r="Y553" i="24"/>
  <c r="M553" i="24"/>
  <c r="X553" i="24"/>
  <c r="W553" i="24"/>
  <c r="V553" i="24"/>
  <c r="Q553" i="24"/>
  <c r="L553" i="24"/>
  <c r="R553" i="24"/>
  <c r="O553" i="24"/>
  <c r="U553" i="24"/>
  <c r="P553" i="24"/>
  <c r="T553" i="24"/>
  <c r="S553" i="24"/>
  <c r="M773" i="21"/>
  <c r="F773" i="21"/>
  <c r="C773" i="21"/>
  <c r="S773" i="21"/>
  <c r="P773" i="21"/>
  <c r="Q773" i="21"/>
  <c r="J773" i="21"/>
  <c r="G773" i="21"/>
  <c r="D773" i="21"/>
  <c r="T773" i="21"/>
  <c r="E773" i="21"/>
  <c r="Y773" i="21"/>
  <c r="N773" i="21"/>
  <c r="K773" i="21"/>
  <c r="H773" i="21"/>
  <c r="X773" i="21"/>
  <c r="I773" i="21"/>
  <c r="B773" i="21"/>
  <c r="R773" i="21"/>
  <c r="O773" i="21"/>
  <c r="L773" i="21"/>
  <c r="A774" i="21"/>
  <c r="W773" i="21"/>
  <c r="V773" i="21"/>
  <c r="U773" i="21"/>
  <c r="Y629" i="21"/>
  <c r="K629" i="21"/>
  <c r="T629" i="21"/>
  <c r="J629" i="21"/>
  <c r="O629" i="21"/>
  <c r="X629" i="21"/>
  <c r="R629" i="21"/>
  <c r="S629" i="21"/>
  <c r="Q629" i="21"/>
  <c r="A630" i="21"/>
  <c r="P629" i="21"/>
  <c r="N629" i="21"/>
  <c r="L629" i="21"/>
  <c r="M629" i="21"/>
  <c r="F629" i="21"/>
  <c r="E629" i="21"/>
  <c r="I629" i="21"/>
  <c r="B629" i="21"/>
  <c r="D629" i="21"/>
  <c r="H629" i="21"/>
  <c r="C629" i="21"/>
  <c r="G629" i="21"/>
  <c r="W629" i="21"/>
  <c r="V629" i="21"/>
  <c r="U629" i="21"/>
  <c r="B115" i="24"/>
  <c r="C115" i="24"/>
  <c r="A152" i="24"/>
  <c r="A373" i="24"/>
  <c r="F372" i="24"/>
  <c r="T372" i="24"/>
  <c r="S372" i="24"/>
  <c r="N372" i="24"/>
  <c r="E372" i="24"/>
  <c r="B372" i="24"/>
  <c r="P372" i="24"/>
  <c r="V372" i="24"/>
  <c r="M372" i="24"/>
  <c r="H372" i="24"/>
  <c r="G372" i="24"/>
  <c r="U372" i="24"/>
  <c r="R372" i="24"/>
  <c r="I372" i="24"/>
  <c r="O372" i="24"/>
  <c r="J372" i="24"/>
  <c r="X372" i="24"/>
  <c r="W372" i="24"/>
  <c r="K372" i="24"/>
  <c r="Y372" i="24"/>
  <c r="D372" i="24"/>
  <c r="C372" i="24"/>
  <c r="Q372" i="24"/>
  <c r="L372" i="24"/>
  <c r="P411" i="23"/>
  <c r="I411" i="23"/>
  <c r="B411" i="23"/>
  <c r="R411" i="23"/>
  <c r="O411" i="23"/>
  <c r="T411" i="23"/>
  <c r="Q411" i="23"/>
  <c r="F411" i="23"/>
  <c r="C411" i="23"/>
  <c r="S411" i="23"/>
  <c r="D411" i="23"/>
  <c r="X411" i="23"/>
  <c r="Y411" i="23"/>
  <c r="J411" i="23"/>
  <c r="G411" i="23"/>
  <c r="W411" i="23"/>
  <c r="H411" i="23"/>
  <c r="E411" i="23"/>
  <c r="A448" i="23"/>
  <c r="N411" i="23"/>
  <c r="K411" i="23"/>
  <c r="L411" i="23"/>
  <c r="M411" i="23"/>
  <c r="V411" i="23"/>
  <c r="U411" i="23"/>
  <c r="J520" i="23"/>
  <c r="C520" i="23"/>
  <c r="S520" i="23"/>
  <c r="L520" i="23"/>
  <c r="E520" i="23"/>
  <c r="U520" i="23"/>
  <c r="N520" i="23"/>
  <c r="G520" i="23"/>
  <c r="W520" i="23"/>
  <c r="P520" i="23"/>
  <c r="I520" i="23"/>
  <c r="Y520" i="23"/>
  <c r="B520" i="23"/>
  <c r="R520" i="23"/>
  <c r="K520" i="23"/>
  <c r="D520" i="23"/>
  <c r="T520" i="23"/>
  <c r="M520" i="23"/>
  <c r="A521" i="23"/>
  <c r="F520" i="23"/>
  <c r="V520" i="23"/>
  <c r="O520" i="23"/>
  <c r="H520" i="23"/>
  <c r="X520" i="23"/>
  <c r="Q520" i="23"/>
  <c r="O151" i="24"/>
  <c r="P151" i="24"/>
  <c r="F151" i="24"/>
  <c r="C151" i="24"/>
  <c r="M151" i="24"/>
  <c r="S151" i="24"/>
  <c r="T151" i="24"/>
  <c r="J151" i="24"/>
  <c r="G151" i="24"/>
  <c r="L151" i="24"/>
  <c r="D151" i="24"/>
  <c r="E151" i="24"/>
  <c r="X151" i="24"/>
  <c r="Q151" i="24"/>
  <c r="K151" i="24"/>
  <c r="N151" i="24"/>
  <c r="H151" i="24"/>
  <c r="I151" i="24"/>
  <c r="B151" i="24"/>
  <c r="Y151" i="24"/>
  <c r="R151" i="24"/>
  <c r="W151" i="24"/>
  <c r="V151" i="24"/>
  <c r="U151" i="24"/>
  <c r="E881" i="21"/>
  <c r="Y881" i="21"/>
  <c r="N881" i="21"/>
  <c r="G881" i="21"/>
  <c r="W881" i="21"/>
  <c r="P881" i="21"/>
  <c r="I881" i="21"/>
  <c r="B881" i="21"/>
  <c r="R881" i="21"/>
  <c r="K881" i="21"/>
  <c r="D881" i="21"/>
  <c r="T881" i="21"/>
  <c r="M881" i="21"/>
  <c r="F881" i="21"/>
  <c r="A882" i="21"/>
  <c r="O881" i="21"/>
  <c r="H881" i="21"/>
  <c r="X881" i="21"/>
  <c r="Q881" i="21"/>
  <c r="J881" i="21"/>
  <c r="C881" i="21"/>
  <c r="S881" i="21"/>
  <c r="L881" i="21"/>
  <c r="V881" i="21"/>
  <c r="U881" i="21"/>
  <c r="T447" i="23"/>
  <c r="Q447" i="23"/>
  <c r="J447" i="23"/>
  <c r="K447" i="23"/>
  <c r="D447" i="23"/>
  <c r="X447" i="23"/>
  <c r="Y447" i="23"/>
  <c r="R447" i="23"/>
  <c r="O447" i="23"/>
  <c r="H447" i="23"/>
  <c r="E447" i="23"/>
  <c r="B447" i="23"/>
  <c r="C447" i="23"/>
  <c r="S447" i="23"/>
  <c r="P447" i="23"/>
  <c r="I447" i="23"/>
  <c r="F447" i="23"/>
  <c r="G447" i="23"/>
  <c r="N447" i="23"/>
  <c r="M447" i="23"/>
  <c r="L447" i="23"/>
  <c r="U447" i="23"/>
  <c r="W447" i="23"/>
  <c r="V447" i="23"/>
  <c r="L625" i="24"/>
  <c r="O625" i="24"/>
  <c r="A626" i="24"/>
  <c r="F625" i="24"/>
  <c r="M625" i="24"/>
  <c r="X625" i="24"/>
  <c r="H625" i="24"/>
  <c r="K625" i="24"/>
  <c r="R625" i="24"/>
  <c r="B625" i="24"/>
  <c r="I625" i="24"/>
  <c r="T625" i="24"/>
  <c r="D625" i="24"/>
  <c r="G625" i="24"/>
  <c r="N625" i="24"/>
  <c r="Y625" i="24"/>
  <c r="E625" i="24"/>
  <c r="P625" i="24"/>
  <c r="S625" i="24"/>
  <c r="C625" i="24"/>
  <c r="J625" i="24"/>
  <c r="Q625" i="24"/>
  <c r="U625" i="24"/>
  <c r="V625" i="24"/>
  <c r="W625" i="24"/>
  <c r="W299" i="24"/>
  <c r="B299" i="24"/>
  <c r="T299" i="24"/>
  <c r="V299" i="24"/>
  <c r="M299" i="24"/>
  <c r="L299" i="24"/>
  <c r="O299" i="24"/>
  <c r="A300" i="24"/>
  <c r="P299" i="24"/>
  <c r="R299" i="24"/>
  <c r="I299" i="24"/>
  <c r="J299" i="24"/>
  <c r="N299" i="24"/>
  <c r="E299" i="24"/>
  <c r="K299" i="24"/>
  <c r="Y299" i="24"/>
  <c r="H299" i="24"/>
  <c r="C299" i="24"/>
  <c r="Q299" i="24"/>
  <c r="G299" i="24"/>
  <c r="D299" i="24"/>
  <c r="X299" i="24"/>
  <c r="S299" i="24"/>
  <c r="U299" i="24"/>
  <c r="F299" i="24"/>
  <c r="J556" i="23"/>
  <c r="C556" i="23"/>
  <c r="S556" i="23"/>
  <c r="H556" i="23"/>
  <c r="X556" i="23"/>
  <c r="Q556" i="23"/>
  <c r="N556" i="23"/>
  <c r="G556" i="23"/>
  <c r="W556" i="23"/>
  <c r="L556" i="23"/>
  <c r="E556" i="23"/>
  <c r="U556" i="23"/>
  <c r="B556" i="23"/>
  <c r="R556" i="23"/>
  <c r="K556" i="23"/>
  <c r="A557" i="23"/>
  <c r="P556" i="23"/>
  <c r="I556" i="23"/>
  <c r="Y556" i="23"/>
  <c r="F556" i="23"/>
  <c r="V556" i="23"/>
  <c r="O556" i="23"/>
  <c r="D556" i="23"/>
  <c r="T556" i="23"/>
  <c r="M556" i="23"/>
  <c r="G481" i="24"/>
  <c r="Y481" i="24"/>
  <c r="D481" i="24"/>
  <c r="A482" i="24"/>
  <c r="Q481" i="24"/>
  <c r="L481" i="24"/>
  <c r="W481" i="24"/>
  <c r="F481" i="24"/>
  <c r="T481" i="24"/>
  <c r="O481" i="24"/>
  <c r="N481" i="24"/>
  <c r="E481" i="24"/>
  <c r="B481" i="24"/>
  <c r="P481" i="24"/>
  <c r="V481" i="24"/>
  <c r="M481" i="24"/>
  <c r="H481" i="24"/>
  <c r="C481" i="24"/>
  <c r="U481" i="24"/>
  <c r="R481" i="24"/>
  <c r="I481" i="24"/>
  <c r="K481" i="24"/>
  <c r="J481" i="24"/>
  <c r="X481" i="24"/>
  <c r="S481" i="24"/>
  <c r="K340" i="21"/>
  <c r="H340" i="21"/>
  <c r="E340" i="21"/>
  <c r="F340" i="21"/>
  <c r="O340" i="21"/>
  <c r="P340" i="21"/>
  <c r="I340" i="21"/>
  <c r="J340" i="21"/>
  <c r="S340" i="21"/>
  <c r="T340" i="21"/>
  <c r="Q340" i="21"/>
  <c r="R340" i="21"/>
  <c r="G340" i="21"/>
  <c r="D340" i="21"/>
  <c r="X340" i="21"/>
  <c r="Y340" i="21"/>
  <c r="A341" i="21"/>
  <c r="A342" i="21" s="1"/>
  <c r="L340" i="21"/>
  <c r="M340" i="21"/>
  <c r="N340" i="21"/>
  <c r="B340" i="21"/>
  <c r="C340" i="21"/>
  <c r="U340" i="21"/>
  <c r="W340" i="21"/>
  <c r="V340" i="21"/>
  <c r="M697" i="24"/>
  <c r="L697" i="24"/>
  <c r="O697" i="24"/>
  <c r="A698" i="24"/>
  <c r="F697" i="24"/>
  <c r="I697" i="24"/>
  <c r="H697" i="24"/>
  <c r="K697" i="24"/>
  <c r="R697" i="24"/>
  <c r="B697" i="24"/>
  <c r="Y697" i="24"/>
  <c r="E697" i="24"/>
  <c r="D697" i="24"/>
  <c r="G697" i="24"/>
  <c r="N697" i="24"/>
  <c r="Q697" i="24"/>
  <c r="P697" i="24"/>
  <c r="S697" i="24"/>
  <c r="C697" i="24"/>
  <c r="J697" i="24"/>
  <c r="W697" i="24"/>
  <c r="T697" i="24"/>
  <c r="U697" i="24"/>
  <c r="V697" i="24"/>
  <c r="X697" i="24"/>
  <c r="D376" i="21"/>
  <c r="I376" i="21"/>
  <c r="H376" i="21"/>
  <c r="A377" i="21"/>
  <c r="P376" i="21"/>
  <c r="F376" i="21"/>
  <c r="G376" i="21"/>
  <c r="E376" i="21"/>
  <c r="J376" i="21"/>
  <c r="K376" i="21"/>
  <c r="L376" i="21"/>
  <c r="O376" i="21"/>
  <c r="M376" i="21"/>
  <c r="N376" i="21"/>
  <c r="C376" i="21"/>
  <c r="B376" i="21"/>
  <c r="V376" i="21"/>
  <c r="W376" i="21"/>
  <c r="R376" i="21"/>
  <c r="Y376" i="21"/>
  <c r="T376" i="21"/>
  <c r="S376" i="21"/>
  <c r="X376" i="21"/>
  <c r="U376" i="21"/>
  <c r="Q376" i="21"/>
  <c r="B484" i="23"/>
  <c r="R484" i="23"/>
  <c r="K484" i="23"/>
  <c r="D484" i="23"/>
  <c r="T484" i="23"/>
  <c r="I484" i="23"/>
  <c r="Y484" i="23"/>
  <c r="F484" i="23"/>
  <c r="V484" i="23"/>
  <c r="O484" i="23"/>
  <c r="H484" i="23"/>
  <c r="X484" i="23"/>
  <c r="M484" i="23"/>
  <c r="J484" i="23"/>
  <c r="C484" i="23"/>
  <c r="S484" i="23"/>
  <c r="L484" i="23"/>
  <c r="A485" i="23"/>
  <c r="Q484" i="23"/>
  <c r="N484" i="23"/>
  <c r="G484" i="23"/>
  <c r="W484" i="23"/>
  <c r="P484" i="23"/>
  <c r="E484" i="23"/>
  <c r="U484" i="23"/>
  <c r="E263" i="24"/>
  <c r="J263" i="24"/>
  <c r="L263" i="24"/>
  <c r="O263" i="24"/>
  <c r="D263" i="24"/>
  <c r="I263" i="24"/>
  <c r="C263" i="24"/>
  <c r="N263" i="24"/>
  <c r="H263" i="24"/>
  <c r="B263" i="24"/>
  <c r="G263" i="24"/>
  <c r="M263" i="24"/>
  <c r="A264" i="24"/>
  <c r="F263" i="24"/>
  <c r="P263" i="24"/>
  <c r="K263" i="24"/>
  <c r="V263" i="24"/>
  <c r="T263" i="24"/>
  <c r="U263" i="24"/>
  <c r="Y263" i="24"/>
  <c r="S263" i="24"/>
  <c r="X263" i="24"/>
  <c r="R263" i="24"/>
  <c r="Q263" i="24"/>
  <c r="W263" i="24"/>
  <c r="A116" i="24"/>
  <c r="B444" i="24"/>
  <c r="P444" i="24"/>
  <c r="V444" i="24"/>
  <c r="M444" i="24"/>
  <c r="H444" i="24"/>
  <c r="C444" i="24"/>
  <c r="U444" i="24"/>
  <c r="R444" i="24"/>
  <c r="I444" i="24"/>
  <c r="K444" i="24"/>
  <c r="J444" i="24"/>
  <c r="X444" i="24"/>
  <c r="S444" i="24"/>
  <c r="G444" i="24"/>
  <c r="Y444" i="24"/>
  <c r="D444" i="24"/>
  <c r="A445" i="24"/>
  <c r="Q444" i="24"/>
  <c r="L444" i="24"/>
  <c r="W444" i="24"/>
  <c r="F444" i="24"/>
  <c r="T444" i="24"/>
  <c r="O444" i="24"/>
  <c r="N444" i="24"/>
  <c r="E444" i="24"/>
  <c r="N733" i="24"/>
  <c r="Y733" i="24"/>
  <c r="E733" i="24"/>
  <c r="L733" i="24"/>
  <c r="S733" i="24"/>
  <c r="C733" i="24"/>
  <c r="J733" i="24"/>
  <c r="Q733" i="24"/>
  <c r="X733" i="24"/>
  <c r="H733" i="24"/>
  <c r="O733" i="24"/>
  <c r="A734" i="24"/>
  <c r="F733" i="24"/>
  <c r="M733" i="24"/>
  <c r="T733" i="24"/>
  <c r="D733" i="24"/>
  <c r="K733" i="24"/>
  <c r="R733" i="24"/>
  <c r="B733" i="24"/>
  <c r="I733" i="24"/>
  <c r="P733" i="24"/>
  <c r="W733" i="24"/>
  <c r="G733" i="24"/>
  <c r="V733" i="24"/>
  <c r="U733" i="24"/>
  <c r="E809" i="21"/>
  <c r="Y809" i="21"/>
  <c r="N809" i="21"/>
  <c r="K809" i="21"/>
  <c r="D809" i="21"/>
  <c r="I809" i="21"/>
  <c r="B809" i="21"/>
  <c r="R809" i="21"/>
  <c r="O809" i="21"/>
  <c r="H809" i="21"/>
  <c r="M809" i="21"/>
  <c r="F809" i="21"/>
  <c r="C809" i="21"/>
  <c r="S809" i="21"/>
  <c r="L809" i="21"/>
  <c r="Q809" i="21"/>
  <c r="J809" i="21"/>
  <c r="G809" i="21"/>
  <c r="A810" i="21"/>
  <c r="P809" i="21"/>
  <c r="V809" i="21"/>
  <c r="T809" i="21"/>
  <c r="U809" i="21"/>
  <c r="W809" i="21"/>
  <c r="X809" i="21"/>
  <c r="H227" i="24"/>
  <c r="P227" i="24"/>
  <c r="D227" i="24"/>
  <c r="J227" i="24"/>
  <c r="I227" i="24"/>
  <c r="A228" i="24"/>
  <c r="E227" i="24"/>
  <c r="F227" i="24"/>
  <c r="G227" i="24"/>
  <c r="O227" i="24"/>
  <c r="K227" i="24"/>
  <c r="N227" i="24"/>
  <c r="M227" i="24"/>
  <c r="L227" i="24"/>
  <c r="C227" i="24"/>
  <c r="B227" i="24"/>
  <c r="Y227" i="24"/>
  <c r="W227" i="24"/>
  <c r="S227" i="24"/>
  <c r="T227" i="24"/>
  <c r="V227" i="24"/>
  <c r="U227" i="24"/>
  <c r="Q227" i="24"/>
  <c r="R227" i="24"/>
  <c r="X227" i="24"/>
  <c r="P375" i="23"/>
  <c r="B375" i="23"/>
  <c r="G375" i="23"/>
  <c r="A412" i="23"/>
  <c r="F375" i="23"/>
  <c r="D375" i="23"/>
  <c r="E375" i="23"/>
  <c r="J375" i="23"/>
  <c r="H375" i="23"/>
  <c r="I375" i="23"/>
  <c r="C375" i="23"/>
  <c r="N375" i="23"/>
  <c r="M375" i="23"/>
  <c r="K375" i="23"/>
  <c r="L375" i="23"/>
  <c r="O375" i="23"/>
  <c r="X375" i="23"/>
  <c r="U375" i="23"/>
  <c r="Y375" i="23"/>
  <c r="T375" i="23"/>
  <c r="Q375" i="23"/>
  <c r="R375" i="23"/>
  <c r="V375" i="23"/>
  <c r="S375" i="23"/>
  <c r="W375" i="23"/>
  <c r="S408" i="24"/>
  <c r="M408" i="24"/>
  <c r="X408" i="24"/>
  <c r="Q408" i="24"/>
  <c r="Y408" i="24"/>
  <c r="H408" i="24"/>
  <c r="W408" i="24"/>
  <c r="B408" i="24"/>
  <c r="A409" i="24"/>
  <c r="C408" i="24"/>
  <c r="R408" i="24"/>
  <c r="V408" i="24"/>
  <c r="J408" i="24"/>
  <c r="F408" i="24"/>
  <c r="N408" i="24"/>
  <c r="G408" i="24"/>
  <c r="P408" i="24"/>
  <c r="K408" i="24"/>
  <c r="E408" i="24"/>
  <c r="O408" i="24"/>
  <c r="T408" i="24"/>
  <c r="L408" i="24"/>
  <c r="U408" i="24"/>
  <c r="D408" i="24"/>
  <c r="I408" i="24"/>
  <c r="O592" i="23"/>
  <c r="E592" i="23"/>
  <c r="B592" i="23"/>
  <c r="R592" i="23"/>
  <c r="G592" i="23"/>
  <c r="W592" i="23"/>
  <c r="P592" i="23"/>
  <c r="I592" i="23"/>
  <c r="Y592" i="23"/>
  <c r="J592" i="23"/>
  <c r="H592" i="23"/>
  <c r="Q592" i="23"/>
  <c r="C592" i="23"/>
  <c r="S592" i="23"/>
  <c r="U592" i="23"/>
  <c r="F592" i="23"/>
  <c r="V592" i="23"/>
  <c r="K592" i="23"/>
  <c r="D592" i="23"/>
  <c r="T592" i="23"/>
  <c r="M592" i="23"/>
  <c r="A593" i="23"/>
  <c r="X592" i="23"/>
  <c r="N592" i="23"/>
  <c r="L592" i="23"/>
  <c r="K661" i="24"/>
  <c r="R661" i="24"/>
  <c r="B661" i="24"/>
  <c r="I661" i="24"/>
  <c r="H661" i="24"/>
  <c r="G661" i="24"/>
  <c r="N661" i="24"/>
  <c r="Y661" i="24"/>
  <c r="E661" i="24"/>
  <c r="D661" i="24"/>
  <c r="S661" i="24"/>
  <c r="C661" i="24"/>
  <c r="J661" i="24"/>
  <c r="Q661" i="24"/>
  <c r="P661" i="24"/>
  <c r="O661" i="24"/>
  <c r="A662" i="24"/>
  <c r="F661" i="24"/>
  <c r="M661" i="24"/>
  <c r="L661" i="24"/>
  <c r="U661" i="24"/>
  <c r="V661" i="24"/>
  <c r="T661" i="24"/>
  <c r="X661" i="24"/>
  <c r="W661" i="24"/>
  <c r="C301" i="19"/>
  <c r="S301" i="19"/>
  <c r="M301" i="19"/>
  <c r="F301" i="19"/>
  <c r="P301" i="19"/>
  <c r="R301" i="19"/>
  <c r="G301" i="19"/>
  <c r="W301" i="19"/>
  <c r="Q301" i="19"/>
  <c r="N301" i="19"/>
  <c r="X301" i="19"/>
  <c r="D301" i="19"/>
  <c r="K301" i="19"/>
  <c r="E301" i="19"/>
  <c r="U301" i="19"/>
  <c r="V301" i="19"/>
  <c r="B301" i="19"/>
  <c r="L301" i="19"/>
  <c r="O301" i="19"/>
  <c r="I301" i="19"/>
  <c r="Y301" i="19"/>
  <c r="H301" i="19"/>
  <c r="J301" i="19"/>
  <c r="T301" i="19"/>
  <c r="C229" i="19"/>
  <c r="S229" i="19"/>
  <c r="M229" i="19"/>
  <c r="A266" i="19"/>
  <c r="H229" i="19"/>
  <c r="J229" i="19"/>
  <c r="T229" i="19"/>
  <c r="G229" i="19"/>
  <c r="W229" i="19"/>
  <c r="Q229" i="19"/>
  <c r="F229" i="19"/>
  <c r="P229" i="19"/>
  <c r="R229" i="19"/>
  <c r="K229" i="19"/>
  <c r="E229" i="19"/>
  <c r="U229" i="19"/>
  <c r="N229" i="19"/>
  <c r="X229" i="19"/>
  <c r="D229" i="19"/>
  <c r="O229" i="19"/>
  <c r="I229" i="19"/>
  <c r="Y229" i="19"/>
  <c r="V229" i="19"/>
  <c r="B229" i="19"/>
  <c r="L229" i="19"/>
  <c r="B265" i="19"/>
  <c r="R265" i="19"/>
  <c r="L265" i="19"/>
  <c r="E265" i="19"/>
  <c r="O265" i="19"/>
  <c r="Q265" i="19"/>
  <c r="S265" i="19"/>
  <c r="F265" i="19"/>
  <c r="V265" i="19"/>
  <c r="P265" i="19"/>
  <c r="M265" i="19"/>
  <c r="W265" i="19"/>
  <c r="A302" i="19"/>
  <c r="J265" i="19"/>
  <c r="D265" i="19"/>
  <c r="T265" i="19"/>
  <c r="U265" i="19"/>
  <c r="Y265" i="19"/>
  <c r="C265" i="19"/>
  <c r="N265" i="19"/>
  <c r="H265" i="19"/>
  <c r="X265" i="19"/>
  <c r="G265" i="19"/>
  <c r="I265" i="19"/>
  <c r="K265" i="19"/>
  <c r="R154" i="23"/>
  <c r="Y154" i="23"/>
  <c r="E154" i="23"/>
  <c r="H154" i="23"/>
  <c r="O154" i="23"/>
  <c r="J154" i="23"/>
  <c r="U154" i="23"/>
  <c r="X154" i="23"/>
  <c r="D154" i="23"/>
  <c r="K154" i="23"/>
  <c r="F154" i="23"/>
  <c r="Q154" i="23"/>
  <c r="T154" i="23"/>
  <c r="W154" i="23"/>
  <c r="G154" i="23"/>
  <c r="V154" i="23"/>
  <c r="B154" i="23"/>
  <c r="I154" i="23"/>
  <c r="P154" i="23"/>
  <c r="S154" i="23"/>
  <c r="C154" i="23"/>
  <c r="L154" i="23"/>
  <c r="M154" i="23"/>
  <c r="N154" i="23"/>
  <c r="C414" i="19"/>
  <c r="G414" i="19"/>
  <c r="K414" i="19"/>
  <c r="O414" i="19"/>
  <c r="S414" i="19"/>
  <c r="W414" i="19"/>
  <c r="D414" i="19"/>
  <c r="H414" i="19"/>
  <c r="L414" i="19"/>
  <c r="P414" i="19"/>
  <c r="T414" i="19"/>
  <c r="X414" i="19"/>
  <c r="E414" i="19"/>
  <c r="I414" i="19"/>
  <c r="M414" i="19"/>
  <c r="Q414" i="19"/>
  <c r="U414" i="19"/>
  <c r="Y414" i="19"/>
  <c r="B414" i="19"/>
  <c r="F414" i="19"/>
  <c r="J414" i="19"/>
  <c r="N414" i="19"/>
  <c r="R414" i="19"/>
  <c r="V414" i="19"/>
  <c r="A451" i="19"/>
  <c r="D595" i="19"/>
  <c r="H595" i="19"/>
  <c r="L595" i="19"/>
  <c r="P595" i="19"/>
  <c r="T595" i="19"/>
  <c r="X595" i="19"/>
  <c r="A596" i="19"/>
  <c r="E595" i="19"/>
  <c r="I595" i="19"/>
  <c r="M595" i="19"/>
  <c r="Q595" i="19"/>
  <c r="U595" i="19"/>
  <c r="Y595" i="19"/>
  <c r="B595" i="19"/>
  <c r="F595" i="19"/>
  <c r="J595" i="19"/>
  <c r="N595" i="19"/>
  <c r="R595" i="19"/>
  <c r="V595" i="19"/>
  <c r="C595" i="19"/>
  <c r="G595" i="19"/>
  <c r="K595" i="19"/>
  <c r="O595" i="19"/>
  <c r="S595" i="19"/>
  <c r="W595" i="19"/>
  <c r="C450" i="19"/>
  <c r="G450" i="19"/>
  <c r="K450" i="19"/>
  <c r="O450" i="19"/>
  <c r="S450" i="19"/>
  <c r="W450" i="19"/>
  <c r="D450" i="19"/>
  <c r="H450" i="19"/>
  <c r="L450" i="19"/>
  <c r="P450" i="19"/>
  <c r="T450" i="19"/>
  <c r="X450" i="19"/>
  <c r="E450" i="19"/>
  <c r="I450" i="19"/>
  <c r="M450" i="19"/>
  <c r="Q450" i="19"/>
  <c r="U450" i="19"/>
  <c r="Y450" i="19"/>
  <c r="B450" i="19"/>
  <c r="F450" i="19"/>
  <c r="J450" i="19"/>
  <c r="N450" i="19"/>
  <c r="R450" i="19"/>
  <c r="V450" i="19"/>
  <c r="D559" i="19"/>
  <c r="H559" i="19"/>
  <c r="L559" i="19"/>
  <c r="P559" i="19"/>
  <c r="T559" i="19"/>
  <c r="X559" i="19"/>
  <c r="E559" i="19"/>
  <c r="I559" i="19"/>
  <c r="M559" i="19"/>
  <c r="Q559" i="19"/>
  <c r="U559" i="19"/>
  <c r="Y559" i="19"/>
  <c r="B559" i="19"/>
  <c r="F559" i="19"/>
  <c r="J559" i="19"/>
  <c r="N559" i="19"/>
  <c r="R559" i="19"/>
  <c r="V559" i="19"/>
  <c r="C559" i="19"/>
  <c r="G559" i="19"/>
  <c r="K559" i="19"/>
  <c r="O559" i="19"/>
  <c r="S559" i="19"/>
  <c r="W559" i="19"/>
  <c r="A560" i="19"/>
  <c r="D487" i="19"/>
  <c r="H487" i="19"/>
  <c r="L487" i="19"/>
  <c r="P487" i="19"/>
  <c r="T487" i="19"/>
  <c r="X487" i="19"/>
  <c r="E487" i="19"/>
  <c r="I487" i="19"/>
  <c r="M487" i="19"/>
  <c r="Q487" i="19"/>
  <c r="U487" i="19"/>
  <c r="Y487" i="19"/>
  <c r="B487" i="19"/>
  <c r="F487" i="19"/>
  <c r="J487" i="19"/>
  <c r="N487" i="19"/>
  <c r="R487" i="19"/>
  <c r="V487" i="19"/>
  <c r="A488" i="19"/>
  <c r="C487" i="19"/>
  <c r="G487" i="19"/>
  <c r="K487" i="19"/>
  <c r="O487" i="19"/>
  <c r="S487" i="19"/>
  <c r="W487" i="19"/>
  <c r="C523" i="19"/>
  <c r="G523" i="19"/>
  <c r="K523" i="19"/>
  <c r="O523" i="19"/>
  <c r="S523" i="19"/>
  <c r="W523" i="19"/>
  <c r="D523" i="19"/>
  <c r="H523" i="19"/>
  <c r="L523" i="19"/>
  <c r="P523" i="19"/>
  <c r="T523" i="19"/>
  <c r="X523" i="19"/>
  <c r="A524" i="19"/>
  <c r="E523" i="19"/>
  <c r="I523" i="19"/>
  <c r="M523" i="19"/>
  <c r="Q523" i="19"/>
  <c r="U523" i="19"/>
  <c r="Y523" i="19"/>
  <c r="B523" i="19"/>
  <c r="F523" i="19"/>
  <c r="J523" i="19"/>
  <c r="N523" i="19"/>
  <c r="R523" i="19"/>
  <c r="V523" i="19"/>
  <c r="C378" i="19"/>
  <c r="G378" i="19"/>
  <c r="K378" i="19"/>
  <c r="O378" i="19"/>
  <c r="S378" i="19"/>
  <c r="W378" i="19"/>
  <c r="D378" i="19"/>
  <c r="H378" i="19"/>
  <c r="L378" i="19"/>
  <c r="P378" i="19"/>
  <c r="T378" i="19"/>
  <c r="X378" i="19"/>
  <c r="E378" i="19"/>
  <c r="I378" i="19"/>
  <c r="M378" i="19"/>
  <c r="Q378" i="19"/>
  <c r="U378" i="19"/>
  <c r="Y378" i="19"/>
  <c r="A415" i="19"/>
  <c r="B378" i="19"/>
  <c r="F378" i="19"/>
  <c r="J378" i="19"/>
  <c r="N378" i="19"/>
  <c r="R378" i="19"/>
  <c r="V378" i="19"/>
  <c r="K82" i="19" l="1"/>
  <c r="D82" i="19"/>
  <c r="L82" i="19"/>
  <c r="E82" i="19"/>
  <c r="M82" i="19"/>
  <c r="F82" i="19"/>
  <c r="N82" i="19"/>
  <c r="B82" i="19"/>
  <c r="O82" i="19"/>
  <c r="P82" i="19"/>
  <c r="Q82" i="19"/>
  <c r="R82" i="19"/>
  <c r="S82" i="19"/>
  <c r="T82" i="19"/>
  <c r="U82" i="19"/>
  <c r="V82" i="19"/>
  <c r="G82" i="19"/>
  <c r="W82" i="19"/>
  <c r="H82" i="19"/>
  <c r="X82" i="19"/>
  <c r="I82" i="19"/>
  <c r="Y82" i="19"/>
  <c r="J82" i="19"/>
  <c r="C82" i="19"/>
  <c r="A268" i="19"/>
  <c r="F231" i="19"/>
  <c r="V231" i="19"/>
  <c r="G231" i="19"/>
  <c r="W231" i="19"/>
  <c r="H231" i="19"/>
  <c r="X231" i="19"/>
  <c r="I231" i="19"/>
  <c r="B231" i="19"/>
  <c r="J231" i="19"/>
  <c r="K231" i="19"/>
  <c r="L231" i="19"/>
  <c r="M231" i="19"/>
  <c r="N231" i="19"/>
  <c r="O231" i="19"/>
  <c r="P231" i="19"/>
  <c r="Q231" i="19"/>
  <c r="Y231" i="19"/>
  <c r="R231" i="19"/>
  <c r="C231" i="19"/>
  <c r="S231" i="19"/>
  <c r="D231" i="19"/>
  <c r="T231" i="19"/>
  <c r="E231" i="19"/>
  <c r="U231" i="19"/>
  <c r="M156" i="23"/>
  <c r="J156" i="23"/>
  <c r="B156" i="23"/>
  <c r="G156" i="23"/>
  <c r="W156" i="23"/>
  <c r="H156" i="23"/>
  <c r="X156" i="23"/>
  <c r="Q156" i="23"/>
  <c r="N156" i="23"/>
  <c r="K156" i="23"/>
  <c r="L156" i="23"/>
  <c r="E156" i="23"/>
  <c r="U156" i="23"/>
  <c r="R156" i="23"/>
  <c r="O156" i="23"/>
  <c r="P156" i="23"/>
  <c r="I156" i="23"/>
  <c r="Y156" i="23"/>
  <c r="F156" i="23"/>
  <c r="V156" i="23"/>
  <c r="C156" i="23"/>
  <c r="S156" i="23"/>
  <c r="D156" i="23"/>
  <c r="T156" i="23"/>
  <c r="A417" i="19"/>
  <c r="M380" i="19"/>
  <c r="J380" i="19"/>
  <c r="B380" i="19"/>
  <c r="G380" i="19"/>
  <c r="W380" i="19"/>
  <c r="H380" i="19"/>
  <c r="X380" i="19"/>
  <c r="Q380" i="19"/>
  <c r="N380" i="19"/>
  <c r="K380" i="19"/>
  <c r="L380" i="19"/>
  <c r="E380" i="19"/>
  <c r="U380" i="19"/>
  <c r="R380" i="19"/>
  <c r="O380" i="19"/>
  <c r="P380" i="19"/>
  <c r="I380" i="19"/>
  <c r="Y380" i="19"/>
  <c r="F380" i="19"/>
  <c r="V380" i="19"/>
  <c r="C380" i="19"/>
  <c r="S380" i="19"/>
  <c r="D380" i="19"/>
  <c r="T380" i="19"/>
  <c r="A305" i="23"/>
  <c r="G268" i="23"/>
  <c r="D268" i="23"/>
  <c r="E268" i="23"/>
  <c r="U268" i="23"/>
  <c r="I268" i="23"/>
  <c r="Y268" i="23"/>
  <c r="F268" i="23"/>
  <c r="M268" i="23"/>
  <c r="J268" i="23"/>
  <c r="C268" i="23"/>
  <c r="Q268" i="23"/>
  <c r="R268" i="23"/>
  <c r="O268" i="23"/>
  <c r="P268" i="23"/>
  <c r="V268" i="23"/>
  <c r="S268" i="23"/>
  <c r="T268" i="23"/>
  <c r="H268" i="23"/>
  <c r="B268" i="23"/>
  <c r="W268" i="23"/>
  <c r="X268" i="23"/>
  <c r="N268" i="23"/>
  <c r="K268" i="23"/>
  <c r="L268" i="23"/>
  <c r="A156" i="24"/>
  <c r="B118" i="21"/>
  <c r="B81" i="21"/>
  <c r="B44" i="21"/>
  <c r="B155" i="21"/>
  <c r="B118" i="24"/>
  <c r="B44" i="24"/>
  <c r="B81" i="24"/>
  <c r="B193" i="21"/>
  <c r="B155" i="24"/>
  <c r="B230" i="21"/>
  <c r="B267" i="21"/>
  <c r="B304" i="21"/>
  <c r="A155" i="19"/>
  <c r="D118" i="19"/>
  <c r="T118" i="19"/>
  <c r="M118" i="19"/>
  <c r="F118" i="19"/>
  <c r="V118" i="19"/>
  <c r="K118" i="19"/>
  <c r="H118" i="19"/>
  <c r="X118" i="19"/>
  <c r="Q118" i="19"/>
  <c r="J118" i="19"/>
  <c r="B118" i="19"/>
  <c r="O118" i="19"/>
  <c r="L118" i="19"/>
  <c r="E118" i="19"/>
  <c r="U118" i="19"/>
  <c r="N118" i="19"/>
  <c r="C118" i="19"/>
  <c r="S118" i="19"/>
  <c r="P118" i="19"/>
  <c r="I118" i="19"/>
  <c r="Y118" i="19"/>
  <c r="R118" i="19"/>
  <c r="G118" i="19"/>
  <c r="W118" i="19"/>
  <c r="A119" i="19"/>
  <c r="D154" i="19"/>
  <c r="C154" i="19"/>
  <c r="Y154" i="19"/>
  <c r="P154" i="19"/>
  <c r="B154" i="19"/>
  <c r="M154" i="19"/>
  <c r="X154" i="19"/>
  <c r="S154" i="19"/>
  <c r="J154" i="19"/>
  <c r="I154" i="19"/>
  <c r="T154" i="19"/>
  <c r="L154" i="19"/>
  <c r="V154" i="19"/>
  <c r="U154" i="19"/>
  <c r="H154" i="19"/>
  <c r="G154" i="19"/>
  <c r="R154" i="19"/>
  <c r="Q154" i="19"/>
  <c r="O154" i="19"/>
  <c r="F154" i="19"/>
  <c r="E154" i="19"/>
  <c r="W154" i="19"/>
  <c r="K154" i="19"/>
  <c r="N154" i="19"/>
  <c r="C193" i="24"/>
  <c r="A194" i="24"/>
  <c r="B193" i="24"/>
  <c r="C342" i="21"/>
  <c r="A343" i="21"/>
  <c r="B342" i="21"/>
  <c r="Y80" i="21"/>
  <c r="Y154" i="21"/>
  <c r="Y154" i="24"/>
  <c r="Y117" i="24"/>
  <c r="Y80" i="24"/>
  <c r="Y117" i="21"/>
  <c r="B1513" i="2"/>
  <c r="D268" i="21" s="1"/>
  <c r="Y43" i="24"/>
  <c r="Y43" i="21"/>
  <c r="Y77" i="24"/>
  <c r="Y192" i="21"/>
  <c r="Y114" i="24"/>
  <c r="Y229" i="21"/>
  <c r="E377" i="21"/>
  <c r="F377" i="21"/>
  <c r="G377" i="21"/>
  <c r="D377" i="21"/>
  <c r="X377" i="21"/>
  <c r="I377" i="21"/>
  <c r="J377" i="21"/>
  <c r="K377" i="21"/>
  <c r="H377" i="21"/>
  <c r="Q377" i="21"/>
  <c r="R377" i="21"/>
  <c r="O377" i="21"/>
  <c r="P377" i="21"/>
  <c r="Y377" i="21"/>
  <c r="A378" i="21"/>
  <c r="A379" i="21" s="1"/>
  <c r="S377" i="21"/>
  <c r="T377" i="21"/>
  <c r="M377" i="21"/>
  <c r="L377" i="21"/>
  <c r="N377" i="21"/>
  <c r="B377" i="21"/>
  <c r="C377" i="21"/>
  <c r="W377" i="21"/>
  <c r="V377" i="21"/>
  <c r="U377" i="21"/>
  <c r="Q557" i="23"/>
  <c r="F557" i="23"/>
  <c r="V557" i="23"/>
  <c r="O557" i="23"/>
  <c r="H557" i="23"/>
  <c r="X557" i="23"/>
  <c r="E557" i="23"/>
  <c r="U557" i="23"/>
  <c r="J557" i="23"/>
  <c r="C557" i="23"/>
  <c r="S557" i="23"/>
  <c r="L557" i="23"/>
  <c r="A558" i="23"/>
  <c r="I557" i="23"/>
  <c r="Y557" i="23"/>
  <c r="N557" i="23"/>
  <c r="G557" i="23"/>
  <c r="W557" i="23"/>
  <c r="P557" i="23"/>
  <c r="M557" i="23"/>
  <c r="B557" i="23"/>
  <c r="R557" i="23"/>
  <c r="K557" i="23"/>
  <c r="D557" i="23"/>
  <c r="T557" i="23"/>
  <c r="G882" i="21"/>
  <c r="D882" i="21"/>
  <c r="E882" i="21"/>
  <c r="Y882" i="21"/>
  <c r="J882" i="21"/>
  <c r="K882" i="21"/>
  <c r="H882" i="21"/>
  <c r="I882" i="21"/>
  <c r="A883" i="21"/>
  <c r="N882" i="21"/>
  <c r="O882" i="21"/>
  <c r="L882" i="21"/>
  <c r="M882" i="21"/>
  <c r="B882" i="21"/>
  <c r="R882" i="21"/>
  <c r="C882" i="21"/>
  <c r="S882" i="21"/>
  <c r="P882" i="21"/>
  <c r="Q882" i="21"/>
  <c r="F882" i="21"/>
  <c r="W882" i="21"/>
  <c r="X882" i="21"/>
  <c r="U882" i="21"/>
  <c r="T882" i="21"/>
  <c r="V882" i="21"/>
  <c r="G152" i="24"/>
  <c r="D152" i="24"/>
  <c r="E152" i="24"/>
  <c r="W152" i="24"/>
  <c r="P152" i="24"/>
  <c r="M152" i="24"/>
  <c r="K152" i="24"/>
  <c r="H152" i="24"/>
  <c r="I152" i="24"/>
  <c r="B152" i="24"/>
  <c r="T152" i="24"/>
  <c r="Q152" i="24"/>
  <c r="N152" i="24"/>
  <c r="O152" i="24"/>
  <c r="F152" i="24"/>
  <c r="X152" i="24"/>
  <c r="C152" i="24"/>
  <c r="Y152" i="24"/>
  <c r="R152" i="24"/>
  <c r="S152" i="24"/>
  <c r="J152" i="24"/>
  <c r="L152" i="24"/>
  <c r="V152" i="24"/>
  <c r="U152" i="24"/>
  <c r="I449" i="21"/>
  <c r="C449" i="21"/>
  <c r="H449" i="21"/>
  <c r="B449" i="21"/>
  <c r="G449" i="21"/>
  <c r="P449" i="21"/>
  <c r="F449" i="21"/>
  <c r="A450" i="21"/>
  <c r="E449" i="21"/>
  <c r="J449" i="21"/>
  <c r="D449" i="21"/>
  <c r="L449" i="21"/>
  <c r="M449" i="21"/>
  <c r="K449" i="21"/>
  <c r="N449" i="21"/>
  <c r="O449" i="21"/>
  <c r="X449" i="21"/>
  <c r="Q449" i="21"/>
  <c r="V449" i="21"/>
  <c r="U449" i="21"/>
  <c r="Y449" i="21"/>
  <c r="T449" i="21"/>
  <c r="S449" i="21"/>
  <c r="W449" i="21"/>
  <c r="R449" i="21"/>
  <c r="F413" i="21"/>
  <c r="H413" i="21"/>
  <c r="J413" i="21"/>
  <c r="P413" i="21"/>
  <c r="E413" i="21"/>
  <c r="G413" i="21"/>
  <c r="A414" i="21"/>
  <c r="I413" i="21"/>
  <c r="D413" i="21"/>
  <c r="K413" i="21"/>
  <c r="L413" i="21"/>
  <c r="O413" i="21"/>
  <c r="N413" i="21"/>
  <c r="M413" i="21"/>
  <c r="C413" i="21"/>
  <c r="B413" i="21"/>
  <c r="X413" i="21"/>
  <c r="Y413" i="21"/>
  <c r="R413" i="21"/>
  <c r="Q413" i="21"/>
  <c r="U413" i="21"/>
  <c r="W413" i="21"/>
  <c r="T413" i="21"/>
  <c r="V413" i="21"/>
  <c r="S413" i="21"/>
  <c r="C409" i="24"/>
  <c r="R409" i="24"/>
  <c r="S409" i="24"/>
  <c r="T409" i="24"/>
  <c r="H409" i="24"/>
  <c r="Y409" i="24"/>
  <c r="L409" i="24"/>
  <c r="G409" i="24"/>
  <c r="O409" i="24"/>
  <c r="W409" i="24"/>
  <c r="X409" i="24"/>
  <c r="B409" i="24"/>
  <c r="M409" i="24"/>
  <c r="V409" i="24"/>
  <c r="P409" i="24"/>
  <c r="A410" i="24"/>
  <c r="I409" i="24"/>
  <c r="F409" i="24"/>
  <c r="N409" i="24"/>
  <c r="Q409" i="24"/>
  <c r="D409" i="24"/>
  <c r="E409" i="24"/>
  <c r="J409" i="24"/>
  <c r="U409" i="24"/>
  <c r="K409" i="24"/>
  <c r="I116" i="24"/>
  <c r="B116" i="24"/>
  <c r="T116" i="24"/>
  <c r="K116" i="24"/>
  <c r="H116" i="24"/>
  <c r="M116" i="24"/>
  <c r="O116" i="24"/>
  <c r="F116" i="24"/>
  <c r="X116" i="24"/>
  <c r="Q116" i="24"/>
  <c r="N116" i="24"/>
  <c r="L116" i="24"/>
  <c r="S116" i="24"/>
  <c r="J116" i="24"/>
  <c r="C116" i="24"/>
  <c r="Y116" i="24"/>
  <c r="R116" i="24"/>
  <c r="E116" i="24"/>
  <c r="W116" i="24"/>
  <c r="P116" i="24"/>
  <c r="G116" i="24"/>
  <c r="D116" i="24"/>
  <c r="A153" i="24"/>
  <c r="V116" i="24"/>
  <c r="U116" i="24"/>
  <c r="J264" i="24"/>
  <c r="D264" i="24"/>
  <c r="I264" i="24"/>
  <c r="N264" i="24"/>
  <c r="C264" i="24"/>
  <c r="H264" i="24"/>
  <c r="O264" i="24"/>
  <c r="K264" i="24"/>
  <c r="B264" i="24"/>
  <c r="G264" i="24"/>
  <c r="A265" i="24"/>
  <c r="M264" i="24"/>
  <c r="F264" i="24"/>
  <c r="P264" i="24"/>
  <c r="E264" i="24"/>
  <c r="L264" i="24"/>
  <c r="X264" i="24"/>
  <c r="Q264" i="24"/>
  <c r="U264" i="24"/>
  <c r="Y264" i="24"/>
  <c r="R264" i="24"/>
  <c r="S264" i="24"/>
  <c r="W264" i="24"/>
  <c r="V264" i="24"/>
  <c r="T264" i="24"/>
  <c r="Q485" i="23"/>
  <c r="F485" i="23"/>
  <c r="V485" i="23"/>
  <c r="O485" i="23"/>
  <c r="D485" i="23"/>
  <c r="T485" i="23"/>
  <c r="E485" i="23"/>
  <c r="U485" i="23"/>
  <c r="J485" i="23"/>
  <c r="C485" i="23"/>
  <c r="S485" i="23"/>
  <c r="H485" i="23"/>
  <c r="X485" i="23"/>
  <c r="I485" i="23"/>
  <c r="Y485" i="23"/>
  <c r="N485" i="23"/>
  <c r="G485" i="23"/>
  <c r="W485" i="23"/>
  <c r="L485" i="23"/>
  <c r="M485" i="23"/>
  <c r="B485" i="23"/>
  <c r="R485" i="23"/>
  <c r="K485" i="23"/>
  <c r="A486" i="23"/>
  <c r="P485" i="23"/>
  <c r="I698" i="24"/>
  <c r="H698" i="24"/>
  <c r="K698" i="24"/>
  <c r="R698" i="24"/>
  <c r="B698" i="24"/>
  <c r="Y698" i="24"/>
  <c r="E698" i="24"/>
  <c r="D698" i="24"/>
  <c r="G698" i="24"/>
  <c r="N698" i="24"/>
  <c r="Q698" i="24"/>
  <c r="P698" i="24"/>
  <c r="S698" i="24"/>
  <c r="C698" i="24"/>
  <c r="J698" i="24"/>
  <c r="M698" i="24"/>
  <c r="L698" i="24"/>
  <c r="O698" i="24"/>
  <c r="A699" i="24"/>
  <c r="F698" i="24"/>
  <c r="T698" i="24"/>
  <c r="W698" i="24"/>
  <c r="X698" i="24"/>
  <c r="V698" i="24"/>
  <c r="U698" i="24"/>
  <c r="E341" i="21"/>
  <c r="R341" i="21"/>
  <c r="O341" i="21"/>
  <c r="P341" i="21"/>
  <c r="I341" i="21"/>
  <c r="B341" i="21"/>
  <c r="C341" i="21"/>
  <c r="S341" i="21"/>
  <c r="T341" i="21"/>
  <c r="Q341" i="21"/>
  <c r="F341" i="21"/>
  <c r="G341" i="21"/>
  <c r="D341" i="21"/>
  <c r="X341" i="21"/>
  <c r="Y341" i="21"/>
  <c r="J341" i="21"/>
  <c r="K341" i="21"/>
  <c r="H341" i="21"/>
  <c r="L341" i="21"/>
  <c r="N341" i="21"/>
  <c r="M341" i="21"/>
  <c r="U341" i="21"/>
  <c r="V341" i="21"/>
  <c r="W341" i="21"/>
  <c r="V300" i="24"/>
  <c r="I300" i="24"/>
  <c r="S300" i="24"/>
  <c r="N300" i="24"/>
  <c r="Q300" i="24"/>
  <c r="D300" i="24"/>
  <c r="E300" i="24"/>
  <c r="O300" i="24"/>
  <c r="Y300" i="24"/>
  <c r="L300" i="24"/>
  <c r="G300" i="24"/>
  <c r="B300" i="24"/>
  <c r="T300" i="24"/>
  <c r="U300" i="24"/>
  <c r="H300" i="24"/>
  <c r="J300" i="24"/>
  <c r="M300" i="24"/>
  <c r="W300" i="24"/>
  <c r="R300" i="24"/>
  <c r="F300" i="24"/>
  <c r="X300" i="24"/>
  <c r="C300" i="24"/>
  <c r="A301" i="24"/>
  <c r="P300" i="24"/>
  <c r="K300" i="24"/>
  <c r="I521" i="23"/>
  <c r="Y521" i="23"/>
  <c r="N521" i="23"/>
  <c r="C521" i="23"/>
  <c r="S521" i="23"/>
  <c r="L521" i="23"/>
  <c r="M521" i="23"/>
  <c r="B521" i="23"/>
  <c r="R521" i="23"/>
  <c r="G521" i="23"/>
  <c r="W521" i="23"/>
  <c r="P521" i="23"/>
  <c r="Q521" i="23"/>
  <c r="F521" i="23"/>
  <c r="V521" i="23"/>
  <c r="K521" i="23"/>
  <c r="D521" i="23"/>
  <c r="T521" i="23"/>
  <c r="E521" i="23"/>
  <c r="U521" i="23"/>
  <c r="J521" i="23"/>
  <c r="A522" i="23"/>
  <c r="O521" i="23"/>
  <c r="H521" i="23"/>
  <c r="X521" i="23"/>
  <c r="C373" i="24"/>
  <c r="B373" i="24"/>
  <c r="P373" i="24"/>
  <c r="K373" i="24"/>
  <c r="U373" i="24"/>
  <c r="H373" i="24"/>
  <c r="I373" i="24"/>
  <c r="S373" i="24"/>
  <c r="R373" i="24"/>
  <c r="Q373" i="24"/>
  <c r="D373" i="24"/>
  <c r="J373" i="24"/>
  <c r="X373" i="24"/>
  <c r="Y373" i="24"/>
  <c r="L373" i="24"/>
  <c r="G373" i="24"/>
  <c r="F373" i="24"/>
  <c r="T373" i="24"/>
  <c r="A374" i="24"/>
  <c r="N373" i="24"/>
  <c r="M373" i="24"/>
  <c r="W373" i="24"/>
  <c r="V373" i="24"/>
  <c r="E373" i="24"/>
  <c r="O373" i="24"/>
  <c r="J554" i="24"/>
  <c r="A555" i="24"/>
  <c r="H554" i="24"/>
  <c r="I554" i="24"/>
  <c r="C554" i="24"/>
  <c r="B554" i="24"/>
  <c r="G554" i="24"/>
  <c r="F554" i="24"/>
  <c r="E554" i="24"/>
  <c r="D554" i="24"/>
  <c r="O554" i="24"/>
  <c r="L554" i="24"/>
  <c r="R554" i="24"/>
  <c r="T554" i="24"/>
  <c r="X554" i="24"/>
  <c r="Y554" i="24"/>
  <c r="W554" i="24"/>
  <c r="Q554" i="24"/>
  <c r="N554" i="24"/>
  <c r="P554" i="24"/>
  <c r="V554" i="24"/>
  <c r="U554" i="24"/>
  <c r="S554" i="24"/>
  <c r="M554" i="24"/>
  <c r="K554" i="24"/>
  <c r="F878" i="24"/>
  <c r="I878" i="24"/>
  <c r="H878" i="24"/>
  <c r="G878" i="24"/>
  <c r="A879" i="24"/>
  <c r="B878" i="24"/>
  <c r="E878" i="24"/>
  <c r="D878" i="24"/>
  <c r="C878" i="24"/>
  <c r="N878" i="24"/>
  <c r="Q878" i="24"/>
  <c r="P878" i="24"/>
  <c r="O878" i="24"/>
  <c r="J878" i="24"/>
  <c r="M878" i="24"/>
  <c r="L878" i="24"/>
  <c r="K878" i="24"/>
  <c r="T878" i="24"/>
  <c r="W878" i="24"/>
  <c r="V878" i="24"/>
  <c r="X878" i="24"/>
  <c r="U878" i="24"/>
  <c r="R878" i="24"/>
  <c r="Y878" i="24"/>
  <c r="S878" i="24"/>
  <c r="M666" i="21"/>
  <c r="Q666" i="21"/>
  <c r="A667" i="21"/>
  <c r="R666" i="21"/>
  <c r="S666" i="21"/>
  <c r="P666" i="21"/>
  <c r="K666" i="21"/>
  <c r="O666" i="21"/>
  <c r="L666" i="21"/>
  <c r="Y666" i="21"/>
  <c r="T666" i="21"/>
  <c r="X666" i="21"/>
  <c r="J666" i="21"/>
  <c r="N666" i="21"/>
  <c r="H666" i="21"/>
  <c r="D666" i="21"/>
  <c r="F666" i="21"/>
  <c r="E666" i="21"/>
  <c r="B666" i="21"/>
  <c r="I666" i="21"/>
  <c r="G666" i="21"/>
  <c r="C666" i="21"/>
  <c r="V666" i="21"/>
  <c r="U666" i="21"/>
  <c r="W666" i="21"/>
  <c r="C594" i="21"/>
  <c r="D594" i="21"/>
  <c r="B594" i="21"/>
  <c r="G594" i="21"/>
  <c r="H594" i="21"/>
  <c r="F594" i="21"/>
  <c r="S594" i="21"/>
  <c r="E594" i="21"/>
  <c r="A595" i="21"/>
  <c r="Y594" i="21"/>
  <c r="P594" i="21"/>
  <c r="N594" i="21"/>
  <c r="R594" i="21"/>
  <c r="Q594" i="21"/>
  <c r="L594" i="21"/>
  <c r="J594" i="21"/>
  <c r="O594" i="21"/>
  <c r="M594" i="21"/>
  <c r="K594" i="21"/>
  <c r="I594" i="21"/>
  <c r="T594" i="21"/>
  <c r="X594" i="21"/>
  <c r="V594" i="21"/>
  <c r="W594" i="21"/>
  <c r="U594" i="21"/>
  <c r="C337" i="24"/>
  <c r="A338" i="24"/>
  <c r="P337" i="24"/>
  <c r="K337" i="24"/>
  <c r="U337" i="24"/>
  <c r="H337" i="24"/>
  <c r="I337" i="24"/>
  <c r="S337" i="24"/>
  <c r="N337" i="24"/>
  <c r="Q337" i="24"/>
  <c r="D337" i="24"/>
  <c r="F337" i="24"/>
  <c r="X337" i="24"/>
  <c r="Y337" i="24"/>
  <c r="L337" i="24"/>
  <c r="G337" i="24"/>
  <c r="B337" i="24"/>
  <c r="T337" i="24"/>
  <c r="V337" i="24"/>
  <c r="J337" i="24"/>
  <c r="M337" i="24"/>
  <c r="W337" i="24"/>
  <c r="R337" i="24"/>
  <c r="E337" i="24"/>
  <c r="O337" i="24"/>
  <c r="C486" i="21"/>
  <c r="S486" i="21"/>
  <c r="P486" i="21"/>
  <c r="I486" i="21"/>
  <c r="B486" i="21"/>
  <c r="R486" i="21"/>
  <c r="G486" i="21"/>
  <c r="W486" i="21"/>
  <c r="T486" i="21"/>
  <c r="Q486" i="21"/>
  <c r="F486" i="21"/>
  <c r="K486" i="21"/>
  <c r="D486" i="21"/>
  <c r="X486" i="21"/>
  <c r="Y486" i="21"/>
  <c r="J486" i="21"/>
  <c r="O486" i="21"/>
  <c r="H486" i="21"/>
  <c r="E486" i="21"/>
  <c r="A487" i="21"/>
  <c r="N486" i="21"/>
  <c r="L486" i="21"/>
  <c r="M486" i="21"/>
  <c r="U486" i="21"/>
  <c r="V486" i="21"/>
  <c r="J376" i="23"/>
  <c r="P376" i="23"/>
  <c r="G376" i="23"/>
  <c r="A413" i="23"/>
  <c r="D376" i="23"/>
  <c r="E376" i="23"/>
  <c r="F376" i="23"/>
  <c r="H376" i="23"/>
  <c r="I376" i="23"/>
  <c r="O376" i="23"/>
  <c r="L376" i="23"/>
  <c r="K376" i="23"/>
  <c r="M376" i="23"/>
  <c r="N376" i="23"/>
  <c r="C376" i="23"/>
  <c r="B376" i="23"/>
  <c r="U376" i="23"/>
  <c r="R376" i="23"/>
  <c r="V376" i="23"/>
  <c r="X376" i="23"/>
  <c r="S376" i="23"/>
  <c r="W376" i="23"/>
  <c r="Q376" i="23"/>
  <c r="Y376" i="23"/>
  <c r="T376" i="23"/>
  <c r="A843" i="24"/>
  <c r="M842" i="24"/>
  <c r="L842" i="24"/>
  <c r="O842" i="24"/>
  <c r="N842" i="24"/>
  <c r="I842" i="24"/>
  <c r="H842" i="24"/>
  <c r="K842" i="24"/>
  <c r="J842" i="24"/>
  <c r="E842" i="24"/>
  <c r="D842" i="24"/>
  <c r="G842" i="24"/>
  <c r="F842" i="24"/>
  <c r="P842" i="24"/>
  <c r="C842" i="24"/>
  <c r="B842" i="24"/>
  <c r="V842" i="24"/>
  <c r="T842" i="24"/>
  <c r="Q842" i="24"/>
  <c r="X842" i="24"/>
  <c r="W842" i="24"/>
  <c r="S842" i="24"/>
  <c r="R842" i="24"/>
  <c r="Y842" i="24"/>
  <c r="U842" i="24"/>
  <c r="A703" i="21"/>
  <c r="J702" i="21"/>
  <c r="B702" i="21"/>
  <c r="F702" i="21"/>
  <c r="E702" i="21"/>
  <c r="D702" i="21"/>
  <c r="I702" i="21"/>
  <c r="H702" i="21"/>
  <c r="C702" i="21"/>
  <c r="G702" i="21"/>
  <c r="T702" i="21"/>
  <c r="X702" i="21"/>
  <c r="L702" i="21"/>
  <c r="P702" i="21"/>
  <c r="Y702" i="21"/>
  <c r="M702" i="21"/>
  <c r="Q702" i="21"/>
  <c r="U702" i="21"/>
  <c r="N702" i="21"/>
  <c r="R702" i="21"/>
  <c r="V702" i="21"/>
  <c r="K702" i="21"/>
  <c r="O702" i="21"/>
  <c r="S702" i="21"/>
  <c r="W702" i="21"/>
  <c r="K228" i="24"/>
  <c r="F228" i="24"/>
  <c r="E228" i="24"/>
  <c r="I228" i="24"/>
  <c r="D228" i="24"/>
  <c r="T228" i="24"/>
  <c r="H228" i="24"/>
  <c r="S228" i="24"/>
  <c r="G228" i="24"/>
  <c r="O228" i="24"/>
  <c r="Y228" i="24"/>
  <c r="R228" i="24"/>
  <c r="Q228" i="24"/>
  <c r="X228" i="24"/>
  <c r="A229" i="24"/>
  <c r="A230" i="24" s="1"/>
  <c r="P228" i="24"/>
  <c r="J228" i="24"/>
  <c r="N228" i="24"/>
  <c r="M228" i="24"/>
  <c r="L228" i="24"/>
  <c r="C228" i="24"/>
  <c r="B228" i="24"/>
  <c r="V228" i="24"/>
  <c r="U228" i="24"/>
  <c r="W228" i="24"/>
  <c r="O810" i="21"/>
  <c r="L810" i="21"/>
  <c r="A811" i="21"/>
  <c r="Q810" i="21"/>
  <c r="J810" i="21"/>
  <c r="C810" i="21"/>
  <c r="S810" i="21"/>
  <c r="P810" i="21"/>
  <c r="E810" i="21"/>
  <c r="Y810" i="21"/>
  <c r="N810" i="21"/>
  <c r="G810" i="21"/>
  <c r="D810" i="21"/>
  <c r="T810" i="21"/>
  <c r="I810" i="21"/>
  <c r="B810" i="21"/>
  <c r="R810" i="21"/>
  <c r="K810" i="21"/>
  <c r="H810" i="21"/>
  <c r="X810" i="21"/>
  <c r="M810" i="21"/>
  <c r="F810" i="21"/>
  <c r="U810" i="21"/>
  <c r="V810" i="21"/>
  <c r="W810" i="21"/>
  <c r="L734" i="24"/>
  <c r="O734" i="24"/>
  <c r="A735" i="24"/>
  <c r="F734" i="24"/>
  <c r="M734" i="24"/>
  <c r="H734" i="24"/>
  <c r="K734" i="24"/>
  <c r="R734" i="24"/>
  <c r="B734" i="24"/>
  <c r="I734" i="24"/>
  <c r="D734" i="24"/>
  <c r="G734" i="24"/>
  <c r="N734" i="24"/>
  <c r="Y734" i="24"/>
  <c r="E734" i="24"/>
  <c r="P734" i="24"/>
  <c r="S734" i="24"/>
  <c r="C734" i="24"/>
  <c r="J734" i="24"/>
  <c r="Q734" i="24"/>
  <c r="T734" i="24"/>
  <c r="V734" i="24"/>
  <c r="W734" i="24"/>
  <c r="X734" i="24"/>
  <c r="U734" i="24"/>
  <c r="F448" i="23"/>
  <c r="C448" i="23"/>
  <c r="S448" i="23"/>
  <c r="P448" i="23"/>
  <c r="I448" i="23"/>
  <c r="J448" i="23"/>
  <c r="G448" i="23"/>
  <c r="W448" i="23"/>
  <c r="T448" i="23"/>
  <c r="Q448" i="23"/>
  <c r="N448" i="23"/>
  <c r="K448" i="23"/>
  <c r="D448" i="23"/>
  <c r="X448" i="23"/>
  <c r="Y448" i="23"/>
  <c r="B448" i="23"/>
  <c r="R448" i="23"/>
  <c r="O448" i="23"/>
  <c r="H448" i="23"/>
  <c r="E448" i="23"/>
  <c r="L448" i="23"/>
  <c r="M448" i="23"/>
  <c r="U448" i="23"/>
  <c r="V448" i="23"/>
  <c r="T630" i="21"/>
  <c r="Q630" i="21"/>
  <c r="J630" i="21"/>
  <c r="C630" i="21"/>
  <c r="S630" i="21"/>
  <c r="D630" i="21"/>
  <c r="X630" i="21"/>
  <c r="Y630" i="21"/>
  <c r="N630" i="21"/>
  <c r="G630" i="21"/>
  <c r="W630" i="21"/>
  <c r="H630" i="21"/>
  <c r="E630" i="21"/>
  <c r="B630" i="21"/>
  <c r="R630" i="21"/>
  <c r="K630" i="21"/>
  <c r="P630" i="21"/>
  <c r="I630" i="21"/>
  <c r="F630" i="21"/>
  <c r="A631" i="21"/>
  <c r="O630" i="21"/>
  <c r="L630" i="21"/>
  <c r="M630" i="21"/>
  <c r="V630" i="21"/>
  <c r="U630" i="21"/>
  <c r="E192" i="24"/>
  <c r="B192" i="24"/>
  <c r="C192" i="24"/>
  <c r="S192" i="24"/>
  <c r="P192" i="24"/>
  <c r="I192" i="24"/>
  <c r="F192" i="24"/>
  <c r="G192" i="24"/>
  <c r="T192" i="24"/>
  <c r="Q192" i="24"/>
  <c r="J192" i="24"/>
  <c r="K192" i="24"/>
  <c r="D192" i="24"/>
  <c r="X192" i="24"/>
  <c r="Y192" i="24"/>
  <c r="R192" i="24"/>
  <c r="O192" i="24"/>
  <c r="H192" i="24"/>
  <c r="N192" i="24"/>
  <c r="M192" i="24"/>
  <c r="L192" i="24"/>
  <c r="V192" i="24"/>
  <c r="U192" i="24"/>
  <c r="W192" i="24"/>
  <c r="C738" i="21"/>
  <c r="G738" i="21"/>
  <c r="J738" i="21"/>
  <c r="D738" i="21"/>
  <c r="E738" i="21"/>
  <c r="B738" i="21"/>
  <c r="A739" i="21"/>
  <c r="F738" i="21"/>
  <c r="K738" i="21"/>
  <c r="H738" i="21"/>
  <c r="I738" i="21"/>
  <c r="L738" i="21"/>
  <c r="Y738" i="21"/>
  <c r="U738" i="21"/>
  <c r="O738" i="21"/>
  <c r="M738" i="21"/>
  <c r="S738" i="21"/>
  <c r="Q738" i="21"/>
  <c r="T738" i="21"/>
  <c r="W738" i="21"/>
  <c r="R738" i="21"/>
  <c r="X738" i="21"/>
  <c r="P738" i="21"/>
  <c r="N738" i="21"/>
  <c r="V738" i="21"/>
  <c r="D558" i="21"/>
  <c r="B558" i="21"/>
  <c r="C558" i="21"/>
  <c r="A559" i="21"/>
  <c r="F558" i="21"/>
  <c r="G558" i="21"/>
  <c r="E558" i="21"/>
  <c r="S558" i="21"/>
  <c r="Y558" i="21"/>
  <c r="K558" i="21"/>
  <c r="O558" i="21"/>
  <c r="P558" i="21"/>
  <c r="H558" i="21"/>
  <c r="L558" i="21"/>
  <c r="M558" i="21"/>
  <c r="Q558" i="21"/>
  <c r="N558" i="21"/>
  <c r="I558" i="21"/>
  <c r="J558" i="21"/>
  <c r="R558" i="21"/>
  <c r="V558" i="21"/>
  <c r="W558" i="21"/>
  <c r="U558" i="21"/>
  <c r="T558" i="21"/>
  <c r="X558" i="21"/>
  <c r="G846" i="21"/>
  <c r="D846" i="21"/>
  <c r="E846" i="21"/>
  <c r="Y846" i="21"/>
  <c r="N846" i="21"/>
  <c r="K846" i="21"/>
  <c r="H846" i="21"/>
  <c r="I846" i="21"/>
  <c r="B846" i="21"/>
  <c r="R846" i="21"/>
  <c r="O846" i="21"/>
  <c r="L846" i="21"/>
  <c r="M846" i="21"/>
  <c r="F846" i="21"/>
  <c r="A847" i="21"/>
  <c r="C846" i="21"/>
  <c r="S846" i="21"/>
  <c r="P846" i="21"/>
  <c r="Q846" i="21"/>
  <c r="J846" i="21"/>
  <c r="T846" i="21"/>
  <c r="X846" i="21"/>
  <c r="W846" i="21"/>
  <c r="V846" i="21"/>
  <c r="U846" i="21"/>
  <c r="G522" i="21"/>
  <c r="D522" i="21"/>
  <c r="X522" i="21"/>
  <c r="Y522" i="21"/>
  <c r="R522" i="21"/>
  <c r="K522" i="21"/>
  <c r="H522" i="21"/>
  <c r="E522" i="21"/>
  <c r="B522" i="21"/>
  <c r="A523" i="21"/>
  <c r="O522" i="21"/>
  <c r="P522" i="21"/>
  <c r="I522" i="21"/>
  <c r="F522" i="21"/>
  <c r="C522" i="21"/>
  <c r="S522" i="21"/>
  <c r="T522" i="21"/>
  <c r="Q522" i="21"/>
  <c r="J522" i="21"/>
  <c r="L522" i="21"/>
  <c r="N522" i="21"/>
  <c r="M522" i="21"/>
  <c r="W522" i="21"/>
  <c r="V522" i="21"/>
  <c r="U522" i="21"/>
  <c r="O662" i="24"/>
  <c r="A663" i="24"/>
  <c r="F662" i="24"/>
  <c r="M662" i="24"/>
  <c r="T662" i="24"/>
  <c r="D662" i="24"/>
  <c r="K662" i="24"/>
  <c r="R662" i="24"/>
  <c r="B662" i="24"/>
  <c r="I662" i="24"/>
  <c r="P662" i="24"/>
  <c r="G662" i="24"/>
  <c r="N662" i="24"/>
  <c r="Y662" i="24"/>
  <c r="E662" i="24"/>
  <c r="L662" i="24"/>
  <c r="S662" i="24"/>
  <c r="C662" i="24"/>
  <c r="J662" i="24"/>
  <c r="Q662" i="24"/>
  <c r="X662" i="24"/>
  <c r="H662" i="24"/>
  <c r="V662" i="24"/>
  <c r="W662" i="24"/>
  <c r="U662" i="24"/>
  <c r="M593" i="23"/>
  <c r="A594" i="23"/>
  <c r="N593" i="23"/>
  <c r="G593" i="23"/>
  <c r="W593" i="23"/>
  <c r="P593" i="23"/>
  <c r="Q593" i="23"/>
  <c r="B593" i="23"/>
  <c r="R593" i="23"/>
  <c r="K593" i="23"/>
  <c r="D593" i="23"/>
  <c r="T593" i="23"/>
  <c r="E593" i="23"/>
  <c r="U593" i="23"/>
  <c r="F593" i="23"/>
  <c r="V593" i="23"/>
  <c r="O593" i="23"/>
  <c r="H593" i="23"/>
  <c r="X593" i="23"/>
  <c r="I593" i="23"/>
  <c r="Y593" i="23"/>
  <c r="J593" i="23"/>
  <c r="C593" i="23"/>
  <c r="S593" i="23"/>
  <c r="L593" i="23"/>
  <c r="F412" i="23"/>
  <c r="D412" i="23"/>
  <c r="I412" i="23"/>
  <c r="J412" i="23"/>
  <c r="H412" i="23"/>
  <c r="A449" i="23"/>
  <c r="C412" i="23"/>
  <c r="P412" i="23"/>
  <c r="B412" i="23"/>
  <c r="G412" i="23"/>
  <c r="E412" i="23"/>
  <c r="K412" i="23"/>
  <c r="M412" i="23"/>
  <c r="O412" i="23"/>
  <c r="L412" i="23"/>
  <c r="N412" i="23"/>
  <c r="Y412" i="23"/>
  <c r="S412" i="23"/>
  <c r="Q412" i="23"/>
  <c r="X412" i="23"/>
  <c r="V412" i="23"/>
  <c r="U412" i="23"/>
  <c r="W412" i="23"/>
  <c r="R412" i="23"/>
  <c r="T412" i="23"/>
  <c r="Q445" i="24"/>
  <c r="D445" i="24"/>
  <c r="J445" i="24"/>
  <c r="X445" i="24"/>
  <c r="G445" i="24"/>
  <c r="B445" i="24"/>
  <c r="P445" i="24"/>
  <c r="F445" i="24"/>
  <c r="T445" i="24"/>
  <c r="C445" i="24"/>
  <c r="I445" i="24"/>
  <c r="W445" i="24"/>
  <c r="R445" i="24"/>
  <c r="V445" i="24"/>
  <c r="E445" i="24"/>
  <c r="S445" i="24"/>
  <c r="Y445" i="24"/>
  <c r="L445" i="24"/>
  <c r="K445" i="24"/>
  <c r="O445" i="24"/>
  <c r="U445" i="24"/>
  <c r="H445" i="24"/>
  <c r="N445" i="24"/>
  <c r="M445" i="24"/>
  <c r="A446" i="24"/>
  <c r="Y482" i="24"/>
  <c r="L482" i="24"/>
  <c r="K482" i="24"/>
  <c r="F482" i="24"/>
  <c r="T482" i="24"/>
  <c r="C482" i="24"/>
  <c r="N482" i="24"/>
  <c r="M482" i="24"/>
  <c r="A483" i="24"/>
  <c r="V482" i="24"/>
  <c r="E482" i="24"/>
  <c r="S482" i="24"/>
  <c r="G482" i="24"/>
  <c r="B482" i="24"/>
  <c r="P482" i="24"/>
  <c r="O482" i="24"/>
  <c r="U482" i="24"/>
  <c r="H482" i="24"/>
  <c r="I482" i="24"/>
  <c r="W482" i="24"/>
  <c r="R482" i="24"/>
  <c r="Q482" i="24"/>
  <c r="D482" i="24"/>
  <c r="J482" i="24"/>
  <c r="X482" i="24"/>
  <c r="J626" i="24"/>
  <c r="Q626" i="24"/>
  <c r="T626" i="24"/>
  <c r="W626" i="24"/>
  <c r="G626" i="24"/>
  <c r="A627" i="24"/>
  <c r="F626" i="24"/>
  <c r="I626" i="24"/>
  <c r="P626" i="24"/>
  <c r="S626" i="24"/>
  <c r="C626" i="24"/>
  <c r="R626" i="24"/>
  <c r="B626" i="24"/>
  <c r="E626" i="24"/>
  <c r="H626" i="24"/>
  <c r="O626" i="24"/>
  <c r="N626" i="24"/>
  <c r="Y626" i="24"/>
  <c r="X626" i="24"/>
  <c r="D626" i="24"/>
  <c r="K626" i="24"/>
  <c r="L626" i="24"/>
  <c r="M626" i="24"/>
  <c r="U626" i="24"/>
  <c r="V626" i="24"/>
  <c r="G774" i="21"/>
  <c r="W774" i="21"/>
  <c r="P774" i="21"/>
  <c r="I774" i="21"/>
  <c r="F774" i="21"/>
  <c r="K774" i="21"/>
  <c r="A775" i="21"/>
  <c r="T774" i="21"/>
  <c r="Q774" i="21"/>
  <c r="J774" i="21"/>
  <c r="O774" i="21"/>
  <c r="D774" i="21"/>
  <c r="X774" i="21"/>
  <c r="Y774" i="21"/>
  <c r="N774" i="21"/>
  <c r="C774" i="21"/>
  <c r="S774" i="21"/>
  <c r="H774" i="21"/>
  <c r="E774" i="21"/>
  <c r="B774" i="21"/>
  <c r="R774" i="21"/>
  <c r="L774" i="21"/>
  <c r="M774" i="21"/>
  <c r="U774" i="21"/>
  <c r="V774" i="21"/>
  <c r="B590" i="24"/>
  <c r="G590" i="24"/>
  <c r="E590" i="24"/>
  <c r="F590" i="24"/>
  <c r="K590" i="24"/>
  <c r="I590" i="24"/>
  <c r="J590" i="24"/>
  <c r="D590" i="24"/>
  <c r="A591" i="24"/>
  <c r="C590" i="24"/>
  <c r="H590" i="24"/>
  <c r="X590" i="24"/>
  <c r="L590" i="24"/>
  <c r="N590" i="24"/>
  <c r="Q590" i="24"/>
  <c r="U590" i="24"/>
  <c r="W590" i="24"/>
  <c r="R590" i="24"/>
  <c r="V590" i="24"/>
  <c r="Y590" i="24"/>
  <c r="P590" i="24"/>
  <c r="T590" i="24"/>
  <c r="O590" i="24"/>
  <c r="S590" i="24"/>
  <c r="M590" i="24"/>
  <c r="Q806" i="24"/>
  <c r="X806" i="24"/>
  <c r="H806" i="24"/>
  <c r="K806" i="24"/>
  <c r="N806" i="24"/>
  <c r="M806" i="24"/>
  <c r="T806" i="24"/>
  <c r="D806" i="24"/>
  <c r="G806" i="24"/>
  <c r="J806" i="24"/>
  <c r="I806" i="24"/>
  <c r="P806" i="24"/>
  <c r="S806" i="24"/>
  <c r="A807" i="24"/>
  <c r="F806" i="24"/>
  <c r="Y806" i="24"/>
  <c r="E806" i="24"/>
  <c r="L806" i="24"/>
  <c r="O806" i="24"/>
  <c r="R806" i="24"/>
  <c r="B806" i="24"/>
  <c r="C806" i="24"/>
  <c r="V806" i="24"/>
  <c r="W806" i="24"/>
  <c r="U806" i="24"/>
  <c r="J340" i="23"/>
  <c r="K340" i="23"/>
  <c r="D340" i="23"/>
  <c r="X340" i="23"/>
  <c r="Y340" i="23"/>
  <c r="R340" i="23"/>
  <c r="O340" i="23"/>
  <c r="H340" i="23"/>
  <c r="E340" i="23"/>
  <c r="A377" i="23"/>
  <c r="S340" i="23"/>
  <c r="P340" i="23"/>
  <c r="I340" i="23"/>
  <c r="F340" i="23"/>
  <c r="G340" i="23"/>
  <c r="A341" i="23"/>
  <c r="T340" i="23"/>
  <c r="Q340" i="23"/>
  <c r="M340" i="23"/>
  <c r="L340" i="23"/>
  <c r="N340" i="23"/>
  <c r="C340" i="23"/>
  <c r="B340" i="23"/>
  <c r="U340" i="23"/>
  <c r="W340" i="23"/>
  <c r="V340" i="23"/>
  <c r="L770" i="24"/>
  <c r="S770" i="24"/>
  <c r="C770" i="24"/>
  <c r="J770" i="24"/>
  <c r="Q770" i="24"/>
  <c r="X770" i="24"/>
  <c r="H770" i="24"/>
  <c r="O770" i="24"/>
  <c r="A771" i="24"/>
  <c r="F770" i="24"/>
  <c r="M770" i="24"/>
  <c r="T770" i="24"/>
  <c r="D770" i="24"/>
  <c r="K770" i="24"/>
  <c r="R770" i="24"/>
  <c r="B770" i="24"/>
  <c r="I770" i="24"/>
  <c r="P770" i="24"/>
  <c r="W770" i="24"/>
  <c r="G770" i="24"/>
  <c r="N770" i="24"/>
  <c r="Y770" i="24"/>
  <c r="E770" i="24"/>
  <c r="U770" i="24"/>
  <c r="V770" i="24"/>
  <c r="I303" i="23"/>
  <c r="Y303" i="23"/>
  <c r="N303" i="23"/>
  <c r="G303" i="23"/>
  <c r="W303" i="23"/>
  <c r="P303" i="23"/>
  <c r="M303" i="23"/>
  <c r="B303" i="23"/>
  <c r="R303" i="23"/>
  <c r="K303" i="23"/>
  <c r="D303" i="23"/>
  <c r="T303" i="23"/>
  <c r="Q303" i="23"/>
  <c r="F303" i="23"/>
  <c r="V303" i="23"/>
  <c r="O303" i="23"/>
  <c r="H303" i="23"/>
  <c r="X303" i="23"/>
  <c r="E303" i="23"/>
  <c r="U303" i="23"/>
  <c r="J303" i="23"/>
  <c r="C303" i="23"/>
  <c r="S303" i="23"/>
  <c r="L303" i="23"/>
  <c r="L518" i="24"/>
  <c r="P518" i="24"/>
  <c r="T518" i="24"/>
  <c r="A519" i="24"/>
  <c r="M518" i="24"/>
  <c r="Q518" i="24"/>
  <c r="J518" i="24"/>
  <c r="Y518" i="24"/>
  <c r="R518" i="24"/>
  <c r="O518" i="24"/>
  <c r="S518" i="24"/>
  <c r="N518" i="24"/>
  <c r="K518" i="24"/>
  <c r="X518" i="24"/>
  <c r="C518" i="24"/>
  <c r="E518" i="24"/>
  <c r="D518" i="24"/>
  <c r="G518" i="24"/>
  <c r="I518" i="24"/>
  <c r="F518" i="24"/>
  <c r="B518" i="24"/>
  <c r="H518" i="24"/>
  <c r="U518" i="24"/>
  <c r="W518" i="24"/>
  <c r="V518" i="24"/>
  <c r="D266" i="19"/>
  <c r="T266" i="19"/>
  <c r="I266" i="19"/>
  <c r="A303" i="19"/>
  <c r="N266" i="19"/>
  <c r="G266" i="19"/>
  <c r="W266" i="19"/>
  <c r="H266" i="19"/>
  <c r="X266" i="19"/>
  <c r="M266" i="19"/>
  <c r="B266" i="19"/>
  <c r="R266" i="19"/>
  <c r="K266" i="19"/>
  <c r="L266" i="19"/>
  <c r="Y266" i="19"/>
  <c r="Q266" i="19"/>
  <c r="F266" i="19"/>
  <c r="V266" i="19"/>
  <c r="O266" i="19"/>
  <c r="P266" i="19"/>
  <c r="E266" i="19"/>
  <c r="U266" i="19"/>
  <c r="J266" i="19"/>
  <c r="C266" i="19"/>
  <c r="S266" i="19"/>
  <c r="I302" i="19"/>
  <c r="Y302" i="19"/>
  <c r="N302" i="19"/>
  <c r="G302" i="19"/>
  <c r="W302" i="19"/>
  <c r="P302" i="19"/>
  <c r="M302" i="19"/>
  <c r="B302" i="19"/>
  <c r="R302" i="19"/>
  <c r="K302" i="19"/>
  <c r="D302" i="19"/>
  <c r="T302" i="19"/>
  <c r="Q302" i="19"/>
  <c r="F302" i="19"/>
  <c r="V302" i="19"/>
  <c r="O302" i="19"/>
  <c r="H302" i="19"/>
  <c r="X302" i="19"/>
  <c r="E302" i="19"/>
  <c r="U302" i="19"/>
  <c r="J302" i="19"/>
  <c r="C302" i="19"/>
  <c r="S302" i="19"/>
  <c r="L302" i="19"/>
  <c r="C415" i="19"/>
  <c r="G415" i="19"/>
  <c r="K415" i="19"/>
  <c r="O415" i="19"/>
  <c r="S415" i="19"/>
  <c r="W415" i="19"/>
  <c r="D415" i="19"/>
  <c r="H415" i="19"/>
  <c r="L415" i="19"/>
  <c r="P415" i="19"/>
  <c r="T415" i="19"/>
  <c r="X415" i="19"/>
  <c r="E415" i="19"/>
  <c r="I415" i="19"/>
  <c r="M415" i="19"/>
  <c r="Q415" i="19"/>
  <c r="U415" i="19"/>
  <c r="Y415" i="19"/>
  <c r="B415" i="19"/>
  <c r="F415" i="19"/>
  <c r="J415" i="19"/>
  <c r="N415" i="19"/>
  <c r="R415" i="19"/>
  <c r="V415" i="19"/>
  <c r="A452" i="19"/>
  <c r="C560" i="19"/>
  <c r="G560" i="19"/>
  <c r="K560" i="19"/>
  <c r="O560" i="19"/>
  <c r="S560" i="19"/>
  <c r="W560" i="19"/>
  <c r="D560" i="19"/>
  <c r="H560" i="19"/>
  <c r="L560" i="19"/>
  <c r="P560" i="19"/>
  <c r="T560" i="19"/>
  <c r="X560" i="19"/>
  <c r="E560" i="19"/>
  <c r="I560" i="19"/>
  <c r="M560" i="19"/>
  <c r="Q560" i="19"/>
  <c r="U560" i="19"/>
  <c r="Y560" i="19"/>
  <c r="A561" i="19"/>
  <c r="B560" i="19"/>
  <c r="F560" i="19"/>
  <c r="J560" i="19"/>
  <c r="N560" i="19"/>
  <c r="R560" i="19"/>
  <c r="V560" i="19"/>
  <c r="C488" i="19"/>
  <c r="G488" i="19"/>
  <c r="K488" i="19"/>
  <c r="O488" i="19"/>
  <c r="S488" i="19"/>
  <c r="W488" i="19"/>
  <c r="D488" i="19"/>
  <c r="H488" i="19"/>
  <c r="L488" i="19"/>
  <c r="P488" i="19"/>
  <c r="T488" i="19"/>
  <c r="X488" i="19"/>
  <c r="E488" i="19"/>
  <c r="I488" i="19"/>
  <c r="M488" i="19"/>
  <c r="Q488" i="19"/>
  <c r="U488" i="19"/>
  <c r="Y488" i="19"/>
  <c r="B488" i="19"/>
  <c r="F488" i="19"/>
  <c r="J488" i="19"/>
  <c r="N488" i="19"/>
  <c r="R488" i="19"/>
  <c r="V488" i="19"/>
  <c r="A489" i="19"/>
  <c r="C524" i="19"/>
  <c r="G524" i="19"/>
  <c r="K524" i="19"/>
  <c r="O524" i="19"/>
  <c r="S524" i="19"/>
  <c r="W524" i="19"/>
  <c r="A525" i="19"/>
  <c r="D524" i="19"/>
  <c r="H524" i="19"/>
  <c r="L524" i="19"/>
  <c r="P524" i="19"/>
  <c r="T524" i="19"/>
  <c r="X524" i="19"/>
  <c r="E524" i="19"/>
  <c r="I524" i="19"/>
  <c r="M524" i="19"/>
  <c r="Q524" i="19"/>
  <c r="U524" i="19"/>
  <c r="Y524" i="19"/>
  <c r="B524" i="19"/>
  <c r="F524" i="19"/>
  <c r="J524" i="19"/>
  <c r="N524" i="19"/>
  <c r="R524" i="19"/>
  <c r="V524" i="19"/>
  <c r="C596" i="19"/>
  <c r="G596" i="19"/>
  <c r="K596" i="19"/>
  <c r="O596" i="19"/>
  <c r="S596" i="19"/>
  <c r="W596" i="19"/>
  <c r="D596" i="19"/>
  <c r="H596" i="19"/>
  <c r="L596" i="19"/>
  <c r="P596" i="19"/>
  <c r="T596" i="19"/>
  <c r="X596" i="19"/>
  <c r="A597" i="19"/>
  <c r="E596" i="19"/>
  <c r="I596" i="19"/>
  <c r="M596" i="19"/>
  <c r="Q596" i="19"/>
  <c r="U596" i="19"/>
  <c r="Y596" i="19"/>
  <c r="B596" i="19"/>
  <c r="F596" i="19"/>
  <c r="J596" i="19"/>
  <c r="N596" i="19"/>
  <c r="R596" i="19"/>
  <c r="V596" i="19"/>
  <c r="C451" i="19"/>
  <c r="G451" i="19"/>
  <c r="K451" i="19"/>
  <c r="O451" i="19"/>
  <c r="S451" i="19"/>
  <c r="W451" i="19"/>
  <c r="D451" i="19"/>
  <c r="H451" i="19"/>
  <c r="L451" i="19"/>
  <c r="P451" i="19"/>
  <c r="T451" i="19"/>
  <c r="X451" i="19"/>
  <c r="E451" i="19"/>
  <c r="I451" i="19"/>
  <c r="M451" i="19"/>
  <c r="Q451" i="19"/>
  <c r="U451" i="19"/>
  <c r="Y451" i="19"/>
  <c r="B451" i="19"/>
  <c r="F451" i="19"/>
  <c r="J451" i="19"/>
  <c r="N451" i="19"/>
  <c r="R451" i="19"/>
  <c r="V451" i="19"/>
  <c r="B119" i="24" l="1"/>
  <c r="J119" i="24"/>
  <c r="Q119" i="24"/>
  <c r="X119" i="24"/>
  <c r="H119" i="24"/>
  <c r="O119" i="24"/>
  <c r="E305" i="21"/>
  <c r="R305" i="21"/>
  <c r="W305" i="21"/>
  <c r="P305" i="21"/>
  <c r="J305" i="21"/>
  <c r="O305" i="21"/>
  <c r="M268" i="21"/>
  <c r="B268" i="21"/>
  <c r="L268" i="21"/>
  <c r="U268" i="21"/>
  <c r="K268" i="21"/>
  <c r="G193" i="24"/>
  <c r="O45" i="21"/>
  <c r="J45" i="21"/>
  <c r="P45" i="21"/>
  <c r="W45" i="21"/>
  <c r="R45" i="21"/>
  <c r="E45" i="21"/>
  <c r="G82" i="21"/>
  <c r="W82" i="21"/>
  <c r="P82" i="21"/>
  <c r="I82" i="21"/>
  <c r="Y82" i="21"/>
  <c r="R82" i="21"/>
  <c r="L45" i="21"/>
  <c r="B45" i="21"/>
  <c r="M45" i="21"/>
  <c r="D45" i="21"/>
  <c r="K45" i="21"/>
  <c r="U45" i="21"/>
  <c r="K82" i="21"/>
  <c r="D82" i="21"/>
  <c r="T82" i="21"/>
  <c r="M82" i="21"/>
  <c r="F82" i="21"/>
  <c r="V82" i="21"/>
  <c r="F45" i="21"/>
  <c r="I45" i="21"/>
  <c r="C45" i="21"/>
  <c r="N45" i="21"/>
  <c r="T45" i="21"/>
  <c r="H45" i="21"/>
  <c r="O82" i="21"/>
  <c r="H82" i="21"/>
  <c r="X82" i="21"/>
  <c r="Q82" i="21"/>
  <c r="J82" i="21"/>
  <c r="B82" i="21"/>
  <c r="K119" i="21"/>
  <c r="D119" i="21"/>
  <c r="T119" i="21"/>
  <c r="M119" i="21"/>
  <c r="F119" i="21"/>
  <c r="V119" i="21"/>
  <c r="K156" i="21"/>
  <c r="D156" i="21"/>
  <c r="T156" i="21"/>
  <c r="M156" i="21"/>
  <c r="F156" i="21"/>
  <c r="V156" i="21"/>
  <c r="V45" i="21"/>
  <c r="Y45" i="21"/>
  <c r="S45" i="21"/>
  <c r="G45" i="21"/>
  <c r="Q45" i="21"/>
  <c r="X45" i="21"/>
  <c r="C82" i="21"/>
  <c r="S82" i="21"/>
  <c r="L82" i="21"/>
  <c r="E82" i="21"/>
  <c r="U82" i="21"/>
  <c r="N82" i="21"/>
  <c r="O119" i="21"/>
  <c r="H119" i="21"/>
  <c r="X119" i="21"/>
  <c r="Q119" i="21"/>
  <c r="J119" i="21"/>
  <c r="B119" i="21"/>
  <c r="O156" i="21"/>
  <c r="H156" i="21"/>
  <c r="X156" i="21"/>
  <c r="Q156" i="21"/>
  <c r="J156" i="21"/>
  <c r="B156" i="21"/>
  <c r="C156" i="21"/>
  <c r="W194" i="21"/>
  <c r="R194" i="21"/>
  <c r="E194" i="21"/>
  <c r="O194" i="21"/>
  <c r="J194" i="21"/>
  <c r="P194" i="21"/>
  <c r="I156" i="21"/>
  <c r="R119" i="21"/>
  <c r="W119" i="21"/>
  <c r="U156" i="21"/>
  <c r="N119" i="21"/>
  <c r="S119" i="21"/>
  <c r="G45" i="24"/>
  <c r="W45" i="24"/>
  <c r="P45" i="24"/>
  <c r="I45" i="24"/>
  <c r="Y45" i="24"/>
  <c r="R45" i="24"/>
  <c r="C119" i="21"/>
  <c r="D194" i="21"/>
  <c r="K194" i="21"/>
  <c r="U194" i="21"/>
  <c r="L194" i="21"/>
  <c r="B194" i="21"/>
  <c r="M194" i="21"/>
  <c r="P156" i="21"/>
  <c r="Y119" i="21"/>
  <c r="G119" i="21"/>
  <c r="E156" i="21"/>
  <c r="U119" i="21"/>
  <c r="K45" i="24"/>
  <c r="D45" i="24"/>
  <c r="T45" i="24"/>
  <c r="M45" i="24"/>
  <c r="F45" i="24"/>
  <c r="V45" i="24"/>
  <c r="N194" i="21"/>
  <c r="T194" i="21"/>
  <c r="H194" i="21"/>
  <c r="F194" i="21"/>
  <c r="I194" i="21"/>
  <c r="C194" i="21"/>
  <c r="R156" i="21"/>
  <c r="W156" i="21"/>
  <c r="I119" i="21"/>
  <c r="L156" i="21"/>
  <c r="E119" i="21"/>
  <c r="O45" i="24"/>
  <c r="H45" i="24"/>
  <c r="X45" i="24"/>
  <c r="Q45" i="24"/>
  <c r="J45" i="24"/>
  <c r="B45" i="24"/>
  <c r="G194" i="21"/>
  <c r="Q194" i="21"/>
  <c r="X194" i="21"/>
  <c r="V194" i="21"/>
  <c r="Y194" i="21"/>
  <c r="S194" i="21"/>
  <c r="Y156" i="21"/>
  <c r="G156" i="21"/>
  <c r="P119" i="21"/>
  <c r="N156" i="21"/>
  <c r="S156" i="21"/>
  <c r="L119" i="21"/>
  <c r="C45" i="24"/>
  <c r="S45" i="24"/>
  <c r="L45" i="24"/>
  <c r="E45" i="24"/>
  <c r="U45" i="24"/>
  <c r="N45" i="24"/>
  <c r="F231" i="21"/>
  <c r="I231" i="21"/>
  <c r="C231" i="21"/>
  <c r="N231" i="21"/>
  <c r="T231" i="21"/>
  <c r="H231" i="21"/>
  <c r="O82" i="24"/>
  <c r="H82" i="24"/>
  <c r="X82" i="24"/>
  <c r="Q82" i="24"/>
  <c r="J82" i="24"/>
  <c r="B82" i="24"/>
  <c r="V231" i="21"/>
  <c r="Y231" i="21"/>
  <c r="S231" i="21"/>
  <c r="G231" i="21"/>
  <c r="Q231" i="21"/>
  <c r="X231" i="21"/>
  <c r="C82" i="24"/>
  <c r="S82" i="24"/>
  <c r="L82" i="24"/>
  <c r="E82" i="24"/>
  <c r="U82" i="24"/>
  <c r="N82" i="24"/>
  <c r="O231" i="21"/>
  <c r="J231" i="21"/>
  <c r="P231" i="21"/>
  <c r="W231" i="21"/>
  <c r="R231" i="21"/>
  <c r="E231" i="21"/>
  <c r="G82" i="24"/>
  <c r="W82" i="24"/>
  <c r="P82" i="24"/>
  <c r="I82" i="24"/>
  <c r="Y82" i="24"/>
  <c r="R82" i="24"/>
  <c r="L231" i="21"/>
  <c r="B231" i="21"/>
  <c r="M231" i="21"/>
  <c r="D231" i="21"/>
  <c r="K231" i="21"/>
  <c r="U231" i="21"/>
  <c r="K82" i="24"/>
  <c r="D82" i="24"/>
  <c r="T82" i="24"/>
  <c r="M82" i="24"/>
  <c r="F82" i="24"/>
  <c r="V82" i="24"/>
  <c r="N343" i="21"/>
  <c r="G343" i="21"/>
  <c r="W343" i="21"/>
  <c r="D343" i="21"/>
  <c r="T343" i="21"/>
  <c r="Q343" i="21"/>
  <c r="R343" i="21"/>
  <c r="K343" i="21"/>
  <c r="H343" i="21"/>
  <c r="X343" i="21"/>
  <c r="E343" i="21"/>
  <c r="U343" i="21"/>
  <c r="F343" i="21"/>
  <c r="V343" i="21"/>
  <c r="O343" i="21"/>
  <c r="L343" i="21"/>
  <c r="I343" i="21"/>
  <c r="Y343" i="21"/>
  <c r="J343" i="21"/>
  <c r="B343" i="21"/>
  <c r="C343" i="21"/>
  <c r="S343" i="21"/>
  <c r="P343" i="21"/>
  <c r="M343" i="21"/>
  <c r="V119" i="24"/>
  <c r="F119" i="24"/>
  <c r="M119" i="24"/>
  <c r="T119" i="24"/>
  <c r="D119" i="24"/>
  <c r="K119" i="24"/>
  <c r="F305" i="23"/>
  <c r="V305" i="23"/>
  <c r="O305" i="23"/>
  <c r="L305" i="23"/>
  <c r="M305" i="23"/>
  <c r="J305" i="23"/>
  <c r="B305" i="23"/>
  <c r="C305" i="23"/>
  <c r="S305" i="23"/>
  <c r="P305" i="23"/>
  <c r="Q305" i="23"/>
  <c r="N305" i="23"/>
  <c r="G305" i="23"/>
  <c r="W305" i="23"/>
  <c r="D305" i="23"/>
  <c r="T305" i="23"/>
  <c r="E305" i="23"/>
  <c r="U305" i="23"/>
  <c r="R305" i="23"/>
  <c r="K305" i="23"/>
  <c r="H305" i="23"/>
  <c r="X305" i="23"/>
  <c r="I305" i="23"/>
  <c r="Y305" i="23"/>
  <c r="X305" i="21"/>
  <c r="Q305" i="21"/>
  <c r="G305" i="21"/>
  <c r="S305" i="21"/>
  <c r="Y305" i="21"/>
  <c r="V305" i="21"/>
  <c r="P268" i="21"/>
  <c r="J268" i="21"/>
  <c r="O268" i="21"/>
  <c r="E268" i="21"/>
  <c r="R268" i="21"/>
  <c r="W268" i="21"/>
  <c r="O119" i="19"/>
  <c r="P119" i="19"/>
  <c r="Q119" i="19"/>
  <c r="R119" i="19"/>
  <c r="C119" i="19"/>
  <c r="S119" i="19"/>
  <c r="D119" i="19"/>
  <c r="T119" i="19"/>
  <c r="E119" i="19"/>
  <c r="U119" i="19"/>
  <c r="F119" i="19"/>
  <c r="V119" i="19"/>
  <c r="G119" i="19"/>
  <c r="W119" i="19"/>
  <c r="H119" i="19"/>
  <c r="X119" i="19"/>
  <c r="I119" i="19"/>
  <c r="Y119" i="19"/>
  <c r="J119" i="19"/>
  <c r="B119" i="19"/>
  <c r="K119" i="19"/>
  <c r="L119" i="19"/>
  <c r="M119" i="19"/>
  <c r="N119" i="19"/>
  <c r="R119" i="24"/>
  <c r="Y119" i="24"/>
  <c r="I119" i="24"/>
  <c r="P119" i="24"/>
  <c r="W119" i="24"/>
  <c r="G119" i="24"/>
  <c r="A454" i="19"/>
  <c r="E417" i="19"/>
  <c r="U417" i="19"/>
  <c r="R417" i="19"/>
  <c r="O417" i="19"/>
  <c r="P417" i="19"/>
  <c r="I417" i="19"/>
  <c r="Y417" i="19"/>
  <c r="F417" i="19"/>
  <c r="V417" i="19"/>
  <c r="C417" i="19"/>
  <c r="S417" i="19"/>
  <c r="D417" i="19"/>
  <c r="T417" i="19"/>
  <c r="M417" i="19"/>
  <c r="J417" i="19"/>
  <c r="B417" i="19"/>
  <c r="G417" i="19"/>
  <c r="W417" i="19"/>
  <c r="H417" i="19"/>
  <c r="X417" i="19"/>
  <c r="Q417" i="19"/>
  <c r="N417" i="19"/>
  <c r="K417" i="19"/>
  <c r="L417" i="19"/>
  <c r="H305" i="21"/>
  <c r="T305" i="21"/>
  <c r="N305" i="21"/>
  <c r="C305" i="21"/>
  <c r="I305" i="21"/>
  <c r="F305" i="21"/>
  <c r="S268" i="21"/>
  <c r="Y268" i="21"/>
  <c r="V268" i="21"/>
  <c r="X268" i="21"/>
  <c r="Q268" i="21"/>
  <c r="G268" i="21"/>
  <c r="N119" i="24"/>
  <c r="U119" i="24"/>
  <c r="E119" i="24"/>
  <c r="L119" i="24"/>
  <c r="S119" i="24"/>
  <c r="C119" i="24"/>
  <c r="U305" i="21"/>
  <c r="K305" i="21"/>
  <c r="D305" i="21"/>
  <c r="M305" i="21"/>
  <c r="B305" i="21"/>
  <c r="L305" i="21"/>
  <c r="A305" i="19"/>
  <c r="O268" i="19"/>
  <c r="P268" i="19"/>
  <c r="Q268" i="19"/>
  <c r="R268" i="19"/>
  <c r="C268" i="19"/>
  <c r="S268" i="19"/>
  <c r="D268" i="19"/>
  <c r="T268" i="19"/>
  <c r="E268" i="19"/>
  <c r="U268" i="19"/>
  <c r="F268" i="19"/>
  <c r="V268" i="19"/>
  <c r="G268" i="19"/>
  <c r="W268" i="19"/>
  <c r="H268" i="19"/>
  <c r="X268" i="19"/>
  <c r="I268" i="19"/>
  <c r="Y268" i="19"/>
  <c r="J268" i="19"/>
  <c r="B268" i="19"/>
  <c r="K268" i="19"/>
  <c r="L268" i="19"/>
  <c r="M268" i="19"/>
  <c r="N268" i="19"/>
  <c r="C268" i="21"/>
  <c r="I268" i="21"/>
  <c r="F268" i="21"/>
  <c r="H268" i="21"/>
  <c r="T268" i="21"/>
  <c r="N268" i="21"/>
  <c r="C194" i="24"/>
  <c r="G194" i="24"/>
  <c r="K194" i="24"/>
  <c r="O194" i="24"/>
  <c r="S194" i="24"/>
  <c r="W194" i="24"/>
  <c r="D194" i="24"/>
  <c r="H194" i="24"/>
  <c r="L194" i="24"/>
  <c r="P194" i="24"/>
  <c r="T194" i="24"/>
  <c r="X194" i="24"/>
  <c r="E194" i="24"/>
  <c r="I194" i="24"/>
  <c r="M194" i="24"/>
  <c r="Q194" i="24"/>
  <c r="U194" i="24"/>
  <c r="Y194" i="24"/>
  <c r="F194" i="24"/>
  <c r="J194" i="24"/>
  <c r="N194" i="24"/>
  <c r="R194" i="24"/>
  <c r="V194" i="24"/>
  <c r="B194" i="24"/>
  <c r="C156" i="24"/>
  <c r="G156" i="24"/>
  <c r="K156" i="24"/>
  <c r="O156" i="24"/>
  <c r="S156" i="24"/>
  <c r="W156" i="24"/>
  <c r="D156" i="24"/>
  <c r="H156" i="24"/>
  <c r="L156" i="24"/>
  <c r="P156" i="24"/>
  <c r="T156" i="24"/>
  <c r="X156" i="24"/>
  <c r="E156" i="24"/>
  <c r="I156" i="24"/>
  <c r="M156" i="24"/>
  <c r="Q156" i="24"/>
  <c r="U156" i="24"/>
  <c r="Y156" i="24"/>
  <c r="F156" i="24"/>
  <c r="J156" i="24"/>
  <c r="N156" i="24"/>
  <c r="R156" i="24"/>
  <c r="V156" i="24"/>
  <c r="B156" i="24"/>
  <c r="J342" i="21"/>
  <c r="Q342" i="21"/>
  <c r="L342" i="21"/>
  <c r="S342" i="21"/>
  <c r="N193" i="24"/>
  <c r="U193" i="24"/>
  <c r="E193" i="24"/>
  <c r="L193" i="24"/>
  <c r="W193" i="24"/>
  <c r="L155" i="21"/>
  <c r="E155" i="21"/>
  <c r="Y155" i="21"/>
  <c r="N155" i="21"/>
  <c r="W155" i="21"/>
  <c r="O118" i="21"/>
  <c r="H118" i="21"/>
  <c r="X118" i="21"/>
  <c r="Q118" i="21"/>
  <c r="J118" i="21"/>
  <c r="O81" i="21"/>
  <c r="H81" i="21"/>
  <c r="X81" i="21"/>
  <c r="Q81" i="21"/>
  <c r="J81" i="21"/>
  <c r="H44" i="21"/>
  <c r="X44" i="21"/>
  <c r="Q44" i="21"/>
  <c r="J44" i="21"/>
  <c r="O44" i="21"/>
  <c r="K155" i="21"/>
  <c r="P155" i="21"/>
  <c r="M155" i="21"/>
  <c r="I155" i="21"/>
  <c r="R155" i="21"/>
  <c r="G155" i="21"/>
  <c r="S118" i="21"/>
  <c r="L118" i="21"/>
  <c r="E118" i="21"/>
  <c r="U118" i="21"/>
  <c r="N118" i="21"/>
  <c r="S81" i="21"/>
  <c r="L81" i="21"/>
  <c r="E81" i="21"/>
  <c r="U81" i="21"/>
  <c r="N81" i="21"/>
  <c r="L44" i="21"/>
  <c r="E44" i="21"/>
  <c r="Y44" i="21"/>
  <c r="N44" i="21"/>
  <c r="W44" i="21"/>
  <c r="D155" i="21"/>
  <c r="T155" i="21"/>
  <c r="Q155" i="21"/>
  <c r="F155" i="21"/>
  <c r="V155" i="21"/>
  <c r="O155" i="21"/>
  <c r="G118" i="21"/>
  <c r="W118" i="21"/>
  <c r="P118" i="21"/>
  <c r="I118" i="21"/>
  <c r="Y118" i="21"/>
  <c r="R118" i="21"/>
  <c r="G81" i="21"/>
  <c r="W81" i="21"/>
  <c r="P81" i="21"/>
  <c r="I81" i="21"/>
  <c r="Y81" i="21"/>
  <c r="R81" i="21"/>
  <c r="S44" i="21"/>
  <c r="P44" i="21"/>
  <c r="I44" i="21"/>
  <c r="U44" i="21"/>
  <c r="R44" i="21"/>
  <c r="G44" i="21"/>
  <c r="H155" i="21"/>
  <c r="X155" i="21"/>
  <c r="U155" i="21"/>
  <c r="J155" i="21"/>
  <c r="S155" i="21"/>
  <c r="K118" i="21"/>
  <c r="D118" i="21"/>
  <c r="T118" i="21"/>
  <c r="M118" i="21"/>
  <c r="F118" i="21"/>
  <c r="V118" i="21"/>
  <c r="K81" i="21"/>
  <c r="D81" i="21"/>
  <c r="T81" i="21"/>
  <c r="M81" i="21"/>
  <c r="F81" i="21"/>
  <c r="V81" i="21"/>
  <c r="D44" i="21"/>
  <c r="T44" i="21"/>
  <c r="M44" i="21"/>
  <c r="F44" i="21"/>
  <c r="V44" i="21"/>
  <c r="K44" i="21"/>
  <c r="S155" i="24"/>
  <c r="L155" i="24"/>
  <c r="E155" i="24"/>
  <c r="U155" i="24"/>
  <c r="N155" i="24"/>
  <c r="O118" i="24"/>
  <c r="R118" i="24"/>
  <c r="L118" i="24"/>
  <c r="E118" i="24"/>
  <c r="U118" i="24"/>
  <c r="V118" i="24"/>
  <c r="O81" i="24"/>
  <c r="P81" i="24"/>
  <c r="I81" i="24"/>
  <c r="Y81" i="24"/>
  <c r="R81" i="24"/>
  <c r="T81" i="24"/>
  <c r="K44" i="24"/>
  <c r="D44" i="24"/>
  <c r="T44" i="24"/>
  <c r="M44" i="24"/>
  <c r="F44" i="24"/>
  <c r="V44" i="24"/>
  <c r="K193" i="21"/>
  <c r="D193" i="21"/>
  <c r="T193" i="21"/>
  <c r="I193" i="21"/>
  <c r="Y193" i="21"/>
  <c r="R193" i="21"/>
  <c r="G155" i="24"/>
  <c r="W155" i="24"/>
  <c r="P155" i="24"/>
  <c r="I155" i="24"/>
  <c r="Y155" i="24"/>
  <c r="R155" i="24"/>
  <c r="S118" i="24"/>
  <c r="P118" i="24"/>
  <c r="I118" i="24"/>
  <c r="Y118" i="24"/>
  <c r="S81" i="24"/>
  <c r="D81" i="24"/>
  <c r="M81" i="24"/>
  <c r="F81" i="24"/>
  <c r="V81" i="24"/>
  <c r="O44" i="24"/>
  <c r="H44" i="24"/>
  <c r="X44" i="24"/>
  <c r="Q44" i="24"/>
  <c r="J44" i="24"/>
  <c r="O193" i="21"/>
  <c r="H193" i="21"/>
  <c r="X193" i="21"/>
  <c r="M193" i="21"/>
  <c r="F193" i="21"/>
  <c r="V193" i="21"/>
  <c r="K155" i="24"/>
  <c r="D155" i="24"/>
  <c r="T155" i="24"/>
  <c r="M155" i="24"/>
  <c r="F155" i="24"/>
  <c r="V155" i="24"/>
  <c r="G118" i="24"/>
  <c r="W118" i="24"/>
  <c r="D118" i="24"/>
  <c r="T118" i="24"/>
  <c r="M118" i="24"/>
  <c r="F118" i="24"/>
  <c r="G81" i="24"/>
  <c r="W81" i="24"/>
  <c r="X81" i="24"/>
  <c r="Q81" i="24"/>
  <c r="J81" i="24"/>
  <c r="S44" i="24"/>
  <c r="L44" i="24"/>
  <c r="E44" i="24"/>
  <c r="U44" i="24"/>
  <c r="N44" i="24"/>
  <c r="S193" i="21"/>
  <c r="L193" i="21"/>
  <c r="Q193" i="21"/>
  <c r="J193" i="21"/>
  <c r="O155" i="24"/>
  <c r="H155" i="24"/>
  <c r="X155" i="24"/>
  <c r="Q155" i="24"/>
  <c r="J155" i="24"/>
  <c r="K118" i="24"/>
  <c r="J118" i="24"/>
  <c r="H118" i="24"/>
  <c r="X118" i="24"/>
  <c r="Q118" i="24"/>
  <c r="N118" i="24"/>
  <c r="K81" i="24"/>
  <c r="H81" i="24"/>
  <c r="E81" i="24"/>
  <c r="U81" i="24"/>
  <c r="N81" i="24"/>
  <c r="L81" i="24"/>
  <c r="G44" i="24"/>
  <c r="W44" i="24"/>
  <c r="P44" i="24"/>
  <c r="I44" i="24"/>
  <c r="Y44" i="24"/>
  <c r="R44" i="24"/>
  <c r="G193" i="21"/>
  <c r="W193" i="21"/>
  <c r="P193" i="21"/>
  <c r="E193" i="21"/>
  <c r="U193" i="21"/>
  <c r="N193" i="21"/>
  <c r="O230" i="21"/>
  <c r="H230" i="21"/>
  <c r="X230" i="21"/>
  <c r="Q230" i="21"/>
  <c r="J230" i="21"/>
  <c r="S230" i="21"/>
  <c r="L230" i="21"/>
  <c r="E230" i="21"/>
  <c r="U230" i="21"/>
  <c r="N230" i="21"/>
  <c r="G230" i="21"/>
  <c r="W230" i="21"/>
  <c r="P230" i="21"/>
  <c r="I230" i="21"/>
  <c r="Y230" i="21"/>
  <c r="R230" i="21"/>
  <c r="K230" i="21"/>
  <c r="D230" i="21"/>
  <c r="T230" i="21"/>
  <c r="M230" i="21"/>
  <c r="F230" i="21"/>
  <c r="V230" i="21"/>
  <c r="D304" i="21"/>
  <c r="T304" i="21"/>
  <c r="I304" i="21"/>
  <c r="Y304" i="21"/>
  <c r="R304" i="21"/>
  <c r="G304" i="21"/>
  <c r="O267" i="21"/>
  <c r="P267" i="21"/>
  <c r="E267" i="21"/>
  <c r="Y267" i="21"/>
  <c r="N267" i="21"/>
  <c r="W267" i="21"/>
  <c r="H304" i="21"/>
  <c r="X304" i="21"/>
  <c r="M304" i="21"/>
  <c r="F304" i="21"/>
  <c r="V304" i="21"/>
  <c r="K304" i="21"/>
  <c r="D267" i="21"/>
  <c r="T267" i="21"/>
  <c r="I267" i="21"/>
  <c r="Q267" i="21"/>
  <c r="R267" i="21"/>
  <c r="G267" i="21"/>
  <c r="L304" i="21"/>
  <c r="Q304" i="21"/>
  <c r="J304" i="21"/>
  <c r="O304" i="21"/>
  <c r="H267" i="21"/>
  <c r="X267" i="21"/>
  <c r="M267" i="21"/>
  <c r="F267" i="21"/>
  <c r="V267" i="21"/>
  <c r="K267" i="21"/>
  <c r="W304" i="21"/>
  <c r="P304" i="21"/>
  <c r="E304" i="21"/>
  <c r="U304" i="21"/>
  <c r="N304" i="21"/>
  <c r="S304" i="21"/>
  <c r="L267" i="21"/>
  <c r="U267" i="21"/>
  <c r="J267" i="21"/>
  <c r="S267" i="21"/>
  <c r="V342" i="21"/>
  <c r="F342" i="21"/>
  <c r="M342" i="21"/>
  <c r="X342" i="21"/>
  <c r="H342" i="21"/>
  <c r="O342" i="21"/>
  <c r="J193" i="24"/>
  <c r="Q193" i="24"/>
  <c r="X193" i="24"/>
  <c r="H193" i="24"/>
  <c r="S193" i="24"/>
  <c r="R342" i="21"/>
  <c r="Y342" i="21"/>
  <c r="I342" i="21"/>
  <c r="T342" i="21"/>
  <c r="D342" i="21"/>
  <c r="K342" i="21"/>
  <c r="V193" i="24"/>
  <c r="F193" i="24"/>
  <c r="M193" i="24"/>
  <c r="T193" i="24"/>
  <c r="D193" i="24"/>
  <c r="O193" i="24"/>
  <c r="A156" i="19"/>
  <c r="N342" i="21"/>
  <c r="U342" i="21"/>
  <c r="E342" i="21"/>
  <c r="P342" i="21"/>
  <c r="W342" i="21"/>
  <c r="G342" i="21"/>
  <c r="R193" i="24"/>
  <c r="Y193" i="24"/>
  <c r="I193" i="24"/>
  <c r="P193" i="24"/>
  <c r="K193" i="24"/>
  <c r="C155" i="19"/>
  <c r="S155" i="19"/>
  <c r="L155" i="19"/>
  <c r="E155" i="19"/>
  <c r="U155" i="19"/>
  <c r="N155" i="19"/>
  <c r="G155" i="19"/>
  <c r="W155" i="19"/>
  <c r="P155" i="19"/>
  <c r="I155" i="19"/>
  <c r="Y155" i="19"/>
  <c r="R155" i="19"/>
  <c r="K155" i="19"/>
  <c r="D155" i="19"/>
  <c r="T155" i="19"/>
  <c r="M155" i="19"/>
  <c r="F155" i="19"/>
  <c r="V155" i="19"/>
  <c r="O155" i="19"/>
  <c r="H155" i="19"/>
  <c r="X155" i="19"/>
  <c r="Q155" i="19"/>
  <c r="J155" i="19"/>
  <c r="B155" i="19"/>
  <c r="C230" i="24"/>
  <c r="G230" i="24"/>
  <c r="K230" i="24"/>
  <c r="O230" i="24"/>
  <c r="S230" i="24"/>
  <c r="W230" i="24"/>
  <c r="A231" i="24"/>
  <c r="D230" i="24"/>
  <c r="H230" i="24"/>
  <c r="L230" i="24"/>
  <c r="P230" i="24"/>
  <c r="T230" i="24"/>
  <c r="X230" i="24"/>
  <c r="E230" i="24"/>
  <c r="I230" i="24"/>
  <c r="M230" i="24"/>
  <c r="Q230" i="24"/>
  <c r="U230" i="24"/>
  <c r="Y230" i="24"/>
  <c r="F230" i="24"/>
  <c r="J230" i="24"/>
  <c r="N230" i="24"/>
  <c r="R230" i="24"/>
  <c r="V230" i="24"/>
  <c r="B230" i="24"/>
  <c r="A380" i="21"/>
  <c r="G379" i="21"/>
  <c r="O379" i="21"/>
  <c r="W379" i="21"/>
  <c r="D379" i="21"/>
  <c r="H379" i="21"/>
  <c r="L379" i="21"/>
  <c r="P379" i="21"/>
  <c r="T379" i="21"/>
  <c r="X379" i="21"/>
  <c r="E379" i="21"/>
  <c r="M379" i="21"/>
  <c r="Q379" i="21"/>
  <c r="Y379" i="21"/>
  <c r="I379" i="21"/>
  <c r="U379" i="21"/>
  <c r="F379" i="21"/>
  <c r="J379" i="21"/>
  <c r="N379" i="21"/>
  <c r="R379" i="21"/>
  <c r="V379" i="21"/>
  <c r="B379" i="21"/>
  <c r="C379" i="21"/>
  <c r="K379" i="21"/>
  <c r="S379" i="21"/>
  <c r="E341" i="23"/>
  <c r="I341" i="23"/>
  <c r="M341" i="23"/>
  <c r="Q341" i="23"/>
  <c r="U341" i="23"/>
  <c r="Y341" i="23"/>
  <c r="A342" i="23"/>
  <c r="A379" i="23" s="1"/>
  <c r="A416" i="23" s="1"/>
  <c r="A453" i="23" s="1"/>
  <c r="F341" i="23"/>
  <c r="J341" i="23"/>
  <c r="N341" i="23"/>
  <c r="R341" i="23"/>
  <c r="V341" i="23"/>
  <c r="D341" i="23"/>
  <c r="G341" i="23"/>
  <c r="K341" i="23"/>
  <c r="O341" i="23"/>
  <c r="S341" i="23"/>
  <c r="W341" i="23"/>
  <c r="C341" i="23"/>
  <c r="H341" i="23"/>
  <c r="L341" i="23"/>
  <c r="P341" i="23"/>
  <c r="T341" i="23"/>
  <c r="X341" i="23"/>
  <c r="B341" i="23"/>
  <c r="H115" i="24"/>
  <c r="K115" i="24"/>
  <c r="F115" i="24"/>
  <c r="R115" i="24"/>
  <c r="Y115" i="24"/>
  <c r="P115" i="24"/>
  <c r="U115" i="24"/>
  <c r="I115" i="24"/>
  <c r="L115" i="24"/>
  <c r="X115" i="24"/>
  <c r="S115" i="24"/>
  <c r="D115" i="24"/>
  <c r="G115" i="24"/>
  <c r="N115" i="24"/>
  <c r="Q115" i="24"/>
  <c r="J115" i="24"/>
  <c r="E115" i="24"/>
  <c r="T115" i="24"/>
  <c r="O115" i="24"/>
  <c r="M115" i="24"/>
  <c r="W115" i="24"/>
  <c r="V115" i="24"/>
  <c r="A378" i="23"/>
  <c r="C775" i="21"/>
  <c r="H775" i="21"/>
  <c r="B775" i="21"/>
  <c r="G775" i="21"/>
  <c r="A776" i="21"/>
  <c r="F775" i="21"/>
  <c r="K775" i="21"/>
  <c r="E775" i="21"/>
  <c r="J775" i="21"/>
  <c r="D775" i="21"/>
  <c r="I775" i="21"/>
  <c r="O775" i="21"/>
  <c r="V775" i="21"/>
  <c r="X775" i="21"/>
  <c r="S775" i="21"/>
  <c r="W775" i="21"/>
  <c r="T775" i="21"/>
  <c r="M775" i="21"/>
  <c r="L775" i="21"/>
  <c r="P775" i="21"/>
  <c r="Y775" i="21"/>
  <c r="R775" i="21"/>
  <c r="Q775" i="21"/>
  <c r="U775" i="21"/>
  <c r="N775" i="21"/>
  <c r="E483" i="24"/>
  <c r="G483" i="24"/>
  <c r="Y483" i="24"/>
  <c r="T483" i="24"/>
  <c r="O483" i="24"/>
  <c r="F483" i="24"/>
  <c r="C483" i="24"/>
  <c r="U483" i="24"/>
  <c r="W483" i="24"/>
  <c r="N483" i="24"/>
  <c r="M483" i="24"/>
  <c r="H483" i="24"/>
  <c r="V483" i="24"/>
  <c r="S483" i="24"/>
  <c r="J483" i="24"/>
  <c r="P483" i="24"/>
  <c r="K483" i="24"/>
  <c r="B483" i="24"/>
  <c r="X483" i="24"/>
  <c r="L483" i="24"/>
  <c r="A484" i="24"/>
  <c r="I483" i="24"/>
  <c r="D483" i="24"/>
  <c r="R483" i="24"/>
  <c r="Q483" i="24"/>
  <c r="I523" i="21"/>
  <c r="B523" i="21"/>
  <c r="R523" i="21"/>
  <c r="O523" i="21"/>
  <c r="H523" i="21"/>
  <c r="Q523" i="21"/>
  <c r="F523" i="21"/>
  <c r="C523" i="21"/>
  <c r="S523" i="21"/>
  <c r="P523" i="21"/>
  <c r="Y523" i="21"/>
  <c r="J523" i="21"/>
  <c r="G523" i="21"/>
  <c r="W523" i="21"/>
  <c r="T523" i="21"/>
  <c r="E523" i="21"/>
  <c r="A524" i="21"/>
  <c r="N523" i="21"/>
  <c r="K523" i="21"/>
  <c r="D523" i="21"/>
  <c r="X523" i="21"/>
  <c r="M523" i="21"/>
  <c r="L523" i="21"/>
  <c r="U523" i="21"/>
  <c r="V523" i="21"/>
  <c r="K847" i="21"/>
  <c r="H847" i="21"/>
  <c r="X847" i="21"/>
  <c r="Q847" i="21"/>
  <c r="F847" i="21"/>
  <c r="O847" i="21"/>
  <c r="L847" i="21"/>
  <c r="E847" i="21"/>
  <c r="Y847" i="21"/>
  <c r="J847" i="21"/>
  <c r="C847" i="21"/>
  <c r="S847" i="21"/>
  <c r="P847" i="21"/>
  <c r="I847" i="21"/>
  <c r="A848" i="21"/>
  <c r="N847" i="21"/>
  <c r="G847" i="21"/>
  <c r="D847" i="21"/>
  <c r="T847" i="21"/>
  <c r="M847" i="21"/>
  <c r="B847" i="21"/>
  <c r="R847" i="21"/>
  <c r="W847" i="21"/>
  <c r="U847" i="21"/>
  <c r="V847" i="21"/>
  <c r="I559" i="21"/>
  <c r="F559" i="21"/>
  <c r="G559" i="21"/>
  <c r="A560" i="21"/>
  <c r="T559" i="21"/>
  <c r="Q559" i="21"/>
  <c r="J559" i="21"/>
  <c r="K559" i="21"/>
  <c r="D559" i="21"/>
  <c r="X559" i="21"/>
  <c r="Y559" i="21"/>
  <c r="R559" i="21"/>
  <c r="O559" i="21"/>
  <c r="H559" i="21"/>
  <c r="E559" i="21"/>
  <c r="B559" i="21"/>
  <c r="C559" i="21"/>
  <c r="S559" i="21"/>
  <c r="P559" i="21"/>
  <c r="L559" i="21"/>
  <c r="N559" i="21"/>
  <c r="M559" i="21"/>
  <c r="W559" i="21"/>
  <c r="U559" i="21"/>
  <c r="V559" i="21"/>
  <c r="B595" i="21"/>
  <c r="S595" i="21"/>
  <c r="F595" i="21"/>
  <c r="D595" i="21"/>
  <c r="E595" i="21"/>
  <c r="C595" i="21"/>
  <c r="A596" i="21"/>
  <c r="Y595" i="21"/>
  <c r="G595" i="21"/>
  <c r="Q595" i="21"/>
  <c r="K595" i="21"/>
  <c r="L595" i="21"/>
  <c r="P595" i="21"/>
  <c r="J595" i="21"/>
  <c r="H595" i="21"/>
  <c r="I595" i="21"/>
  <c r="R595" i="21"/>
  <c r="N595" i="21"/>
  <c r="O595" i="21"/>
  <c r="M595" i="21"/>
  <c r="W595" i="21"/>
  <c r="V595" i="21"/>
  <c r="U595" i="21"/>
  <c r="X595" i="21"/>
  <c r="T595" i="21"/>
  <c r="M522" i="23"/>
  <c r="F522" i="23"/>
  <c r="V522" i="23"/>
  <c r="K522" i="23"/>
  <c r="B522" i="23"/>
  <c r="T522" i="23"/>
  <c r="Q522" i="23"/>
  <c r="J522" i="23"/>
  <c r="D522" i="23"/>
  <c r="O522" i="23"/>
  <c r="H522" i="23"/>
  <c r="X522" i="23"/>
  <c r="E522" i="23"/>
  <c r="U522" i="23"/>
  <c r="N522" i="23"/>
  <c r="C522" i="23"/>
  <c r="S522" i="23"/>
  <c r="L522" i="23"/>
  <c r="A523" i="23"/>
  <c r="I522" i="23"/>
  <c r="Y522" i="23"/>
  <c r="R522" i="23"/>
  <c r="G522" i="23"/>
  <c r="W522" i="23"/>
  <c r="P522" i="23"/>
  <c r="W301" i="24"/>
  <c r="J301" i="24"/>
  <c r="I301" i="24"/>
  <c r="H301" i="24"/>
  <c r="N301" i="24"/>
  <c r="A302" i="24"/>
  <c r="P301" i="24"/>
  <c r="K301" i="24"/>
  <c r="Y301" i="24"/>
  <c r="X301" i="24"/>
  <c r="C301" i="24"/>
  <c r="Q301" i="24"/>
  <c r="E301" i="24"/>
  <c r="D301" i="24"/>
  <c r="V301" i="24"/>
  <c r="M301" i="24"/>
  <c r="S301" i="24"/>
  <c r="F301" i="24"/>
  <c r="G301" i="24"/>
  <c r="U301" i="24"/>
  <c r="T301" i="24"/>
  <c r="O301" i="24"/>
  <c r="B301" i="24"/>
  <c r="L301" i="24"/>
  <c r="R301" i="24"/>
  <c r="G265" i="24"/>
  <c r="H265" i="24"/>
  <c r="E265" i="24"/>
  <c r="X265" i="24"/>
  <c r="Q265" i="24"/>
  <c r="L265" i="24"/>
  <c r="K265" i="24"/>
  <c r="O265" i="24"/>
  <c r="I265" i="24"/>
  <c r="B265" i="24"/>
  <c r="Y265" i="24"/>
  <c r="R265" i="24"/>
  <c r="S265" i="24"/>
  <c r="P265" i="24"/>
  <c r="F265" i="24"/>
  <c r="M265" i="24"/>
  <c r="C265" i="24"/>
  <c r="D265" i="24"/>
  <c r="A266" i="24"/>
  <c r="A267" i="24" s="1"/>
  <c r="T265" i="24"/>
  <c r="J265" i="24"/>
  <c r="N265" i="24"/>
  <c r="V265" i="24"/>
  <c r="U265" i="24"/>
  <c r="W265" i="24"/>
  <c r="J414" i="21"/>
  <c r="O414" i="21"/>
  <c r="H414" i="21"/>
  <c r="E414" i="21"/>
  <c r="R414" i="21"/>
  <c r="S414" i="21"/>
  <c r="P414" i="21"/>
  <c r="I414" i="21"/>
  <c r="G414" i="21"/>
  <c r="A415" i="21"/>
  <c r="A416" i="21" s="1"/>
  <c r="T414" i="21"/>
  <c r="Q414" i="21"/>
  <c r="F414" i="21"/>
  <c r="K414" i="21"/>
  <c r="D414" i="21"/>
  <c r="X414" i="21"/>
  <c r="Y414" i="21"/>
  <c r="N414" i="21"/>
  <c r="M414" i="21"/>
  <c r="L414" i="21"/>
  <c r="C414" i="21"/>
  <c r="B414" i="21"/>
  <c r="W414" i="21"/>
  <c r="U414" i="21"/>
  <c r="V414" i="21"/>
  <c r="F450" i="21"/>
  <c r="H450" i="21"/>
  <c r="I450" i="21"/>
  <c r="J450" i="21"/>
  <c r="P450" i="21"/>
  <c r="G450" i="21"/>
  <c r="A451" i="21"/>
  <c r="D450" i="21"/>
  <c r="E450" i="21"/>
  <c r="M450" i="21"/>
  <c r="N450" i="21"/>
  <c r="K450" i="21"/>
  <c r="O450" i="21"/>
  <c r="L450" i="21"/>
  <c r="B450" i="21"/>
  <c r="C450" i="21"/>
  <c r="Y450" i="21"/>
  <c r="V450" i="21"/>
  <c r="S450" i="21"/>
  <c r="U450" i="21"/>
  <c r="X450" i="21"/>
  <c r="Q450" i="21"/>
  <c r="R450" i="21"/>
  <c r="T450" i="21"/>
  <c r="W450" i="21"/>
  <c r="C883" i="21"/>
  <c r="S883" i="21"/>
  <c r="P883" i="21"/>
  <c r="Q883" i="21"/>
  <c r="J883" i="21"/>
  <c r="G883" i="21"/>
  <c r="D883" i="21"/>
  <c r="E883" i="21"/>
  <c r="Y883" i="21"/>
  <c r="N883" i="21"/>
  <c r="K883" i="21"/>
  <c r="H883" i="21"/>
  <c r="I883" i="21"/>
  <c r="B883" i="21"/>
  <c r="R883" i="21"/>
  <c r="O883" i="21"/>
  <c r="L883" i="21"/>
  <c r="M883" i="21"/>
  <c r="F883" i="21"/>
  <c r="A884" i="21"/>
  <c r="T883" i="21"/>
  <c r="X883" i="21"/>
  <c r="V883" i="21"/>
  <c r="W883" i="21"/>
  <c r="U883" i="21"/>
  <c r="F378" i="21"/>
  <c r="G378" i="21"/>
  <c r="D378" i="21"/>
  <c r="X378" i="21"/>
  <c r="Y378" i="21"/>
  <c r="J378" i="21"/>
  <c r="K378" i="21"/>
  <c r="H378" i="21"/>
  <c r="E378" i="21"/>
  <c r="R378" i="21"/>
  <c r="O378" i="21"/>
  <c r="P378" i="21"/>
  <c r="I378" i="21"/>
  <c r="B378" i="21"/>
  <c r="C378" i="21"/>
  <c r="S378" i="21"/>
  <c r="T378" i="21"/>
  <c r="Q378" i="21"/>
  <c r="M378" i="21"/>
  <c r="N378" i="21"/>
  <c r="L378" i="21"/>
  <c r="U378" i="21"/>
  <c r="V378" i="21"/>
  <c r="W378" i="21"/>
  <c r="E519" i="24"/>
  <c r="W519" i="24"/>
  <c r="N519" i="24"/>
  <c r="M519" i="24"/>
  <c r="H519" i="24"/>
  <c r="C519" i="24"/>
  <c r="J519" i="24"/>
  <c r="P519" i="24"/>
  <c r="K519" i="24"/>
  <c r="B519" i="24"/>
  <c r="X519" i="24"/>
  <c r="S519" i="24"/>
  <c r="A520" i="24"/>
  <c r="I519" i="24"/>
  <c r="D519" i="24"/>
  <c r="R519" i="24"/>
  <c r="Q519" i="24"/>
  <c r="L519" i="24"/>
  <c r="G519" i="24"/>
  <c r="Y519" i="24"/>
  <c r="T519" i="24"/>
  <c r="O519" i="24"/>
  <c r="F519" i="24"/>
  <c r="U519" i="24"/>
  <c r="V519" i="24"/>
  <c r="H771" i="24"/>
  <c r="K771" i="24"/>
  <c r="R771" i="24"/>
  <c r="Q771" i="24"/>
  <c r="M771" i="24"/>
  <c r="D771" i="24"/>
  <c r="G771" i="24"/>
  <c r="J771" i="24"/>
  <c r="I771" i="24"/>
  <c r="E771" i="24"/>
  <c r="P771" i="24"/>
  <c r="S771" i="24"/>
  <c r="C771" i="24"/>
  <c r="B771" i="24"/>
  <c r="N771" i="24"/>
  <c r="L771" i="24"/>
  <c r="O771" i="24"/>
  <c r="A772" i="24"/>
  <c r="Y771" i="24"/>
  <c r="F771" i="24"/>
  <c r="X771" i="24"/>
  <c r="T771" i="24"/>
  <c r="V771" i="24"/>
  <c r="W771" i="24"/>
  <c r="U771" i="24"/>
  <c r="J591" i="24"/>
  <c r="A592" i="24"/>
  <c r="D591" i="24"/>
  <c r="H591" i="24"/>
  <c r="C591" i="24"/>
  <c r="G591" i="24"/>
  <c r="I591" i="24"/>
  <c r="B591" i="24"/>
  <c r="F591" i="24"/>
  <c r="E591" i="24"/>
  <c r="Y591" i="24"/>
  <c r="R591" i="24"/>
  <c r="V591" i="24"/>
  <c r="N591" i="24"/>
  <c r="O591" i="24"/>
  <c r="S591" i="24"/>
  <c r="W591" i="24"/>
  <c r="K591" i="24"/>
  <c r="X591" i="24"/>
  <c r="L591" i="24"/>
  <c r="P591" i="24"/>
  <c r="T591" i="24"/>
  <c r="M591" i="24"/>
  <c r="Q591" i="24"/>
  <c r="U591" i="24"/>
  <c r="K446" i="24"/>
  <c r="B446" i="24"/>
  <c r="X446" i="24"/>
  <c r="C446" i="24"/>
  <c r="U446" i="24"/>
  <c r="W446" i="24"/>
  <c r="N446" i="24"/>
  <c r="D446" i="24"/>
  <c r="R446" i="24"/>
  <c r="Q446" i="24"/>
  <c r="S446" i="24"/>
  <c r="J446" i="24"/>
  <c r="P446" i="24"/>
  <c r="T446" i="24"/>
  <c r="O446" i="24"/>
  <c r="F446" i="24"/>
  <c r="L446" i="24"/>
  <c r="A447" i="24"/>
  <c r="I446" i="24"/>
  <c r="M446" i="24"/>
  <c r="H446" i="24"/>
  <c r="V446" i="24"/>
  <c r="E446" i="24"/>
  <c r="G446" i="24"/>
  <c r="Y446" i="24"/>
  <c r="G449" i="23"/>
  <c r="E449" i="23"/>
  <c r="J449" i="23"/>
  <c r="D449" i="23"/>
  <c r="I449" i="23"/>
  <c r="H449" i="23"/>
  <c r="B449" i="23"/>
  <c r="C449" i="23"/>
  <c r="P449" i="23"/>
  <c r="F449" i="23"/>
  <c r="K449" i="23"/>
  <c r="M449" i="23"/>
  <c r="O449" i="23"/>
  <c r="L449" i="23"/>
  <c r="N449" i="23"/>
  <c r="W449" i="23"/>
  <c r="T449" i="23"/>
  <c r="S449" i="23"/>
  <c r="Q449" i="23"/>
  <c r="X449" i="23"/>
  <c r="Y449" i="23"/>
  <c r="V449" i="23"/>
  <c r="U449" i="23"/>
  <c r="R449" i="23"/>
  <c r="H735" i="24"/>
  <c r="F735" i="24"/>
  <c r="E735" i="24"/>
  <c r="I735" i="24"/>
  <c r="G735" i="24"/>
  <c r="D735" i="24"/>
  <c r="A736" i="24"/>
  <c r="Y735" i="24"/>
  <c r="C735" i="24"/>
  <c r="B735" i="24"/>
  <c r="P735" i="24"/>
  <c r="Q735" i="24"/>
  <c r="O735" i="24"/>
  <c r="S735" i="24"/>
  <c r="R735" i="24"/>
  <c r="L735" i="24"/>
  <c r="K735" i="24"/>
  <c r="J735" i="24"/>
  <c r="N735" i="24"/>
  <c r="M735" i="24"/>
  <c r="U735" i="24"/>
  <c r="W735" i="24"/>
  <c r="T735" i="24"/>
  <c r="V735" i="24"/>
  <c r="X735" i="24"/>
  <c r="P153" i="24"/>
  <c r="G153" i="24"/>
  <c r="D153" i="24"/>
  <c r="E153" i="24"/>
  <c r="W153" i="24"/>
  <c r="B153" i="24"/>
  <c r="T153" i="24"/>
  <c r="K153" i="24"/>
  <c r="H153" i="24"/>
  <c r="I153" i="24"/>
  <c r="L153" i="24"/>
  <c r="F153" i="24"/>
  <c r="X153" i="24"/>
  <c r="Q153" i="24"/>
  <c r="N153" i="24"/>
  <c r="O153" i="24"/>
  <c r="M153" i="24"/>
  <c r="J153" i="24"/>
  <c r="C153" i="24"/>
  <c r="Y153" i="24"/>
  <c r="R153" i="24"/>
  <c r="S153" i="24"/>
  <c r="U153" i="24"/>
  <c r="V153" i="24"/>
  <c r="M558" i="23"/>
  <c r="B558" i="23"/>
  <c r="R558" i="23"/>
  <c r="G558" i="23"/>
  <c r="W558" i="23"/>
  <c r="P558" i="23"/>
  <c r="Q558" i="23"/>
  <c r="F558" i="23"/>
  <c r="V558" i="23"/>
  <c r="K558" i="23"/>
  <c r="D558" i="23"/>
  <c r="T558" i="23"/>
  <c r="E558" i="23"/>
  <c r="U558" i="23"/>
  <c r="J558" i="23"/>
  <c r="A559" i="23"/>
  <c r="O558" i="23"/>
  <c r="H558" i="23"/>
  <c r="X558" i="23"/>
  <c r="I558" i="23"/>
  <c r="Y558" i="23"/>
  <c r="N558" i="23"/>
  <c r="C558" i="23"/>
  <c r="S558" i="23"/>
  <c r="L558" i="23"/>
  <c r="G377" i="23"/>
  <c r="D377" i="23"/>
  <c r="X377" i="23"/>
  <c r="Q377" i="23"/>
  <c r="R377" i="23"/>
  <c r="K377" i="23"/>
  <c r="H377" i="23"/>
  <c r="A414" i="23"/>
  <c r="Y377" i="23"/>
  <c r="O377" i="23"/>
  <c r="P377" i="23"/>
  <c r="E377" i="23"/>
  <c r="F377" i="23"/>
  <c r="S377" i="23"/>
  <c r="T377" i="23"/>
  <c r="I377" i="23"/>
  <c r="J377" i="23"/>
  <c r="N377" i="23"/>
  <c r="M377" i="23"/>
  <c r="L377" i="23"/>
  <c r="B377" i="23"/>
  <c r="C377" i="23"/>
  <c r="U377" i="23"/>
  <c r="W377" i="23"/>
  <c r="V377" i="23"/>
  <c r="J627" i="24"/>
  <c r="E627" i="24"/>
  <c r="K627" i="24"/>
  <c r="F627" i="24"/>
  <c r="H627" i="24"/>
  <c r="C627" i="24"/>
  <c r="B627" i="24"/>
  <c r="G627" i="24"/>
  <c r="A628" i="24"/>
  <c r="I627" i="24"/>
  <c r="D627" i="24"/>
  <c r="S627" i="24"/>
  <c r="T627" i="24"/>
  <c r="L627" i="24"/>
  <c r="O627" i="24"/>
  <c r="R627" i="24"/>
  <c r="V627" i="24"/>
  <c r="M627" i="24"/>
  <c r="N627" i="24"/>
  <c r="U627" i="24"/>
  <c r="Q627" i="24"/>
  <c r="P627" i="24"/>
  <c r="Y627" i="24"/>
  <c r="W627" i="24"/>
  <c r="X627" i="24"/>
  <c r="E594" i="23"/>
  <c r="U594" i="23"/>
  <c r="F594" i="23"/>
  <c r="V594" i="23"/>
  <c r="O594" i="23"/>
  <c r="H594" i="23"/>
  <c r="X594" i="23"/>
  <c r="I594" i="23"/>
  <c r="Y594" i="23"/>
  <c r="J594" i="23"/>
  <c r="C594" i="23"/>
  <c r="S594" i="23"/>
  <c r="L594" i="23"/>
  <c r="M594" i="23"/>
  <c r="A595" i="23"/>
  <c r="N594" i="23"/>
  <c r="G594" i="23"/>
  <c r="W594" i="23"/>
  <c r="P594" i="23"/>
  <c r="Q594" i="23"/>
  <c r="B594" i="23"/>
  <c r="R594" i="23"/>
  <c r="K594" i="23"/>
  <c r="D594" i="23"/>
  <c r="T594" i="23"/>
  <c r="A740" i="21"/>
  <c r="J739" i="21"/>
  <c r="D739" i="21"/>
  <c r="B739" i="21"/>
  <c r="C739" i="21"/>
  <c r="I739" i="21"/>
  <c r="F739" i="21"/>
  <c r="E739" i="21"/>
  <c r="G739" i="21"/>
  <c r="H739" i="21"/>
  <c r="M739" i="21"/>
  <c r="Q739" i="21"/>
  <c r="K739" i="21"/>
  <c r="L739" i="21"/>
  <c r="U739" i="21"/>
  <c r="W739" i="21"/>
  <c r="Y739" i="21"/>
  <c r="V739" i="21"/>
  <c r="T739" i="21"/>
  <c r="R739" i="21"/>
  <c r="S739" i="21"/>
  <c r="X739" i="21"/>
  <c r="N739" i="21"/>
  <c r="O739" i="21"/>
  <c r="P739" i="21"/>
  <c r="G811" i="21"/>
  <c r="W811" i="21"/>
  <c r="P811" i="21"/>
  <c r="I811" i="21"/>
  <c r="F811" i="21"/>
  <c r="K811" i="21"/>
  <c r="A812" i="21"/>
  <c r="T811" i="21"/>
  <c r="Q811" i="21"/>
  <c r="J811" i="21"/>
  <c r="O811" i="21"/>
  <c r="D811" i="21"/>
  <c r="X811" i="21"/>
  <c r="Y811" i="21"/>
  <c r="N811" i="21"/>
  <c r="C811" i="21"/>
  <c r="S811" i="21"/>
  <c r="H811" i="21"/>
  <c r="E811" i="21"/>
  <c r="B811" i="21"/>
  <c r="R811" i="21"/>
  <c r="M811" i="21"/>
  <c r="L811" i="21"/>
  <c r="V811" i="21"/>
  <c r="U811" i="21"/>
  <c r="A704" i="21"/>
  <c r="Q703" i="21"/>
  <c r="K703" i="21"/>
  <c r="P703" i="21"/>
  <c r="Y703" i="21"/>
  <c r="O703" i="21"/>
  <c r="T703" i="21"/>
  <c r="J703" i="21"/>
  <c r="S703" i="21"/>
  <c r="X703" i="21"/>
  <c r="R703" i="21"/>
  <c r="N703" i="21"/>
  <c r="L703" i="21"/>
  <c r="M703" i="21"/>
  <c r="G703" i="21"/>
  <c r="I703" i="21"/>
  <c r="C703" i="21"/>
  <c r="E703" i="21"/>
  <c r="D703" i="21"/>
  <c r="H703" i="21"/>
  <c r="B703" i="21"/>
  <c r="F703" i="21"/>
  <c r="U703" i="21"/>
  <c r="V703" i="21"/>
  <c r="W703" i="21"/>
  <c r="P413" i="23"/>
  <c r="F413" i="23"/>
  <c r="G413" i="23"/>
  <c r="E413" i="23"/>
  <c r="J413" i="23"/>
  <c r="D413" i="23"/>
  <c r="I413" i="23"/>
  <c r="H413" i="23"/>
  <c r="A450" i="23"/>
  <c r="N413" i="23"/>
  <c r="L413" i="23"/>
  <c r="K413" i="23"/>
  <c r="O413" i="23"/>
  <c r="M413" i="23"/>
  <c r="C413" i="23"/>
  <c r="B413" i="23"/>
  <c r="X413" i="23"/>
  <c r="W413" i="23"/>
  <c r="U413" i="23"/>
  <c r="S413" i="23"/>
  <c r="T413" i="23"/>
  <c r="R413" i="23"/>
  <c r="Q413" i="23"/>
  <c r="Y413" i="23"/>
  <c r="V413" i="23"/>
  <c r="A339" i="24"/>
  <c r="G338" i="24"/>
  <c r="U338" i="24"/>
  <c r="T338" i="24"/>
  <c r="O338" i="24"/>
  <c r="B338" i="24"/>
  <c r="C338" i="24"/>
  <c r="Q338" i="24"/>
  <c r="W338" i="24"/>
  <c r="J338" i="24"/>
  <c r="I338" i="24"/>
  <c r="H338" i="24"/>
  <c r="R338" i="24"/>
  <c r="S338" i="24"/>
  <c r="F338" i="24"/>
  <c r="P338" i="24"/>
  <c r="K338" i="24"/>
  <c r="Y338" i="24"/>
  <c r="X338" i="24"/>
  <c r="L338" i="24"/>
  <c r="V338" i="24"/>
  <c r="E338" i="24"/>
  <c r="D338" i="24"/>
  <c r="N338" i="24"/>
  <c r="M338" i="24"/>
  <c r="A880" i="24"/>
  <c r="M879" i="24"/>
  <c r="D879" i="24"/>
  <c r="O879" i="24"/>
  <c r="N879" i="24"/>
  <c r="I879" i="24"/>
  <c r="K879" i="24"/>
  <c r="G879" i="24"/>
  <c r="J879" i="24"/>
  <c r="E879" i="24"/>
  <c r="P879" i="24"/>
  <c r="F879" i="24"/>
  <c r="L879" i="24"/>
  <c r="H879" i="24"/>
  <c r="B879" i="24"/>
  <c r="C879" i="24"/>
  <c r="X879" i="24"/>
  <c r="U879" i="24"/>
  <c r="V879" i="24"/>
  <c r="S879" i="24"/>
  <c r="Q879" i="24"/>
  <c r="R879" i="24"/>
  <c r="T879" i="24"/>
  <c r="W879" i="24"/>
  <c r="Y879" i="24"/>
  <c r="P555" i="24"/>
  <c r="Y555" i="24"/>
  <c r="K555" i="24"/>
  <c r="T555" i="24"/>
  <c r="J555" i="24"/>
  <c r="O555" i="24"/>
  <c r="X555" i="24"/>
  <c r="R555" i="24"/>
  <c r="S555" i="24"/>
  <c r="Q555" i="24"/>
  <c r="A556" i="24"/>
  <c r="M555" i="24"/>
  <c r="N555" i="24"/>
  <c r="L555" i="24"/>
  <c r="C555" i="24"/>
  <c r="I555" i="24"/>
  <c r="B555" i="24"/>
  <c r="F555" i="24"/>
  <c r="E555" i="24"/>
  <c r="G555" i="24"/>
  <c r="D555" i="24"/>
  <c r="H555" i="24"/>
  <c r="V555" i="24"/>
  <c r="U555" i="24"/>
  <c r="W555" i="24"/>
  <c r="I374" i="24"/>
  <c r="D374" i="24"/>
  <c r="R374" i="24"/>
  <c r="Q374" i="24"/>
  <c r="S374" i="24"/>
  <c r="J374" i="24"/>
  <c r="G374" i="24"/>
  <c r="Y374" i="24"/>
  <c r="T374" i="24"/>
  <c r="O374" i="24"/>
  <c r="F374" i="24"/>
  <c r="L374" i="24"/>
  <c r="A375" i="24"/>
  <c r="W374" i="24"/>
  <c r="N374" i="24"/>
  <c r="M374" i="24"/>
  <c r="H374" i="24"/>
  <c r="V374" i="24"/>
  <c r="E374" i="24"/>
  <c r="P374" i="24"/>
  <c r="K374" i="24"/>
  <c r="B374" i="24"/>
  <c r="X374" i="24"/>
  <c r="C374" i="24"/>
  <c r="U374" i="24"/>
  <c r="S699" i="24"/>
  <c r="C699" i="24"/>
  <c r="J699" i="24"/>
  <c r="Q699" i="24"/>
  <c r="H699" i="24"/>
  <c r="L699" i="24"/>
  <c r="O699" i="24"/>
  <c r="A700" i="24"/>
  <c r="F699" i="24"/>
  <c r="I699" i="24"/>
  <c r="M699" i="24"/>
  <c r="D699" i="24"/>
  <c r="K699" i="24"/>
  <c r="R699" i="24"/>
  <c r="B699" i="24"/>
  <c r="X699" i="24"/>
  <c r="E699" i="24"/>
  <c r="G699" i="24"/>
  <c r="N699" i="24"/>
  <c r="Y699" i="24"/>
  <c r="P699" i="24"/>
  <c r="T699" i="24"/>
  <c r="U699" i="24"/>
  <c r="W699" i="24"/>
  <c r="V699" i="24"/>
  <c r="I486" i="23"/>
  <c r="Y486" i="23"/>
  <c r="N486" i="23"/>
  <c r="G486" i="23"/>
  <c r="W486" i="23"/>
  <c r="L486" i="23"/>
  <c r="M486" i="23"/>
  <c r="B486" i="23"/>
  <c r="R486" i="23"/>
  <c r="K486" i="23"/>
  <c r="A487" i="23"/>
  <c r="P486" i="23"/>
  <c r="Q486" i="23"/>
  <c r="F486" i="23"/>
  <c r="V486" i="23"/>
  <c r="O486" i="23"/>
  <c r="D486" i="23"/>
  <c r="T486" i="23"/>
  <c r="E486" i="23"/>
  <c r="U486" i="23"/>
  <c r="J486" i="23"/>
  <c r="C486" i="23"/>
  <c r="S486" i="23"/>
  <c r="H486" i="23"/>
  <c r="X486" i="23"/>
  <c r="Q410" i="24"/>
  <c r="V410" i="24"/>
  <c r="S410" i="24"/>
  <c r="F410" i="24"/>
  <c r="Y410" i="24"/>
  <c r="G410" i="24"/>
  <c r="D410" i="24"/>
  <c r="W410" i="24"/>
  <c r="I410" i="24"/>
  <c r="N410" i="24"/>
  <c r="O410" i="24"/>
  <c r="T410" i="24"/>
  <c r="U410" i="24"/>
  <c r="E410" i="24"/>
  <c r="J410" i="24"/>
  <c r="L410" i="24"/>
  <c r="K410" i="24"/>
  <c r="H410" i="24"/>
  <c r="A411" i="24"/>
  <c r="P410" i="24"/>
  <c r="R410" i="24"/>
  <c r="M410" i="24"/>
  <c r="B410" i="24"/>
  <c r="C410" i="24"/>
  <c r="X410" i="24"/>
  <c r="O807" i="24"/>
  <c r="X807" i="24"/>
  <c r="B807" i="24"/>
  <c r="A808" i="24"/>
  <c r="Y807" i="24"/>
  <c r="D807" i="24"/>
  <c r="K807" i="24"/>
  <c r="R807" i="24"/>
  <c r="Q807" i="24"/>
  <c r="P807" i="24"/>
  <c r="T807" i="24"/>
  <c r="W807" i="24"/>
  <c r="G807" i="24"/>
  <c r="M807" i="24"/>
  <c r="L807" i="24"/>
  <c r="J807" i="24"/>
  <c r="N807" i="24"/>
  <c r="S807" i="24"/>
  <c r="C807" i="24"/>
  <c r="H807" i="24"/>
  <c r="F807" i="24"/>
  <c r="E807" i="24"/>
  <c r="I807" i="24"/>
  <c r="V807" i="24"/>
  <c r="U807" i="24"/>
  <c r="E663" i="24"/>
  <c r="J663" i="24"/>
  <c r="N663" i="24"/>
  <c r="R663" i="24"/>
  <c r="K663" i="24"/>
  <c r="Y663" i="24"/>
  <c r="A664" i="24"/>
  <c r="D663" i="24"/>
  <c r="H663" i="24"/>
  <c r="G663" i="24"/>
  <c r="F663" i="24"/>
  <c r="Q663" i="24"/>
  <c r="T663" i="24"/>
  <c r="X663" i="24"/>
  <c r="C663" i="24"/>
  <c r="B663" i="24"/>
  <c r="I663" i="24"/>
  <c r="O663" i="24"/>
  <c r="S663" i="24"/>
  <c r="W663" i="24"/>
  <c r="P663" i="24"/>
  <c r="L663" i="24"/>
  <c r="M663" i="24"/>
  <c r="U663" i="24"/>
  <c r="V663" i="24"/>
  <c r="D631" i="21"/>
  <c r="B631" i="21"/>
  <c r="C631" i="21"/>
  <c r="H631" i="21"/>
  <c r="F631" i="21"/>
  <c r="G631" i="21"/>
  <c r="E631" i="21"/>
  <c r="A632" i="21"/>
  <c r="S631" i="21"/>
  <c r="Y631" i="21"/>
  <c r="I631" i="21"/>
  <c r="R631" i="21"/>
  <c r="O631" i="21"/>
  <c r="P631" i="21"/>
  <c r="L631" i="21"/>
  <c r="Q631" i="21"/>
  <c r="K631" i="21"/>
  <c r="M631" i="21"/>
  <c r="J631" i="21"/>
  <c r="N631" i="21"/>
  <c r="V631" i="21"/>
  <c r="U631" i="21"/>
  <c r="W631" i="21"/>
  <c r="T631" i="21"/>
  <c r="X631" i="21"/>
  <c r="S229" i="24"/>
  <c r="G229" i="24"/>
  <c r="F229" i="24"/>
  <c r="O229" i="24"/>
  <c r="B229" i="24"/>
  <c r="E229" i="24"/>
  <c r="P229" i="24"/>
  <c r="K229" i="24"/>
  <c r="H229" i="24"/>
  <c r="R229" i="24"/>
  <c r="I229" i="24"/>
  <c r="D229" i="24"/>
  <c r="X229" i="24"/>
  <c r="C229" i="24"/>
  <c r="J229" i="24"/>
  <c r="Y229" i="24"/>
  <c r="T229" i="24"/>
  <c r="Q229" i="24"/>
  <c r="L229" i="24"/>
  <c r="M229" i="24"/>
  <c r="N229" i="24"/>
  <c r="V229" i="24"/>
  <c r="U229" i="24"/>
  <c r="W229" i="24"/>
  <c r="Y843" i="24"/>
  <c r="E843" i="24"/>
  <c r="L843" i="24"/>
  <c r="K843" i="24"/>
  <c r="O843" i="24"/>
  <c r="Q843" i="24"/>
  <c r="X843" i="24"/>
  <c r="H843" i="24"/>
  <c r="A844" i="24"/>
  <c r="G843" i="24"/>
  <c r="M843" i="24"/>
  <c r="T843" i="24"/>
  <c r="D843" i="24"/>
  <c r="R843" i="24"/>
  <c r="N843" i="24"/>
  <c r="I843" i="24"/>
  <c r="P843" i="24"/>
  <c r="S843" i="24"/>
  <c r="J843" i="24"/>
  <c r="F843" i="24"/>
  <c r="C843" i="24"/>
  <c r="B843" i="24"/>
  <c r="U843" i="24"/>
  <c r="V843" i="24"/>
  <c r="W843" i="24"/>
  <c r="E487" i="21"/>
  <c r="J487" i="21"/>
  <c r="D487" i="21"/>
  <c r="I487" i="21"/>
  <c r="A488" i="21"/>
  <c r="H487" i="21"/>
  <c r="B487" i="21"/>
  <c r="C487" i="21"/>
  <c r="P487" i="21"/>
  <c r="F487" i="21"/>
  <c r="G487" i="21"/>
  <c r="K487" i="21"/>
  <c r="L487" i="21"/>
  <c r="O487" i="21"/>
  <c r="M487" i="21"/>
  <c r="N487" i="21"/>
  <c r="Q487" i="21"/>
  <c r="X487" i="21"/>
  <c r="Y487" i="21"/>
  <c r="V487" i="21"/>
  <c r="S487" i="21"/>
  <c r="T487" i="21"/>
  <c r="R487" i="21"/>
  <c r="U487" i="21"/>
  <c r="W487" i="21"/>
  <c r="X667" i="21"/>
  <c r="C667" i="21"/>
  <c r="F667" i="21"/>
  <c r="I667" i="21"/>
  <c r="D667" i="21"/>
  <c r="N667" i="21"/>
  <c r="Q667" i="21"/>
  <c r="S667" i="21"/>
  <c r="G667" i="21"/>
  <c r="Y667" i="21"/>
  <c r="T667" i="21"/>
  <c r="O667" i="21"/>
  <c r="B667" i="21"/>
  <c r="L667" i="21"/>
  <c r="W667" i="21"/>
  <c r="J667" i="21"/>
  <c r="M667" i="21"/>
  <c r="H667" i="21"/>
  <c r="R667" i="21"/>
  <c r="E667" i="21"/>
  <c r="P667" i="21"/>
  <c r="K667" i="21"/>
  <c r="A668" i="21"/>
  <c r="U667" i="21"/>
  <c r="V667" i="21"/>
  <c r="J303" i="19"/>
  <c r="C303" i="19"/>
  <c r="S303" i="19"/>
  <c r="L303" i="19"/>
  <c r="E303" i="19"/>
  <c r="U303" i="19"/>
  <c r="N303" i="19"/>
  <c r="G303" i="19"/>
  <c r="W303" i="19"/>
  <c r="P303" i="19"/>
  <c r="I303" i="19"/>
  <c r="Y303" i="19"/>
  <c r="B303" i="19"/>
  <c r="R303" i="19"/>
  <c r="K303" i="19"/>
  <c r="D303" i="19"/>
  <c r="T303" i="19"/>
  <c r="M303" i="19"/>
  <c r="F303" i="19"/>
  <c r="V303" i="19"/>
  <c r="O303" i="19"/>
  <c r="H303" i="19"/>
  <c r="X303" i="19"/>
  <c r="Q303" i="19"/>
  <c r="C525" i="19"/>
  <c r="G525" i="19"/>
  <c r="K525" i="19"/>
  <c r="O525" i="19"/>
  <c r="S525" i="19"/>
  <c r="W525" i="19"/>
  <c r="D525" i="19"/>
  <c r="H525" i="19"/>
  <c r="L525" i="19"/>
  <c r="P525" i="19"/>
  <c r="T525" i="19"/>
  <c r="X525" i="19"/>
  <c r="E525" i="19"/>
  <c r="I525" i="19"/>
  <c r="M525" i="19"/>
  <c r="Q525" i="19"/>
  <c r="U525" i="19"/>
  <c r="Y525" i="19"/>
  <c r="A526" i="19"/>
  <c r="B525" i="19"/>
  <c r="F525" i="19"/>
  <c r="J525" i="19"/>
  <c r="N525" i="19"/>
  <c r="R525" i="19"/>
  <c r="V525" i="19"/>
  <c r="C489" i="19"/>
  <c r="G489" i="19"/>
  <c r="K489" i="19"/>
  <c r="O489" i="19"/>
  <c r="S489" i="19"/>
  <c r="W489" i="19"/>
  <c r="D489" i="19"/>
  <c r="H489" i="19"/>
  <c r="L489" i="19"/>
  <c r="P489" i="19"/>
  <c r="T489" i="19"/>
  <c r="X489" i="19"/>
  <c r="E489" i="19"/>
  <c r="I489" i="19"/>
  <c r="M489" i="19"/>
  <c r="Q489" i="19"/>
  <c r="U489" i="19"/>
  <c r="Y489" i="19"/>
  <c r="B489" i="19"/>
  <c r="F489" i="19"/>
  <c r="J489" i="19"/>
  <c r="N489" i="19"/>
  <c r="R489" i="19"/>
  <c r="V489" i="19"/>
  <c r="A490" i="19"/>
  <c r="A491" i="19" s="1"/>
  <c r="C561" i="19"/>
  <c r="G561" i="19"/>
  <c r="K561" i="19"/>
  <c r="O561" i="19"/>
  <c r="S561" i="19"/>
  <c r="W561" i="19"/>
  <c r="A562" i="19"/>
  <c r="D561" i="19"/>
  <c r="H561" i="19"/>
  <c r="L561" i="19"/>
  <c r="P561" i="19"/>
  <c r="T561" i="19"/>
  <c r="X561" i="19"/>
  <c r="E561" i="19"/>
  <c r="I561" i="19"/>
  <c r="M561" i="19"/>
  <c r="Q561" i="19"/>
  <c r="U561" i="19"/>
  <c r="Y561" i="19"/>
  <c r="B561" i="19"/>
  <c r="F561" i="19"/>
  <c r="J561" i="19"/>
  <c r="N561" i="19"/>
  <c r="R561" i="19"/>
  <c r="V561" i="19"/>
  <c r="D452" i="19"/>
  <c r="H452" i="19"/>
  <c r="L452" i="19"/>
  <c r="P452" i="19"/>
  <c r="T452" i="19"/>
  <c r="X452" i="19"/>
  <c r="E452" i="19"/>
  <c r="I452" i="19"/>
  <c r="M452" i="19"/>
  <c r="Q452" i="19"/>
  <c r="U452" i="19"/>
  <c r="Y452" i="19"/>
  <c r="B452" i="19"/>
  <c r="F452" i="19"/>
  <c r="J452" i="19"/>
  <c r="N452" i="19"/>
  <c r="R452" i="19"/>
  <c r="V452" i="19"/>
  <c r="C452" i="19"/>
  <c r="G452" i="19"/>
  <c r="K452" i="19"/>
  <c r="O452" i="19"/>
  <c r="S452" i="19"/>
  <c r="W452" i="19"/>
  <c r="C597" i="19"/>
  <c r="G597" i="19"/>
  <c r="K597" i="19"/>
  <c r="O597" i="19"/>
  <c r="S597" i="19"/>
  <c r="W597" i="19"/>
  <c r="D597" i="19"/>
  <c r="H597" i="19"/>
  <c r="L597" i="19"/>
  <c r="P597" i="19"/>
  <c r="T597" i="19"/>
  <c r="X597" i="19"/>
  <c r="A598" i="19"/>
  <c r="E597" i="19"/>
  <c r="I597" i="19"/>
  <c r="M597" i="19"/>
  <c r="Q597" i="19"/>
  <c r="U597" i="19"/>
  <c r="Y597" i="19"/>
  <c r="B597" i="19"/>
  <c r="F597" i="19"/>
  <c r="J597" i="19"/>
  <c r="N597" i="19"/>
  <c r="R597" i="19"/>
  <c r="V597" i="19"/>
  <c r="F380" i="21" l="1"/>
  <c r="V380" i="21"/>
  <c r="O380" i="21"/>
  <c r="L380" i="21"/>
  <c r="I380" i="21"/>
  <c r="Y380" i="21"/>
  <c r="J380" i="21"/>
  <c r="B380" i="21"/>
  <c r="C380" i="21"/>
  <c r="S380" i="21"/>
  <c r="P380" i="21"/>
  <c r="M380" i="21"/>
  <c r="N380" i="21"/>
  <c r="G380" i="21"/>
  <c r="W380" i="21"/>
  <c r="D380" i="21"/>
  <c r="T380" i="21"/>
  <c r="Q380" i="21"/>
  <c r="R380" i="21"/>
  <c r="K380" i="21"/>
  <c r="H380" i="21"/>
  <c r="X380" i="21"/>
  <c r="E380" i="21"/>
  <c r="U380" i="21"/>
  <c r="G305" i="19"/>
  <c r="W305" i="19"/>
  <c r="H305" i="19"/>
  <c r="X305" i="19"/>
  <c r="I305" i="19"/>
  <c r="Y305" i="19"/>
  <c r="J305" i="19"/>
  <c r="B305" i="19"/>
  <c r="K305" i="19"/>
  <c r="L305" i="19"/>
  <c r="M305" i="19"/>
  <c r="N305" i="19"/>
  <c r="O305" i="19"/>
  <c r="P305" i="19"/>
  <c r="Q305" i="19"/>
  <c r="R305" i="19"/>
  <c r="C305" i="19"/>
  <c r="S305" i="19"/>
  <c r="D305" i="19"/>
  <c r="T305" i="19"/>
  <c r="E305" i="19"/>
  <c r="U305" i="19"/>
  <c r="F305" i="19"/>
  <c r="V305" i="19"/>
  <c r="I156" i="19"/>
  <c r="Y156" i="19"/>
  <c r="J156" i="19"/>
  <c r="C156" i="19"/>
  <c r="K156" i="19"/>
  <c r="D156" i="19"/>
  <c r="L156" i="19"/>
  <c r="B156" i="19"/>
  <c r="M156" i="19"/>
  <c r="N156" i="19"/>
  <c r="O156" i="19"/>
  <c r="P156" i="19"/>
  <c r="Q156" i="19"/>
  <c r="R156" i="19"/>
  <c r="S156" i="19"/>
  <c r="T156" i="19"/>
  <c r="E156" i="19"/>
  <c r="U156" i="19"/>
  <c r="F156" i="19"/>
  <c r="V156" i="19"/>
  <c r="G156" i="19"/>
  <c r="W156" i="19"/>
  <c r="H156" i="19"/>
  <c r="X156" i="19"/>
  <c r="M454" i="19"/>
  <c r="J454" i="19"/>
  <c r="B454" i="19"/>
  <c r="G454" i="19"/>
  <c r="W454" i="19"/>
  <c r="H454" i="19"/>
  <c r="X454" i="19"/>
  <c r="Q454" i="19"/>
  <c r="N454" i="19"/>
  <c r="K454" i="19"/>
  <c r="L454" i="19"/>
  <c r="E454" i="19"/>
  <c r="U454" i="19"/>
  <c r="R454" i="19"/>
  <c r="O454" i="19"/>
  <c r="P454" i="19"/>
  <c r="I454" i="19"/>
  <c r="Y454" i="19"/>
  <c r="F454" i="19"/>
  <c r="V454" i="19"/>
  <c r="C454" i="19"/>
  <c r="S454" i="19"/>
  <c r="D454" i="19"/>
  <c r="T454" i="19"/>
  <c r="C231" i="24"/>
  <c r="G231" i="24"/>
  <c r="K231" i="24"/>
  <c r="O231" i="24"/>
  <c r="S231" i="24"/>
  <c r="W231" i="24"/>
  <c r="D231" i="24"/>
  <c r="H231" i="24"/>
  <c r="L231" i="24"/>
  <c r="P231" i="24"/>
  <c r="T231" i="24"/>
  <c r="X231" i="24"/>
  <c r="E231" i="24"/>
  <c r="I231" i="24"/>
  <c r="M231" i="24"/>
  <c r="Q231" i="24"/>
  <c r="U231" i="24"/>
  <c r="Y231" i="24"/>
  <c r="F231" i="24"/>
  <c r="J231" i="24"/>
  <c r="N231" i="24"/>
  <c r="R231" i="24"/>
  <c r="V231" i="24"/>
  <c r="B231" i="24"/>
  <c r="A268" i="24"/>
  <c r="Y267" i="24"/>
  <c r="F267" i="24"/>
  <c r="J267" i="24"/>
  <c r="N267" i="24"/>
  <c r="R267" i="24"/>
  <c r="V267" i="24"/>
  <c r="C267" i="24"/>
  <c r="G267" i="24"/>
  <c r="K267" i="24"/>
  <c r="O267" i="24"/>
  <c r="S267" i="24"/>
  <c r="W267" i="24"/>
  <c r="D267" i="24"/>
  <c r="H267" i="24"/>
  <c r="L267" i="24"/>
  <c r="P267" i="24"/>
  <c r="T267" i="24"/>
  <c r="X267" i="24"/>
  <c r="E267" i="24"/>
  <c r="I267" i="24"/>
  <c r="M267" i="24"/>
  <c r="Q267" i="24"/>
  <c r="U267" i="24"/>
  <c r="B267" i="24"/>
  <c r="A417" i="21"/>
  <c r="C416" i="21"/>
  <c r="G416" i="21"/>
  <c r="K416" i="21"/>
  <c r="O416" i="21"/>
  <c r="S416" i="21"/>
  <c r="W416" i="21"/>
  <c r="D416" i="21"/>
  <c r="H416" i="21"/>
  <c r="L416" i="21"/>
  <c r="P416" i="21"/>
  <c r="T416" i="21"/>
  <c r="X416" i="21"/>
  <c r="E416" i="21"/>
  <c r="I416" i="21"/>
  <c r="M416" i="21"/>
  <c r="Q416" i="21"/>
  <c r="U416" i="21"/>
  <c r="Y416" i="21"/>
  <c r="F416" i="21"/>
  <c r="J416" i="21"/>
  <c r="N416" i="21"/>
  <c r="R416" i="21"/>
  <c r="V416" i="21"/>
  <c r="B416" i="21"/>
  <c r="C453" i="23"/>
  <c r="G453" i="23"/>
  <c r="K453" i="23"/>
  <c r="O453" i="23"/>
  <c r="S453" i="23"/>
  <c r="W453" i="23"/>
  <c r="D453" i="23"/>
  <c r="H453" i="23"/>
  <c r="L453" i="23"/>
  <c r="P453" i="23"/>
  <c r="T453" i="23"/>
  <c r="X453" i="23"/>
  <c r="E453" i="23"/>
  <c r="I453" i="23"/>
  <c r="M453" i="23"/>
  <c r="Q453" i="23"/>
  <c r="U453" i="23"/>
  <c r="Y453" i="23"/>
  <c r="F453" i="23"/>
  <c r="J453" i="23"/>
  <c r="N453" i="23"/>
  <c r="R453" i="23"/>
  <c r="V453" i="23"/>
  <c r="B453" i="23"/>
  <c r="C416" i="23"/>
  <c r="G416" i="23"/>
  <c r="K416" i="23"/>
  <c r="O416" i="23"/>
  <c r="S416" i="23"/>
  <c r="W416" i="23"/>
  <c r="D416" i="23"/>
  <c r="H416" i="23"/>
  <c r="L416" i="23"/>
  <c r="P416" i="23"/>
  <c r="T416" i="23"/>
  <c r="X416" i="23"/>
  <c r="E416" i="23"/>
  <c r="I416" i="23"/>
  <c r="M416" i="23"/>
  <c r="Q416" i="23"/>
  <c r="U416" i="23"/>
  <c r="Y416" i="23"/>
  <c r="F416" i="23"/>
  <c r="J416" i="23"/>
  <c r="N416" i="23"/>
  <c r="R416" i="23"/>
  <c r="V416" i="23"/>
  <c r="B416" i="23"/>
  <c r="C379" i="23"/>
  <c r="G379" i="23"/>
  <c r="K379" i="23"/>
  <c r="O379" i="23"/>
  <c r="S379" i="23"/>
  <c r="W379" i="23"/>
  <c r="D379" i="23"/>
  <c r="H379" i="23"/>
  <c r="L379" i="23"/>
  <c r="P379" i="23"/>
  <c r="T379" i="23"/>
  <c r="X379" i="23"/>
  <c r="E379" i="23"/>
  <c r="I379" i="23"/>
  <c r="M379" i="23"/>
  <c r="Q379" i="23"/>
  <c r="U379" i="23"/>
  <c r="Y379" i="23"/>
  <c r="F379" i="23"/>
  <c r="J379" i="23"/>
  <c r="N379" i="23"/>
  <c r="R379" i="23"/>
  <c r="V379" i="23"/>
  <c r="B379" i="23"/>
  <c r="A343" i="23"/>
  <c r="B342" i="23"/>
  <c r="F342" i="23"/>
  <c r="J342" i="23"/>
  <c r="N342" i="23"/>
  <c r="R342" i="23"/>
  <c r="V342" i="23"/>
  <c r="C342" i="23"/>
  <c r="G342" i="23"/>
  <c r="K342" i="23"/>
  <c r="O342" i="23"/>
  <c r="S342" i="23"/>
  <c r="W342" i="23"/>
  <c r="D342" i="23"/>
  <c r="H342" i="23"/>
  <c r="L342" i="23"/>
  <c r="P342" i="23"/>
  <c r="T342" i="23"/>
  <c r="X342" i="23"/>
  <c r="E342" i="23"/>
  <c r="I342" i="23"/>
  <c r="M342" i="23"/>
  <c r="Q342" i="23"/>
  <c r="U342" i="23"/>
  <c r="Y342" i="23"/>
  <c r="C491" i="19"/>
  <c r="G491" i="19"/>
  <c r="K491" i="19"/>
  <c r="O491" i="19"/>
  <c r="S491" i="19"/>
  <c r="W491" i="19"/>
  <c r="D491" i="19"/>
  <c r="H491" i="19"/>
  <c r="L491" i="19"/>
  <c r="P491" i="19"/>
  <c r="T491" i="19"/>
  <c r="X491" i="19"/>
  <c r="A492" i="19"/>
  <c r="E491" i="19"/>
  <c r="I491" i="19"/>
  <c r="M491" i="19"/>
  <c r="Q491" i="19"/>
  <c r="U491" i="19"/>
  <c r="Y491" i="19"/>
  <c r="F491" i="19"/>
  <c r="J491" i="19"/>
  <c r="N491" i="19"/>
  <c r="R491" i="19"/>
  <c r="V491" i="19"/>
  <c r="B491" i="19"/>
  <c r="F488" i="21"/>
  <c r="H488" i="21"/>
  <c r="A489" i="21"/>
  <c r="J488" i="21"/>
  <c r="P488" i="21"/>
  <c r="G488" i="21"/>
  <c r="E488" i="21"/>
  <c r="D488" i="21"/>
  <c r="I488" i="21"/>
  <c r="L488" i="21"/>
  <c r="M488" i="21"/>
  <c r="N488" i="21"/>
  <c r="K488" i="21"/>
  <c r="O488" i="21"/>
  <c r="B488" i="21"/>
  <c r="C488" i="21"/>
  <c r="X488" i="21"/>
  <c r="U488" i="21"/>
  <c r="Q488" i="21"/>
  <c r="R488" i="21"/>
  <c r="W488" i="21"/>
  <c r="T488" i="21"/>
  <c r="V488" i="21"/>
  <c r="S488" i="21"/>
  <c r="Y488" i="21"/>
  <c r="C632" i="21"/>
  <c r="E632" i="21"/>
  <c r="B632" i="21"/>
  <c r="G632" i="21"/>
  <c r="Y632" i="21"/>
  <c r="F632" i="21"/>
  <c r="S632" i="21"/>
  <c r="A633" i="21"/>
  <c r="D632" i="21"/>
  <c r="I632" i="21"/>
  <c r="R632" i="21"/>
  <c r="O632" i="21"/>
  <c r="J632" i="21"/>
  <c r="K632" i="21"/>
  <c r="L632" i="21"/>
  <c r="P632" i="21"/>
  <c r="N632" i="21"/>
  <c r="H632" i="21"/>
  <c r="M632" i="21"/>
  <c r="Q632" i="21"/>
  <c r="V632" i="21"/>
  <c r="W632" i="21"/>
  <c r="T632" i="21"/>
  <c r="U632" i="21"/>
  <c r="X632" i="21"/>
  <c r="R411" i="24"/>
  <c r="O411" i="24"/>
  <c r="L411" i="24"/>
  <c r="P411" i="24"/>
  <c r="C411" i="24"/>
  <c r="U411" i="24"/>
  <c r="D411" i="24"/>
  <c r="V411" i="24"/>
  <c r="S411" i="24"/>
  <c r="B411" i="24"/>
  <c r="T411" i="24"/>
  <c r="G411" i="24"/>
  <c r="Y411" i="24"/>
  <c r="H411" i="24"/>
  <c r="E411" i="24"/>
  <c r="W411" i="24"/>
  <c r="F411" i="24"/>
  <c r="X411" i="24"/>
  <c r="K411" i="24"/>
  <c r="N411" i="24"/>
  <c r="I411" i="24"/>
  <c r="A412" i="24"/>
  <c r="J411" i="24"/>
  <c r="M411" i="24"/>
  <c r="Q411" i="24"/>
  <c r="Y880" i="24"/>
  <c r="E880" i="24"/>
  <c r="L880" i="24"/>
  <c r="O880" i="24"/>
  <c r="R880" i="24"/>
  <c r="Q880" i="24"/>
  <c r="X880" i="24"/>
  <c r="H880" i="24"/>
  <c r="K880" i="24"/>
  <c r="N880" i="24"/>
  <c r="M880" i="24"/>
  <c r="T880" i="24"/>
  <c r="D880" i="24"/>
  <c r="G880" i="24"/>
  <c r="J880" i="24"/>
  <c r="I880" i="24"/>
  <c r="P880" i="24"/>
  <c r="S880" i="24"/>
  <c r="A881" i="24"/>
  <c r="F880" i="24"/>
  <c r="C880" i="24"/>
  <c r="B880" i="24"/>
  <c r="V880" i="24"/>
  <c r="W880" i="24"/>
  <c r="U880" i="24"/>
  <c r="E595" i="23"/>
  <c r="U595" i="23"/>
  <c r="J595" i="23"/>
  <c r="A596" i="23"/>
  <c r="O595" i="23"/>
  <c r="H595" i="23"/>
  <c r="X595" i="23"/>
  <c r="I595" i="23"/>
  <c r="Y595" i="23"/>
  <c r="N595" i="23"/>
  <c r="C595" i="23"/>
  <c r="S595" i="23"/>
  <c r="L595" i="23"/>
  <c r="M595" i="23"/>
  <c r="B595" i="23"/>
  <c r="R595" i="23"/>
  <c r="G595" i="23"/>
  <c r="W595" i="23"/>
  <c r="P595" i="23"/>
  <c r="Q595" i="23"/>
  <c r="F595" i="23"/>
  <c r="V595" i="23"/>
  <c r="K595" i="23"/>
  <c r="D595" i="23"/>
  <c r="T595" i="23"/>
  <c r="G736" i="24"/>
  <c r="N736" i="24"/>
  <c r="Y736" i="24"/>
  <c r="E736" i="24"/>
  <c r="L736" i="24"/>
  <c r="S736" i="24"/>
  <c r="C736" i="24"/>
  <c r="J736" i="24"/>
  <c r="Q736" i="24"/>
  <c r="X736" i="24"/>
  <c r="H736" i="24"/>
  <c r="O736" i="24"/>
  <c r="A737" i="24"/>
  <c r="F736" i="24"/>
  <c r="M736" i="24"/>
  <c r="T736" i="24"/>
  <c r="D736" i="24"/>
  <c r="K736" i="24"/>
  <c r="R736" i="24"/>
  <c r="B736" i="24"/>
  <c r="I736" i="24"/>
  <c r="P736" i="24"/>
  <c r="W736" i="24"/>
  <c r="U736" i="24"/>
  <c r="V736" i="24"/>
  <c r="T592" i="24"/>
  <c r="J592" i="24"/>
  <c r="S592" i="24"/>
  <c r="X592" i="24"/>
  <c r="R592" i="24"/>
  <c r="A593" i="24"/>
  <c r="Q592" i="24"/>
  <c r="K592" i="24"/>
  <c r="P592" i="24"/>
  <c r="Y592" i="24"/>
  <c r="O592" i="24"/>
  <c r="L592" i="24"/>
  <c r="M592" i="24"/>
  <c r="N592" i="24"/>
  <c r="G592" i="24"/>
  <c r="B592" i="24"/>
  <c r="F592" i="24"/>
  <c r="E592" i="24"/>
  <c r="I592" i="24"/>
  <c r="D592" i="24"/>
  <c r="H592" i="24"/>
  <c r="C592" i="24"/>
  <c r="W592" i="24"/>
  <c r="U592" i="24"/>
  <c r="V592" i="24"/>
  <c r="S451" i="21"/>
  <c r="P451" i="21"/>
  <c r="I451" i="21"/>
  <c r="J451" i="21"/>
  <c r="G451" i="21"/>
  <c r="A452" i="21"/>
  <c r="A453" i="21" s="1"/>
  <c r="T451" i="21"/>
  <c r="Q451" i="21"/>
  <c r="R451" i="21"/>
  <c r="K451" i="21"/>
  <c r="D451" i="21"/>
  <c r="X451" i="21"/>
  <c r="Y451" i="21"/>
  <c r="O451" i="21"/>
  <c r="H451" i="21"/>
  <c r="E451" i="21"/>
  <c r="F451" i="21"/>
  <c r="N451" i="21"/>
  <c r="L451" i="21"/>
  <c r="M451" i="21"/>
  <c r="C451" i="21"/>
  <c r="B451" i="21"/>
  <c r="V451" i="21"/>
  <c r="W451" i="21"/>
  <c r="U451" i="21"/>
  <c r="I848" i="21"/>
  <c r="F848" i="21"/>
  <c r="A849" i="21"/>
  <c r="O848" i="21"/>
  <c r="H848" i="21"/>
  <c r="Q848" i="21"/>
  <c r="J848" i="21"/>
  <c r="C848" i="21"/>
  <c r="S848" i="21"/>
  <c r="P848" i="21"/>
  <c r="Y848" i="21"/>
  <c r="N848" i="21"/>
  <c r="G848" i="21"/>
  <c r="W848" i="21"/>
  <c r="T848" i="21"/>
  <c r="E848" i="21"/>
  <c r="B848" i="21"/>
  <c r="R848" i="21"/>
  <c r="K848" i="21"/>
  <c r="D848" i="21"/>
  <c r="X848" i="21"/>
  <c r="L848" i="21"/>
  <c r="M848" i="21"/>
  <c r="V848" i="21"/>
  <c r="U848" i="21"/>
  <c r="U484" i="24"/>
  <c r="P484" i="24"/>
  <c r="C484" i="24"/>
  <c r="M484" i="24"/>
  <c r="W484" i="24"/>
  <c r="B484" i="24"/>
  <c r="F484" i="24"/>
  <c r="I484" i="24"/>
  <c r="S484" i="24"/>
  <c r="A485" i="24"/>
  <c r="H484" i="24"/>
  <c r="R484" i="24"/>
  <c r="L484" i="24"/>
  <c r="V484" i="24"/>
  <c r="Y484" i="24"/>
  <c r="D484" i="24"/>
  <c r="N484" i="24"/>
  <c r="X484" i="24"/>
  <c r="K484" i="24"/>
  <c r="E484" i="24"/>
  <c r="O484" i="24"/>
  <c r="J484" i="24"/>
  <c r="T484" i="24"/>
  <c r="G484" i="24"/>
  <c r="Q484" i="24"/>
  <c r="F668" i="21"/>
  <c r="J668" i="21"/>
  <c r="I668" i="21"/>
  <c r="S668" i="21"/>
  <c r="R668" i="21"/>
  <c r="K668" i="21"/>
  <c r="A669" i="21"/>
  <c r="Y668" i="21"/>
  <c r="L668" i="21"/>
  <c r="G668" i="21"/>
  <c r="D668" i="21"/>
  <c r="O668" i="21"/>
  <c r="N668" i="21"/>
  <c r="M668" i="21"/>
  <c r="P668" i="21"/>
  <c r="Q668" i="21"/>
  <c r="E668" i="21"/>
  <c r="H668" i="21"/>
  <c r="C668" i="21"/>
  <c r="B668" i="21"/>
  <c r="U668" i="21"/>
  <c r="V668" i="21"/>
  <c r="W668" i="21"/>
  <c r="X668" i="21"/>
  <c r="T668" i="21"/>
  <c r="R844" i="24"/>
  <c r="B844" i="24"/>
  <c r="I844" i="24"/>
  <c r="P844" i="24"/>
  <c r="W844" i="24"/>
  <c r="G844" i="24"/>
  <c r="N844" i="24"/>
  <c r="Y844" i="24"/>
  <c r="E844" i="24"/>
  <c r="L844" i="24"/>
  <c r="S844" i="24"/>
  <c r="C844" i="24"/>
  <c r="J844" i="24"/>
  <c r="Q844" i="24"/>
  <c r="X844" i="24"/>
  <c r="H844" i="24"/>
  <c r="O844" i="24"/>
  <c r="A845" i="24"/>
  <c r="F844" i="24"/>
  <c r="M844" i="24"/>
  <c r="T844" i="24"/>
  <c r="D844" i="24"/>
  <c r="K844" i="24"/>
  <c r="V844" i="24"/>
  <c r="U844" i="24"/>
  <c r="M487" i="23"/>
  <c r="B487" i="23"/>
  <c r="R487" i="23"/>
  <c r="K487" i="23"/>
  <c r="D487" i="23"/>
  <c r="T487" i="23"/>
  <c r="Q487" i="23"/>
  <c r="F487" i="23"/>
  <c r="V487" i="23"/>
  <c r="O487" i="23"/>
  <c r="H487" i="23"/>
  <c r="X487" i="23"/>
  <c r="E487" i="23"/>
  <c r="U487" i="23"/>
  <c r="C487" i="23"/>
  <c r="S487" i="23"/>
  <c r="L487" i="23"/>
  <c r="J487" i="23"/>
  <c r="A488" i="23"/>
  <c r="I487" i="23"/>
  <c r="Y487" i="23"/>
  <c r="N487" i="23"/>
  <c r="G487" i="23"/>
  <c r="W487" i="23"/>
  <c r="P487" i="23"/>
  <c r="X700" i="24"/>
  <c r="D700" i="24"/>
  <c r="K700" i="24"/>
  <c r="R700" i="24"/>
  <c r="B700" i="24"/>
  <c r="E700" i="24"/>
  <c r="T700" i="24"/>
  <c r="W700" i="24"/>
  <c r="G700" i="24"/>
  <c r="N700" i="24"/>
  <c r="Y700" i="24"/>
  <c r="P700" i="24"/>
  <c r="S700" i="24"/>
  <c r="C700" i="24"/>
  <c r="J700" i="24"/>
  <c r="Q700" i="24"/>
  <c r="H700" i="24"/>
  <c r="O700" i="24"/>
  <c r="A701" i="24"/>
  <c r="F700" i="24"/>
  <c r="I700" i="24"/>
  <c r="L700" i="24"/>
  <c r="M700" i="24"/>
  <c r="U700" i="24"/>
  <c r="V700" i="24"/>
  <c r="P556" i="24"/>
  <c r="E556" i="24"/>
  <c r="B556" i="24"/>
  <c r="R556" i="24"/>
  <c r="O556" i="24"/>
  <c r="T556" i="24"/>
  <c r="I556" i="24"/>
  <c r="F556" i="24"/>
  <c r="C556" i="24"/>
  <c r="S556" i="24"/>
  <c r="D556" i="24"/>
  <c r="X556" i="24"/>
  <c r="Q556" i="24"/>
  <c r="J556" i="24"/>
  <c r="G556" i="24"/>
  <c r="W556" i="24"/>
  <c r="H556" i="24"/>
  <c r="A557" i="24"/>
  <c r="Y556" i="24"/>
  <c r="N556" i="24"/>
  <c r="K556" i="24"/>
  <c r="L556" i="24"/>
  <c r="M556" i="24"/>
  <c r="V556" i="24"/>
  <c r="U556" i="24"/>
  <c r="J339" i="24"/>
  <c r="I339" i="24"/>
  <c r="W339" i="24"/>
  <c r="B339" i="24"/>
  <c r="H339" i="24"/>
  <c r="V339" i="24"/>
  <c r="L339" i="24"/>
  <c r="C339" i="24"/>
  <c r="Y339" i="24"/>
  <c r="D339" i="24"/>
  <c r="R339" i="24"/>
  <c r="X339" i="24"/>
  <c r="O339" i="24"/>
  <c r="E339" i="24"/>
  <c r="S339" i="24"/>
  <c r="N339" i="24"/>
  <c r="T339" i="24"/>
  <c r="K339" i="24"/>
  <c r="Q339" i="24"/>
  <c r="U339" i="24"/>
  <c r="P339" i="24"/>
  <c r="G339" i="24"/>
  <c r="M339" i="24"/>
  <c r="A340" i="24"/>
  <c r="F339" i="24"/>
  <c r="M740" i="21"/>
  <c r="P740" i="21"/>
  <c r="J740" i="21"/>
  <c r="N740" i="21"/>
  <c r="R740" i="21"/>
  <c r="Q740" i="21"/>
  <c r="S740" i="21"/>
  <c r="L740" i="21"/>
  <c r="K740" i="21"/>
  <c r="O740" i="21"/>
  <c r="X740" i="21"/>
  <c r="A741" i="21"/>
  <c r="T740" i="21"/>
  <c r="Y740" i="21"/>
  <c r="H740" i="21"/>
  <c r="G740" i="21"/>
  <c r="I740" i="21"/>
  <c r="F740" i="21"/>
  <c r="B740" i="21"/>
  <c r="D740" i="21"/>
  <c r="C740" i="21"/>
  <c r="E740" i="21"/>
  <c r="U740" i="21"/>
  <c r="V740" i="21"/>
  <c r="W740" i="21"/>
  <c r="O414" i="23"/>
  <c r="P414" i="23"/>
  <c r="I414" i="23"/>
  <c r="F414" i="23"/>
  <c r="S414" i="23"/>
  <c r="T414" i="23"/>
  <c r="Q414" i="23"/>
  <c r="J414" i="23"/>
  <c r="G414" i="23"/>
  <c r="D414" i="23"/>
  <c r="X414" i="23"/>
  <c r="Y414" i="23"/>
  <c r="R414" i="23"/>
  <c r="K414" i="23"/>
  <c r="H414" i="23"/>
  <c r="E414" i="23"/>
  <c r="A451" i="23"/>
  <c r="N414" i="23"/>
  <c r="L414" i="23"/>
  <c r="M414" i="23"/>
  <c r="B414" i="23"/>
  <c r="C414" i="23"/>
  <c r="U414" i="23"/>
  <c r="W414" i="23"/>
  <c r="V414" i="23"/>
  <c r="S772" i="24"/>
  <c r="C772" i="24"/>
  <c r="J772" i="24"/>
  <c r="Q772" i="24"/>
  <c r="P772" i="24"/>
  <c r="O772" i="24"/>
  <c r="A773" i="24"/>
  <c r="F772" i="24"/>
  <c r="M772" i="24"/>
  <c r="L772" i="24"/>
  <c r="K772" i="24"/>
  <c r="R772" i="24"/>
  <c r="B772" i="24"/>
  <c r="I772" i="24"/>
  <c r="H772" i="24"/>
  <c r="G772" i="24"/>
  <c r="N772" i="24"/>
  <c r="Y772" i="24"/>
  <c r="E772" i="24"/>
  <c r="D772" i="24"/>
  <c r="W772" i="24"/>
  <c r="T772" i="24"/>
  <c r="V772" i="24"/>
  <c r="U772" i="24"/>
  <c r="X772" i="24"/>
  <c r="P302" i="24"/>
  <c r="A303" i="24"/>
  <c r="A304" i="24" s="1"/>
  <c r="V302" i="24"/>
  <c r="Y302" i="24"/>
  <c r="D302" i="24"/>
  <c r="R302" i="24"/>
  <c r="X302" i="24"/>
  <c r="O302" i="24"/>
  <c r="J302" i="24"/>
  <c r="M302" i="24"/>
  <c r="E302" i="24"/>
  <c r="I302" i="24"/>
  <c r="B302" i="24"/>
  <c r="U302" i="24"/>
  <c r="N302" i="24"/>
  <c r="T302" i="24"/>
  <c r="K302" i="24"/>
  <c r="Q302" i="24"/>
  <c r="L302" i="24"/>
  <c r="C302" i="24"/>
  <c r="G302" i="24"/>
  <c r="F302" i="24"/>
  <c r="S302" i="24"/>
  <c r="W302" i="24"/>
  <c r="H302" i="24"/>
  <c r="M523" i="23"/>
  <c r="B523" i="23"/>
  <c r="R523" i="23"/>
  <c r="K523" i="23"/>
  <c r="A524" i="23"/>
  <c r="P523" i="23"/>
  <c r="Q523" i="23"/>
  <c r="F523" i="23"/>
  <c r="V523" i="23"/>
  <c r="O523" i="23"/>
  <c r="D523" i="23"/>
  <c r="T523" i="23"/>
  <c r="E523" i="23"/>
  <c r="U523" i="23"/>
  <c r="J523" i="23"/>
  <c r="C523" i="23"/>
  <c r="S523" i="23"/>
  <c r="H523" i="23"/>
  <c r="X523" i="23"/>
  <c r="I523" i="23"/>
  <c r="Y523" i="23"/>
  <c r="N523" i="23"/>
  <c r="G523" i="23"/>
  <c r="W523" i="23"/>
  <c r="L523" i="23"/>
  <c r="J776" i="21"/>
  <c r="A777" i="21"/>
  <c r="F776" i="21"/>
  <c r="E776" i="21"/>
  <c r="I776" i="21"/>
  <c r="D776" i="21"/>
  <c r="C776" i="21"/>
  <c r="G776" i="21"/>
  <c r="H776" i="21"/>
  <c r="B776" i="21"/>
  <c r="Q776" i="21"/>
  <c r="U776" i="21"/>
  <c r="W776" i="21"/>
  <c r="P776" i="21"/>
  <c r="V776" i="21"/>
  <c r="S776" i="21"/>
  <c r="L776" i="21"/>
  <c r="M776" i="21"/>
  <c r="O776" i="21"/>
  <c r="X776" i="21"/>
  <c r="Y776" i="21"/>
  <c r="R776" i="21"/>
  <c r="T776" i="21"/>
  <c r="N776" i="21"/>
  <c r="K776" i="21"/>
  <c r="B664" i="24"/>
  <c r="D664" i="24"/>
  <c r="A665" i="24"/>
  <c r="I664" i="24"/>
  <c r="K664" i="24"/>
  <c r="J664" i="24"/>
  <c r="E664" i="24"/>
  <c r="G664" i="24"/>
  <c r="F664" i="24"/>
  <c r="H664" i="24"/>
  <c r="C664" i="24"/>
  <c r="Y664" i="24"/>
  <c r="L664" i="24"/>
  <c r="Q664" i="24"/>
  <c r="M664" i="24"/>
  <c r="P664" i="24"/>
  <c r="S664" i="24"/>
  <c r="X664" i="24"/>
  <c r="T664" i="24"/>
  <c r="W664" i="24"/>
  <c r="O664" i="24"/>
  <c r="N664" i="24"/>
  <c r="U664" i="24"/>
  <c r="V664" i="24"/>
  <c r="R664" i="24"/>
  <c r="P808" i="24"/>
  <c r="S808" i="24"/>
  <c r="C808" i="24"/>
  <c r="J808" i="24"/>
  <c r="Q808" i="24"/>
  <c r="L808" i="24"/>
  <c r="O808" i="24"/>
  <c r="A809" i="24"/>
  <c r="F808" i="24"/>
  <c r="M808" i="24"/>
  <c r="H808" i="24"/>
  <c r="K808" i="24"/>
  <c r="R808" i="24"/>
  <c r="B808" i="24"/>
  <c r="I808" i="24"/>
  <c r="D808" i="24"/>
  <c r="G808" i="24"/>
  <c r="N808" i="24"/>
  <c r="Y808" i="24"/>
  <c r="E808" i="24"/>
  <c r="U808" i="24"/>
  <c r="W808" i="24"/>
  <c r="T808" i="24"/>
  <c r="X808" i="24"/>
  <c r="V808" i="24"/>
  <c r="I375" i="24"/>
  <c r="W375" i="24"/>
  <c r="B375" i="24"/>
  <c r="A376" i="24"/>
  <c r="O375" i="24"/>
  <c r="J375" i="24"/>
  <c r="Y375" i="24"/>
  <c r="H375" i="24"/>
  <c r="R375" i="24"/>
  <c r="Q375" i="24"/>
  <c r="P375" i="24"/>
  <c r="C375" i="24"/>
  <c r="D375" i="24"/>
  <c r="N375" i="24"/>
  <c r="X375" i="24"/>
  <c r="K375" i="24"/>
  <c r="F375" i="24"/>
  <c r="E375" i="24"/>
  <c r="S375" i="24"/>
  <c r="T375" i="24"/>
  <c r="G375" i="24"/>
  <c r="M375" i="24"/>
  <c r="L375" i="24"/>
  <c r="V375" i="24"/>
  <c r="U375" i="24"/>
  <c r="P450" i="23"/>
  <c r="J450" i="23"/>
  <c r="G450" i="23"/>
  <c r="E450" i="23"/>
  <c r="D450" i="23"/>
  <c r="I450" i="23"/>
  <c r="H450" i="23"/>
  <c r="F450" i="23"/>
  <c r="K450" i="23"/>
  <c r="M450" i="23"/>
  <c r="L450" i="23"/>
  <c r="N450" i="23"/>
  <c r="O450" i="23"/>
  <c r="C450" i="23"/>
  <c r="B450" i="23"/>
  <c r="Y450" i="23"/>
  <c r="V450" i="23"/>
  <c r="W450" i="23"/>
  <c r="R450" i="23"/>
  <c r="T450" i="23"/>
  <c r="X450" i="23"/>
  <c r="Q450" i="23"/>
  <c r="U450" i="23"/>
  <c r="S450" i="23"/>
  <c r="B812" i="21"/>
  <c r="G812" i="21"/>
  <c r="A813" i="21"/>
  <c r="F812" i="21"/>
  <c r="K812" i="21"/>
  <c r="E812" i="21"/>
  <c r="J812" i="21"/>
  <c r="D812" i="21"/>
  <c r="I812" i="21"/>
  <c r="C812" i="21"/>
  <c r="H812" i="21"/>
  <c r="Y812" i="21"/>
  <c r="Q812" i="21"/>
  <c r="U812" i="21"/>
  <c r="N812" i="21"/>
  <c r="M812" i="21"/>
  <c r="V812" i="21"/>
  <c r="S812" i="21"/>
  <c r="W812" i="21"/>
  <c r="R812" i="21"/>
  <c r="O812" i="21"/>
  <c r="L812" i="21"/>
  <c r="P812" i="21"/>
  <c r="T812" i="21"/>
  <c r="X812" i="21"/>
  <c r="M559" i="23"/>
  <c r="A560" i="23"/>
  <c r="N559" i="23"/>
  <c r="G559" i="23"/>
  <c r="W559" i="23"/>
  <c r="P559" i="23"/>
  <c r="Q559" i="23"/>
  <c r="B559" i="23"/>
  <c r="R559" i="23"/>
  <c r="K559" i="23"/>
  <c r="D559" i="23"/>
  <c r="T559" i="23"/>
  <c r="E559" i="23"/>
  <c r="U559" i="23"/>
  <c r="F559" i="23"/>
  <c r="V559" i="23"/>
  <c r="O559" i="23"/>
  <c r="H559" i="23"/>
  <c r="X559" i="23"/>
  <c r="I559" i="23"/>
  <c r="Y559" i="23"/>
  <c r="J559" i="23"/>
  <c r="C559" i="23"/>
  <c r="S559" i="23"/>
  <c r="L559" i="23"/>
  <c r="I884" i="21"/>
  <c r="A885" i="21"/>
  <c r="N884" i="21"/>
  <c r="K884" i="21"/>
  <c r="H884" i="21"/>
  <c r="X884" i="21"/>
  <c r="M884" i="21"/>
  <c r="B884" i="21"/>
  <c r="R884" i="21"/>
  <c r="O884" i="21"/>
  <c r="L884" i="21"/>
  <c r="Q884" i="21"/>
  <c r="F884" i="21"/>
  <c r="C884" i="21"/>
  <c r="S884" i="21"/>
  <c r="P884" i="21"/>
  <c r="E884" i="21"/>
  <c r="Y884" i="21"/>
  <c r="J884" i="21"/>
  <c r="G884" i="21"/>
  <c r="D884" i="21"/>
  <c r="T884" i="21"/>
  <c r="W884" i="21"/>
  <c r="U884" i="21"/>
  <c r="V884" i="21"/>
  <c r="G415" i="21"/>
  <c r="D415" i="21"/>
  <c r="X415" i="21"/>
  <c r="Q415" i="21"/>
  <c r="J415" i="21"/>
  <c r="K415" i="21"/>
  <c r="H415" i="21"/>
  <c r="Y415" i="21"/>
  <c r="R415" i="21"/>
  <c r="O415" i="21"/>
  <c r="P415" i="21"/>
  <c r="E415" i="21"/>
  <c r="B415" i="21"/>
  <c r="C415" i="21"/>
  <c r="S415" i="21"/>
  <c r="T415" i="21"/>
  <c r="I415" i="21"/>
  <c r="F415" i="21"/>
  <c r="M415" i="21"/>
  <c r="L415" i="21"/>
  <c r="N415" i="21"/>
  <c r="W415" i="21"/>
  <c r="U415" i="21"/>
  <c r="V415" i="21"/>
  <c r="R596" i="21"/>
  <c r="O596" i="21"/>
  <c r="H596" i="21"/>
  <c r="E596" i="21"/>
  <c r="B596" i="21"/>
  <c r="C596" i="21"/>
  <c r="S596" i="21"/>
  <c r="P596" i="21"/>
  <c r="I596" i="21"/>
  <c r="F596" i="21"/>
  <c r="G596" i="21"/>
  <c r="A597" i="21"/>
  <c r="T596" i="21"/>
  <c r="Q596" i="21"/>
  <c r="J596" i="21"/>
  <c r="K596" i="21"/>
  <c r="D596" i="21"/>
  <c r="X596" i="21"/>
  <c r="Y596" i="21"/>
  <c r="M596" i="21"/>
  <c r="L596" i="21"/>
  <c r="N596" i="21"/>
  <c r="V596" i="21"/>
  <c r="W596" i="21"/>
  <c r="U596" i="21"/>
  <c r="B560" i="21"/>
  <c r="R560" i="21"/>
  <c r="O560" i="21"/>
  <c r="H560" i="21"/>
  <c r="A561" i="21"/>
  <c r="Y560" i="21"/>
  <c r="F560" i="21"/>
  <c r="C560" i="21"/>
  <c r="S560" i="21"/>
  <c r="P560" i="21"/>
  <c r="E560" i="21"/>
  <c r="J560" i="21"/>
  <c r="G560" i="21"/>
  <c r="W560" i="21"/>
  <c r="T560" i="21"/>
  <c r="I560" i="21"/>
  <c r="N560" i="21"/>
  <c r="K560" i="21"/>
  <c r="D560" i="21"/>
  <c r="X560" i="21"/>
  <c r="Q560" i="21"/>
  <c r="M560" i="21"/>
  <c r="L560" i="21"/>
  <c r="V560" i="21"/>
  <c r="U560" i="21"/>
  <c r="K378" i="23"/>
  <c r="H378" i="23"/>
  <c r="A415" i="23"/>
  <c r="Y378" i="23"/>
  <c r="R378" i="23"/>
  <c r="O378" i="23"/>
  <c r="P378" i="23"/>
  <c r="E378" i="23"/>
  <c r="B378" i="23"/>
  <c r="C378" i="23"/>
  <c r="S378" i="23"/>
  <c r="T378" i="23"/>
  <c r="I378" i="23"/>
  <c r="F378" i="23"/>
  <c r="G378" i="23"/>
  <c r="D378" i="23"/>
  <c r="X378" i="23"/>
  <c r="Q378" i="23"/>
  <c r="J378" i="23"/>
  <c r="N378" i="23"/>
  <c r="L378" i="23"/>
  <c r="M378" i="23"/>
  <c r="W378" i="23"/>
  <c r="U378" i="23"/>
  <c r="V378" i="23"/>
  <c r="Q704" i="21"/>
  <c r="J704" i="21"/>
  <c r="G704" i="21"/>
  <c r="W704" i="21"/>
  <c r="T704" i="21"/>
  <c r="Y704" i="21"/>
  <c r="N704" i="21"/>
  <c r="K704" i="21"/>
  <c r="D704" i="21"/>
  <c r="X704" i="21"/>
  <c r="E704" i="21"/>
  <c r="B704" i="21"/>
  <c r="R704" i="21"/>
  <c r="O704" i="21"/>
  <c r="H704" i="21"/>
  <c r="A705" i="21"/>
  <c r="I704" i="21"/>
  <c r="F704" i="21"/>
  <c r="C704" i="21"/>
  <c r="S704" i="21"/>
  <c r="P704" i="21"/>
  <c r="M704" i="21"/>
  <c r="L704" i="21"/>
  <c r="U704" i="21"/>
  <c r="V704" i="21"/>
  <c r="A629" i="24"/>
  <c r="J628" i="24"/>
  <c r="G628" i="24"/>
  <c r="B628" i="24"/>
  <c r="E628" i="24"/>
  <c r="D628" i="24"/>
  <c r="I628" i="24"/>
  <c r="C628" i="24"/>
  <c r="H628" i="24"/>
  <c r="F628" i="24"/>
  <c r="P628" i="24"/>
  <c r="L628" i="24"/>
  <c r="Q628" i="24"/>
  <c r="K628" i="24"/>
  <c r="W628" i="24"/>
  <c r="S628" i="24"/>
  <c r="X628" i="24"/>
  <c r="V628" i="24"/>
  <c r="R628" i="24"/>
  <c r="N628" i="24"/>
  <c r="O628" i="24"/>
  <c r="M628" i="24"/>
  <c r="Y628" i="24"/>
  <c r="U628" i="24"/>
  <c r="T628" i="24"/>
  <c r="H447" i="24"/>
  <c r="R447" i="24"/>
  <c r="U447" i="24"/>
  <c r="P447" i="24"/>
  <c r="C447" i="24"/>
  <c r="M447" i="24"/>
  <c r="W447" i="24"/>
  <c r="X447" i="24"/>
  <c r="K447" i="24"/>
  <c r="F447" i="24"/>
  <c r="I447" i="24"/>
  <c r="S447" i="24"/>
  <c r="A448" i="24"/>
  <c r="Q447" i="24"/>
  <c r="L447" i="24"/>
  <c r="V447" i="24"/>
  <c r="Y447" i="24"/>
  <c r="D447" i="24"/>
  <c r="N447" i="24"/>
  <c r="B447" i="24"/>
  <c r="E447" i="24"/>
  <c r="O447" i="24"/>
  <c r="J447" i="24"/>
  <c r="T447" i="24"/>
  <c r="G447" i="24"/>
  <c r="K520" i="24"/>
  <c r="A521" i="24"/>
  <c r="Y520" i="24"/>
  <c r="D520" i="24"/>
  <c r="G520" i="24"/>
  <c r="H520" i="24"/>
  <c r="L520" i="24"/>
  <c r="O520" i="24"/>
  <c r="N520" i="24"/>
  <c r="M520" i="24"/>
  <c r="Q520" i="24"/>
  <c r="E520" i="24"/>
  <c r="P520" i="24"/>
  <c r="C520" i="24"/>
  <c r="B520" i="24"/>
  <c r="F520" i="24"/>
  <c r="J520" i="24"/>
  <c r="I520" i="24"/>
  <c r="S520" i="24"/>
  <c r="R520" i="24"/>
  <c r="V520" i="24"/>
  <c r="X520" i="24"/>
  <c r="T520" i="24"/>
  <c r="U520" i="24"/>
  <c r="W520" i="24"/>
  <c r="F266" i="24"/>
  <c r="C266" i="24"/>
  <c r="D266" i="24"/>
  <c r="T266" i="24"/>
  <c r="M266" i="24"/>
  <c r="J266" i="24"/>
  <c r="G266" i="24"/>
  <c r="H266" i="24"/>
  <c r="E266" i="24"/>
  <c r="X266" i="24"/>
  <c r="Q266" i="24"/>
  <c r="K266" i="24"/>
  <c r="O266" i="24"/>
  <c r="I266" i="24"/>
  <c r="N266" i="24"/>
  <c r="B266" i="24"/>
  <c r="Y266" i="24"/>
  <c r="R266" i="24"/>
  <c r="S266" i="24"/>
  <c r="P266" i="24"/>
  <c r="L266" i="24"/>
  <c r="U266" i="24"/>
  <c r="W266" i="24"/>
  <c r="V266" i="24"/>
  <c r="B524" i="21"/>
  <c r="C524" i="21"/>
  <c r="P524" i="21"/>
  <c r="F524" i="21"/>
  <c r="G524" i="21"/>
  <c r="E524" i="21"/>
  <c r="J524" i="21"/>
  <c r="D524" i="21"/>
  <c r="I524" i="21"/>
  <c r="A525" i="21"/>
  <c r="H524" i="21"/>
  <c r="N524" i="21"/>
  <c r="K524" i="21"/>
  <c r="L524" i="21"/>
  <c r="O524" i="21"/>
  <c r="M524" i="21"/>
  <c r="U524" i="21"/>
  <c r="W524" i="21"/>
  <c r="Y524" i="21"/>
  <c r="V524" i="21"/>
  <c r="T524" i="21"/>
  <c r="X524" i="21"/>
  <c r="S524" i="21"/>
  <c r="R524" i="21"/>
  <c r="Q524" i="21"/>
  <c r="D562" i="19"/>
  <c r="H562" i="19"/>
  <c r="L562" i="19"/>
  <c r="P562" i="19"/>
  <c r="T562" i="19"/>
  <c r="X562" i="19"/>
  <c r="E562" i="19"/>
  <c r="I562" i="19"/>
  <c r="M562" i="19"/>
  <c r="Q562" i="19"/>
  <c r="U562" i="19"/>
  <c r="Y562" i="19"/>
  <c r="A563" i="19"/>
  <c r="B562" i="19"/>
  <c r="F562" i="19"/>
  <c r="J562" i="19"/>
  <c r="N562" i="19"/>
  <c r="R562" i="19"/>
  <c r="V562" i="19"/>
  <c r="C562" i="19"/>
  <c r="G562" i="19"/>
  <c r="K562" i="19"/>
  <c r="O562" i="19"/>
  <c r="S562" i="19"/>
  <c r="W562" i="19"/>
  <c r="D598" i="19"/>
  <c r="H598" i="19"/>
  <c r="L598" i="19"/>
  <c r="P598" i="19"/>
  <c r="T598" i="19"/>
  <c r="X598" i="19"/>
  <c r="A599" i="19"/>
  <c r="E598" i="19"/>
  <c r="I598" i="19"/>
  <c r="M598" i="19"/>
  <c r="Q598" i="19"/>
  <c r="U598" i="19"/>
  <c r="Y598" i="19"/>
  <c r="B598" i="19"/>
  <c r="F598" i="19"/>
  <c r="J598" i="19"/>
  <c r="N598" i="19"/>
  <c r="R598" i="19"/>
  <c r="V598" i="19"/>
  <c r="C598" i="19"/>
  <c r="G598" i="19"/>
  <c r="K598" i="19"/>
  <c r="O598" i="19"/>
  <c r="S598" i="19"/>
  <c r="W598" i="19"/>
  <c r="E526" i="19"/>
  <c r="I526" i="19"/>
  <c r="M526" i="19"/>
  <c r="Q526" i="19"/>
  <c r="U526" i="19"/>
  <c r="Y526" i="19"/>
  <c r="F526" i="19"/>
  <c r="J526" i="19"/>
  <c r="N526" i="19"/>
  <c r="R526" i="19"/>
  <c r="V526" i="19"/>
  <c r="A527" i="19"/>
  <c r="A528" i="19" s="1"/>
  <c r="C526" i="19"/>
  <c r="G526" i="19"/>
  <c r="K526" i="19"/>
  <c r="O526" i="19"/>
  <c r="S526" i="19"/>
  <c r="W526" i="19"/>
  <c r="B526" i="19"/>
  <c r="D526" i="19"/>
  <c r="H526" i="19"/>
  <c r="L526" i="19"/>
  <c r="P526" i="19"/>
  <c r="T526" i="19"/>
  <c r="X526" i="19"/>
  <c r="C490" i="19"/>
  <c r="G490" i="19"/>
  <c r="K490" i="19"/>
  <c r="O490" i="19"/>
  <c r="S490" i="19"/>
  <c r="W490" i="19"/>
  <c r="D490" i="19"/>
  <c r="H490" i="19"/>
  <c r="L490" i="19"/>
  <c r="P490" i="19"/>
  <c r="T490" i="19"/>
  <c r="X490" i="19"/>
  <c r="E490" i="19"/>
  <c r="I490" i="19"/>
  <c r="M490" i="19"/>
  <c r="Q490" i="19"/>
  <c r="U490" i="19"/>
  <c r="Y490" i="19"/>
  <c r="B490" i="19"/>
  <c r="F490" i="19"/>
  <c r="J490" i="19"/>
  <c r="N490" i="19"/>
  <c r="R490" i="19"/>
  <c r="V490" i="19"/>
  <c r="E492" i="19" l="1"/>
  <c r="U492" i="19"/>
  <c r="R492" i="19"/>
  <c r="O492" i="19"/>
  <c r="P492" i="19"/>
  <c r="I492" i="19"/>
  <c r="Y492" i="19"/>
  <c r="F492" i="19"/>
  <c r="V492" i="19"/>
  <c r="C492" i="19"/>
  <c r="S492" i="19"/>
  <c r="D492" i="19"/>
  <c r="T492" i="19"/>
  <c r="M492" i="19"/>
  <c r="J492" i="19"/>
  <c r="B492" i="19"/>
  <c r="G492" i="19"/>
  <c r="W492" i="19"/>
  <c r="H492" i="19"/>
  <c r="X492" i="19"/>
  <c r="Q492" i="19"/>
  <c r="N492" i="19"/>
  <c r="K492" i="19"/>
  <c r="L492" i="19"/>
  <c r="A380" i="23"/>
  <c r="N343" i="23"/>
  <c r="G343" i="23"/>
  <c r="W343" i="23"/>
  <c r="D343" i="23"/>
  <c r="T343" i="23"/>
  <c r="E343" i="23"/>
  <c r="U343" i="23"/>
  <c r="R343" i="23"/>
  <c r="K343" i="23"/>
  <c r="H343" i="23"/>
  <c r="X343" i="23"/>
  <c r="I343" i="23"/>
  <c r="Y343" i="23"/>
  <c r="F343" i="23"/>
  <c r="V343" i="23"/>
  <c r="O343" i="23"/>
  <c r="L343" i="23"/>
  <c r="M343" i="23"/>
  <c r="J343" i="23"/>
  <c r="B343" i="23"/>
  <c r="C343" i="23"/>
  <c r="S343" i="23"/>
  <c r="P343" i="23"/>
  <c r="Q343" i="23"/>
  <c r="N417" i="21"/>
  <c r="G417" i="21"/>
  <c r="W417" i="21"/>
  <c r="D417" i="21"/>
  <c r="T417" i="21"/>
  <c r="Q417" i="21"/>
  <c r="R417" i="21"/>
  <c r="K417" i="21"/>
  <c r="H417" i="21"/>
  <c r="X417" i="21"/>
  <c r="E417" i="21"/>
  <c r="U417" i="21"/>
  <c r="F417" i="21"/>
  <c r="V417" i="21"/>
  <c r="O417" i="21"/>
  <c r="L417" i="21"/>
  <c r="I417" i="21"/>
  <c r="Y417" i="21"/>
  <c r="J417" i="21"/>
  <c r="B417" i="21"/>
  <c r="C417" i="21"/>
  <c r="S417" i="21"/>
  <c r="P417" i="21"/>
  <c r="M417" i="21"/>
  <c r="C268" i="24"/>
  <c r="G268" i="24"/>
  <c r="K268" i="24"/>
  <c r="O268" i="24"/>
  <c r="S268" i="24"/>
  <c r="W268" i="24"/>
  <c r="D268" i="24"/>
  <c r="H268" i="24"/>
  <c r="L268" i="24"/>
  <c r="P268" i="24"/>
  <c r="T268" i="24"/>
  <c r="X268" i="24"/>
  <c r="E268" i="24"/>
  <c r="I268" i="24"/>
  <c r="M268" i="24"/>
  <c r="Q268" i="24"/>
  <c r="U268" i="24"/>
  <c r="Y268" i="24"/>
  <c r="F268" i="24"/>
  <c r="J268" i="24"/>
  <c r="N268" i="24"/>
  <c r="R268" i="24"/>
  <c r="V268" i="24"/>
  <c r="B268" i="24"/>
  <c r="A305" i="24"/>
  <c r="C304" i="24"/>
  <c r="G304" i="24"/>
  <c r="K304" i="24"/>
  <c r="O304" i="24"/>
  <c r="S304" i="24"/>
  <c r="W304" i="24"/>
  <c r="D304" i="24"/>
  <c r="H304" i="24"/>
  <c r="L304" i="24"/>
  <c r="P304" i="24"/>
  <c r="T304" i="24"/>
  <c r="X304" i="24"/>
  <c r="E304" i="24"/>
  <c r="I304" i="24"/>
  <c r="M304" i="24"/>
  <c r="Q304" i="24"/>
  <c r="U304" i="24"/>
  <c r="Y304" i="24"/>
  <c r="F304" i="24"/>
  <c r="J304" i="24"/>
  <c r="N304" i="24"/>
  <c r="R304" i="24"/>
  <c r="V304" i="24"/>
  <c r="B304" i="24"/>
  <c r="A454" i="21"/>
  <c r="C453" i="21"/>
  <c r="G453" i="21"/>
  <c r="K453" i="21"/>
  <c r="O453" i="21"/>
  <c r="S453" i="21"/>
  <c r="W453" i="21"/>
  <c r="D453" i="21"/>
  <c r="H453" i="21"/>
  <c r="L453" i="21"/>
  <c r="P453" i="21"/>
  <c r="T453" i="21"/>
  <c r="X453" i="21"/>
  <c r="E453" i="21"/>
  <c r="I453" i="21"/>
  <c r="M453" i="21"/>
  <c r="Q453" i="21"/>
  <c r="U453" i="21"/>
  <c r="Y453" i="21"/>
  <c r="F453" i="21"/>
  <c r="J453" i="21"/>
  <c r="N453" i="21"/>
  <c r="R453" i="21"/>
  <c r="V453" i="21"/>
  <c r="B453" i="21"/>
  <c r="A529" i="19"/>
  <c r="C528" i="19"/>
  <c r="K528" i="19"/>
  <c r="O528" i="19"/>
  <c r="S528" i="19"/>
  <c r="W528" i="19"/>
  <c r="D528" i="19"/>
  <c r="H528" i="19"/>
  <c r="L528" i="19"/>
  <c r="P528" i="19"/>
  <c r="T528" i="19"/>
  <c r="X528" i="19"/>
  <c r="I528" i="19"/>
  <c r="E528" i="19"/>
  <c r="M528" i="19"/>
  <c r="Q528" i="19"/>
  <c r="U528" i="19"/>
  <c r="Y528" i="19"/>
  <c r="F528" i="19"/>
  <c r="J528" i="19"/>
  <c r="N528" i="19"/>
  <c r="R528" i="19"/>
  <c r="V528" i="19"/>
  <c r="B528" i="19"/>
  <c r="G528" i="19"/>
  <c r="C448" i="24"/>
  <c r="U448" i="24"/>
  <c r="P448" i="24"/>
  <c r="R448" i="24"/>
  <c r="M448" i="24"/>
  <c r="O448" i="24"/>
  <c r="S448" i="24"/>
  <c r="N448" i="24"/>
  <c r="I448" i="24"/>
  <c r="K448" i="24"/>
  <c r="A449" i="24"/>
  <c r="H448" i="24"/>
  <c r="L448" i="24"/>
  <c r="G448" i="24"/>
  <c r="Y448" i="24"/>
  <c r="D448" i="24"/>
  <c r="F448" i="24"/>
  <c r="X448" i="24"/>
  <c r="J448" i="24"/>
  <c r="E448" i="24"/>
  <c r="W448" i="24"/>
  <c r="B448" i="24"/>
  <c r="T448" i="24"/>
  <c r="V448" i="24"/>
  <c r="Q448" i="24"/>
  <c r="E561" i="21"/>
  <c r="J561" i="21"/>
  <c r="G561" i="21"/>
  <c r="D561" i="21"/>
  <c r="F561" i="21"/>
  <c r="I561" i="21"/>
  <c r="H561" i="21"/>
  <c r="P561" i="21"/>
  <c r="B561" i="21"/>
  <c r="C561" i="21"/>
  <c r="A562" i="21"/>
  <c r="K561" i="21"/>
  <c r="O561" i="21"/>
  <c r="N561" i="21"/>
  <c r="M561" i="21"/>
  <c r="L561" i="21"/>
  <c r="W561" i="21"/>
  <c r="T561" i="21"/>
  <c r="Y561" i="21"/>
  <c r="U561" i="21"/>
  <c r="V561" i="21"/>
  <c r="R561" i="21"/>
  <c r="S561" i="21"/>
  <c r="Q561" i="21"/>
  <c r="X561" i="21"/>
  <c r="H809" i="24"/>
  <c r="K809" i="24"/>
  <c r="R809" i="24"/>
  <c r="B809" i="24"/>
  <c r="I809" i="24"/>
  <c r="D809" i="24"/>
  <c r="G809" i="24"/>
  <c r="N809" i="24"/>
  <c r="Y809" i="24"/>
  <c r="E809" i="24"/>
  <c r="P809" i="24"/>
  <c r="S809" i="24"/>
  <c r="C809" i="24"/>
  <c r="J809" i="24"/>
  <c r="Q809" i="24"/>
  <c r="L809" i="24"/>
  <c r="O809" i="24"/>
  <c r="A810" i="24"/>
  <c r="F809" i="24"/>
  <c r="M809" i="24"/>
  <c r="W809" i="24"/>
  <c r="T809" i="24"/>
  <c r="X809" i="24"/>
  <c r="V809" i="24"/>
  <c r="U809" i="24"/>
  <c r="O777" i="21"/>
  <c r="X777" i="21"/>
  <c r="J777" i="21"/>
  <c r="S777" i="21"/>
  <c r="A778" i="21"/>
  <c r="R777" i="21"/>
  <c r="P777" i="21"/>
  <c r="Q777" i="21"/>
  <c r="K777" i="21"/>
  <c r="T777" i="21"/>
  <c r="Y777" i="21"/>
  <c r="L777" i="21"/>
  <c r="M777" i="21"/>
  <c r="N777" i="21"/>
  <c r="G777" i="21"/>
  <c r="D777" i="21"/>
  <c r="E777" i="21"/>
  <c r="I777" i="21"/>
  <c r="C777" i="21"/>
  <c r="F777" i="21"/>
  <c r="B777" i="21"/>
  <c r="H777" i="21"/>
  <c r="U777" i="21"/>
  <c r="V777" i="21"/>
  <c r="W777" i="21"/>
  <c r="F340" i="24"/>
  <c r="T340" i="24"/>
  <c r="S340" i="24"/>
  <c r="N340" i="24"/>
  <c r="E340" i="24"/>
  <c r="K340" i="24"/>
  <c r="Y340" i="24"/>
  <c r="V340" i="24"/>
  <c r="M340" i="24"/>
  <c r="H340" i="24"/>
  <c r="G340" i="24"/>
  <c r="U340" i="24"/>
  <c r="A341" i="24"/>
  <c r="A342" i="24" s="1"/>
  <c r="O340" i="24"/>
  <c r="J340" i="24"/>
  <c r="X340" i="24"/>
  <c r="W340" i="24"/>
  <c r="B340" i="24"/>
  <c r="P340" i="24"/>
  <c r="D340" i="24"/>
  <c r="C340" i="24"/>
  <c r="Q340" i="24"/>
  <c r="L340" i="24"/>
  <c r="R340" i="24"/>
  <c r="I340" i="24"/>
  <c r="B488" i="23"/>
  <c r="R488" i="23"/>
  <c r="K488" i="23"/>
  <c r="A489" i="23"/>
  <c r="P488" i="23"/>
  <c r="I488" i="23"/>
  <c r="Y488" i="23"/>
  <c r="F488" i="23"/>
  <c r="V488" i="23"/>
  <c r="O488" i="23"/>
  <c r="D488" i="23"/>
  <c r="T488" i="23"/>
  <c r="M488" i="23"/>
  <c r="J488" i="23"/>
  <c r="C488" i="23"/>
  <c r="S488" i="23"/>
  <c r="H488" i="23"/>
  <c r="X488" i="23"/>
  <c r="Q488" i="23"/>
  <c r="N488" i="23"/>
  <c r="G488" i="23"/>
  <c r="W488" i="23"/>
  <c r="L488" i="23"/>
  <c r="E488" i="23"/>
  <c r="U488" i="23"/>
  <c r="J593" i="24"/>
  <c r="G593" i="24"/>
  <c r="W593" i="24"/>
  <c r="P593" i="24"/>
  <c r="I593" i="24"/>
  <c r="N593" i="24"/>
  <c r="K593" i="24"/>
  <c r="A594" i="24"/>
  <c r="T593" i="24"/>
  <c r="Q593" i="24"/>
  <c r="B593" i="24"/>
  <c r="R593" i="24"/>
  <c r="O593" i="24"/>
  <c r="D593" i="24"/>
  <c r="X593" i="24"/>
  <c r="Y593" i="24"/>
  <c r="F593" i="24"/>
  <c r="C593" i="24"/>
  <c r="S593" i="24"/>
  <c r="H593" i="24"/>
  <c r="E593" i="24"/>
  <c r="L593" i="24"/>
  <c r="M593" i="24"/>
  <c r="U593" i="24"/>
  <c r="V593" i="24"/>
  <c r="F596" i="23"/>
  <c r="V596" i="23"/>
  <c r="O596" i="23"/>
  <c r="H596" i="23"/>
  <c r="X596" i="23"/>
  <c r="Q596" i="23"/>
  <c r="J596" i="23"/>
  <c r="C596" i="23"/>
  <c r="S596" i="23"/>
  <c r="L596" i="23"/>
  <c r="E596" i="23"/>
  <c r="U596" i="23"/>
  <c r="N596" i="23"/>
  <c r="G596" i="23"/>
  <c r="W596" i="23"/>
  <c r="P596" i="23"/>
  <c r="I596" i="23"/>
  <c r="Y596" i="23"/>
  <c r="B596" i="23"/>
  <c r="R596" i="23"/>
  <c r="K596" i="23"/>
  <c r="D596" i="23"/>
  <c r="T596" i="23"/>
  <c r="M596" i="23"/>
  <c r="A597" i="23"/>
  <c r="P412" i="24"/>
  <c r="H412" i="24"/>
  <c r="E412" i="24"/>
  <c r="B412" i="24"/>
  <c r="W412" i="24"/>
  <c r="N412" i="24"/>
  <c r="T412" i="24"/>
  <c r="Q412" i="24"/>
  <c r="I412" i="24"/>
  <c r="F412" i="24"/>
  <c r="A413" i="24"/>
  <c r="M412" i="24"/>
  <c r="C412" i="24"/>
  <c r="X412" i="24"/>
  <c r="U412" i="24"/>
  <c r="R412" i="24"/>
  <c r="J412" i="24"/>
  <c r="O412" i="24"/>
  <c r="K412" i="24"/>
  <c r="G412" i="24"/>
  <c r="D412" i="24"/>
  <c r="Y412" i="24"/>
  <c r="V412" i="24"/>
  <c r="S412" i="24"/>
  <c r="L412" i="24"/>
  <c r="O629" i="24"/>
  <c r="J629" i="24"/>
  <c r="T629" i="24"/>
  <c r="K629" i="24"/>
  <c r="Y629" i="24"/>
  <c r="P629" i="24"/>
  <c r="A630" i="24"/>
  <c r="Q629" i="24"/>
  <c r="S629" i="24"/>
  <c r="R629" i="24"/>
  <c r="X629" i="24"/>
  <c r="N629" i="24"/>
  <c r="M629" i="24"/>
  <c r="L629" i="24"/>
  <c r="E629" i="24"/>
  <c r="F629" i="24"/>
  <c r="G629" i="24"/>
  <c r="C629" i="24"/>
  <c r="H629" i="24"/>
  <c r="B629" i="24"/>
  <c r="I629" i="24"/>
  <c r="D629" i="24"/>
  <c r="U629" i="24"/>
  <c r="W629" i="24"/>
  <c r="V629" i="24"/>
  <c r="H415" i="23"/>
  <c r="E415" i="23"/>
  <c r="B415" i="23"/>
  <c r="A452" i="23"/>
  <c r="O415" i="23"/>
  <c r="P415" i="23"/>
  <c r="I415" i="23"/>
  <c r="F415" i="23"/>
  <c r="C415" i="23"/>
  <c r="S415" i="23"/>
  <c r="T415" i="23"/>
  <c r="Q415" i="23"/>
  <c r="J415" i="23"/>
  <c r="G415" i="23"/>
  <c r="D415" i="23"/>
  <c r="X415" i="23"/>
  <c r="Y415" i="23"/>
  <c r="R415" i="23"/>
  <c r="K415" i="23"/>
  <c r="L415" i="23"/>
  <c r="M415" i="23"/>
  <c r="N415" i="23"/>
  <c r="W415" i="23"/>
  <c r="U415" i="23"/>
  <c r="V415" i="23"/>
  <c r="H451" i="23"/>
  <c r="E451" i="23"/>
  <c r="F451" i="23"/>
  <c r="K451" i="23"/>
  <c r="P451" i="23"/>
  <c r="I451" i="23"/>
  <c r="J451" i="23"/>
  <c r="O451" i="23"/>
  <c r="T451" i="23"/>
  <c r="Q451" i="23"/>
  <c r="R451" i="23"/>
  <c r="S451" i="23"/>
  <c r="D451" i="23"/>
  <c r="X451" i="23"/>
  <c r="Y451" i="23"/>
  <c r="G451" i="23"/>
  <c r="M451" i="23"/>
  <c r="L451" i="23"/>
  <c r="N451" i="23"/>
  <c r="B451" i="23"/>
  <c r="C451" i="23"/>
  <c r="W451" i="23"/>
  <c r="V451" i="23"/>
  <c r="U451" i="23"/>
  <c r="S485" i="24"/>
  <c r="N485" i="24"/>
  <c r="I485" i="24"/>
  <c r="K485" i="24"/>
  <c r="A486" i="24"/>
  <c r="H485" i="24"/>
  <c r="L485" i="24"/>
  <c r="G485" i="24"/>
  <c r="Y485" i="24"/>
  <c r="D485" i="24"/>
  <c r="F485" i="24"/>
  <c r="X485" i="24"/>
  <c r="J485" i="24"/>
  <c r="E485" i="24"/>
  <c r="W485" i="24"/>
  <c r="B485" i="24"/>
  <c r="T485" i="24"/>
  <c r="V485" i="24"/>
  <c r="Q485" i="24"/>
  <c r="C485" i="24"/>
  <c r="U485" i="24"/>
  <c r="P485" i="24"/>
  <c r="R485" i="24"/>
  <c r="M485" i="24"/>
  <c r="O485" i="24"/>
  <c r="F849" i="21"/>
  <c r="K849" i="21"/>
  <c r="I849" i="21"/>
  <c r="J849" i="21"/>
  <c r="D849" i="21"/>
  <c r="A850" i="21"/>
  <c r="C849" i="21"/>
  <c r="H849" i="21"/>
  <c r="B849" i="21"/>
  <c r="G849" i="21"/>
  <c r="E849" i="21"/>
  <c r="S849" i="21"/>
  <c r="Y849" i="21"/>
  <c r="R849" i="21"/>
  <c r="X849" i="21"/>
  <c r="L849" i="21"/>
  <c r="N849" i="21"/>
  <c r="T849" i="21"/>
  <c r="Q849" i="21"/>
  <c r="U849" i="21"/>
  <c r="W849" i="21"/>
  <c r="M849" i="21"/>
  <c r="V849" i="21"/>
  <c r="P849" i="21"/>
  <c r="O849" i="21"/>
  <c r="S489" i="21"/>
  <c r="T489" i="21"/>
  <c r="Q489" i="21"/>
  <c r="R489" i="21"/>
  <c r="G489" i="21"/>
  <c r="D489" i="21"/>
  <c r="X489" i="21"/>
  <c r="Y489" i="21"/>
  <c r="A490" i="21"/>
  <c r="A491" i="21" s="1"/>
  <c r="K489" i="21"/>
  <c r="H489" i="21"/>
  <c r="E489" i="21"/>
  <c r="F489" i="21"/>
  <c r="O489" i="21"/>
  <c r="P489" i="21"/>
  <c r="I489" i="21"/>
  <c r="J489" i="21"/>
  <c r="N489" i="21"/>
  <c r="L489" i="21"/>
  <c r="M489" i="21"/>
  <c r="B489" i="21"/>
  <c r="C489" i="21"/>
  <c r="V489" i="21"/>
  <c r="U489" i="21"/>
  <c r="W489" i="21"/>
  <c r="G521" i="24"/>
  <c r="R521" i="24"/>
  <c r="Y521" i="24"/>
  <c r="M521" i="24"/>
  <c r="L521" i="24"/>
  <c r="P521" i="24"/>
  <c r="K521" i="24"/>
  <c r="F521" i="24"/>
  <c r="J521" i="24"/>
  <c r="A522" i="24"/>
  <c r="E521" i="24"/>
  <c r="D521" i="24"/>
  <c r="O521" i="24"/>
  <c r="C521" i="24"/>
  <c r="Q521" i="24"/>
  <c r="N521" i="24"/>
  <c r="B521" i="24"/>
  <c r="I521" i="24"/>
  <c r="H521" i="24"/>
  <c r="S521" i="24"/>
  <c r="U521" i="24"/>
  <c r="T521" i="24"/>
  <c r="X521" i="24"/>
  <c r="V521" i="24"/>
  <c r="W521" i="24"/>
  <c r="C597" i="21"/>
  <c r="S597" i="21"/>
  <c r="P597" i="21"/>
  <c r="E597" i="21"/>
  <c r="B597" i="21"/>
  <c r="R597" i="21"/>
  <c r="G597" i="21"/>
  <c r="W597" i="21"/>
  <c r="T597" i="21"/>
  <c r="I597" i="21"/>
  <c r="F597" i="21"/>
  <c r="K597" i="21"/>
  <c r="D597" i="21"/>
  <c r="X597" i="21"/>
  <c r="Q597" i="21"/>
  <c r="J597" i="21"/>
  <c r="O597" i="21"/>
  <c r="H597" i="21"/>
  <c r="A598" i="21"/>
  <c r="Y597" i="21"/>
  <c r="N597" i="21"/>
  <c r="L597" i="21"/>
  <c r="M597" i="21"/>
  <c r="U597" i="21"/>
  <c r="V597" i="21"/>
  <c r="J885" i="21"/>
  <c r="C885" i="21"/>
  <c r="S885" i="21"/>
  <c r="P885" i="21"/>
  <c r="I885" i="21"/>
  <c r="N885" i="21"/>
  <c r="G885" i="21"/>
  <c r="W885" i="21"/>
  <c r="T885" i="21"/>
  <c r="Q885" i="21"/>
  <c r="B885" i="21"/>
  <c r="R885" i="21"/>
  <c r="K885" i="21"/>
  <c r="D885" i="21"/>
  <c r="X885" i="21"/>
  <c r="Y885" i="21"/>
  <c r="F885" i="21"/>
  <c r="A886" i="21"/>
  <c r="O885" i="21"/>
  <c r="H885" i="21"/>
  <c r="E885" i="21"/>
  <c r="M885" i="21"/>
  <c r="L885" i="21"/>
  <c r="V885" i="21"/>
  <c r="U885" i="21"/>
  <c r="A666" i="24"/>
  <c r="J665" i="24"/>
  <c r="I665" i="24"/>
  <c r="C665" i="24"/>
  <c r="F665" i="24"/>
  <c r="G665" i="24"/>
  <c r="H665" i="24"/>
  <c r="B665" i="24"/>
  <c r="D665" i="24"/>
  <c r="E665" i="24"/>
  <c r="N665" i="24"/>
  <c r="L665" i="24"/>
  <c r="O665" i="24"/>
  <c r="T665" i="24"/>
  <c r="Y665" i="24"/>
  <c r="S665" i="24"/>
  <c r="V665" i="24"/>
  <c r="K665" i="24"/>
  <c r="P665" i="24"/>
  <c r="Q665" i="24"/>
  <c r="R665" i="24"/>
  <c r="W665" i="24"/>
  <c r="U665" i="24"/>
  <c r="X665" i="24"/>
  <c r="M665" i="24"/>
  <c r="R524" i="23"/>
  <c r="M524" i="23"/>
  <c r="X524" i="23"/>
  <c r="V524" i="23"/>
  <c r="T524" i="23"/>
  <c r="Y524" i="23"/>
  <c r="K524" i="23"/>
  <c r="U524" i="23"/>
  <c r="H524" i="23"/>
  <c r="A525" i="23"/>
  <c r="D524" i="23"/>
  <c r="O524" i="23"/>
  <c r="B524" i="23"/>
  <c r="L524" i="23"/>
  <c r="W524" i="23"/>
  <c r="F524" i="23"/>
  <c r="S524" i="23"/>
  <c r="I524" i="23"/>
  <c r="P524" i="23"/>
  <c r="J524" i="23"/>
  <c r="E524" i="23"/>
  <c r="G524" i="23"/>
  <c r="N524" i="23"/>
  <c r="C524" i="23"/>
  <c r="Q524" i="23"/>
  <c r="C303" i="24"/>
  <c r="Q303" i="24"/>
  <c r="L303" i="24"/>
  <c r="R303" i="24"/>
  <c r="I303" i="24"/>
  <c r="O303" i="24"/>
  <c r="S303" i="24"/>
  <c r="N303" i="24"/>
  <c r="E303" i="24"/>
  <c r="K303" i="24"/>
  <c r="Y303" i="24"/>
  <c r="D303" i="24"/>
  <c r="H303" i="24"/>
  <c r="G303" i="24"/>
  <c r="U303" i="24"/>
  <c r="F303" i="24"/>
  <c r="T303" i="24"/>
  <c r="J303" i="24"/>
  <c r="X303" i="24"/>
  <c r="W303" i="24"/>
  <c r="B303" i="24"/>
  <c r="P303" i="24"/>
  <c r="V303" i="24"/>
  <c r="M303" i="24"/>
  <c r="M773" i="24"/>
  <c r="T773" i="24"/>
  <c r="D773" i="24"/>
  <c r="G773" i="24"/>
  <c r="N773" i="24"/>
  <c r="I773" i="24"/>
  <c r="P773" i="24"/>
  <c r="S773" i="24"/>
  <c r="C773" i="24"/>
  <c r="J773" i="24"/>
  <c r="Y773" i="24"/>
  <c r="E773" i="24"/>
  <c r="L773" i="24"/>
  <c r="O773" i="24"/>
  <c r="A774" i="24"/>
  <c r="F773" i="24"/>
  <c r="Q773" i="24"/>
  <c r="X773" i="24"/>
  <c r="H773" i="24"/>
  <c r="K773" i="24"/>
  <c r="R773" i="24"/>
  <c r="B773" i="24"/>
  <c r="W773" i="24"/>
  <c r="V773" i="24"/>
  <c r="U773" i="24"/>
  <c r="I737" i="24"/>
  <c r="P737" i="24"/>
  <c r="S737" i="24"/>
  <c r="C737" i="24"/>
  <c r="J737" i="24"/>
  <c r="E737" i="24"/>
  <c r="H737" i="24"/>
  <c r="O737" i="24"/>
  <c r="A738" i="24"/>
  <c r="F737" i="24"/>
  <c r="Y737" i="24"/>
  <c r="X737" i="24"/>
  <c r="D737" i="24"/>
  <c r="K737" i="24"/>
  <c r="R737" i="24"/>
  <c r="B737" i="24"/>
  <c r="Q737" i="24"/>
  <c r="T737" i="24"/>
  <c r="W737" i="24"/>
  <c r="G737" i="24"/>
  <c r="N737" i="24"/>
  <c r="L737" i="24"/>
  <c r="M737" i="24"/>
  <c r="U737" i="24"/>
  <c r="V737" i="24"/>
  <c r="K881" i="24"/>
  <c r="R881" i="24"/>
  <c r="B881" i="24"/>
  <c r="I881" i="24"/>
  <c r="P881" i="24"/>
  <c r="W881" i="24"/>
  <c r="G881" i="24"/>
  <c r="N881" i="24"/>
  <c r="Y881" i="24"/>
  <c r="E881" i="24"/>
  <c r="L881" i="24"/>
  <c r="S881" i="24"/>
  <c r="C881" i="24"/>
  <c r="J881" i="24"/>
  <c r="Q881" i="24"/>
  <c r="X881" i="24"/>
  <c r="H881" i="24"/>
  <c r="O881" i="24"/>
  <c r="A882" i="24"/>
  <c r="F881" i="24"/>
  <c r="M881" i="24"/>
  <c r="T881" i="24"/>
  <c r="D881" i="24"/>
  <c r="V881" i="24"/>
  <c r="U881" i="24"/>
  <c r="D525" i="21"/>
  <c r="I525" i="21"/>
  <c r="H525" i="21"/>
  <c r="A526" i="21"/>
  <c r="P525" i="21"/>
  <c r="F525" i="21"/>
  <c r="G525" i="21"/>
  <c r="E525" i="21"/>
  <c r="J525" i="21"/>
  <c r="M525" i="21"/>
  <c r="N525" i="21"/>
  <c r="K525" i="21"/>
  <c r="O525" i="21"/>
  <c r="L525" i="21"/>
  <c r="C525" i="21"/>
  <c r="B525" i="21"/>
  <c r="S525" i="21"/>
  <c r="W525" i="21"/>
  <c r="T525" i="21"/>
  <c r="U525" i="21"/>
  <c r="Y525" i="21"/>
  <c r="X525" i="21"/>
  <c r="V525" i="21"/>
  <c r="Q525" i="21"/>
  <c r="R525" i="21"/>
  <c r="F705" i="21"/>
  <c r="A706" i="21"/>
  <c r="Y705" i="21"/>
  <c r="C705" i="21"/>
  <c r="D705" i="21"/>
  <c r="G705" i="21"/>
  <c r="H705" i="21"/>
  <c r="B705" i="21"/>
  <c r="S705" i="21"/>
  <c r="E705" i="21"/>
  <c r="O705" i="21"/>
  <c r="P705" i="21"/>
  <c r="K705" i="21"/>
  <c r="I705" i="21"/>
  <c r="L705" i="21"/>
  <c r="Q705" i="21"/>
  <c r="M705" i="21"/>
  <c r="R705" i="21"/>
  <c r="J705" i="21"/>
  <c r="N705" i="21"/>
  <c r="X705" i="21"/>
  <c r="W705" i="21"/>
  <c r="U705" i="21"/>
  <c r="V705" i="21"/>
  <c r="T705" i="21"/>
  <c r="N560" i="23"/>
  <c r="C560" i="23"/>
  <c r="S560" i="23"/>
  <c r="L560" i="23"/>
  <c r="E560" i="23"/>
  <c r="U560" i="23"/>
  <c r="B560" i="23"/>
  <c r="R560" i="23"/>
  <c r="G560" i="23"/>
  <c r="W560" i="23"/>
  <c r="P560" i="23"/>
  <c r="I560" i="23"/>
  <c r="Y560" i="23"/>
  <c r="F560" i="23"/>
  <c r="V560" i="23"/>
  <c r="K560" i="23"/>
  <c r="D560" i="23"/>
  <c r="T560" i="23"/>
  <c r="M560" i="23"/>
  <c r="J560" i="23"/>
  <c r="A561" i="23"/>
  <c r="O560" i="23"/>
  <c r="H560" i="23"/>
  <c r="X560" i="23"/>
  <c r="Q560" i="23"/>
  <c r="J813" i="21"/>
  <c r="A814" i="21"/>
  <c r="H813" i="21"/>
  <c r="B813" i="21"/>
  <c r="I813" i="21"/>
  <c r="F813" i="21"/>
  <c r="G813" i="21"/>
  <c r="D813" i="21"/>
  <c r="C813" i="21"/>
  <c r="E813" i="21"/>
  <c r="T813" i="21"/>
  <c r="Q813" i="21"/>
  <c r="N813" i="21"/>
  <c r="P813" i="21"/>
  <c r="M813" i="21"/>
  <c r="W813" i="21"/>
  <c r="Y813" i="21"/>
  <c r="V813" i="21"/>
  <c r="S813" i="21"/>
  <c r="L813" i="21"/>
  <c r="R813" i="21"/>
  <c r="O813" i="21"/>
  <c r="X813" i="21"/>
  <c r="U813" i="21"/>
  <c r="K813" i="21"/>
  <c r="B376" i="24"/>
  <c r="P376" i="24"/>
  <c r="V376" i="24"/>
  <c r="M376" i="24"/>
  <c r="H376" i="24"/>
  <c r="C376" i="24"/>
  <c r="U376" i="24"/>
  <c r="R376" i="24"/>
  <c r="I376" i="24"/>
  <c r="K376" i="24"/>
  <c r="J376" i="24"/>
  <c r="X376" i="24"/>
  <c r="S376" i="24"/>
  <c r="G376" i="24"/>
  <c r="Y376" i="24"/>
  <c r="D376" i="24"/>
  <c r="A377" i="24"/>
  <c r="Q376" i="24"/>
  <c r="L376" i="24"/>
  <c r="W376" i="24"/>
  <c r="F376" i="24"/>
  <c r="T376" i="24"/>
  <c r="O376" i="24"/>
  <c r="N376" i="24"/>
  <c r="E376" i="24"/>
  <c r="J741" i="21"/>
  <c r="A742" i="21"/>
  <c r="W741" i="21"/>
  <c r="R741" i="21"/>
  <c r="I741" i="21"/>
  <c r="H741" i="21"/>
  <c r="C741" i="21"/>
  <c r="Q741" i="21"/>
  <c r="P741" i="21"/>
  <c r="K741" i="21"/>
  <c r="Y741" i="21"/>
  <c r="X741" i="21"/>
  <c r="S741" i="21"/>
  <c r="N741" i="21"/>
  <c r="E741" i="21"/>
  <c r="D741" i="21"/>
  <c r="F741" i="21"/>
  <c r="M741" i="21"/>
  <c r="L741" i="21"/>
  <c r="G741" i="21"/>
  <c r="B741" i="21"/>
  <c r="T741" i="21"/>
  <c r="O741" i="21"/>
  <c r="V741" i="21"/>
  <c r="U741" i="21"/>
  <c r="F557" i="24"/>
  <c r="S557" i="24"/>
  <c r="Y557" i="24"/>
  <c r="A558" i="24"/>
  <c r="D557" i="24"/>
  <c r="C557" i="24"/>
  <c r="H557" i="24"/>
  <c r="B557" i="24"/>
  <c r="G557" i="24"/>
  <c r="E557" i="24"/>
  <c r="I557" i="24"/>
  <c r="L557" i="24"/>
  <c r="J557" i="24"/>
  <c r="N557" i="24"/>
  <c r="M557" i="24"/>
  <c r="P557" i="24"/>
  <c r="R557" i="24"/>
  <c r="Q557" i="24"/>
  <c r="K557" i="24"/>
  <c r="O557" i="24"/>
  <c r="T557" i="24"/>
  <c r="W557" i="24"/>
  <c r="X557" i="24"/>
  <c r="U557" i="24"/>
  <c r="V557" i="24"/>
  <c r="H701" i="24"/>
  <c r="C701" i="24"/>
  <c r="B701" i="24"/>
  <c r="D701" i="24"/>
  <c r="A702" i="24"/>
  <c r="I701" i="24"/>
  <c r="K701" i="24"/>
  <c r="J701" i="24"/>
  <c r="E701" i="24"/>
  <c r="G701" i="24"/>
  <c r="F701" i="24"/>
  <c r="P701" i="24"/>
  <c r="S701" i="24"/>
  <c r="Q701" i="24"/>
  <c r="W701" i="24"/>
  <c r="N701" i="24"/>
  <c r="X701" i="24"/>
  <c r="R701" i="24"/>
  <c r="Y701" i="24"/>
  <c r="O701" i="24"/>
  <c r="T701" i="24"/>
  <c r="M701" i="24"/>
  <c r="L701" i="24"/>
  <c r="U701" i="24"/>
  <c r="V701" i="24"/>
  <c r="R845" i="24"/>
  <c r="B845" i="24"/>
  <c r="I845" i="24"/>
  <c r="H845" i="24"/>
  <c r="K845" i="24"/>
  <c r="N845" i="24"/>
  <c r="Y845" i="24"/>
  <c r="E845" i="24"/>
  <c r="D845" i="24"/>
  <c r="G845" i="24"/>
  <c r="J845" i="24"/>
  <c r="Q845" i="24"/>
  <c r="P845" i="24"/>
  <c r="S845" i="24"/>
  <c r="C845" i="24"/>
  <c r="A846" i="24"/>
  <c r="F845" i="24"/>
  <c r="M845" i="24"/>
  <c r="L845" i="24"/>
  <c r="O845" i="24"/>
  <c r="V845" i="24"/>
  <c r="U845" i="24"/>
  <c r="X845" i="24"/>
  <c r="W845" i="24"/>
  <c r="T845" i="24"/>
  <c r="P669" i="21"/>
  <c r="R669" i="21"/>
  <c r="A670" i="21"/>
  <c r="Q669" i="21"/>
  <c r="L669" i="21"/>
  <c r="I669" i="21"/>
  <c r="K669" i="21"/>
  <c r="F669" i="21"/>
  <c r="J669" i="21"/>
  <c r="E669" i="21"/>
  <c r="N669" i="21"/>
  <c r="Y669" i="21"/>
  <c r="D669" i="21"/>
  <c r="O669" i="21"/>
  <c r="C669" i="21"/>
  <c r="G669" i="21"/>
  <c r="B669" i="21"/>
  <c r="M669" i="21"/>
  <c r="H669" i="21"/>
  <c r="S669" i="21"/>
  <c r="X669" i="21"/>
  <c r="U669" i="21"/>
  <c r="W669" i="21"/>
  <c r="T669" i="21"/>
  <c r="V669" i="21"/>
  <c r="K452" i="21"/>
  <c r="D452" i="21"/>
  <c r="X452" i="21"/>
  <c r="Y452" i="21"/>
  <c r="R452" i="21"/>
  <c r="O452" i="21"/>
  <c r="H452" i="21"/>
  <c r="E452" i="21"/>
  <c r="B452" i="21"/>
  <c r="C452" i="21"/>
  <c r="S452" i="21"/>
  <c r="P452" i="21"/>
  <c r="I452" i="21"/>
  <c r="F452" i="21"/>
  <c r="G452" i="21"/>
  <c r="T452" i="21"/>
  <c r="Q452" i="21"/>
  <c r="J452" i="21"/>
  <c r="L452" i="21"/>
  <c r="N452" i="21"/>
  <c r="M452" i="21"/>
  <c r="V452" i="21"/>
  <c r="W452" i="21"/>
  <c r="U452" i="21"/>
  <c r="R633" i="21"/>
  <c r="K633" i="21"/>
  <c r="H633" i="21"/>
  <c r="E633" i="21"/>
  <c r="B633" i="21"/>
  <c r="A634" i="21"/>
  <c r="O633" i="21"/>
  <c r="P633" i="21"/>
  <c r="I633" i="21"/>
  <c r="F633" i="21"/>
  <c r="C633" i="21"/>
  <c r="S633" i="21"/>
  <c r="T633" i="21"/>
  <c r="Q633" i="21"/>
  <c r="J633" i="21"/>
  <c r="G633" i="21"/>
  <c r="D633" i="21"/>
  <c r="X633" i="21"/>
  <c r="Y633" i="21"/>
  <c r="N633" i="21"/>
  <c r="L633" i="21"/>
  <c r="M633" i="21"/>
  <c r="W633" i="21"/>
  <c r="U633" i="21"/>
  <c r="V633" i="21"/>
  <c r="B599" i="19"/>
  <c r="F599" i="19"/>
  <c r="J599" i="19"/>
  <c r="N599" i="19"/>
  <c r="R599" i="19"/>
  <c r="V599" i="19"/>
  <c r="C599" i="19"/>
  <c r="G599" i="19"/>
  <c r="K599" i="19"/>
  <c r="O599" i="19"/>
  <c r="S599" i="19"/>
  <c r="W599" i="19"/>
  <c r="D599" i="19"/>
  <c r="H599" i="19"/>
  <c r="L599" i="19"/>
  <c r="P599" i="19"/>
  <c r="T599" i="19"/>
  <c r="X599" i="19"/>
  <c r="E599" i="19"/>
  <c r="I599" i="19"/>
  <c r="M599" i="19"/>
  <c r="Q599" i="19"/>
  <c r="U599" i="19"/>
  <c r="Y599" i="19"/>
  <c r="A600" i="19"/>
  <c r="F527" i="19"/>
  <c r="J527" i="19"/>
  <c r="N527" i="19"/>
  <c r="R527" i="19"/>
  <c r="V527" i="19"/>
  <c r="B527" i="19"/>
  <c r="C527" i="19"/>
  <c r="G527" i="19"/>
  <c r="K527" i="19"/>
  <c r="O527" i="19"/>
  <c r="S527" i="19"/>
  <c r="W527" i="19"/>
  <c r="D527" i="19"/>
  <c r="H527" i="19"/>
  <c r="L527" i="19"/>
  <c r="P527" i="19"/>
  <c r="T527" i="19"/>
  <c r="X527" i="19"/>
  <c r="E527" i="19"/>
  <c r="I527" i="19"/>
  <c r="M527" i="19"/>
  <c r="Q527" i="19"/>
  <c r="U527" i="19"/>
  <c r="Y527" i="19"/>
  <c r="C563" i="19"/>
  <c r="G563" i="19"/>
  <c r="K563" i="19"/>
  <c r="O563" i="19"/>
  <c r="S563" i="19"/>
  <c r="W563" i="19"/>
  <c r="B563" i="19"/>
  <c r="D563" i="19"/>
  <c r="H563" i="19"/>
  <c r="L563" i="19"/>
  <c r="P563" i="19"/>
  <c r="T563" i="19"/>
  <c r="X563" i="19"/>
  <c r="E563" i="19"/>
  <c r="I563" i="19"/>
  <c r="M563" i="19"/>
  <c r="Q563" i="19"/>
  <c r="U563" i="19"/>
  <c r="Y563" i="19"/>
  <c r="F563" i="19"/>
  <c r="J563" i="19"/>
  <c r="N563" i="19"/>
  <c r="R563" i="19"/>
  <c r="V563" i="19"/>
  <c r="A564" i="19"/>
  <c r="A565" i="19" s="1"/>
  <c r="M529" i="19" l="1"/>
  <c r="J529" i="19"/>
  <c r="B529" i="19"/>
  <c r="G529" i="19"/>
  <c r="W529" i="19"/>
  <c r="H529" i="19"/>
  <c r="X529" i="19"/>
  <c r="Q529" i="19"/>
  <c r="N529" i="19"/>
  <c r="K529" i="19"/>
  <c r="L529" i="19"/>
  <c r="E529" i="19"/>
  <c r="U529" i="19"/>
  <c r="R529" i="19"/>
  <c r="O529" i="19"/>
  <c r="P529" i="19"/>
  <c r="I529" i="19"/>
  <c r="Y529" i="19"/>
  <c r="F529" i="19"/>
  <c r="V529" i="19"/>
  <c r="C529" i="19"/>
  <c r="S529" i="19"/>
  <c r="D529" i="19"/>
  <c r="T529" i="19"/>
  <c r="F454" i="21"/>
  <c r="J454" i="21"/>
  <c r="C454" i="21"/>
  <c r="D454" i="21"/>
  <c r="E454" i="21"/>
  <c r="N454" i="21"/>
  <c r="G454" i="21"/>
  <c r="W454" i="21"/>
  <c r="T454" i="21"/>
  <c r="U454" i="21"/>
  <c r="R454" i="21"/>
  <c r="K454" i="21"/>
  <c r="H454" i="21"/>
  <c r="X454" i="21"/>
  <c r="I454" i="21"/>
  <c r="Y454" i="21"/>
  <c r="V454" i="21"/>
  <c r="O454" i="21"/>
  <c r="L454" i="21"/>
  <c r="M454" i="21"/>
  <c r="B454" i="21"/>
  <c r="S454" i="21"/>
  <c r="P454" i="21"/>
  <c r="Q454" i="21"/>
  <c r="A417" i="23"/>
  <c r="F380" i="23"/>
  <c r="V380" i="23"/>
  <c r="O380" i="23"/>
  <c r="L380" i="23"/>
  <c r="M380" i="23"/>
  <c r="J380" i="23"/>
  <c r="B380" i="23"/>
  <c r="C380" i="23"/>
  <c r="S380" i="23"/>
  <c r="P380" i="23"/>
  <c r="Q380" i="23"/>
  <c r="N380" i="23"/>
  <c r="G380" i="23"/>
  <c r="W380" i="23"/>
  <c r="D380" i="23"/>
  <c r="T380" i="23"/>
  <c r="E380" i="23"/>
  <c r="U380" i="23"/>
  <c r="R380" i="23"/>
  <c r="K380" i="23"/>
  <c r="H380" i="23"/>
  <c r="X380" i="23"/>
  <c r="I380" i="23"/>
  <c r="Y380" i="23"/>
  <c r="C305" i="24"/>
  <c r="G305" i="24"/>
  <c r="K305" i="24"/>
  <c r="O305" i="24"/>
  <c r="S305" i="24"/>
  <c r="W305" i="24"/>
  <c r="D305" i="24"/>
  <c r="H305" i="24"/>
  <c r="L305" i="24"/>
  <c r="P305" i="24"/>
  <c r="T305" i="24"/>
  <c r="X305" i="24"/>
  <c r="E305" i="24"/>
  <c r="I305" i="24"/>
  <c r="M305" i="24"/>
  <c r="Q305" i="24"/>
  <c r="U305" i="24"/>
  <c r="Y305" i="24"/>
  <c r="F305" i="24"/>
  <c r="J305" i="24"/>
  <c r="N305" i="24"/>
  <c r="R305" i="24"/>
  <c r="V305" i="24"/>
  <c r="B305" i="24"/>
  <c r="A343" i="24"/>
  <c r="C342" i="24"/>
  <c r="G342" i="24"/>
  <c r="K342" i="24"/>
  <c r="O342" i="24"/>
  <c r="S342" i="24"/>
  <c r="W342" i="24"/>
  <c r="D342" i="24"/>
  <c r="H342" i="24"/>
  <c r="L342" i="24"/>
  <c r="P342" i="24"/>
  <c r="T342" i="24"/>
  <c r="X342" i="24"/>
  <c r="E342" i="24"/>
  <c r="I342" i="24"/>
  <c r="M342" i="24"/>
  <c r="Q342" i="24"/>
  <c r="U342" i="24"/>
  <c r="Y342" i="24"/>
  <c r="F342" i="24"/>
  <c r="J342" i="24"/>
  <c r="N342" i="24"/>
  <c r="R342" i="24"/>
  <c r="V342" i="24"/>
  <c r="B342" i="24"/>
  <c r="A492" i="21"/>
  <c r="D491" i="21"/>
  <c r="H491" i="21"/>
  <c r="L491" i="21"/>
  <c r="P491" i="21"/>
  <c r="T491" i="21"/>
  <c r="X491" i="21"/>
  <c r="E491" i="21"/>
  <c r="I491" i="21"/>
  <c r="M491" i="21"/>
  <c r="Q491" i="21"/>
  <c r="U491" i="21"/>
  <c r="Y491" i="21"/>
  <c r="F491" i="21"/>
  <c r="J491" i="21"/>
  <c r="N491" i="21"/>
  <c r="R491" i="21"/>
  <c r="V491" i="21"/>
  <c r="B491" i="21"/>
  <c r="C491" i="21"/>
  <c r="G491" i="21"/>
  <c r="K491" i="21"/>
  <c r="O491" i="21"/>
  <c r="S491" i="21"/>
  <c r="W491" i="21"/>
  <c r="A566" i="19"/>
  <c r="C565" i="19"/>
  <c r="G565" i="19"/>
  <c r="O565" i="19"/>
  <c r="S565" i="19"/>
  <c r="D565" i="19"/>
  <c r="H565" i="19"/>
  <c r="L565" i="19"/>
  <c r="P565" i="19"/>
  <c r="T565" i="19"/>
  <c r="X565" i="19"/>
  <c r="M565" i="19"/>
  <c r="U565" i="19"/>
  <c r="E565" i="19"/>
  <c r="I565" i="19"/>
  <c r="Q565" i="19"/>
  <c r="Y565" i="19"/>
  <c r="F565" i="19"/>
  <c r="J565" i="19"/>
  <c r="N565" i="19"/>
  <c r="R565" i="19"/>
  <c r="V565" i="19"/>
  <c r="B565" i="19"/>
  <c r="K565" i="19"/>
  <c r="W565" i="19"/>
  <c r="H634" i="21"/>
  <c r="E634" i="21"/>
  <c r="B634" i="21"/>
  <c r="R634" i="21"/>
  <c r="K634" i="21"/>
  <c r="P634" i="21"/>
  <c r="I634" i="21"/>
  <c r="F634" i="21"/>
  <c r="A635" i="21"/>
  <c r="O634" i="21"/>
  <c r="T634" i="21"/>
  <c r="Q634" i="21"/>
  <c r="J634" i="21"/>
  <c r="C634" i="21"/>
  <c r="S634" i="21"/>
  <c r="D634" i="21"/>
  <c r="X634" i="21"/>
  <c r="Y634" i="21"/>
  <c r="N634" i="21"/>
  <c r="G634" i="21"/>
  <c r="W634" i="21"/>
  <c r="M634" i="21"/>
  <c r="L634" i="21"/>
  <c r="U634" i="21"/>
  <c r="V634" i="21"/>
  <c r="T377" i="24"/>
  <c r="C377" i="24"/>
  <c r="Q377" i="24"/>
  <c r="W377" i="24"/>
  <c r="J377" i="24"/>
  <c r="I377" i="24"/>
  <c r="M377" i="24"/>
  <c r="S377" i="24"/>
  <c r="F377" i="24"/>
  <c r="L377" i="24"/>
  <c r="K377" i="24"/>
  <c r="Y377" i="24"/>
  <c r="O377" i="24"/>
  <c r="B377" i="24"/>
  <c r="H377" i="24"/>
  <c r="V377" i="24"/>
  <c r="E377" i="24"/>
  <c r="A378" i="24"/>
  <c r="A379" i="24" s="1"/>
  <c r="N377" i="24"/>
  <c r="D377" i="24"/>
  <c r="R377" i="24"/>
  <c r="X377" i="24"/>
  <c r="G377" i="24"/>
  <c r="U377" i="24"/>
  <c r="P377" i="24"/>
  <c r="P814" i="21"/>
  <c r="Q814" i="21"/>
  <c r="K814" i="21"/>
  <c r="T814" i="21"/>
  <c r="Y814" i="21"/>
  <c r="O814" i="21"/>
  <c r="X814" i="21"/>
  <c r="J814" i="21"/>
  <c r="S814" i="21"/>
  <c r="A815" i="21"/>
  <c r="R814" i="21"/>
  <c r="M814" i="21"/>
  <c r="N814" i="21"/>
  <c r="L814" i="21"/>
  <c r="D814" i="21"/>
  <c r="G814" i="21"/>
  <c r="I814" i="21"/>
  <c r="H814" i="21"/>
  <c r="C814" i="21"/>
  <c r="E814" i="21"/>
  <c r="B814" i="21"/>
  <c r="F814" i="21"/>
  <c r="V814" i="21"/>
  <c r="W814" i="21"/>
  <c r="U814" i="21"/>
  <c r="C738" i="24"/>
  <c r="B738" i="24"/>
  <c r="D738" i="24"/>
  <c r="A739" i="24"/>
  <c r="I738" i="24"/>
  <c r="K738" i="24"/>
  <c r="J738" i="24"/>
  <c r="E738" i="24"/>
  <c r="G738" i="24"/>
  <c r="F738" i="24"/>
  <c r="H738" i="24"/>
  <c r="R738" i="24"/>
  <c r="P738" i="24"/>
  <c r="O738" i="24"/>
  <c r="X738" i="24"/>
  <c r="M738" i="24"/>
  <c r="S738" i="24"/>
  <c r="U738" i="24"/>
  <c r="T738" i="24"/>
  <c r="N738" i="24"/>
  <c r="L738" i="24"/>
  <c r="V738" i="24"/>
  <c r="W738" i="24"/>
  <c r="Y738" i="24"/>
  <c r="Q738" i="24"/>
  <c r="J666" i="24"/>
  <c r="T666" i="24"/>
  <c r="K666" i="24"/>
  <c r="Y666" i="24"/>
  <c r="P666" i="24"/>
  <c r="A667" i="24"/>
  <c r="Q666" i="24"/>
  <c r="S666" i="24"/>
  <c r="R666" i="24"/>
  <c r="X666" i="24"/>
  <c r="O666" i="24"/>
  <c r="M666" i="24"/>
  <c r="L666" i="24"/>
  <c r="N666" i="24"/>
  <c r="B666" i="24"/>
  <c r="C666" i="24"/>
  <c r="D666" i="24"/>
  <c r="I666" i="24"/>
  <c r="F666" i="24"/>
  <c r="G666" i="24"/>
  <c r="E666" i="24"/>
  <c r="H666" i="24"/>
  <c r="W666" i="24"/>
  <c r="V666" i="24"/>
  <c r="U666" i="24"/>
  <c r="D886" i="21"/>
  <c r="A887" i="21"/>
  <c r="C886" i="21"/>
  <c r="H886" i="21"/>
  <c r="B886" i="21"/>
  <c r="G886" i="21"/>
  <c r="E886" i="21"/>
  <c r="F886" i="21"/>
  <c r="K886" i="21"/>
  <c r="I886" i="21"/>
  <c r="J886" i="21"/>
  <c r="X886" i="21"/>
  <c r="V886" i="21"/>
  <c r="P886" i="21"/>
  <c r="N886" i="21"/>
  <c r="Q886" i="21"/>
  <c r="S886" i="21"/>
  <c r="Y886" i="21"/>
  <c r="R886" i="21"/>
  <c r="L886" i="21"/>
  <c r="T886" i="21"/>
  <c r="O886" i="21"/>
  <c r="U886" i="21"/>
  <c r="W886" i="21"/>
  <c r="M886" i="21"/>
  <c r="D598" i="21"/>
  <c r="I598" i="21"/>
  <c r="C598" i="21"/>
  <c r="H598" i="21"/>
  <c r="B598" i="21"/>
  <c r="G598" i="21"/>
  <c r="P598" i="21"/>
  <c r="F598" i="21"/>
  <c r="A599" i="21"/>
  <c r="E598" i="21"/>
  <c r="J598" i="21"/>
  <c r="N598" i="21"/>
  <c r="O598" i="21"/>
  <c r="L598" i="21"/>
  <c r="M598" i="21"/>
  <c r="K598" i="21"/>
  <c r="X598" i="21"/>
  <c r="Q598" i="21"/>
  <c r="W598" i="21"/>
  <c r="V598" i="21"/>
  <c r="U598" i="21"/>
  <c r="T598" i="21"/>
  <c r="S598" i="21"/>
  <c r="Y598" i="21"/>
  <c r="R598" i="21"/>
  <c r="J597" i="23"/>
  <c r="U597" i="23"/>
  <c r="K597" i="23"/>
  <c r="A598" i="23"/>
  <c r="P597" i="23"/>
  <c r="I597" i="23"/>
  <c r="Y597" i="23"/>
  <c r="N597" i="23"/>
  <c r="C597" i="23"/>
  <c r="H597" i="23"/>
  <c r="Q597" i="23"/>
  <c r="V597" i="23"/>
  <c r="G597" i="23"/>
  <c r="W597" i="23"/>
  <c r="L597" i="23"/>
  <c r="E597" i="23"/>
  <c r="O597" i="23"/>
  <c r="D597" i="23"/>
  <c r="T597" i="23"/>
  <c r="M597" i="23"/>
  <c r="B597" i="23"/>
  <c r="R597" i="23"/>
  <c r="S597" i="23"/>
  <c r="X597" i="23"/>
  <c r="F597" i="23"/>
  <c r="C778" i="21"/>
  <c r="S778" i="21"/>
  <c r="H778" i="21"/>
  <c r="E778" i="21"/>
  <c r="B778" i="21"/>
  <c r="R778" i="21"/>
  <c r="G778" i="21"/>
  <c r="W778" i="21"/>
  <c r="P778" i="21"/>
  <c r="I778" i="21"/>
  <c r="F778" i="21"/>
  <c r="K778" i="21"/>
  <c r="A779" i="21"/>
  <c r="T778" i="21"/>
  <c r="Q778" i="21"/>
  <c r="J778" i="21"/>
  <c r="O778" i="21"/>
  <c r="D778" i="21"/>
  <c r="X778" i="21"/>
  <c r="Y778" i="21"/>
  <c r="N778" i="21"/>
  <c r="M778" i="21"/>
  <c r="L778" i="21"/>
  <c r="U778" i="21"/>
  <c r="V778" i="21"/>
  <c r="P810" i="24"/>
  <c r="S810" i="24"/>
  <c r="C810" i="24"/>
  <c r="J810" i="24"/>
  <c r="Q810" i="24"/>
  <c r="L810" i="24"/>
  <c r="O810" i="24"/>
  <c r="A811" i="24"/>
  <c r="F810" i="24"/>
  <c r="M810" i="24"/>
  <c r="X810" i="24"/>
  <c r="H810" i="24"/>
  <c r="K810" i="24"/>
  <c r="R810" i="24"/>
  <c r="B810" i="24"/>
  <c r="I810" i="24"/>
  <c r="T810" i="24"/>
  <c r="D810" i="24"/>
  <c r="G810" i="24"/>
  <c r="N810" i="24"/>
  <c r="Y810" i="24"/>
  <c r="E810" i="24"/>
  <c r="U810" i="24"/>
  <c r="V810" i="24"/>
  <c r="W810" i="24"/>
  <c r="G562" i="21"/>
  <c r="D562" i="21"/>
  <c r="F562" i="21"/>
  <c r="P562" i="21"/>
  <c r="I562" i="21"/>
  <c r="E562" i="21"/>
  <c r="H562" i="21"/>
  <c r="J562" i="21"/>
  <c r="A563" i="21"/>
  <c r="K562" i="21"/>
  <c r="O562" i="21"/>
  <c r="M562" i="21"/>
  <c r="N562" i="21"/>
  <c r="L562" i="21"/>
  <c r="C562" i="21"/>
  <c r="B562" i="21"/>
  <c r="W562" i="21"/>
  <c r="Y562" i="21"/>
  <c r="U562" i="21"/>
  <c r="R562" i="21"/>
  <c r="X562" i="21"/>
  <c r="T562" i="21"/>
  <c r="Q562" i="21"/>
  <c r="S562" i="21"/>
  <c r="V562" i="21"/>
  <c r="D670" i="21"/>
  <c r="R670" i="21"/>
  <c r="Q670" i="21"/>
  <c r="L670" i="21"/>
  <c r="G670" i="21"/>
  <c r="N670" i="21"/>
  <c r="T670" i="21"/>
  <c r="O670" i="21"/>
  <c r="F670" i="21"/>
  <c r="E670" i="21"/>
  <c r="P670" i="21"/>
  <c r="M670" i="21"/>
  <c r="H670" i="21"/>
  <c r="C670" i="21"/>
  <c r="J670" i="21"/>
  <c r="I670" i="21"/>
  <c r="K670" i="21"/>
  <c r="B670" i="21"/>
  <c r="X670" i="21"/>
  <c r="S670" i="21"/>
  <c r="A671" i="21"/>
  <c r="Y670" i="21"/>
  <c r="W670" i="21"/>
  <c r="V670" i="21"/>
  <c r="U670" i="21"/>
  <c r="N846" i="24"/>
  <c r="Y846" i="24"/>
  <c r="E846" i="24"/>
  <c r="D846" i="24"/>
  <c r="G846" i="24"/>
  <c r="J846" i="24"/>
  <c r="Q846" i="24"/>
  <c r="P846" i="24"/>
  <c r="S846" i="24"/>
  <c r="C846" i="24"/>
  <c r="A847" i="24"/>
  <c r="F846" i="24"/>
  <c r="M846" i="24"/>
  <c r="L846" i="24"/>
  <c r="O846" i="24"/>
  <c r="R846" i="24"/>
  <c r="B846" i="24"/>
  <c r="I846" i="24"/>
  <c r="H846" i="24"/>
  <c r="K846" i="24"/>
  <c r="V846" i="24"/>
  <c r="U846" i="24"/>
  <c r="X846" i="24"/>
  <c r="T846" i="24"/>
  <c r="W846" i="24"/>
  <c r="A703" i="24"/>
  <c r="J702" i="24"/>
  <c r="G702" i="24"/>
  <c r="H702" i="24"/>
  <c r="B702" i="24"/>
  <c r="E702" i="24"/>
  <c r="C702" i="24"/>
  <c r="D702" i="24"/>
  <c r="I702" i="24"/>
  <c r="F702" i="24"/>
  <c r="R702" i="24"/>
  <c r="L702" i="24"/>
  <c r="U702" i="24"/>
  <c r="T702" i="24"/>
  <c r="M702" i="24"/>
  <c r="S702" i="24"/>
  <c r="K702" i="24"/>
  <c r="P702" i="24"/>
  <c r="N702" i="24"/>
  <c r="X702" i="24"/>
  <c r="V702" i="24"/>
  <c r="W702" i="24"/>
  <c r="Y702" i="24"/>
  <c r="O702" i="24"/>
  <c r="Q702" i="24"/>
  <c r="Y882" i="24"/>
  <c r="E882" i="24"/>
  <c r="D882" i="24"/>
  <c r="G882" i="24"/>
  <c r="N882" i="24"/>
  <c r="Q882" i="24"/>
  <c r="P882" i="24"/>
  <c r="S882" i="24"/>
  <c r="C882" i="24"/>
  <c r="J882" i="24"/>
  <c r="M882" i="24"/>
  <c r="L882" i="24"/>
  <c r="O882" i="24"/>
  <c r="A883" i="24"/>
  <c r="F882" i="24"/>
  <c r="I882" i="24"/>
  <c r="H882" i="24"/>
  <c r="K882" i="24"/>
  <c r="R882" i="24"/>
  <c r="B882" i="24"/>
  <c r="T882" i="24"/>
  <c r="U882" i="24"/>
  <c r="X882" i="24"/>
  <c r="V882" i="24"/>
  <c r="W882" i="24"/>
  <c r="C490" i="21"/>
  <c r="S490" i="21"/>
  <c r="T490" i="21"/>
  <c r="Q490" i="21"/>
  <c r="F490" i="21"/>
  <c r="G490" i="21"/>
  <c r="D490" i="21"/>
  <c r="X490" i="21"/>
  <c r="Y490" i="21"/>
  <c r="J490" i="21"/>
  <c r="K490" i="21"/>
  <c r="H490" i="21"/>
  <c r="E490" i="21"/>
  <c r="R490" i="21"/>
  <c r="O490" i="21"/>
  <c r="P490" i="21"/>
  <c r="I490" i="21"/>
  <c r="B490" i="21"/>
  <c r="N490" i="21"/>
  <c r="L490" i="21"/>
  <c r="M490" i="21"/>
  <c r="V490" i="21"/>
  <c r="W490" i="21"/>
  <c r="U490" i="21"/>
  <c r="A851" i="21"/>
  <c r="J850" i="21"/>
  <c r="I850" i="21"/>
  <c r="D850" i="21"/>
  <c r="C850" i="21"/>
  <c r="B850" i="21"/>
  <c r="H850" i="21"/>
  <c r="E850" i="21"/>
  <c r="G850" i="21"/>
  <c r="F850" i="21"/>
  <c r="Y850" i="21"/>
  <c r="R850" i="21"/>
  <c r="O850" i="21"/>
  <c r="U850" i="21"/>
  <c r="N850" i="21"/>
  <c r="K850" i="21"/>
  <c r="X850" i="21"/>
  <c r="W850" i="21"/>
  <c r="T850" i="21"/>
  <c r="Q850" i="21"/>
  <c r="S850" i="21"/>
  <c r="P850" i="21"/>
  <c r="M850" i="21"/>
  <c r="V850" i="21"/>
  <c r="L850" i="21"/>
  <c r="E452" i="23"/>
  <c r="B452" i="23"/>
  <c r="C452" i="23"/>
  <c r="S452" i="23"/>
  <c r="T452" i="23"/>
  <c r="I452" i="23"/>
  <c r="F452" i="23"/>
  <c r="G452" i="23"/>
  <c r="D452" i="23"/>
  <c r="X452" i="23"/>
  <c r="Q452" i="23"/>
  <c r="J452" i="23"/>
  <c r="K452" i="23"/>
  <c r="H452" i="23"/>
  <c r="Y452" i="23"/>
  <c r="R452" i="23"/>
  <c r="O452" i="23"/>
  <c r="P452" i="23"/>
  <c r="N452" i="23"/>
  <c r="M452" i="23"/>
  <c r="L452" i="23"/>
  <c r="V452" i="23"/>
  <c r="W452" i="23"/>
  <c r="U452" i="23"/>
  <c r="I413" i="24"/>
  <c r="F413" i="24"/>
  <c r="C413" i="24"/>
  <c r="X413" i="24"/>
  <c r="Q413" i="24"/>
  <c r="M413" i="24"/>
  <c r="R413" i="24"/>
  <c r="J413" i="24"/>
  <c r="G413" i="24"/>
  <c r="A414" i="24"/>
  <c r="U413" i="24"/>
  <c r="K413" i="24"/>
  <c r="V413" i="24"/>
  <c r="S413" i="24"/>
  <c r="P413" i="24"/>
  <c r="D413" i="24"/>
  <c r="Y413" i="24"/>
  <c r="N413" i="24"/>
  <c r="E413" i="24"/>
  <c r="B413" i="24"/>
  <c r="W413" i="24"/>
  <c r="T413" i="24"/>
  <c r="H413" i="24"/>
  <c r="L413" i="24"/>
  <c r="O413" i="24"/>
  <c r="W449" i="24"/>
  <c r="J449" i="24"/>
  <c r="I449" i="24"/>
  <c r="H449" i="24"/>
  <c r="R449" i="24"/>
  <c r="A450" i="24"/>
  <c r="P449" i="24"/>
  <c r="K449" i="24"/>
  <c r="Y449" i="24"/>
  <c r="X449" i="24"/>
  <c r="C449" i="24"/>
  <c r="Q449" i="24"/>
  <c r="E449" i="24"/>
  <c r="D449" i="24"/>
  <c r="N449" i="24"/>
  <c r="M449" i="24"/>
  <c r="S449" i="24"/>
  <c r="F449" i="24"/>
  <c r="G449" i="24"/>
  <c r="U449" i="24"/>
  <c r="T449" i="24"/>
  <c r="O449" i="24"/>
  <c r="B449" i="24"/>
  <c r="L449" i="24"/>
  <c r="V449" i="24"/>
  <c r="B742" i="21"/>
  <c r="H742" i="21"/>
  <c r="L742" i="21"/>
  <c r="A743" i="21"/>
  <c r="N742" i="21"/>
  <c r="C742" i="21"/>
  <c r="F742" i="21"/>
  <c r="S742" i="21"/>
  <c r="O742" i="21"/>
  <c r="R742" i="21"/>
  <c r="Q742" i="21"/>
  <c r="E742" i="21"/>
  <c r="P742" i="21"/>
  <c r="D742" i="21"/>
  <c r="J742" i="21"/>
  <c r="G742" i="21"/>
  <c r="Y742" i="21"/>
  <c r="I742" i="21"/>
  <c r="M742" i="21"/>
  <c r="K742" i="21"/>
  <c r="X742" i="21"/>
  <c r="W742" i="21"/>
  <c r="U742" i="21"/>
  <c r="V742" i="21"/>
  <c r="T742" i="21"/>
  <c r="O561" i="23"/>
  <c r="H561" i="23"/>
  <c r="X561" i="23"/>
  <c r="Q561" i="23"/>
  <c r="F561" i="23"/>
  <c r="V561" i="23"/>
  <c r="G561" i="23"/>
  <c r="P561" i="23"/>
  <c r="Y561" i="23"/>
  <c r="K561" i="23"/>
  <c r="D561" i="23"/>
  <c r="T561" i="23"/>
  <c r="M561" i="23"/>
  <c r="B561" i="23"/>
  <c r="R561" i="23"/>
  <c r="C561" i="23"/>
  <c r="S561" i="23"/>
  <c r="L561" i="23"/>
  <c r="E561" i="23"/>
  <c r="U561" i="23"/>
  <c r="J561" i="23"/>
  <c r="A562" i="23"/>
  <c r="W561" i="23"/>
  <c r="I561" i="23"/>
  <c r="N561" i="23"/>
  <c r="G526" i="21"/>
  <c r="D526" i="21"/>
  <c r="X526" i="21"/>
  <c r="Y526" i="21"/>
  <c r="A527" i="21"/>
  <c r="K526" i="21"/>
  <c r="H526" i="21"/>
  <c r="E526" i="21"/>
  <c r="F526" i="21"/>
  <c r="O526" i="21"/>
  <c r="P526" i="21"/>
  <c r="I526" i="21"/>
  <c r="J526" i="21"/>
  <c r="S526" i="21"/>
  <c r="T526" i="21"/>
  <c r="Q526" i="21"/>
  <c r="R526" i="21"/>
  <c r="N526" i="21"/>
  <c r="M526" i="21"/>
  <c r="L526" i="21"/>
  <c r="B526" i="21"/>
  <c r="C526" i="21"/>
  <c r="U526" i="21"/>
  <c r="W526" i="21"/>
  <c r="V526" i="21"/>
  <c r="O525" i="23"/>
  <c r="H525" i="23"/>
  <c r="X525" i="23"/>
  <c r="M525" i="23"/>
  <c r="B525" i="23"/>
  <c r="R525" i="23"/>
  <c r="C525" i="23"/>
  <c r="S525" i="23"/>
  <c r="L525" i="23"/>
  <c r="A526" i="23"/>
  <c r="Q525" i="23"/>
  <c r="F525" i="23"/>
  <c r="V525" i="23"/>
  <c r="G525" i="23"/>
  <c r="W525" i="23"/>
  <c r="P525" i="23"/>
  <c r="E525" i="23"/>
  <c r="U525" i="23"/>
  <c r="J525" i="23"/>
  <c r="K525" i="23"/>
  <c r="D525" i="23"/>
  <c r="T525" i="23"/>
  <c r="I525" i="23"/>
  <c r="Y525" i="23"/>
  <c r="N525" i="23"/>
  <c r="D522" i="24"/>
  <c r="N522" i="24"/>
  <c r="Q522" i="24"/>
  <c r="S522" i="24"/>
  <c r="G522" i="24"/>
  <c r="J522" i="24"/>
  <c r="T522" i="24"/>
  <c r="O522" i="24"/>
  <c r="B522" i="24"/>
  <c r="L522" i="24"/>
  <c r="P522" i="24"/>
  <c r="M522" i="24"/>
  <c r="H522" i="24"/>
  <c r="R522" i="24"/>
  <c r="E522" i="24"/>
  <c r="I522" i="24"/>
  <c r="K522" i="24"/>
  <c r="A523" i="24"/>
  <c r="X522" i="24"/>
  <c r="C522" i="24"/>
  <c r="F522" i="24"/>
  <c r="Y522" i="24"/>
  <c r="V522" i="24"/>
  <c r="U522" i="24"/>
  <c r="W522" i="24"/>
  <c r="C594" i="24"/>
  <c r="H594" i="24"/>
  <c r="F594" i="24"/>
  <c r="G594" i="24"/>
  <c r="E594" i="24"/>
  <c r="A595" i="24"/>
  <c r="S594" i="24"/>
  <c r="Y594" i="24"/>
  <c r="D594" i="24"/>
  <c r="B594" i="24"/>
  <c r="M594" i="24"/>
  <c r="Q594" i="24"/>
  <c r="K594" i="24"/>
  <c r="J594" i="24"/>
  <c r="N594" i="24"/>
  <c r="I594" i="24"/>
  <c r="O594" i="24"/>
  <c r="R594" i="24"/>
  <c r="L594" i="24"/>
  <c r="P594" i="24"/>
  <c r="X594" i="24"/>
  <c r="V594" i="24"/>
  <c r="T594" i="24"/>
  <c r="U594" i="24"/>
  <c r="W594" i="24"/>
  <c r="A559" i="24"/>
  <c r="B558" i="24"/>
  <c r="C558" i="24"/>
  <c r="D558" i="24"/>
  <c r="F558" i="24"/>
  <c r="G558" i="24"/>
  <c r="E558" i="24"/>
  <c r="S558" i="24"/>
  <c r="Y558" i="24"/>
  <c r="L558" i="24"/>
  <c r="Q558" i="24"/>
  <c r="N558" i="24"/>
  <c r="I558" i="24"/>
  <c r="M558" i="24"/>
  <c r="J558" i="24"/>
  <c r="R558" i="24"/>
  <c r="O558" i="24"/>
  <c r="P558" i="24"/>
  <c r="K558" i="24"/>
  <c r="H558" i="24"/>
  <c r="U558" i="24"/>
  <c r="V558" i="24"/>
  <c r="T558" i="24"/>
  <c r="W558" i="24"/>
  <c r="X558" i="24"/>
  <c r="C706" i="21"/>
  <c r="A707" i="21"/>
  <c r="F706" i="21"/>
  <c r="G706" i="21"/>
  <c r="E706" i="21"/>
  <c r="S706" i="21"/>
  <c r="Y706" i="21"/>
  <c r="D706" i="21"/>
  <c r="B706" i="21"/>
  <c r="R706" i="21"/>
  <c r="P706" i="21"/>
  <c r="Q706" i="21"/>
  <c r="K706" i="21"/>
  <c r="O706" i="21"/>
  <c r="M706" i="21"/>
  <c r="J706" i="21"/>
  <c r="H706" i="21"/>
  <c r="L706" i="21"/>
  <c r="N706" i="21"/>
  <c r="I706" i="21"/>
  <c r="V706" i="21"/>
  <c r="W706" i="21"/>
  <c r="U706" i="21"/>
  <c r="T706" i="21"/>
  <c r="X706" i="21"/>
  <c r="K774" i="24"/>
  <c r="R774" i="24"/>
  <c r="B774" i="24"/>
  <c r="E774" i="24"/>
  <c r="H774" i="24"/>
  <c r="W774" i="24"/>
  <c r="G774" i="24"/>
  <c r="N774" i="24"/>
  <c r="Y774" i="24"/>
  <c r="X774" i="24"/>
  <c r="D774" i="24"/>
  <c r="S774" i="24"/>
  <c r="C774" i="24"/>
  <c r="J774" i="24"/>
  <c r="Q774" i="24"/>
  <c r="T774" i="24"/>
  <c r="O774" i="24"/>
  <c r="A775" i="24"/>
  <c r="F774" i="24"/>
  <c r="I774" i="24"/>
  <c r="P774" i="24"/>
  <c r="L774" i="24"/>
  <c r="M774" i="24"/>
  <c r="U774" i="24"/>
  <c r="V774" i="24"/>
  <c r="G486" i="24"/>
  <c r="U486" i="24"/>
  <c r="T486" i="24"/>
  <c r="O486" i="24"/>
  <c r="B486" i="24"/>
  <c r="L486" i="24"/>
  <c r="V486" i="24"/>
  <c r="W486" i="24"/>
  <c r="J486" i="24"/>
  <c r="I486" i="24"/>
  <c r="H486" i="24"/>
  <c r="R486" i="24"/>
  <c r="A487" i="24"/>
  <c r="P486" i="24"/>
  <c r="K486" i="24"/>
  <c r="Y486" i="24"/>
  <c r="X486" i="24"/>
  <c r="C486" i="24"/>
  <c r="Q486" i="24"/>
  <c r="E486" i="24"/>
  <c r="D486" i="24"/>
  <c r="N486" i="24"/>
  <c r="M486" i="24"/>
  <c r="S486" i="24"/>
  <c r="F486" i="24"/>
  <c r="E630" i="24"/>
  <c r="H630" i="24"/>
  <c r="O630" i="24"/>
  <c r="A631" i="24"/>
  <c r="F630" i="24"/>
  <c r="Y630" i="24"/>
  <c r="X630" i="24"/>
  <c r="D630" i="24"/>
  <c r="K630" i="24"/>
  <c r="R630" i="24"/>
  <c r="B630" i="24"/>
  <c r="Q630" i="24"/>
  <c r="T630" i="24"/>
  <c r="W630" i="24"/>
  <c r="G630" i="24"/>
  <c r="N630" i="24"/>
  <c r="I630" i="24"/>
  <c r="P630" i="24"/>
  <c r="S630" i="24"/>
  <c r="C630" i="24"/>
  <c r="J630" i="24"/>
  <c r="L630" i="24"/>
  <c r="M630" i="24"/>
  <c r="V630" i="24"/>
  <c r="U630" i="24"/>
  <c r="T489" i="23"/>
  <c r="F489" i="23"/>
  <c r="U489" i="23"/>
  <c r="W489" i="23"/>
  <c r="B489" i="23"/>
  <c r="H489" i="23"/>
  <c r="C489" i="23"/>
  <c r="D489" i="23"/>
  <c r="N489" i="23"/>
  <c r="E489" i="23"/>
  <c r="A490" i="23"/>
  <c r="A491" i="23" s="1"/>
  <c r="J489" i="23"/>
  <c r="M489" i="23"/>
  <c r="K489" i="23"/>
  <c r="Y489" i="23"/>
  <c r="V489" i="23"/>
  <c r="G489" i="23"/>
  <c r="L489" i="23"/>
  <c r="R489" i="23"/>
  <c r="S489" i="23"/>
  <c r="I489" i="23"/>
  <c r="P489" i="23"/>
  <c r="O489" i="23"/>
  <c r="Q489" i="23"/>
  <c r="X489" i="23"/>
  <c r="G341" i="24"/>
  <c r="Y341" i="24"/>
  <c r="T341" i="24"/>
  <c r="O341" i="24"/>
  <c r="F341" i="24"/>
  <c r="L341" i="24"/>
  <c r="W341" i="24"/>
  <c r="N341" i="24"/>
  <c r="M341" i="24"/>
  <c r="H341" i="24"/>
  <c r="V341" i="24"/>
  <c r="E341" i="24"/>
  <c r="P341" i="24"/>
  <c r="K341" i="24"/>
  <c r="B341" i="24"/>
  <c r="X341" i="24"/>
  <c r="C341" i="24"/>
  <c r="U341" i="24"/>
  <c r="I341" i="24"/>
  <c r="D341" i="24"/>
  <c r="R341" i="24"/>
  <c r="Q341" i="24"/>
  <c r="S341" i="24"/>
  <c r="J341" i="24"/>
  <c r="F564" i="19"/>
  <c r="J564" i="19"/>
  <c r="N564" i="19"/>
  <c r="R564" i="19"/>
  <c r="V564" i="19"/>
  <c r="B564" i="19"/>
  <c r="C564" i="19"/>
  <c r="G564" i="19"/>
  <c r="K564" i="19"/>
  <c r="O564" i="19"/>
  <c r="S564" i="19"/>
  <c r="W564" i="19"/>
  <c r="D564" i="19"/>
  <c r="H564" i="19"/>
  <c r="L564" i="19"/>
  <c r="P564" i="19"/>
  <c r="T564" i="19"/>
  <c r="X564" i="19"/>
  <c r="E564" i="19"/>
  <c r="I564" i="19"/>
  <c r="M564" i="19"/>
  <c r="Q564" i="19"/>
  <c r="U564" i="19"/>
  <c r="Y564" i="19"/>
  <c r="A601" i="19"/>
  <c r="B600" i="19"/>
  <c r="X600" i="19"/>
  <c r="T600" i="19"/>
  <c r="P600" i="19"/>
  <c r="L600" i="19"/>
  <c r="H600" i="19"/>
  <c r="D600" i="19"/>
  <c r="W600" i="19"/>
  <c r="S600" i="19"/>
  <c r="O600" i="19"/>
  <c r="K600" i="19"/>
  <c r="G600" i="19"/>
  <c r="C600" i="19"/>
  <c r="V600" i="19"/>
  <c r="R600" i="19"/>
  <c r="N600" i="19"/>
  <c r="J600" i="19"/>
  <c r="F600" i="19"/>
  <c r="Y600" i="19"/>
  <c r="U600" i="19"/>
  <c r="Q600" i="19"/>
  <c r="M600" i="19"/>
  <c r="I600" i="19"/>
  <c r="E600" i="19"/>
  <c r="E566" i="19" l="1"/>
  <c r="U566" i="19"/>
  <c r="R566" i="19"/>
  <c r="O566" i="19"/>
  <c r="P566" i="19"/>
  <c r="I566" i="19"/>
  <c r="Y566" i="19"/>
  <c r="F566" i="19"/>
  <c r="V566" i="19"/>
  <c r="C566" i="19"/>
  <c r="S566" i="19"/>
  <c r="D566" i="19"/>
  <c r="T566" i="19"/>
  <c r="M566" i="19"/>
  <c r="J566" i="19"/>
  <c r="B566" i="19"/>
  <c r="G566" i="19"/>
  <c r="W566" i="19"/>
  <c r="H566" i="19"/>
  <c r="X566" i="19"/>
  <c r="Q566" i="19"/>
  <c r="N566" i="19"/>
  <c r="K566" i="19"/>
  <c r="L566" i="19"/>
  <c r="F492" i="21"/>
  <c r="V492" i="21"/>
  <c r="O492" i="21"/>
  <c r="L492" i="21"/>
  <c r="M492" i="21"/>
  <c r="J492" i="21"/>
  <c r="B492" i="21"/>
  <c r="C492" i="21"/>
  <c r="S492" i="21"/>
  <c r="P492" i="21"/>
  <c r="Q492" i="21"/>
  <c r="N492" i="21"/>
  <c r="G492" i="21"/>
  <c r="W492" i="21"/>
  <c r="D492" i="21"/>
  <c r="T492" i="21"/>
  <c r="E492" i="21"/>
  <c r="U492" i="21"/>
  <c r="R492" i="21"/>
  <c r="K492" i="21"/>
  <c r="H492" i="21"/>
  <c r="X492" i="21"/>
  <c r="I492" i="21"/>
  <c r="Y492" i="21"/>
  <c r="A454" i="23"/>
  <c r="N417" i="23"/>
  <c r="G417" i="23"/>
  <c r="W417" i="23"/>
  <c r="D417" i="23"/>
  <c r="T417" i="23"/>
  <c r="E417" i="23"/>
  <c r="U417" i="23"/>
  <c r="R417" i="23"/>
  <c r="K417" i="23"/>
  <c r="H417" i="23"/>
  <c r="X417" i="23"/>
  <c r="I417" i="23"/>
  <c r="Y417" i="23"/>
  <c r="F417" i="23"/>
  <c r="V417" i="23"/>
  <c r="O417" i="23"/>
  <c r="L417" i="23"/>
  <c r="M417" i="23"/>
  <c r="J417" i="23"/>
  <c r="B417" i="23"/>
  <c r="C417" i="23"/>
  <c r="S417" i="23"/>
  <c r="P417" i="23"/>
  <c r="Q417" i="23"/>
  <c r="C343" i="24"/>
  <c r="G343" i="24"/>
  <c r="K343" i="24"/>
  <c r="O343" i="24"/>
  <c r="S343" i="24"/>
  <c r="W343" i="24"/>
  <c r="D343" i="24"/>
  <c r="H343" i="24"/>
  <c r="L343" i="24"/>
  <c r="P343" i="24"/>
  <c r="T343" i="24"/>
  <c r="X343" i="24"/>
  <c r="E343" i="24"/>
  <c r="I343" i="24"/>
  <c r="M343" i="24"/>
  <c r="Q343" i="24"/>
  <c r="U343" i="24"/>
  <c r="Y343" i="24"/>
  <c r="F343" i="24"/>
  <c r="J343" i="24"/>
  <c r="N343" i="24"/>
  <c r="R343" i="24"/>
  <c r="V343" i="24"/>
  <c r="B343" i="24"/>
  <c r="I601" i="19"/>
  <c r="M601" i="19"/>
  <c r="Q601" i="19"/>
  <c r="U601" i="19"/>
  <c r="Y601" i="19"/>
  <c r="B601" i="19"/>
  <c r="G601" i="19"/>
  <c r="S601" i="19"/>
  <c r="F601" i="19"/>
  <c r="J601" i="19"/>
  <c r="N601" i="19"/>
  <c r="R601" i="19"/>
  <c r="V601" i="19"/>
  <c r="E601" i="19"/>
  <c r="A602" i="19"/>
  <c r="K601" i="19"/>
  <c r="W601" i="19"/>
  <c r="H601" i="19"/>
  <c r="L601" i="19"/>
  <c r="P601" i="19"/>
  <c r="T601" i="19"/>
  <c r="X601" i="19"/>
  <c r="C601" i="19"/>
  <c r="O601" i="19"/>
  <c r="D601" i="19"/>
  <c r="C379" i="24"/>
  <c r="G379" i="24"/>
  <c r="K379" i="24"/>
  <c r="O379" i="24"/>
  <c r="S379" i="24"/>
  <c r="W379" i="24"/>
  <c r="D379" i="24"/>
  <c r="H379" i="24"/>
  <c r="L379" i="24"/>
  <c r="P379" i="24"/>
  <c r="T379" i="24"/>
  <c r="X379" i="24"/>
  <c r="A380" i="24"/>
  <c r="E379" i="24"/>
  <c r="I379" i="24"/>
  <c r="M379" i="24"/>
  <c r="Q379" i="24"/>
  <c r="U379" i="24"/>
  <c r="Y379" i="24"/>
  <c r="F379" i="24"/>
  <c r="J379" i="24"/>
  <c r="N379" i="24"/>
  <c r="R379" i="24"/>
  <c r="V379" i="24"/>
  <c r="B379" i="24"/>
  <c r="C527" i="21"/>
  <c r="B527" i="21"/>
  <c r="D527" i="21"/>
  <c r="A528" i="21"/>
  <c r="C491" i="23"/>
  <c r="G491" i="23"/>
  <c r="K491" i="23"/>
  <c r="O491" i="23"/>
  <c r="S491" i="23"/>
  <c r="W491" i="23"/>
  <c r="D491" i="23"/>
  <c r="H491" i="23"/>
  <c r="L491" i="23"/>
  <c r="P491" i="23"/>
  <c r="T491" i="23"/>
  <c r="X491" i="23"/>
  <c r="A492" i="23"/>
  <c r="E491" i="23"/>
  <c r="I491" i="23"/>
  <c r="M491" i="23"/>
  <c r="Q491" i="23"/>
  <c r="U491" i="23"/>
  <c r="Y491" i="23"/>
  <c r="F491" i="23"/>
  <c r="J491" i="23"/>
  <c r="N491" i="23"/>
  <c r="R491" i="23"/>
  <c r="V491" i="23"/>
  <c r="B491" i="23"/>
  <c r="E631" i="24"/>
  <c r="G631" i="24"/>
  <c r="B631" i="24"/>
  <c r="H631" i="24"/>
  <c r="C631" i="24"/>
  <c r="D631" i="24"/>
  <c r="A632" i="24"/>
  <c r="Y631" i="24"/>
  <c r="S631" i="24"/>
  <c r="F631" i="24"/>
  <c r="P631" i="24"/>
  <c r="L631" i="24"/>
  <c r="K631" i="24"/>
  <c r="N631" i="24"/>
  <c r="J631" i="24"/>
  <c r="O631" i="24"/>
  <c r="R631" i="24"/>
  <c r="Q631" i="24"/>
  <c r="M631" i="24"/>
  <c r="I631" i="24"/>
  <c r="W631" i="24"/>
  <c r="U631" i="24"/>
  <c r="X631" i="24"/>
  <c r="T631" i="24"/>
  <c r="V631" i="24"/>
  <c r="O487" i="24"/>
  <c r="B487" i="24"/>
  <c r="L487" i="24"/>
  <c r="V487" i="24"/>
  <c r="E487" i="24"/>
  <c r="D487" i="24"/>
  <c r="N487" i="24"/>
  <c r="H487" i="24"/>
  <c r="R487" i="24"/>
  <c r="A488" i="24"/>
  <c r="G487" i="24"/>
  <c r="U487" i="24"/>
  <c r="T487" i="24"/>
  <c r="X487" i="24"/>
  <c r="C487" i="24"/>
  <c r="Q487" i="24"/>
  <c r="W487" i="24"/>
  <c r="J487" i="24"/>
  <c r="I487" i="24"/>
  <c r="M487" i="24"/>
  <c r="S487" i="24"/>
  <c r="F487" i="24"/>
  <c r="P487" i="24"/>
  <c r="K487" i="24"/>
  <c r="Y487" i="24"/>
  <c r="G559" i="24"/>
  <c r="D559" i="24"/>
  <c r="X559" i="24"/>
  <c r="Y559" i="24"/>
  <c r="J559" i="24"/>
  <c r="K559" i="24"/>
  <c r="H559" i="24"/>
  <c r="E559" i="24"/>
  <c r="A560" i="24"/>
  <c r="R559" i="24"/>
  <c r="O559" i="24"/>
  <c r="P559" i="24"/>
  <c r="I559" i="24"/>
  <c r="B559" i="24"/>
  <c r="C559" i="24"/>
  <c r="S559" i="24"/>
  <c r="T559" i="24"/>
  <c r="Q559" i="24"/>
  <c r="F559" i="24"/>
  <c r="L559" i="24"/>
  <c r="N559" i="24"/>
  <c r="M559" i="24"/>
  <c r="U559" i="24"/>
  <c r="V559" i="24"/>
  <c r="W559" i="24"/>
  <c r="H743" i="21"/>
  <c r="C743" i="21"/>
  <c r="Q743" i="21"/>
  <c r="E743" i="21"/>
  <c r="I743" i="21"/>
  <c r="M743" i="21"/>
  <c r="S743" i="21"/>
  <c r="F743" i="21"/>
  <c r="J743" i="21"/>
  <c r="Y743" i="21"/>
  <c r="B743" i="21"/>
  <c r="L743" i="21"/>
  <c r="G743" i="21"/>
  <c r="K743" i="21"/>
  <c r="N743" i="21"/>
  <c r="O743" i="21"/>
  <c r="R743" i="21"/>
  <c r="A744" i="21"/>
  <c r="P743" i="21"/>
  <c r="D743" i="21"/>
  <c r="X743" i="21"/>
  <c r="V743" i="21"/>
  <c r="U743" i="21"/>
  <c r="W743" i="21"/>
  <c r="T743" i="21"/>
  <c r="I414" i="24"/>
  <c r="B414" i="24"/>
  <c r="U414" i="24"/>
  <c r="K414" i="24"/>
  <c r="D414" i="24"/>
  <c r="W414" i="24"/>
  <c r="P414" i="24"/>
  <c r="F414" i="24"/>
  <c r="Y414" i="24"/>
  <c r="R414" i="24"/>
  <c r="H414" i="24"/>
  <c r="M414" i="24"/>
  <c r="T414" i="24"/>
  <c r="J414" i="24"/>
  <c r="C414" i="24"/>
  <c r="V414" i="24"/>
  <c r="O414" i="24"/>
  <c r="N414" i="24"/>
  <c r="E414" i="24"/>
  <c r="X414" i="24"/>
  <c r="Q414" i="24"/>
  <c r="G414" i="24"/>
  <c r="A415" i="24"/>
  <c r="A416" i="24" s="1"/>
  <c r="A417" i="24" s="1"/>
  <c r="S414" i="24"/>
  <c r="L414" i="24"/>
  <c r="H671" i="21"/>
  <c r="R671" i="21"/>
  <c r="E671" i="21"/>
  <c r="P671" i="21"/>
  <c r="K671" i="21"/>
  <c r="A672" i="21"/>
  <c r="X671" i="21"/>
  <c r="C671" i="21"/>
  <c r="F671" i="21"/>
  <c r="I671" i="21"/>
  <c r="D671" i="21"/>
  <c r="N671" i="21"/>
  <c r="Q671" i="21"/>
  <c r="S671" i="21"/>
  <c r="G671" i="21"/>
  <c r="Y671" i="21"/>
  <c r="T671" i="21"/>
  <c r="O671" i="21"/>
  <c r="B671" i="21"/>
  <c r="L671" i="21"/>
  <c r="W671" i="21"/>
  <c r="J671" i="21"/>
  <c r="M671" i="21"/>
  <c r="U671" i="21"/>
  <c r="V671" i="21"/>
  <c r="G815" i="21"/>
  <c r="W815" i="21"/>
  <c r="P815" i="21"/>
  <c r="I815" i="21"/>
  <c r="F815" i="21"/>
  <c r="K815" i="21"/>
  <c r="A816" i="21"/>
  <c r="T815" i="21"/>
  <c r="Q815" i="21"/>
  <c r="J815" i="21"/>
  <c r="O815" i="21"/>
  <c r="D815" i="21"/>
  <c r="X815" i="21"/>
  <c r="Y815" i="21"/>
  <c r="N815" i="21"/>
  <c r="C815" i="21"/>
  <c r="S815" i="21"/>
  <c r="H815" i="21"/>
  <c r="E815" i="21"/>
  <c r="B815" i="21"/>
  <c r="R815" i="21"/>
  <c r="L815" i="21"/>
  <c r="M815" i="21"/>
  <c r="V815" i="21"/>
  <c r="U815" i="21"/>
  <c r="A776" i="24"/>
  <c r="I775" i="24"/>
  <c r="K775" i="24"/>
  <c r="J775" i="24"/>
  <c r="E775" i="24"/>
  <c r="G775" i="24"/>
  <c r="F775" i="24"/>
  <c r="H775" i="24"/>
  <c r="C775" i="24"/>
  <c r="B775" i="24"/>
  <c r="D775" i="24"/>
  <c r="R775" i="24"/>
  <c r="P775" i="24"/>
  <c r="U775" i="24"/>
  <c r="M775" i="24"/>
  <c r="S775" i="24"/>
  <c r="L775" i="24"/>
  <c r="V775" i="24"/>
  <c r="T775" i="24"/>
  <c r="N775" i="24"/>
  <c r="Q775" i="24"/>
  <c r="W775" i="24"/>
  <c r="Y775" i="24"/>
  <c r="O775" i="24"/>
  <c r="X775" i="24"/>
  <c r="C595" i="24"/>
  <c r="E595" i="24"/>
  <c r="A596" i="24"/>
  <c r="G595" i="24"/>
  <c r="Y595" i="24"/>
  <c r="S595" i="24"/>
  <c r="B595" i="24"/>
  <c r="D595" i="24"/>
  <c r="F595" i="24"/>
  <c r="I595" i="24"/>
  <c r="M595" i="24"/>
  <c r="R595" i="24"/>
  <c r="P595" i="24"/>
  <c r="N595" i="24"/>
  <c r="K595" i="24"/>
  <c r="O595" i="24"/>
  <c r="Q595" i="24"/>
  <c r="H595" i="24"/>
  <c r="L595" i="24"/>
  <c r="J595" i="24"/>
  <c r="V595" i="24"/>
  <c r="W595" i="24"/>
  <c r="T595" i="24"/>
  <c r="X595" i="24"/>
  <c r="U595" i="24"/>
  <c r="R527" i="21"/>
  <c r="O527" i="21"/>
  <c r="P527" i="21"/>
  <c r="I527" i="21"/>
  <c r="S527" i="21"/>
  <c r="T527" i="21"/>
  <c r="Q527" i="21"/>
  <c r="F527" i="21"/>
  <c r="G527" i="21"/>
  <c r="X527" i="21"/>
  <c r="Y527" i="21"/>
  <c r="J527" i="21"/>
  <c r="K527" i="21"/>
  <c r="H527" i="21"/>
  <c r="E527" i="21"/>
  <c r="M527" i="21"/>
  <c r="N527" i="21"/>
  <c r="L527" i="21"/>
  <c r="W527" i="21"/>
  <c r="V527" i="21"/>
  <c r="U527" i="21"/>
  <c r="H562" i="23"/>
  <c r="X562" i="23"/>
  <c r="Q562" i="23"/>
  <c r="F562" i="23"/>
  <c r="V562" i="23"/>
  <c r="K562" i="23"/>
  <c r="L562" i="23"/>
  <c r="E562" i="23"/>
  <c r="U562" i="23"/>
  <c r="J562" i="23"/>
  <c r="A563" i="23"/>
  <c r="O562" i="23"/>
  <c r="P562" i="23"/>
  <c r="I562" i="23"/>
  <c r="Y562" i="23"/>
  <c r="N562" i="23"/>
  <c r="C562" i="23"/>
  <c r="S562" i="23"/>
  <c r="D562" i="23"/>
  <c r="T562" i="23"/>
  <c r="M562" i="23"/>
  <c r="B562" i="23"/>
  <c r="R562" i="23"/>
  <c r="G562" i="23"/>
  <c r="W562" i="23"/>
  <c r="T847" i="24"/>
  <c r="D847" i="24"/>
  <c r="G847" i="24"/>
  <c r="N847" i="24"/>
  <c r="Y847" i="24"/>
  <c r="E847" i="24"/>
  <c r="P847" i="24"/>
  <c r="S847" i="24"/>
  <c r="C847" i="24"/>
  <c r="J847" i="24"/>
  <c r="Q847" i="24"/>
  <c r="L847" i="24"/>
  <c r="O847" i="24"/>
  <c r="A848" i="24"/>
  <c r="F847" i="24"/>
  <c r="M847" i="24"/>
  <c r="X847" i="24"/>
  <c r="H847" i="24"/>
  <c r="K847" i="24"/>
  <c r="R847" i="24"/>
  <c r="B847" i="24"/>
  <c r="I847" i="24"/>
  <c r="U847" i="24"/>
  <c r="V847" i="24"/>
  <c r="W847" i="24"/>
  <c r="X563" i="21"/>
  <c r="R563" i="21"/>
  <c r="I563" i="21"/>
  <c r="D563" i="21"/>
  <c r="J563" i="21"/>
  <c r="Q563" i="21"/>
  <c r="K563" i="21"/>
  <c r="Y563" i="21"/>
  <c r="T563" i="21"/>
  <c r="S563" i="21"/>
  <c r="G563" i="21"/>
  <c r="A564" i="21"/>
  <c r="A565" i="21" s="1"/>
  <c r="F563" i="21"/>
  <c r="H563" i="21"/>
  <c r="E563" i="21"/>
  <c r="P563" i="21"/>
  <c r="O563" i="21"/>
  <c r="L563" i="21"/>
  <c r="N563" i="21"/>
  <c r="M563" i="21"/>
  <c r="B563" i="21"/>
  <c r="C563" i="21"/>
  <c r="U563" i="21"/>
  <c r="W563" i="21"/>
  <c r="V563" i="21"/>
  <c r="L598" i="23"/>
  <c r="E598" i="23"/>
  <c r="U598" i="23"/>
  <c r="F598" i="23"/>
  <c r="V598" i="23"/>
  <c r="O598" i="23"/>
  <c r="P598" i="23"/>
  <c r="I598" i="23"/>
  <c r="Y598" i="23"/>
  <c r="J598" i="23"/>
  <c r="C598" i="23"/>
  <c r="S598" i="23"/>
  <c r="D598" i="23"/>
  <c r="T598" i="23"/>
  <c r="M598" i="23"/>
  <c r="A599" i="23"/>
  <c r="N598" i="23"/>
  <c r="G598" i="23"/>
  <c r="W598" i="23"/>
  <c r="H598" i="23"/>
  <c r="X598" i="23"/>
  <c r="Q598" i="23"/>
  <c r="B598" i="23"/>
  <c r="R598" i="23"/>
  <c r="K598" i="23"/>
  <c r="F599" i="21"/>
  <c r="E599" i="21"/>
  <c r="G599" i="21"/>
  <c r="H599" i="21"/>
  <c r="P599" i="21"/>
  <c r="A600" i="21"/>
  <c r="I599" i="21"/>
  <c r="J599" i="21"/>
  <c r="D599" i="21"/>
  <c r="M599" i="21"/>
  <c r="N599" i="21"/>
  <c r="K599" i="21"/>
  <c r="L599" i="21"/>
  <c r="O599" i="21"/>
  <c r="B599" i="21"/>
  <c r="C599" i="21"/>
  <c r="U599" i="21"/>
  <c r="X599" i="21"/>
  <c r="Y599" i="21"/>
  <c r="R599" i="21"/>
  <c r="Q599" i="21"/>
  <c r="V599" i="21"/>
  <c r="S599" i="21"/>
  <c r="W599" i="21"/>
  <c r="T599" i="21"/>
  <c r="J887" i="21"/>
  <c r="A888" i="21"/>
  <c r="F887" i="21"/>
  <c r="C887" i="21"/>
  <c r="I887" i="21"/>
  <c r="D887" i="21"/>
  <c r="E887" i="21"/>
  <c r="B887" i="21"/>
  <c r="H887" i="21"/>
  <c r="G887" i="21"/>
  <c r="M887" i="21"/>
  <c r="Q887" i="21"/>
  <c r="S887" i="21"/>
  <c r="W887" i="21"/>
  <c r="R887" i="21"/>
  <c r="V887" i="21"/>
  <c r="L887" i="21"/>
  <c r="P887" i="21"/>
  <c r="K887" i="21"/>
  <c r="O887" i="21"/>
  <c r="U887" i="21"/>
  <c r="Y887" i="21"/>
  <c r="T887" i="21"/>
  <c r="X887" i="21"/>
  <c r="N887" i="21"/>
  <c r="A740" i="24"/>
  <c r="J739" i="24"/>
  <c r="F739" i="24"/>
  <c r="D739" i="24"/>
  <c r="C739" i="24"/>
  <c r="H739" i="24"/>
  <c r="I739" i="24"/>
  <c r="G739" i="24"/>
  <c r="E739" i="24"/>
  <c r="B739" i="24"/>
  <c r="N739" i="24"/>
  <c r="U739" i="24"/>
  <c r="V739" i="24"/>
  <c r="W739" i="24"/>
  <c r="Y739" i="24"/>
  <c r="L739" i="24"/>
  <c r="Q739" i="24"/>
  <c r="R739" i="24"/>
  <c r="P739" i="24"/>
  <c r="X739" i="24"/>
  <c r="M739" i="24"/>
  <c r="S739" i="24"/>
  <c r="O739" i="24"/>
  <c r="K739" i="24"/>
  <c r="T739" i="24"/>
  <c r="E378" i="24"/>
  <c r="G378" i="24"/>
  <c r="Y378" i="24"/>
  <c r="T378" i="24"/>
  <c r="O378" i="24"/>
  <c r="B378" i="24"/>
  <c r="C378" i="24"/>
  <c r="U378" i="24"/>
  <c r="W378" i="24"/>
  <c r="J378" i="24"/>
  <c r="M378" i="24"/>
  <c r="H378" i="24"/>
  <c r="R378" i="24"/>
  <c r="S378" i="24"/>
  <c r="F378" i="24"/>
  <c r="P378" i="24"/>
  <c r="K378" i="24"/>
  <c r="X378" i="24"/>
  <c r="L378" i="24"/>
  <c r="V378" i="24"/>
  <c r="I378" i="24"/>
  <c r="D378" i="24"/>
  <c r="N378" i="24"/>
  <c r="Q378" i="24"/>
  <c r="O707" i="21"/>
  <c r="H707" i="21"/>
  <c r="E707" i="21"/>
  <c r="B707" i="21"/>
  <c r="C707" i="21"/>
  <c r="S707" i="21"/>
  <c r="P707" i="21"/>
  <c r="I707" i="21"/>
  <c r="F707" i="21"/>
  <c r="G707" i="21"/>
  <c r="A708" i="21"/>
  <c r="T707" i="21"/>
  <c r="Q707" i="21"/>
  <c r="J707" i="21"/>
  <c r="K707" i="21"/>
  <c r="D707" i="21"/>
  <c r="X707" i="21"/>
  <c r="Y707" i="21"/>
  <c r="R707" i="21"/>
  <c r="L707" i="21"/>
  <c r="N707" i="21"/>
  <c r="M707" i="21"/>
  <c r="V707" i="21"/>
  <c r="W707" i="21"/>
  <c r="U707" i="21"/>
  <c r="O523" i="24"/>
  <c r="B523" i="24"/>
  <c r="H523" i="24"/>
  <c r="G523" i="24"/>
  <c r="J523" i="24"/>
  <c r="I523" i="24"/>
  <c r="D523" i="24"/>
  <c r="R523" i="24"/>
  <c r="X523" i="24"/>
  <c r="W523" i="24"/>
  <c r="K523" i="24"/>
  <c r="Y523" i="24"/>
  <c r="T523" i="24"/>
  <c r="C523" i="24"/>
  <c r="Q523" i="24"/>
  <c r="L523" i="24"/>
  <c r="A524" i="24"/>
  <c r="N523" i="24"/>
  <c r="M523" i="24"/>
  <c r="S523" i="24"/>
  <c r="F523" i="24"/>
  <c r="E523" i="24"/>
  <c r="P523" i="24"/>
  <c r="V523" i="24"/>
  <c r="U523" i="24"/>
  <c r="O851" i="21"/>
  <c r="X851" i="21"/>
  <c r="J851" i="21"/>
  <c r="S851" i="21"/>
  <c r="Q851" i="21"/>
  <c r="R851" i="21"/>
  <c r="P851" i="21"/>
  <c r="Y851" i="21"/>
  <c r="K851" i="21"/>
  <c r="T851" i="21"/>
  <c r="A852" i="21"/>
  <c r="L851" i="21"/>
  <c r="M851" i="21"/>
  <c r="N851" i="21"/>
  <c r="H851" i="21"/>
  <c r="E851" i="21"/>
  <c r="B851" i="21"/>
  <c r="F851" i="21"/>
  <c r="G851" i="21"/>
  <c r="C851" i="21"/>
  <c r="I851" i="21"/>
  <c r="D851" i="21"/>
  <c r="U851" i="21"/>
  <c r="V851" i="21"/>
  <c r="W851" i="21"/>
  <c r="Y703" i="24"/>
  <c r="P703" i="24"/>
  <c r="A704" i="24"/>
  <c r="Q703" i="24"/>
  <c r="S703" i="24"/>
  <c r="R703" i="24"/>
  <c r="X703" i="24"/>
  <c r="O703" i="24"/>
  <c r="J703" i="24"/>
  <c r="T703" i="24"/>
  <c r="K703" i="24"/>
  <c r="M703" i="24"/>
  <c r="L703" i="24"/>
  <c r="N703" i="24"/>
  <c r="D703" i="24"/>
  <c r="C703" i="24"/>
  <c r="F703" i="24"/>
  <c r="H703" i="24"/>
  <c r="I703" i="24"/>
  <c r="B703" i="24"/>
  <c r="G703" i="24"/>
  <c r="E703" i="24"/>
  <c r="V703" i="24"/>
  <c r="U703" i="24"/>
  <c r="W703" i="24"/>
  <c r="T667" i="24"/>
  <c r="W667" i="24"/>
  <c r="G667" i="24"/>
  <c r="N667" i="24"/>
  <c r="Y667" i="24"/>
  <c r="P667" i="24"/>
  <c r="S667" i="24"/>
  <c r="C667" i="24"/>
  <c r="J667" i="24"/>
  <c r="Q667" i="24"/>
  <c r="H667" i="24"/>
  <c r="O667" i="24"/>
  <c r="A668" i="24"/>
  <c r="F667" i="24"/>
  <c r="I667" i="24"/>
  <c r="X667" i="24"/>
  <c r="D667" i="24"/>
  <c r="K667" i="24"/>
  <c r="R667" i="24"/>
  <c r="B667" i="24"/>
  <c r="E667" i="24"/>
  <c r="L667" i="24"/>
  <c r="M667" i="24"/>
  <c r="U667" i="24"/>
  <c r="V667" i="24"/>
  <c r="L490" i="23"/>
  <c r="E490" i="23"/>
  <c r="U490" i="23"/>
  <c r="J490" i="23"/>
  <c r="C490" i="23"/>
  <c r="S490" i="23"/>
  <c r="P490" i="23"/>
  <c r="I490" i="23"/>
  <c r="Y490" i="23"/>
  <c r="N490" i="23"/>
  <c r="G490" i="23"/>
  <c r="W490" i="23"/>
  <c r="D490" i="23"/>
  <c r="T490" i="23"/>
  <c r="M490" i="23"/>
  <c r="B490" i="23"/>
  <c r="R490" i="23"/>
  <c r="K490" i="23"/>
  <c r="H490" i="23"/>
  <c r="X490" i="23"/>
  <c r="Q490" i="23"/>
  <c r="F490" i="23"/>
  <c r="V490" i="23"/>
  <c r="O490" i="23"/>
  <c r="H526" i="23"/>
  <c r="X526" i="23"/>
  <c r="M526" i="23"/>
  <c r="B526" i="23"/>
  <c r="R526" i="23"/>
  <c r="K526" i="23"/>
  <c r="L526" i="23"/>
  <c r="A527" i="23"/>
  <c r="A528" i="23" s="1"/>
  <c r="Q526" i="23"/>
  <c r="F526" i="23"/>
  <c r="V526" i="23"/>
  <c r="O526" i="23"/>
  <c r="P526" i="23"/>
  <c r="E526" i="23"/>
  <c r="U526" i="23"/>
  <c r="J526" i="23"/>
  <c r="C526" i="23"/>
  <c r="S526" i="23"/>
  <c r="D526" i="23"/>
  <c r="T526" i="23"/>
  <c r="I526" i="23"/>
  <c r="Y526" i="23"/>
  <c r="N526" i="23"/>
  <c r="G526" i="23"/>
  <c r="W526" i="23"/>
  <c r="W450" i="24"/>
  <c r="J450" i="24"/>
  <c r="I450" i="24"/>
  <c r="H450" i="24"/>
  <c r="R450" i="24"/>
  <c r="A451" i="24"/>
  <c r="P450" i="24"/>
  <c r="K450" i="24"/>
  <c r="Y450" i="24"/>
  <c r="X450" i="24"/>
  <c r="C450" i="24"/>
  <c r="Q450" i="24"/>
  <c r="E450" i="24"/>
  <c r="D450" i="24"/>
  <c r="N450" i="24"/>
  <c r="M450" i="24"/>
  <c r="S450" i="24"/>
  <c r="F450" i="24"/>
  <c r="G450" i="24"/>
  <c r="U450" i="24"/>
  <c r="T450" i="24"/>
  <c r="O450" i="24"/>
  <c r="B450" i="24"/>
  <c r="L450" i="24"/>
  <c r="V450" i="24"/>
  <c r="I883" i="24"/>
  <c r="H883" i="24"/>
  <c r="K883" i="24"/>
  <c r="R883" i="24"/>
  <c r="B883" i="24"/>
  <c r="Y883" i="24"/>
  <c r="E883" i="24"/>
  <c r="D883" i="24"/>
  <c r="G883" i="24"/>
  <c r="N883" i="24"/>
  <c r="Q883" i="24"/>
  <c r="P883" i="24"/>
  <c r="S883" i="24"/>
  <c r="C883" i="24"/>
  <c r="J883" i="24"/>
  <c r="M883" i="24"/>
  <c r="L883" i="24"/>
  <c r="O883" i="24"/>
  <c r="A884" i="24"/>
  <c r="F883" i="24"/>
  <c r="X883" i="24"/>
  <c r="T883" i="24"/>
  <c r="U883" i="24"/>
  <c r="V883" i="24"/>
  <c r="W883" i="24"/>
  <c r="N811" i="24"/>
  <c r="Y811" i="24"/>
  <c r="X811" i="24"/>
  <c r="D811" i="24"/>
  <c r="K811" i="24"/>
  <c r="J811" i="24"/>
  <c r="Q811" i="24"/>
  <c r="T811" i="24"/>
  <c r="W811" i="24"/>
  <c r="G811" i="24"/>
  <c r="A812" i="24"/>
  <c r="F811" i="24"/>
  <c r="I811" i="24"/>
  <c r="P811" i="24"/>
  <c r="S811" i="24"/>
  <c r="C811" i="24"/>
  <c r="R811" i="24"/>
  <c r="B811" i="24"/>
  <c r="E811" i="24"/>
  <c r="H811" i="24"/>
  <c r="O811" i="24"/>
  <c r="M811" i="24"/>
  <c r="L811" i="24"/>
  <c r="U811" i="24"/>
  <c r="V811" i="24"/>
  <c r="S779" i="21"/>
  <c r="E779" i="21"/>
  <c r="D779" i="21"/>
  <c r="Y779" i="21"/>
  <c r="C779" i="21"/>
  <c r="H779" i="21"/>
  <c r="B779" i="21"/>
  <c r="G779" i="21"/>
  <c r="A780" i="21"/>
  <c r="F779" i="21"/>
  <c r="L779" i="21"/>
  <c r="I779" i="21"/>
  <c r="Q779" i="21"/>
  <c r="K779" i="21"/>
  <c r="R779" i="21"/>
  <c r="P779" i="21"/>
  <c r="J779" i="21"/>
  <c r="N779" i="21"/>
  <c r="O779" i="21"/>
  <c r="M779" i="21"/>
  <c r="T779" i="21"/>
  <c r="X779" i="21"/>
  <c r="W779" i="21"/>
  <c r="U779" i="21"/>
  <c r="V779" i="21"/>
  <c r="P635" i="21"/>
  <c r="I635" i="21"/>
  <c r="G635" i="21"/>
  <c r="F635" i="21"/>
  <c r="H635" i="21"/>
  <c r="E635" i="21"/>
  <c r="B635" i="21"/>
  <c r="C635" i="21"/>
  <c r="D635" i="21"/>
  <c r="A636" i="21"/>
  <c r="J635" i="21"/>
  <c r="N635" i="21"/>
  <c r="O635" i="21"/>
  <c r="L635" i="21"/>
  <c r="M635" i="21"/>
  <c r="K635" i="21"/>
  <c r="R635" i="21"/>
  <c r="W635" i="21"/>
  <c r="T635" i="21"/>
  <c r="Q635" i="21"/>
  <c r="Y635" i="21"/>
  <c r="X635" i="21"/>
  <c r="S635" i="21"/>
  <c r="U635" i="21"/>
  <c r="V635" i="21"/>
  <c r="N492" i="23" l="1"/>
  <c r="G492" i="23"/>
  <c r="W492" i="23"/>
  <c r="D492" i="23"/>
  <c r="T492" i="23"/>
  <c r="E492" i="23"/>
  <c r="U492" i="23"/>
  <c r="R492" i="23"/>
  <c r="K492" i="23"/>
  <c r="H492" i="23"/>
  <c r="X492" i="23"/>
  <c r="I492" i="23"/>
  <c r="Y492" i="23"/>
  <c r="F492" i="23"/>
  <c r="V492" i="23"/>
  <c r="O492" i="23"/>
  <c r="L492" i="23"/>
  <c r="M492" i="23"/>
  <c r="J492" i="23"/>
  <c r="B492" i="23"/>
  <c r="C492" i="23"/>
  <c r="S492" i="23"/>
  <c r="P492" i="23"/>
  <c r="Q492" i="23"/>
  <c r="K417" i="24"/>
  <c r="H417" i="24"/>
  <c r="X417" i="24"/>
  <c r="E417" i="24"/>
  <c r="U417" i="24"/>
  <c r="R417" i="24"/>
  <c r="O417" i="24"/>
  <c r="L417" i="24"/>
  <c r="I417" i="24"/>
  <c r="Y417" i="24"/>
  <c r="F417" i="24"/>
  <c r="V417" i="24"/>
  <c r="C417" i="24"/>
  <c r="S417" i="24"/>
  <c r="P417" i="24"/>
  <c r="M417" i="24"/>
  <c r="J417" i="24"/>
  <c r="B417" i="24"/>
  <c r="G417" i="24"/>
  <c r="W417" i="24"/>
  <c r="D417" i="24"/>
  <c r="T417" i="24"/>
  <c r="Q417" i="24"/>
  <c r="N417" i="24"/>
  <c r="F454" i="23"/>
  <c r="V454" i="23"/>
  <c r="O454" i="23"/>
  <c r="L454" i="23"/>
  <c r="M454" i="23"/>
  <c r="J454" i="23"/>
  <c r="B454" i="23"/>
  <c r="C454" i="23"/>
  <c r="S454" i="23"/>
  <c r="P454" i="23"/>
  <c r="Q454" i="23"/>
  <c r="N454" i="23"/>
  <c r="G454" i="23"/>
  <c r="W454" i="23"/>
  <c r="D454" i="23"/>
  <c r="T454" i="23"/>
  <c r="E454" i="23"/>
  <c r="U454" i="23"/>
  <c r="R454" i="23"/>
  <c r="K454" i="23"/>
  <c r="H454" i="23"/>
  <c r="X454" i="23"/>
  <c r="I454" i="23"/>
  <c r="Y454" i="23"/>
  <c r="C380" i="24"/>
  <c r="G380" i="24"/>
  <c r="K380" i="24"/>
  <c r="O380" i="24"/>
  <c r="S380" i="24"/>
  <c r="W380" i="24"/>
  <c r="D380" i="24"/>
  <c r="H380" i="24"/>
  <c r="L380" i="24"/>
  <c r="P380" i="24"/>
  <c r="T380" i="24"/>
  <c r="X380" i="24"/>
  <c r="E380" i="24"/>
  <c r="I380" i="24"/>
  <c r="M380" i="24"/>
  <c r="Q380" i="24"/>
  <c r="U380" i="24"/>
  <c r="Y380" i="24"/>
  <c r="F380" i="24"/>
  <c r="J380" i="24"/>
  <c r="N380" i="24"/>
  <c r="R380" i="24"/>
  <c r="V380" i="24"/>
  <c r="B380" i="24"/>
  <c r="F416" i="24"/>
  <c r="V416" i="24"/>
  <c r="W416" i="24"/>
  <c r="T416" i="24"/>
  <c r="S416" i="24"/>
  <c r="U416" i="24"/>
  <c r="J416" i="24"/>
  <c r="D416" i="24"/>
  <c r="H416" i="24"/>
  <c r="X416" i="24"/>
  <c r="I416" i="24"/>
  <c r="Y416" i="24"/>
  <c r="N416" i="24"/>
  <c r="G416" i="24"/>
  <c r="L416" i="24"/>
  <c r="C416" i="24"/>
  <c r="M416" i="24"/>
  <c r="O416" i="24"/>
  <c r="R416" i="24"/>
  <c r="K416" i="24"/>
  <c r="P416" i="24"/>
  <c r="B416" i="24"/>
  <c r="Q416" i="24"/>
  <c r="E416" i="24"/>
  <c r="A603" i="19"/>
  <c r="E602" i="19"/>
  <c r="I602" i="19"/>
  <c r="M602" i="19"/>
  <c r="Q602" i="19"/>
  <c r="U602" i="19"/>
  <c r="Y602" i="19"/>
  <c r="K602" i="19"/>
  <c r="B602" i="19"/>
  <c r="F602" i="19"/>
  <c r="J602" i="19"/>
  <c r="N602" i="19"/>
  <c r="R602" i="19"/>
  <c r="V602" i="19"/>
  <c r="G602" i="19"/>
  <c r="S602" i="19"/>
  <c r="D602" i="19"/>
  <c r="H602" i="19"/>
  <c r="L602" i="19"/>
  <c r="P602" i="19"/>
  <c r="T602" i="19"/>
  <c r="X602" i="19"/>
  <c r="C602" i="19"/>
  <c r="O602" i="19"/>
  <c r="W602" i="19"/>
  <c r="C565" i="21"/>
  <c r="G565" i="21"/>
  <c r="K565" i="21"/>
  <c r="O565" i="21"/>
  <c r="S565" i="21"/>
  <c r="W565" i="21"/>
  <c r="D565" i="21"/>
  <c r="H565" i="21"/>
  <c r="L565" i="21"/>
  <c r="P565" i="21"/>
  <c r="T565" i="21"/>
  <c r="X565" i="21"/>
  <c r="A566" i="21"/>
  <c r="E565" i="21"/>
  <c r="I565" i="21"/>
  <c r="M565" i="21"/>
  <c r="Q565" i="21"/>
  <c r="U565" i="21"/>
  <c r="Y565" i="21"/>
  <c r="F565" i="21"/>
  <c r="J565" i="21"/>
  <c r="N565" i="21"/>
  <c r="R565" i="21"/>
  <c r="V565" i="21"/>
  <c r="B565" i="21"/>
  <c r="A529" i="21"/>
  <c r="C528" i="21"/>
  <c r="G528" i="21"/>
  <c r="K528" i="21"/>
  <c r="O528" i="21"/>
  <c r="S528" i="21"/>
  <c r="W528" i="21"/>
  <c r="D528" i="21"/>
  <c r="H528" i="21"/>
  <c r="L528" i="21"/>
  <c r="P528" i="21"/>
  <c r="T528" i="21"/>
  <c r="X528" i="21"/>
  <c r="B528" i="21"/>
  <c r="E528" i="21"/>
  <c r="I528" i="21"/>
  <c r="M528" i="21"/>
  <c r="Q528" i="21"/>
  <c r="U528" i="21"/>
  <c r="Y528" i="21"/>
  <c r="F528" i="21"/>
  <c r="J528" i="21"/>
  <c r="N528" i="21"/>
  <c r="R528" i="21"/>
  <c r="V528" i="21"/>
  <c r="D528" i="23"/>
  <c r="H528" i="23"/>
  <c r="L528" i="23"/>
  <c r="P528" i="23"/>
  <c r="T528" i="23"/>
  <c r="X528" i="23"/>
  <c r="A529" i="23"/>
  <c r="E528" i="23"/>
  <c r="I528" i="23"/>
  <c r="M528" i="23"/>
  <c r="Q528" i="23"/>
  <c r="U528" i="23"/>
  <c r="Y528" i="23"/>
  <c r="F528" i="23"/>
  <c r="J528" i="23"/>
  <c r="N528" i="23"/>
  <c r="R528" i="23"/>
  <c r="V528" i="23"/>
  <c r="B528" i="23"/>
  <c r="C528" i="23"/>
  <c r="G528" i="23"/>
  <c r="K528" i="23"/>
  <c r="O528" i="23"/>
  <c r="S528" i="23"/>
  <c r="W528" i="23"/>
  <c r="E780" i="21"/>
  <c r="B780" i="21"/>
  <c r="G780" i="21"/>
  <c r="D780" i="21"/>
  <c r="S780" i="21"/>
  <c r="C780" i="21"/>
  <c r="Y780" i="21"/>
  <c r="F780" i="21"/>
  <c r="A781" i="21"/>
  <c r="L780" i="21"/>
  <c r="K780" i="21"/>
  <c r="I780" i="21"/>
  <c r="J780" i="21"/>
  <c r="R780" i="21"/>
  <c r="H780" i="21"/>
  <c r="N780" i="21"/>
  <c r="O780" i="21"/>
  <c r="P780" i="21"/>
  <c r="M780" i="21"/>
  <c r="Q780" i="21"/>
  <c r="U780" i="21"/>
  <c r="T780" i="21"/>
  <c r="X780" i="21"/>
  <c r="V780" i="21"/>
  <c r="W780" i="21"/>
  <c r="X884" i="24"/>
  <c r="H884" i="24"/>
  <c r="K884" i="24"/>
  <c r="R884" i="24"/>
  <c r="B884" i="24"/>
  <c r="I884" i="24"/>
  <c r="T884" i="24"/>
  <c r="D884" i="24"/>
  <c r="G884" i="24"/>
  <c r="N884" i="24"/>
  <c r="Y884" i="24"/>
  <c r="E884" i="24"/>
  <c r="P884" i="24"/>
  <c r="S884" i="24"/>
  <c r="C884" i="24"/>
  <c r="J884" i="24"/>
  <c r="Q884" i="24"/>
  <c r="L884" i="24"/>
  <c r="O884" i="24"/>
  <c r="A885" i="24"/>
  <c r="F884" i="24"/>
  <c r="M884" i="24"/>
  <c r="W884" i="24"/>
  <c r="V884" i="24"/>
  <c r="U884" i="24"/>
  <c r="C596" i="24"/>
  <c r="S596" i="24"/>
  <c r="T596" i="24"/>
  <c r="Q596" i="24"/>
  <c r="F596" i="24"/>
  <c r="G596" i="24"/>
  <c r="D596" i="24"/>
  <c r="X596" i="24"/>
  <c r="Y596" i="24"/>
  <c r="J596" i="24"/>
  <c r="K596" i="24"/>
  <c r="H596" i="24"/>
  <c r="E596" i="24"/>
  <c r="A597" i="24"/>
  <c r="R596" i="24"/>
  <c r="O596" i="24"/>
  <c r="P596" i="24"/>
  <c r="I596" i="24"/>
  <c r="B596" i="24"/>
  <c r="M596" i="24"/>
  <c r="L596" i="24"/>
  <c r="N596" i="24"/>
  <c r="U596" i="24"/>
  <c r="V596" i="24"/>
  <c r="W596" i="24"/>
  <c r="Q527" i="23"/>
  <c r="F527" i="23"/>
  <c r="V527" i="23"/>
  <c r="K527" i="23"/>
  <c r="D527" i="23"/>
  <c r="T527" i="23"/>
  <c r="N527" i="23"/>
  <c r="S527" i="23"/>
  <c r="R527" i="23"/>
  <c r="E527" i="23"/>
  <c r="U527" i="23"/>
  <c r="J527" i="23"/>
  <c r="O527" i="23"/>
  <c r="H527" i="23"/>
  <c r="X527" i="23"/>
  <c r="I527" i="23"/>
  <c r="C527" i="23"/>
  <c r="M527" i="23"/>
  <c r="W527" i="23"/>
  <c r="Y527" i="23"/>
  <c r="L527" i="23"/>
  <c r="G527" i="23"/>
  <c r="B527" i="23"/>
  <c r="P527" i="23"/>
  <c r="K704" i="24"/>
  <c r="R704" i="24"/>
  <c r="B704" i="24"/>
  <c r="E704" i="24"/>
  <c r="H704" i="24"/>
  <c r="W704" i="24"/>
  <c r="G704" i="24"/>
  <c r="N704" i="24"/>
  <c r="Y704" i="24"/>
  <c r="X704" i="24"/>
  <c r="D704" i="24"/>
  <c r="S704" i="24"/>
  <c r="C704" i="24"/>
  <c r="J704" i="24"/>
  <c r="Q704" i="24"/>
  <c r="T704" i="24"/>
  <c r="O704" i="24"/>
  <c r="A705" i="24"/>
  <c r="F704" i="24"/>
  <c r="I704" i="24"/>
  <c r="P704" i="24"/>
  <c r="L704" i="24"/>
  <c r="M704" i="24"/>
  <c r="U704" i="24"/>
  <c r="V704" i="24"/>
  <c r="K708" i="21"/>
  <c r="D708" i="21"/>
  <c r="X708" i="21"/>
  <c r="Q708" i="21"/>
  <c r="J708" i="21"/>
  <c r="O708" i="21"/>
  <c r="H708" i="21"/>
  <c r="A709" i="21"/>
  <c r="Y708" i="21"/>
  <c r="N708" i="21"/>
  <c r="C708" i="21"/>
  <c r="S708" i="21"/>
  <c r="P708" i="21"/>
  <c r="E708" i="21"/>
  <c r="B708" i="21"/>
  <c r="R708" i="21"/>
  <c r="G708" i="21"/>
  <c r="W708" i="21"/>
  <c r="T708" i="21"/>
  <c r="I708" i="21"/>
  <c r="F708" i="21"/>
  <c r="M708" i="21"/>
  <c r="L708" i="21"/>
  <c r="V708" i="21"/>
  <c r="U708" i="21"/>
  <c r="G672" i="21"/>
  <c r="K672" i="21"/>
  <c r="O672" i="21"/>
  <c r="L672" i="21"/>
  <c r="P672" i="21"/>
  <c r="D672" i="21"/>
  <c r="H672" i="21"/>
  <c r="E672" i="21"/>
  <c r="I672" i="21"/>
  <c r="M672" i="21"/>
  <c r="F672" i="21"/>
  <c r="J672" i="21"/>
  <c r="N672" i="21"/>
  <c r="B672" i="21"/>
  <c r="C672" i="21"/>
  <c r="A673" i="21"/>
  <c r="T672" i="21"/>
  <c r="V672" i="21"/>
  <c r="Q672" i="21"/>
  <c r="X672" i="21"/>
  <c r="S672" i="21"/>
  <c r="U672" i="21"/>
  <c r="Y672" i="21"/>
  <c r="W672" i="21"/>
  <c r="R672" i="21"/>
  <c r="Q415" i="24"/>
  <c r="G415" i="24"/>
  <c r="S415" i="24"/>
  <c r="P415" i="24"/>
  <c r="M415" i="24"/>
  <c r="B415" i="24"/>
  <c r="U415" i="24"/>
  <c r="K415" i="24"/>
  <c r="D415" i="24"/>
  <c r="W415" i="24"/>
  <c r="T415" i="24"/>
  <c r="N415" i="24"/>
  <c r="F415" i="24"/>
  <c r="Y415" i="24"/>
  <c r="R415" i="24"/>
  <c r="H415" i="24"/>
  <c r="E415" i="24"/>
  <c r="X415" i="24"/>
  <c r="J415" i="24"/>
  <c r="C415" i="24"/>
  <c r="V415" i="24"/>
  <c r="O415" i="24"/>
  <c r="I415" i="24"/>
  <c r="L415" i="24"/>
  <c r="K560" i="24"/>
  <c r="D560" i="24"/>
  <c r="X560" i="24"/>
  <c r="Y560" i="24"/>
  <c r="N560" i="24"/>
  <c r="O560" i="24"/>
  <c r="H560" i="24"/>
  <c r="E560" i="24"/>
  <c r="B560" i="24"/>
  <c r="R560" i="24"/>
  <c r="C560" i="24"/>
  <c r="S560" i="24"/>
  <c r="P560" i="24"/>
  <c r="I560" i="24"/>
  <c r="F560" i="24"/>
  <c r="A561" i="24"/>
  <c r="G560" i="24"/>
  <c r="W560" i="24"/>
  <c r="T560" i="24"/>
  <c r="Q560" i="24"/>
  <c r="J560" i="24"/>
  <c r="M560" i="24"/>
  <c r="L560" i="24"/>
  <c r="U560" i="24"/>
  <c r="V560" i="24"/>
  <c r="L488" i="24"/>
  <c r="K488" i="24"/>
  <c r="Y488" i="24"/>
  <c r="T488" i="24"/>
  <c r="C488" i="24"/>
  <c r="Q488" i="24"/>
  <c r="E488" i="24"/>
  <c r="A489" i="24"/>
  <c r="N488" i="24"/>
  <c r="M488" i="24"/>
  <c r="S488" i="24"/>
  <c r="F488" i="24"/>
  <c r="G488" i="24"/>
  <c r="U488" i="24"/>
  <c r="P488" i="24"/>
  <c r="O488" i="24"/>
  <c r="B488" i="24"/>
  <c r="H488" i="24"/>
  <c r="V488" i="24"/>
  <c r="W488" i="24"/>
  <c r="J488" i="24"/>
  <c r="I488" i="24"/>
  <c r="D488" i="24"/>
  <c r="R488" i="24"/>
  <c r="X488" i="24"/>
  <c r="D632" i="24"/>
  <c r="A633" i="24"/>
  <c r="E632" i="24"/>
  <c r="S632" i="24"/>
  <c r="F632" i="24"/>
  <c r="G632" i="24"/>
  <c r="B632" i="24"/>
  <c r="C632" i="24"/>
  <c r="Y632" i="24"/>
  <c r="Q632" i="24"/>
  <c r="O632" i="24"/>
  <c r="I632" i="24"/>
  <c r="M632" i="24"/>
  <c r="H632" i="24"/>
  <c r="P632" i="24"/>
  <c r="K632" i="24"/>
  <c r="N632" i="24"/>
  <c r="J632" i="24"/>
  <c r="L632" i="24"/>
  <c r="R632" i="24"/>
  <c r="V632" i="24"/>
  <c r="X632" i="24"/>
  <c r="W632" i="24"/>
  <c r="U632" i="24"/>
  <c r="T632" i="24"/>
  <c r="H636" i="21"/>
  <c r="A637" i="21"/>
  <c r="F636" i="21"/>
  <c r="P636" i="21"/>
  <c r="D636" i="21"/>
  <c r="E636" i="21"/>
  <c r="I636" i="21"/>
  <c r="G636" i="21"/>
  <c r="J636" i="21"/>
  <c r="O636" i="21"/>
  <c r="M636" i="21"/>
  <c r="K636" i="21"/>
  <c r="N636" i="21"/>
  <c r="L636" i="21"/>
  <c r="C636" i="21"/>
  <c r="B636" i="21"/>
  <c r="X636" i="21"/>
  <c r="T636" i="21"/>
  <c r="S636" i="21"/>
  <c r="Q636" i="21"/>
  <c r="W636" i="21"/>
  <c r="V636" i="21"/>
  <c r="Y636" i="21"/>
  <c r="U636" i="21"/>
  <c r="R636" i="21"/>
  <c r="C451" i="24"/>
  <c r="Q451" i="24"/>
  <c r="W451" i="24"/>
  <c r="J451" i="24"/>
  <c r="I451" i="24"/>
  <c r="D451" i="24"/>
  <c r="R451" i="24"/>
  <c r="S451" i="24"/>
  <c r="F451" i="24"/>
  <c r="L451" i="24"/>
  <c r="K451" i="24"/>
  <c r="Y451" i="24"/>
  <c r="T451" i="24"/>
  <c r="H451" i="24"/>
  <c r="V451" i="24"/>
  <c r="E451" i="24"/>
  <c r="A452" i="24"/>
  <c r="A453" i="24" s="1"/>
  <c r="N451" i="24"/>
  <c r="M451" i="24"/>
  <c r="X451" i="24"/>
  <c r="G451" i="24"/>
  <c r="U451" i="24"/>
  <c r="P451" i="24"/>
  <c r="O451" i="24"/>
  <c r="B451" i="24"/>
  <c r="Y668" i="24"/>
  <c r="S668" i="24"/>
  <c r="F668" i="24"/>
  <c r="E668" i="24"/>
  <c r="G668" i="24"/>
  <c r="B668" i="24"/>
  <c r="H668" i="24"/>
  <c r="C668" i="24"/>
  <c r="D668" i="24"/>
  <c r="A669" i="24"/>
  <c r="N668" i="24"/>
  <c r="M668" i="24"/>
  <c r="Q668" i="24"/>
  <c r="L668" i="24"/>
  <c r="I668" i="24"/>
  <c r="P668" i="24"/>
  <c r="O668" i="24"/>
  <c r="K668" i="24"/>
  <c r="J668" i="24"/>
  <c r="R668" i="24"/>
  <c r="X668" i="24"/>
  <c r="T668" i="24"/>
  <c r="W668" i="24"/>
  <c r="U668" i="24"/>
  <c r="V668" i="24"/>
  <c r="G524" i="24"/>
  <c r="K524" i="24"/>
  <c r="O524" i="24"/>
  <c r="C524" i="24"/>
  <c r="P524" i="24"/>
  <c r="D524" i="24"/>
  <c r="H524" i="24"/>
  <c r="L524" i="24"/>
  <c r="E524" i="24"/>
  <c r="I524" i="24"/>
  <c r="M524" i="24"/>
  <c r="A525" i="24"/>
  <c r="J524" i="24"/>
  <c r="N524" i="24"/>
  <c r="B524" i="24"/>
  <c r="F524" i="24"/>
  <c r="T524" i="24"/>
  <c r="R524" i="24"/>
  <c r="Y524" i="24"/>
  <c r="V524" i="24"/>
  <c r="X524" i="24"/>
  <c r="Q524" i="24"/>
  <c r="S524" i="24"/>
  <c r="U524" i="24"/>
  <c r="W524" i="24"/>
  <c r="R740" i="24"/>
  <c r="X740" i="24"/>
  <c r="O740" i="24"/>
  <c r="J740" i="24"/>
  <c r="T740" i="24"/>
  <c r="K740" i="24"/>
  <c r="Y740" i="24"/>
  <c r="P740" i="24"/>
  <c r="A741" i="24"/>
  <c r="Q740" i="24"/>
  <c r="S740" i="24"/>
  <c r="L740" i="24"/>
  <c r="N740" i="24"/>
  <c r="M740" i="24"/>
  <c r="C740" i="24"/>
  <c r="I740" i="24"/>
  <c r="F740" i="24"/>
  <c r="G740" i="24"/>
  <c r="H740" i="24"/>
  <c r="B740" i="24"/>
  <c r="E740" i="24"/>
  <c r="D740" i="24"/>
  <c r="W740" i="24"/>
  <c r="V740" i="24"/>
  <c r="U740" i="24"/>
  <c r="K888" i="21"/>
  <c r="O888" i="21"/>
  <c r="Q888" i="21"/>
  <c r="R888" i="21"/>
  <c r="Y888" i="21"/>
  <c r="J888" i="21"/>
  <c r="T888" i="21"/>
  <c r="X888" i="21"/>
  <c r="A889" i="21"/>
  <c r="S888" i="21"/>
  <c r="P888" i="21"/>
  <c r="N888" i="21"/>
  <c r="L888" i="21"/>
  <c r="M888" i="21"/>
  <c r="F888" i="21"/>
  <c r="B888" i="21"/>
  <c r="E888" i="21"/>
  <c r="H888" i="21"/>
  <c r="G888" i="21"/>
  <c r="C888" i="21"/>
  <c r="D888" i="21"/>
  <c r="I888" i="21"/>
  <c r="W888" i="21"/>
  <c r="U888" i="21"/>
  <c r="V888" i="21"/>
  <c r="Q599" i="23"/>
  <c r="B599" i="23"/>
  <c r="R599" i="23"/>
  <c r="K599" i="23"/>
  <c r="D599" i="23"/>
  <c r="T599" i="23"/>
  <c r="E599" i="23"/>
  <c r="U599" i="23"/>
  <c r="F599" i="23"/>
  <c r="V599" i="23"/>
  <c r="O599" i="23"/>
  <c r="H599" i="23"/>
  <c r="X599" i="23"/>
  <c r="I599" i="23"/>
  <c r="Y599" i="23"/>
  <c r="J599" i="23"/>
  <c r="C599" i="23"/>
  <c r="S599" i="23"/>
  <c r="L599" i="23"/>
  <c r="M599" i="23"/>
  <c r="A600" i="23"/>
  <c r="N599" i="23"/>
  <c r="G599" i="23"/>
  <c r="W599" i="23"/>
  <c r="P599" i="23"/>
  <c r="Q848" i="24"/>
  <c r="T848" i="24"/>
  <c r="W848" i="24"/>
  <c r="G848" i="24"/>
  <c r="N848" i="24"/>
  <c r="I848" i="24"/>
  <c r="P848" i="24"/>
  <c r="S848" i="24"/>
  <c r="C848" i="24"/>
  <c r="J848" i="24"/>
  <c r="E848" i="24"/>
  <c r="H848" i="24"/>
  <c r="O848" i="24"/>
  <c r="A849" i="24"/>
  <c r="F848" i="24"/>
  <c r="Y848" i="24"/>
  <c r="X848" i="24"/>
  <c r="D848" i="24"/>
  <c r="K848" i="24"/>
  <c r="R848" i="24"/>
  <c r="B848" i="24"/>
  <c r="M848" i="24"/>
  <c r="L848" i="24"/>
  <c r="V848" i="24"/>
  <c r="U848" i="24"/>
  <c r="E563" i="23"/>
  <c r="U563" i="23"/>
  <c r="J563" i="23"/>
  <c r="C563" i="23"/>
  <c r="S563" i="23"/>
  <c r="H563" i="23"/>
  <c r="X563" i="23"/>
  <c r="B563" i="23"/>
  <c r="P563" i="23"/>
  <c r="I563" i="23"/>
  <c r="Y563" i="23"/>
  <c r="N563" i="23"/>
  <c r="G563" i="23"/>
  <c r="W563" i="23"/>
  <c r="L563" i="23"/>
  <c r="K563" i="23"/>
  <c r="M563" i="23"/>
  <c r="R563" i="23"/>
  <c r="A564" i="23"/>
  <c r="A565" i="23" s="1"/>
  <c r="Q563" i="23"/>
  <c r="F563" i="23"/>
  <c r="V563" i="23"/>
  <c r="O563" i="23"/>
  <c r="D563" i="23"/>
  <c r="T563" i="23"/>
  <c r="G812" i="24"/>
  <c r="F812" i="24"/>
  <c r="H812" i="24"/>
  <c r="C812" i="24"/>
  <c r="B812" i="24"/>
  <c r="D812" i="24"/>
  <c r="A813" i="24"/>
  <c r="I812" i="24"/>
  <c r="K812" i="24"/>
  <c r="J812" i="24"/>
  <c r="E812" i="24"/>
  <c r="S812" i="24"/>
  <c r="U812" i="24"/>
  <c r="V812" i="24"/>
  <c r="R812" i="24"/>
  <c r="N812" i="24"/>
  <c r="L812" i="24"/>
  <c r="Q812" i="24"/>
  <c r="M812" i="24"/>
  <c r="Y812" i="24"/>
  <c r="X812" i="24"/>
  <c r="T812" i="24"/>
  <c r="P812" i="24"/>
  <c r="O812" i="24"/>
  <c r="W812" i="24"/>
  <c r="G852" i="21"/>
  <c r="W852" i="21"/>
  <c r="F852" i="21"/>
  <c r="R852" i="21"/>
  <c r="N852" i="21"/>
  <c r="K852" i="21"/>
  <c r="E852" i="21"/>
  <c r="Q852" i="21"/>
  <c r="X852" i="21"/>
  <c r="T852" i="21"/>
  <c r="O852" i="21"/>
  <c r="J852" i="21"/>
  <c r="B852" i="21"/>
  <c r="D852" i="21"/>
  <c r="Y852" i="21"/>
  <c r="C852" i="21"/>
  <c r="S852" i="21"/>
  <c r="P852" i="21"/>
  <c r="H852" i="21"/>
  <c r="I852" i="21"/>
  <c r="A853" i="21"/>
  <c r="L852" i="21"/>
  <c r="M852" i="21"/>
  <c r="U852" i="21"/>
  <c r="V852" i="21"/>
  <c r="P600" i="21"/>
  <c r="D600" i="21"/>
  <c r="A601" i="21"/>
  <c r="F600" i="21"/>
  <c r="E600" i="21"/>
  <c r="I600" i="21"/>
  <c r="T600" i="21"/>
  <c r="H600" i="21"/>
  <c r="O600" i="21"/>
  <c r="J600" i="21"/>
  <c r="Y600" i="21"/>
  <c r="R600" i="21"/>
  <c r="X600" i="21"/>
  <c r="S600" i="21"/>
  <c r="G600" i="21"/>
  <c r="K600" i="21"/>
  <c r="Q600" i="21"/>
  <c r="L600" i="21"/>
  <c r="N600" i="21"/>
  <c r="M600" i="21"/>
  <c r="B600" i="21"/>
  <c r="C600" i="21"/>
  <c r="U600" i="21"/>
  <c r="W600" i="21"/>
  <c r="V600" i="21"/>
  <c r="T564" i="21"/>
  <c r="P564" i="21"/>
  <c r="K564" i="21"/>
  <c r="H564" i="21"/>
  <c r="I564" i="21"/>
  <c r="Q564" i="21"/>
  <c r="C564" i="21"/>
  <c r="E564" i="21"/>
  <c r="R564" i="21"/>
  <c r="Y564" i="21"/>
  <c r="F564" i="21"/>
  <c r="X564" i="21"/>
  <c r="J564" i="21"/>
  <c r="D564" i="21"/>
  <c r="G564" i="21"/>
  <c r="O564" i="21"/>
  <c r="B564" i="21"/>
  <c r="S564" i="21"/>
  <c r="N564" i="21"/>
  <c r="M564" i="21"/>
  <c r="L564" i="21"/>
  <c r="W564" i="21"/>
  <c r="U564" i="21"/>
  <c r="V564" i="21"/>
  <c r="J776" i="24"/>
  <c r="A777" i="24"/>
  <c r="I776" i="24"/>
  <c r="E776" i="24"/>
  <c r="G776" i="24"/>
  <c r="F776" i="24"/>
  <c r="H776" i="24"/>
  <c r="B776" i="24"/>
  <c r="C776" i="24"/>
  <c r="D776" i="24"/>
  <c r="Y776" i="24"/>
  <c r="Q776" i="24"/>
  <c r="R776" i="24"/>
  <c r="U776" i="24"/>
  <c r="P776" i="24"/>
  <c r="X776" i="24"/>
  <c r="M776" i="24"/>
  <c r="W776" i="24"/>
  <c r="O776" i="24"/>
  <c r="T776" i="24"/>
  <c r="N776" i="24"/>
  <c r="V776" i="24"/>
  <c r="K776" i="24"/>
  <c r="L776" i="24"/>
  <c r="S776" i="24"/>
  <c r="S816" i="21"/>
  <c r="E816" i="21"/>
  <c r="C816" i="21"/>
  <c r="D816" i="21"/>
  <c r="Y816" i="21"/>
  <c r="B816" i="21"/>
  <c r="H816" i="21"/>
  <c r="F816" i="21"/>
  <c r="G816" i="21"/>
  <c r="A817" i="21"/>
  <c r="O816" i="21"/>
  <c r="M816" i="21"/>
  <c r="Q816" i="21"/>
  <c r="R816" i="21"/>
  <c r="L816" i="21"/>
  <c r="J816" i="21"/>
  <c r="N816" i="21"/>
  <c r="I816" i="21"/>
  <c r="P816" i="21"/>
  <c r="K816" i="21"/>
  <c r="X816" i="21"/>
  <c r="V816" i="21"/>
  <c r="W816" i="21"/>
  <c r="T816" i="21"/>
  <c r="U816" i="21"/>
  <c r="D744" i="21"/>
  <c r="R744" i="21"/>
  <c r="J744" i="21"/>
  <c r="S744" i="21"/>
  <c r="I744" i="21"/>
  <c r="Q744" i="21"/>
  <c r="T744" i="21"/>
  <c r="G744" i="21"/>
  <c r="K744" i="21"/>
  <c r="X744" i="21"/>
  <c r="N744" i="21"/>
  <c r="M744" i="21"/>
  <c r="L744" i="21"/>
  <c r="P744" i="21"/>
  <c r="F744" i="21"/>
  <c r="C744" i="21"/>
  <c r="O744" i="21"/>
  <c r="B744" i="21"/>
  <c r="E744" i="21"/>
  <c r="Y744" i="21"/>
  <c r="A745" i="21"/>
  <c r="H744" i="21"/>
  <c r="W744" i="21"/>
  <c r="U744" i="21"/>
  <c r="V744" i="21"/>
  <c r="N529" i="21" l="1"/>
  <c r="G529" i="21"/>
  <c r="W529" i="21"/>
  <c r="D529" i="21"/>
  <c r="T529" i="21"/>
  <c r="E529" i="21"/>
  <c r="U529" i="21"/>
  <c r="R529" i="21"/>
  <c r="K529" i="21"/>
  <c r="H529" i="21"/>
  <c r="X529" i="21"/>
  <c r="I529" i="21"/>
  <c r="Y529" i="21"/>
  <c r="F529" i="21"/>
  <c r="V529" i="21"/>
  <c r="O529" i="21"/>
  <c r="L529" i="21"/>
  <c r="M529" i="21"/>
  <c r="J529" i="21"/>
  <c r="B529" i="21"/>
  <c r="C529" i="21"/>
  <c r="S529" i="21"/>
  <c r="P529" i="21"/>
  <c r="Q529" i="21"/>
  <c r="F529" i="23"/>
  <c r="V529" i="23"/>
  <c r="O529" i="23"/>
  <c r="L529" i="23"/>
  <c r="M529" i="23"/>
  <c r="J529" i="23"/>
  <c r="B529" i="23"/>
  <c r="C529" i="23"/>
  <c r="S529" i="23"/>
  <c r="P529" i="23"/>
  <c r="Q529" i="23"/>
  <c r="N529" i="23"/>
  <c r="G529" i="23"/>
  <c r="W529" i="23"/>
  <c r="D529" i="23"/>
  <c r="T529" i="23"/>
  <c r="E529" i="23"/>
  <c r="U529" i="23"/>
  <c r="R529" i="23"/>
  <c r="K529" i="23"/>
  <c r="H529" i="23"/>
  <c r="X529" i="23"/>
  <c r="I529" i="23"/>
  <c r="Y529" i="23"/>
  <c r="F566" i="21"/>
  <c r="V566" i="21"/>
  <c r="O566" i="21"/>
  <c r="L566" i="21"/>
  <c r="M566" i="21"/>
  <c r="J566" i="21"/>
  <c r="B566" i="21"/>
  <c r="C566" i="21"/>
  <c r="S566" i="21"/>
  <c r="P566" i="21"/>
  <c r="Q566" i="21"/>
  <c r="N566" i="21"/>
  <c r="G566" i="21"/>
  <c r="W566" i="21"/>
  <c r="D566" i="21"/>
  <c r="T566" i="21"/>
  <c r="E566" i="21"/>
  <c r="U566" i="21"/>
  <c r="R566" i="21"/>
  <c r="K566" i="21"/>
  <c r="H566" i="21"/>
  <c r="X566" i="21"/>
  <c r="I566" i="21"/>
  <c r="Y566" i="21"/>
  <c r="N603" i="19"/>
  <c r="K603" i="19"/>
  <c r="B603" i="19"/>
  <c r="H603" i="19"/>
  <c r="D603" i="19"/>
  <c r="I603" i="19"/>
  <c r="E603" i="19"/>
  <c r="R603" i="19"/>
  <c r="O603" i="19"/>
  <c r="L603" i="19"/>
  <c r="M603" i="19"/>
  <c r="F603" i="19"/>
  <c r="V603" i="19"/>
  <c r="S603" i="19"/>
  <c r="P603" i="19"/>
  <c r="Q603" i="19"/>
  <c r="J603" i="19"/>
  <c r="C603" i="19"/>
  <c r="G603" i="19"/>
  <c r="W603" i="19"/>
  <c r="Y603" i="19"/>
  <c r="T603" i="19"/>
  <c r="X603" i="19"/>
  <c r="U603" i="19"/>
  <c r="A454" i="24"/>
  <c r="C453" i="24"/>
  <c r="G453" i="24"/>
  <c r="K453" i="24"/>
  <c r="O453" i="24"/>
  <c r="S453" i="24"/>
  <c r="W453" i="24"/>
  <c r="D453" i="24"/>
  <c r="H453" i="24"/>
  <c r="L453" i="24"/>
  <c r="P453" i="24"/>
  <c r="T453" i="24"/>
  <c r="X453" i="24"/>
  <c r="E453" i="24"/>
  <c r="I453" i="24"/>
  <c r="M453" i="24"/>
  <c r="Q453" i="24"/>
  <c r="U453" i="24"/>
  <c r="Y453" i="24"/>
  <c r="F453" i="24"/>
  <c r="J453" i="24"/>
  <c r="N453" i="24"/>
  <c r="R453" i="24"/>
  <c r="V453" i="24"/>
  <c r="B453" i="24"/>
  <c r="C601" i="21"/>
  <c r="B601" i="21"/>
  <c r="A602" i="21"/>
  <c r="A566" i="23"/>
  <c r="C565" i="23"/>
  <c r="G565" i="23"/>
  <c r="K565" i="23"/>
  <c r="O565" i="23"/>
  <c r="S565" i="23"/>
  <c r="W565" i="23"/>
  <c r="D565" i="23"/>
  <c r="H565" i="23"/>
  <c r="L565" i="23"/>
  <c r="P565" i="23"/>
  <c r="T565" i="23"/>
  <c r="X565" i="23"/>
  <c r="E565" i="23"/>
  <c r="I565" i="23"/>
  <c r="M565" i="23"/>
  <c r="Q565" i="23"/>
  <c r="U565" i="23"/>
  <c r="Y565" i="23"/>
  <c r="F565" i="23"/>
  <c r="J565" i="23"/>
  <c r="N565" i="23"/>
  <c r="R565" i="23"/>
  <c r="V565" i="23"/>
  <c r="B565" i="23"/>
  <c r="B853" i="21"/>
  <c r="C853" i="21"/>
  <c r="S853" i="21"/>
  <c r="Y853" i="21"/>
  <c r="D853" i="21"/>
  <c r="F853" i="21"/>
  <c r="A854" i="21"/>
  <c r="H853" i="21"/>
  <c r="G853" i="21"/>
  <c r="E853" i="21"/>
  <c r="R853" i="21"/>
  <c r="M853" i="21"/>
  <c r="I853" i="21"/>
  <c r="P853" i="21"/>
  <c r="L853" i="21"/>
  <c r="K853" i="21"/>
  <c r="J853" i="21"/>
  <c r="O853" i="21"/>
  <c r="Q853" i="21"/>
  <c r="N853" i="21"/>
  <c r="V853" i="21"/>
  <c r="U853" i="21"/>
  <c r="W853" i="21"/>
  <c r="T853" i="21"/>
  <c r="X853" i="21"/>
  <c r="A814" i="24"/>
  <c r="J813" i="24"/>
  <c r="C813" i="24"/>
  <c r="G813" i="24"/>
  <c r="I813" i="24"/>
  <c r="B813" i="24"/>
  <c r="H813" i="24"/>
  <c r="D813" i="24"/>
  <c r="E813" i="24"/>
  <c r="F813" i="24"/>
  <c r="S813" i="24"/>
  <c r="X813" i="24"/>
  <c r="Q813" i="24"/>
  <c r="P813" i="24"/>
  <c r="N813" i="24"/>
  <c r="O813" i="24"/>
  <c r="T813" i="24"/>
  <c r="W813" i="24"/>
  <c r="Y813" i="24"/>
  <c r="U813" i="24"/>
  <c r="K813" i="24"/>
  <c r="R813" i="24"/>
  <c r="L813" i="24"/>
  <c r="V813" i="24"/>
  <c r="M813" i="24"/>
  <c r="Y669" i="24"/>
  <c r="G669" i="24"/>
  <c r="A670" i="24"/>
  <c r="E669" i="24"/>
  <c r="C669" i="24"/>
  <c r="F669" i="24"/>
  <c r="D669" i="24"/>
  <c r="B669" i="24"/>
  <c r="S669" i="24"/>
  <c r="J669" i="24"/>
  <c r="O669" i="24"/>
  <c r="I669" i="24"/>
  <c r="Q669" i="24"/>
  <c r="H669" i="24"/>
  <c r="N669" i="24"/>
  <c r="P669" i="24"/>
  <c r="M669" i="24"/>
  <c r="K669" i="24"/>
  <c r="L669" i="24"/>
  <c r="R669" i="24"/>
  <c r="U669" i="24"/>
  <c r="V669" i="24"/>
  <c r="X669" i="24"/>
  <c r="W669" i="24"/>
  <c r="T669" i="24"/>
  <c r="G601" i="21"/>
  <c r="D601" i="21"/>
  <c r="P601" i="21"/>
  <c r="F601" i="21"/>
  <c r="E601" i="21"/>
  <c r="T601" i="21"/>
  <c r="H601" i="21"/>
  <c r="Y601" i="21"/>
  <c r="J601" i="21"/>
  <c r="Q601" i="21"/>
  <c r="S601" i="21"/>
  <c r="I601" i="21"/>
  <c r="O601" i="21"/>
  <c r="R601" i="21"/>
  <c r="K601" i="21"/>
  <c r="X601" i="21"/>
  <c r="M601" i="21"/>
  <c r="N601" i="21"/>
  <c r="L601" i="21"/>
  <c r="V601" i="21"/>
  <c r="W601" i="21"/>
  <c r="U601" i="21"/>
  <c r="D564" i="23"/>
  <c r="Q564" i="23"/>
  <c r="V564" i="23"/>
  <c r="L564" i="23"/>
  <c r="I564" i="23"/>
  <c r="N564" i="23"/>
  <c r="U564" i="23"/>
  <c r="J564" i="23"/>
  <c r="F564" i="23"/>
  <c r="M564" i="23"/>
  <c r="R564" i="23"/>
  <c r="E564" i="23"/>
  <c r="S564" i="23"/>
  <c r="O564" i="23"/>
  <c r="K564" i="23"/>
  <c r="B564" i="23"/>
  <c r="W564" i="23"/>
  <c r="C564" i="23"/>
  <c r="X564" i="23"/>
  <c r="T564" i="23"/>
  <c r="P564" i="23"/>
  <c r="G564" i="23"/>
  <c r="Y564" i="23"/>
  <c r="H564" i="23"/>
  <c r="H600" i="23"/>
  <c r="X600" i="23"/>
  <c r="Q600" i="23"/>
  <c r="F600" i="23"/>
  <c r="V600" i="23"/>
  <c r="K600" i="23"/>
  <c r="L600" i="23"/>
  <c r="E600" i="23"/>
  <c r="U600" i="23"/>
  <c r="J600" i="23"/>
  <c r="A601" i="23"/>
  <c r="A602" i="23" s="1"/>
  <c r="O600" i="23"/>
  <c r="P600" i="23"/>
  <c r="I600" i="23"/>
  <c r="Y600" i="23"/>
  <c r="N600" i="23"/>
  <c r="C600" i="23"/>
  <c r="S600" i="23"/>
  <c r="D600" i="23"/>
  <c r="T600" i="23"/>
  <c r="M600" i="23"/>
  <c r="B600" i="23"/>
  <c r="R600" i="23"/>
  <c r="G600" i="23"/>
  <c r="W600" i="23"/>
  <c r="D525" i="24"/>
  <c r="I525" i="24"/>
  <c r="M525" i="24"/>
  <c r="E525" i="24"/>
  <c r="N525" i="24"/>
  <c r="K525" i="24"/>
  <c r="F525" i="24"/>
  <c r="J525" i="24"/>
  <c r="G525" i="24"/>
  <c r="A526" i="24"/>
  <c r="O525" i="24"/>
  <c r="H525" i="24"/>
  <c r="L525" i="24"/>
  <c r="P525" i="24"/>
  <c r="C525" i="24"/>
  <c r="B525" i="24"/>
  <c r="R525" i="24"/>
  <c r="V525" i="24"/>
  <c r="Q525" i="24"/>
  <c r="S525" i="24"/>
  <c r="U525" i="24"/>
  <c r="X525" i="24"/>
  <c r="T525" i="24"/>
  <c r="Y525" i="24"/>
  <c r="W525" i="24"/>
  <c r="A674" i="21"/>
  <c r="E673" i="21"/>
  <c r="N673" i="21"/>
  <c r="K673" i="21"/>
  <c r="F673" i="21"/>
  <c r="J673" i="21"/>
  <c r="G673" i="21"/>
  <c r="O673" i="21"/>
  <c r="D673" i="21"/>
  <c r="H673" i="21"/>
  <c r="L673" i="21"/>
  <c r="P673" i="21"/>
  <c r="I673" i="21"/>
  <c r="M673" i="21"/>
  <c r="C673" i="21"/>
  <c r="B673" i="21"/>
  <c r="Q673" i="21"/>
  <c r="Y673" i="21"/>
  <c r="X673" i="21"/>
  <c r="T673" i="21"/>
  <c r="W673" i="21"/>
  <c r="R673" i="21"/>
  <c r="V673" i="21"/>
  <c r="S673" i="21"/>
  <c r="U673" i="21"/>
  <c r="G705" i="24"/>
  <c r="B705" i="24"/>
  <c r="H705" i="24"/>
  <c r="C705" i="24"/>
  <c r="Y705" i="24"/>
  <c r="D705" i="24"/>
  <c r="A706" i="24"/>
  <c r="E705" i="24"/>
  <c r="S705" i="24"/>
  <c r="F705" i="24"/>
  <c r="P705" i="24"/>
  <c r="O705" i="24"/>
  <c r="K705" i="24"/>
  <c r="N705" i="24"/>
  <c r="J705" i="24"/>
  <c r="M705" i="24"/>
  <c r="R705" i="24"/>
  <c r="Q705" i="24"/>
  <c r="I705" i="24"/>
  <c r="L705" i="24"/>
  <c r="T705" i="24"/>
  <c r="X705" i="24"/>
  <c r="V705" i="24"/>
  <c r="W705" i="24"/>
  <c r="U705" i="24"/>
  <c r="O745" i="21"/>
  <c r="J745" i="21"/>
  <c r="A746" i="21"/>
  <c r="G745" i="21"/>
  <c r="B745" i="21"/>
  <c r="T745" i="21"/>
  <c r="H745" i="21"/>
  <c r="C745" i="21"/>
  <c r="I745" i="21"/>
  <c r="W745" i="21"/>
  <c r="R745" i="21"/>
  <c r="Q745" i="21"/>
  <c r="X745" i="21"/>
  <c r="S745" i="21"/>
  <c r="Y745" i="21"/>
  <c r="P745" i="21"/>
  <c r="K745" i="21"/>
  <c r="F745" i="21"/>
  <c r="E745" i="21"/>
  <c r="L745" i="21"/>
  <c r="N745" i="21"/>
  <c r="M745" i="21"/>
  <c r="D745" i="21"/>
  <c r="V745" i="21"/>
  <c r="U745" i="21"/>
  <c r="Y817" i="21"/>
  <c r="G817" i="21"/>
  <c r="B817" i="21"/>
  <c r="S817" i="21"/>
  <c r="F817" i="21"/>
  <c r="A818" i="21"/>
  <c r="E817" i="21"/>
  <c r="C817" i="21"/>
  <c r="D817" i="21"/>
  <c r="L817" i="21"/>
  <c r="P817" i="21"/>
  <c r="I817" i="21"/>
  <c r="R817" i="21"/>
  <c r="Q817" i="21"/>
  <c r="N817" i="21"/>
  <c r="O817" i="21"/>
  <c r="M817" i="21"/>
  <c r="J817" i="21"/>
  <c r="K817" i="21"/>
  <c r="H817" i="21"/>
  <c r="U817" i="21"/>
  <c r="X817" i="21"/>
  <c r="V817" i="21"/>
  <c r="T817" i="21"/>
  <c r="W817" i="21"/>
  <c r="D889" i="21"/>
  <c r="A890" i="21"/>
  <c r="I889" i="21"/>
  <c r="S889" i="21"/>
  <c r="W889" i="21"/>
  <c r="H889" i="21"/>
  <c r="Q889" i="21"/>
  <c r="T889" i="21"/>
  <c r="O889" i="21"/>
  <c r="Y889" i="21"/>
  <c r="B889" i="21"/>
  <c r="P889" i="21"/>
  <c r="F889" i="21"/>
  <c r="R889" i="21"/>
  <c r="E889" i="21"/>
  <c r="N889" i="21"/>
  <c r="K889" i="21"/>
  <c r="J889" i="21"/>
  <c r="X889" i="21"/>
  <c r="C889" i="21"/>
  <c r="G889" i="21"/>
  <c r="M889" i="21"/>
  <c r="L889" i="21"/>
  <c r="U889" i="21"/>
  <c r="V889" i="21"/>
  <c r="K452" i="24"/>
  <c r="F452" i="24"/>
  <c r="X452" i="24"/>
  <c r="C452" i="24"/>
  <c r="I452" i="24"/>
  <c r="W452" i="24"/>
  <c r="M452" i="24"/>
  <c r="D452" i="24"/>
  <c r="V452" i="24"/>
  <c r="E452" i="24"/>
  <c r="S452" i="24"/>
  <c r="Y452" i="24"/>
  <c r="P452" i="24"/>
  <c r="B452" i="24"/>
  <c r="T452" i="24"/>
  <c r="O452" i="24"/>
  <c r="U452" i="24"/>
  <c r="L452" i="24"/>
  <c r="N452" i="24"/>
  <c r="R452" i="24"/>
  <c r="Q452" i="24"/>
  <c r="H452" i="24"/>
  <c r="J452" i="24"/>
  <c r="G452" i="24"/>
  <c r="T637" i="21"/>
  <c r="J637" i="21"/>
  <c r="S637" i="21"/>
  <c r="Y637" i="21"/>
  <c r="R637" i="21"/>
  <c r="A638" i="21"/>
  <c r="A639" i="21" s="1"/>
  <c r="H637" i="21"/>
  <c r="X637" i="21"/>
  <c r="G637" i="21"/>
  <c r="O637" i="21"/>
  <c r="Q637" i="21"/>
  <c r="F637" i="21"/>
  <c r="D637" i="21"/>
  <c r="E637" i="21"/>
  <c r="I637" i="21"/>
  <c r="P637" i="21"/>
  <c r="K637" i="21"/>
  <c r="N637" i="21"/>
  <c r="L637" i="21"/>
  <c r="M637" i="21"/>
  <c r="B637" i="21"/>
  <c r="C637" i="21"/>
  <c r="V637" i="21"/>
  <c r="U637" i="21"/>
  <c r="W637" i="21"/>
  <c r="K489" i="24"/>
  <c r="F489" i="24"/>
  <c r="X489" i="24"/>
  <c r="C489" i="24"/>
  <c r="I489" i="24"/>
  <c r="W489" i="24"/>
  <c r="M489" i="24"/>
  <c r="D489" i="24"/>
  <c r="V489" i="24"/>
  <c r="E489" i="24"/>
  <c r="S489" i="24"/>
  <c r="Y489" i="24"/>
  <c r="P489" i="24"/>
  <c r="B489" i="24"/>
  <c r="T489" i="24"/>
  <c r="O489" i="24"/>
  <c r="U489" i="24"/>
  <c r="L489" i="24"/>
  <c r="N489" i="24"/>
  <c r="R489" i="24"/>
  <c r="Q489" i="24"/>
  <c r="H489" i="24"/>
  <c r="J489" i="24"/>
  <c r="A490" i="24"/>
  <c r="A491" i="24" s="1"/>
  <c r="G489" i="24"/>
  <c r="E709" i="21"/>
  <c r="J709" i="21"/>
  <c r="D709" i="21"/>
  <c r="I709" i="21"/>
  <c r="C709" i="21"/>
  <c r="H709" i="21"/>
  <c r="B709" i="21"/>
  <c r="G709" i="21"/>
  <c r="P709" i="21"/>
  <c r="F709" i="21"/>
  <c r="A710" i="21"/>
  <c r="O709" i="21"/>
  <c r="L709" i="21"/>
  <c r="M709" i="21"/>
  <c r="N709" i="21"/>
  <c r="K709" i="21"/>
  <c r="S709" i="21"/>
  <c r="R709" i="21"/>
  <c r="Q709" i="21"/>
  <c r="X709" i="21"/>
  <c r="Y709" i="21"/>
  <c r="V709" i="21"/>
  <c r="W709" i="21"/>
  <c r="T709" i="21"/>
  <c r="U709" i="21"/>
  <c r="Y777" i="24"/>
  <c r="P777" i="24"/>
  <c r="A778" i="24"/>
  <c r="Q777" i="24"/>
  <c r="S777" i="24"/>
  <c r="R777" i="24"/>
  <c r="X777" i="24"/>
  <c r="O777" i="24"/>
  <c r="J777" i="24"/>
  <c r="T777" i="24"/>
  <c r="K777" i="24"/>
  <c r="N777" i="24"/>
  <c r="M777" i="24"/>
  <c r="L777" i="24"/>
  <c r="C777" i="24"/>
  <c r="G777" i="24"/>
  <c r="H777" i="24"/>
  <c r="D777" i="24"/>
  <c r="B777" i="24"/>
  <c r="F777" i="24"/>
  <c r="E777" i="24"/>
  <c r="I777" i="24"/>
  <c r="W777" i="24"/>
  <c r="U777" i="24"/>
  <c r="V777" i="24"/>
  <c r="F849" i="24"/>
  <c r="H849" i="24"/>
  <c r="C849" i="24"/>
  <c r="B849" i="24"/>
  <c r="D849" i="24"/>
  <c r="A850" i="24"/>
  <c r="I849" i="24"/>
  <c r="K849" i="24"/>
  <c r="J849" i="24"/>
  <c r="E849" i="24"/>
  <c r="G849" i="24"/>
  <c r="W849" i="24"/>
  <c r="U849" i="24"/>
  <c r="X849" i="24"/>
  <c r="N849" i="24"/>
  <c r="L849" i="24"/>
  <c r="O849" i="24"/>
  <c r="R849" i="24"/>
  <c r="Y849" i="24"/>
  <c r="S849" i="24"/>
  <c r="V849" i="24"/>
  <c r="M849" i="24"/>
  <c r="P849" i="24"/>
  <c r="Q849" i="24"/>
  <c r="T849" i="24"/>
  <c r="Q741" i="24"/>
  <c r="T741" i="24"/>
  <c r="W741" i="24"/>
  <c r="G741" i="24"/>
  <c r="N741" i="24"/>
  <c r="I741" i="24"/>
  <c r="P741" i="24"/>
  <c r="S741" i="24"/>
  <c r="C741" i="24"/>
  <c r="J741" i="24"/>
  <c r="E741" i="24"/>
  <c r="H741" i="24"/>
  <c r="O741" i="24"/>
  <c r="A742" i="24"/>
  <c r="F741" i="24"/>
  <c r="Y741" i="24"/>
  <c r="X741" i="24"/>
  <c r="D741" i="24"/>
  <c r="K741" i="24"/>
  <c r="R741" i="24"/>
  <c r="B741" i="24"/>
  <c r="M741" i="24"/>
  <c r="L741" i="24"/>
  <c r="V741" i="24"/>
  <c r="U741" i="24"/>
  <c r="O633" i="24"/>
  <c r="A634" i="24"/>
  <c r="B633" i="24"/>
  <c r="E633" i="24"/>
  <c r="H633" i="24"/>
  <c r="K633" i="24"/>
  <c r="R633" i="24"/>
  <c r="Y633" i="24"/>
  <c r="X633" i="24"/>
  <c r="D633" i="24"/>
  <c r="G633" i="24"/>
  <c r="J633" i="24"/>
  <c r="Q633" i="24"/>
  <c r="T633" i="24"/>
  <c r="S633" i="24"/>
  <c r="C633" i="24"/>
  <c r="F633" i="24"/>
  <c r="I633" i="24"/>
  <c r="P633" i="24"/>
  <c r="L633" i="24"/>
  <c r="M633" i="24"/>
  <c r="N633" i="24"/>
  <c r="W633" i="24"/>
  <c r="U633" i="24"/>
  <c r="V633" i="24"/>
  <c r="E561" i="24"/>
  <c r="F561" i="24"/>
  <c r="D561" i="24"/>
  <c r="I561" i="24"/>
  <c r="J561" i="24"/>
  <c r="H561" i="24"/>
  <c r="A562" i="24"/>
  <c r="C561" i="24"/>
  <c r="P561" i="24"/>
  <c r="B561" i="24"/>
  <c r="G561" i="24"/>
  <c r="M561" i="24"/>
  <c r="K561" i="24"/>
  <c r="N561" i="24"/>
  <c r="L561" i="24"/>
  <c r="O561" i="24"/>
  <c r="T561" i="24"/>
  <c r="U561" i="24"/>
  <c r="Y561" i="24"/>
  <c r="V561" i="24"/>
  <c r="S561" i="24"/>
  <c r="W561" i="24"/>
  <c r="Q561" i="24"/>
  <c r="X561" i="24"/>
  <c r="R561" i="24"/>
  <c r="Q597" i="24"/>
  <c r="J597" i="24"/>
  <c r="C597" i="24"/>
  <c r="S597" i="24"/>
  <c r="P597" i="24"/>
  <c r="Y597" i="24"/>
  <c r="N597" i="24"/>
  <c r="G597" i="24"/>
  <c r="W597" i="24"/>
  <c r="T597" i="24"/>
  <c r="E597" i="24"/>
  <c r="B597" i="24"/>
  <c r="R597" i="24"/>
  <c r="K597" i="24"/>
  <c r="D597" i="24"/>
  <c r="X597" i="24"/>
  <c r="I597" i="24"/>
  <c r="F597" i="24"/>
  <c r="A598" i="24"/>
  <c r="O597" i="24"/>
  <c r="H597" i="24"/>
  <c r="L597" i="24"/>
  <c r="M597" i="24"/>
  <c r="U597" i="24"/>
  <c r="V597" i="24"/>
  <c r="K885" i="24"/>
  <c r="R885" i="24"/>
  <c r="B885" i="24"/>
  <c r="E885" i="24"/>
  <c r="H885" i="24"/>
  <c r="W885" i="24"/>
  <c r="G885" i="24"/>
  <c r="N885" i="24"/>
  <c r="Y885" i="24"/>
  <c r="X885" i="24"/>
  <c r="D885" i="24"/>
  <c r="S885" i="24"/>
  <c r="C885" i="24"/>
  <c r="J885" i="24"/>
  <c r="Q885" i="24"/>
  <c r="T885" i="24"/>
  <c r="O885" i="24"/>
  <c r="A886" i="24"/>
  <c r="F885" i="24"/>
  <c r="I885" i="24"/>
  <c r="P885" i="24"/>
  <c r="M885" i="24"/>
  <c r="L885" i="24"/>
  <c r="V885" i="24"/>
  <c r="U885" i="24"/>
  <c r="C781" i="21"/>
  <c r="H781" i="21"/>
  <c r="O781" i="21"/>
  <c r="T781" i="21"/>
  <c r="X781" i="21"/>
  <c r="Q781" i="21"/>
  <c r="G781" i="21"/>
  <c r="S781" i="21"/>
  <c r="A782" i="21"/>
  <c r="P781" i="21"/>
  <c r="F781" i="21"/>
  <c r="E781" i="21"/>
  <c r="Y781" i="21"/>
  <c r="I781" i="21"/>
  <c r="J781" i="21"/>
  <c r="K781" i="21"/>
  <c r="R781" i="21"/>
  <c r="B781" i="21"/>
  <c r="D781" i="21"/>
  <c r="M781" i="21"/>
  <c r="N781" i="21"/>
  <c r="L781" i="21"/>
  <c r="W781" i="21"/>
  <c r="U781" i="21"/>
  <c r="V781" i="21"/>
  <c r="N566" i="23" l="1"/>
  <c r="G566" i="23"/>
  <c r="W566" i="23"/>
  <c r="D566" i="23"/>
  <c r="T566" i="23"/>
  <c r="E566" i="23"/>
  <c r="U566" i="23"/>
  <c r="R566" i="23"/>
  <c r="K566" i="23"/>
  <c r="H566" i="23"/>
  <c r="X566" i="23"/>
  <c r="I566" i="23"/>
  <c r="Y566" i="23"/>
  <c r="F566" i="23"/>
  <c r="V566" i="23"/>
  <c r="O566" i="23"/>
  <c r="L566" i="23"/>
  <c r="M566" i="23"/>
  <c r="J566" i="23"/>
  <c r="B566" i="23"/>
  <c r="C566" i="23"/>
  <c r="S566" i="23"/>
  <c r="P566" i="23"/>
  <c r="Q566" i="23"/>
  <c r="C454" i="24"/>
  <c r="S454" i="24"/>
  <c r="P454" i="24"/>
  <c r="M454" i="24"/>
  <c r="J454" i="24"/>
  <c r="B454" i="24"/>
  <c r="G454" i="24"/>
  <c r="W454" i="24"/>
  <c r="D454" i="24"/>
  <c r="T454" i="24"/>
  <c r="Q454" i="24"/>
  <c r="N454" i="24"/>
  <c r="K454" i="24"/>
  <c r="H454" i="24"/>
  <c r="X454" i="24"/>
  <c r="E454" i="24"/>
  <c r="U454" i="24"/>
  <c r="R454" i="24"/>
  <c r="O454" i="24"/>
  <c r="L454" i="24"/>
  <c r="I454" i="24"/>
  <c r="Y454" i="24"/>
  <c r="F454" i="24"/>
  <c r="V454" i="24"/>
  <c r="A603" i="23"/>
  <c r="C602" i="23"/>
  <c r="G602" i="23"/>
  <c r="K602" i="23"/>
  <c r="O602" i="23"/>
  <c r="S602" i="23"/>
  <c r="W602" i="23"/>
  <c r="I602" i="23"/>
  <c r="U602" i="23"/>
  <c r="D602" i="23"/>
  <c r="H602" i="23"/>
  <c r="L602" i="23"/>
  <c r="P602" i="23"/>
  <c r="T602" i="23"/>
  <c r="X602" i="23"/>
  <c r="M602" i="23"/>
  <c r="Y602" i="23"/>
  <c r="F602" i="23"/>
  <c r="J602" i="23"/>
  <c r="N602" i="23"/>
  <c r="R602" i="23"/>
  <c r="V602" i="23"/>
  <c r="B602" i="23"/>
  <c r="E602" i="23"/>
  <c r="Q602" i="23"/>
  <c r="C491" i="24"/>
  <c r="G491" i="24"/>
  <c r="K491" i="24"/>
  <c r="O491" i="24"/>
  <c r="S491" i="24"/>
  <c r="W491" i="24"/>
  <c r="D491" i="24"/>
  <c r="H491" i="24"/>
  <c r="L491" i="24"/>
  <c r="P491" i="24"/>
  <c r="T491" i="24"/>
  <c r="X491" i="24"/>
  <c r="A492" i="24"/>
  <c r="E491" i="24"/>
  <c r="I491" i="24"/>
  <c r="M491" i="24"/>
  <c r="Q491" i="24"/>
  <c r="U491" i="24"/>
  <c r="Y491" i="24"/>
  <c r="F491" i="24"/>
  <c r="J491" i="24"/>
  <c r="N491" i="24"/>
  <c r="R491" i="24"/>
  <c r="V491" i="24"/>
  <c r="B491" i="24"/>
  <c r="A640" i="21"/>
  <c r="F639" i="21"/>
  <c r="J639" i="21"/>
  <c r="N639" i="21"/>
  <c r="R639" i="21"/>
  <c r="V639" i="21"/>
  <c r="C639" i="21"/>
  <c r="G639" i="21"/>
  <c r="K639" i="21"/>
  <c r="O639" i="21"/>
  <c r="S639" i="21"/>
  <c r="W639" i="21"/>
  <c r="D639" i="21"/>
  <c r="H639" i="21"/>
  <c r="L639" i="21"/>
  <c r="P639" i="21"/>
  <c r="T639" i="21"/>
  <c r="X639" i="21"/>
  <c r="E639" i="21"/>
  <c r="I639" i="21"/>
  <c r="M639" i="21"/>
  <c r="Q639" i="21"/>
  <c r="U639" i="21"/>
  <c r="Y639" i="21"/>
  <c r="B639" i="21"/>
  <c r="A603" i="21"/>
  <c r="C602" i="21"/>
  <c r="G602" i="21"/>
  <c r="K602" i="21"/>
  <c r="O602" i="21"/>
  <c r="S602" i="21"/>
  <c r="W602" i="21"/>
  <c r="D602" i="21"/>
  <c r="H602" i="21"/>
  <c r="L602" i="21"/>
  <c r="P602" i="21"/>
  <c r="T602" i="21"/>
  <c r="X602" i="21"/>
  <c r="E602" i="21"/>
  <c r="I602" i="21"/>
  <c r="M602" i="21"/>
  <c r="Q602" i="21"/>
  <c r="U602" i="21"/>
  <c r="Y602" i="21"/>
  <c r="F602" i="21"/>
  <c r="J602" i="21"/>
  <c r="N602" i="21"/>
  <c r="R602" i="21"/>
  <c r="V602" i="21"/>
  <c r="B602" i="21"/>
  <c r="D710" i="21"/>
  <c r="E710" i="21"/>
  <c r="H710" i="21"/>
  <c r="I710" i="21"/>
  <c r="P710" i="21"/>
  <c r="F710" i="21"/>
  <c r="G710" i="21"/>
  <c r="A711" i="21"/>
  <c r="J710" i="21"/>
  <c r="N710" i="21"/>
  <c r="M710" i="21"/>
  <c r="K710" i="21"/>
  <c r="L710" i="21"/>
  <c r="O710" i="21"/>
  <c r="B710" i="21"/>
  <c r="C710" i="21"/>
  <c r="Y710" i="21"/>
  <c r="S710" i="21"/>
  <c r="W710" i="21"/>
  <c r="X710" i="21"/>
  <c r="Q710" i="21"/>
  <c r="U710" i="21"/>
  <c r="R710" i="21"/>
  <c r="V710" i="21"/>
  <c r="T710" i="21"/>
  <c r="V490" i="24"/>
  <c r="E490" i="24"/>
  <c r="S490" i="24"/>
  <c r="Y490" i="24"/>
  <c r="L490" i="24"/>
  <c r="K490" i="24"/>
  <c r="O490" i="24"/>
  <c r="U490" i="24"/>
  <c r="H490" i="24"/>
  <c r="N490" i="24"/>
  <c r="M490" i="24"/>
  <c r="Q490" i="24"/>
  <c r="D490" i="24"/>
  <c r="J490" i="24"/>
  <c r="X490" i="24"/>
  <c r="G490" i="24"/>
  <c r="B490" i="24"/>
  <c r="P490" i="24"/>
  <c r="F490" i="24"/>
  <c r="T490" i="24"/>
  <c r="C490" i="24"/>
  <c r="I490" i="24"/>
  <c r="W490" i="24"/>
  <c r="R490" i="24"/>
  <c r="F782" i="21"/>
  <c r="J782" i="21"/>
  <c r="T782" i="21"/>
  <c r="G782" i="21"/>
  <c r="B782" i="21"/>
  <c r="O782" i="21"/>
  <c r="C782" i="21"/>
  <c r="I782" i="21"/>
  <c r="W782" i="21"/>
  <c r="R782" i="21"/>
  <c r="A783" i="21"/>
  <c r="P782" i="21"/>
  <c r="S782" i="21"/>
  <c r="Y782" i="21"/>
  <c r="H782" i="21"/>
  <c r="K782" i="21"/>
  <c r="Q782" i="21"/>
  <c r="E782" i="21"/>
  <c r="D782" i="21"/>
  <c r="N782" i="21"/>
  <c r="X782" i="21"/>
  <c r="L782" i="21"/>
  <c r="M782" i="21"/>
  <c r="V782" i="21"/>
  <c r="U782" i="21"/>
  <c r="F886" i="24"/>
  <c r="H886" i="24"/>
  <c r="C886" i="24"/>
  <c r="B886" i="24"/>
  <c r="D886" i="24"/>
  <c r="A887" i="24"/>
  <c r="I886" i="24"/>
  <c r="K886" i="24"/>
  <c r="J886" i="24"/>
  <c r="E886" i="24"/>
  <c r="G886" i="24"/>
  <c r="N886" i="24"/>
  <c r="L886" i="24"/>
  <c r="X886" i="24"/>
  <c r="M886" i="24"/>
  <c r="Y886" i="24"/>
  <c r="S886" i="24"/>
  <c r="O886" i="24"/>
  <c r="T886" i="24"/>
  <c r="P886" i="24"/>
  <c r="V886" i="24"/>
  <c r="W886" i="24"/>
  <c r="U886" i="24"/>
  <c r="Q886" i="24"/>
  <c r="R886" i="24"/>
  <c r="I598" i="24"/>
  <c r="J598" i="24"/>
  <c r="H598" i="24"/>
  <c r="A599" i="24"/>
  <c r="C598" i="24"/>
  <c r="P598" i="24"/>
  <c r="B598" i="24"/>
  <c r="G598" i="24"/>
  <c r="E598" i="24"/>
  <c r="F598" i="24"/>
  <c r="D598" i="24"/>
  <c r="M598" i="24"/>
  <c r="N598" i="24"/>
  <c r="K598" i="24"/>
  <c r="O598" i="24"/>
  <c r="L598" i="24"/>
  <c r="R598" i="24"/>
  <c r="X598" i="24"/>
  <c r="S598" i="24"/>
  <c r="T598" i="24"/>
  <c r="W598" i="24"/>
  <c r="U598" i="24"/>
  <c r="Q598" i="24"/>
  <c r="V598" i="24"/>
  <c r="Y598" i="24"/>
  <c r="R634" i="24"/>
  <c r="B634" i="24"/>
  <c r="E634" i="24"/>
  <c r="H634" i="24"/>
  <c r="O634" i="24"/>
  <c r="N634" i="24"/>
  <c r="Y634" i="24"/>
  <c r="X634" i="24"/>
  <c r="D634" i="24"/>
  <c r="K634" i="24"/>
  <c r="J634" i="24"/>
  <c r="Q634" i="24"/>
  <c r="T634" i="24"/>
  <c r="W634" i="24"/>
  <c r="G634" i="24"/>
  <c r="A635" i="24"/>
  <c r="F634" i="24"/>
  <c r="I634" i="24"/>
  <c r="P634" i="24"/>
  <c r="S634" i="24"/>
  <c r="C634" i="24"/>
  <c r="M634" i="24"/>
  <c r="L634" i="24"/>
  <c r="U634" i="24"/>
  <c r="V634" i="24"/>
  <c r="Y890" i="21"/>
  <c r="B890" i="21"/>
  <c r="E890" i="21"/>
  <c r="C890" i="21"/>
  <c r="G890" i="21"/>
  <c r="A891" i="21"/>
  <c r="S890" i="21"/>
  <c r="H890" i="21"/>
  <c r="D890" i="21"/>
  <c r="F890" i="21"/>
  <c r="R890" i="21"/>
  <c r="M890" i="21"/>
  <c r="P890" i="21"/>
  <c r="J890" i="21"/>
  <c r="L890" i="21"/>
  <c r="Q890" i="21"/>
  <c r="K890" i="21"/>
  <c r="O890" i="21"/>
  <c r="I890" i="21"/>
  <c r="N890" i="21"/>
  <c r="T890" i="21"/>
  <c r="V890" i="21"/>
  <c r="W890" i="21"/>
  <c r="U890" i="21"/>
  <c r="X890" i="21"/>
  <c r="B854" i="21"/>
  <c r="C854" i="21"/>
  <c r="Y854" i="21"/>
  <c r="A855" i="21"/>
  <c r="S854" i="21"/>
  <c r="G854" i="21"/>
  <c r="F854" i="21"/>
  <c r="D854" i="21"/>
  <c r="E854" i="21"/>
  <c r="J854" i="21"/>
  <c r="M854" i="21"/>
  <c r="O854" i="21"/>
  <c r="N854" i="21"/>
  <c r="P854" i="21"/>
  <c r="I854" i="21"/>
  <c r="H854" i="21"/>
  <c r="R854" i="21"/>
  <c r="K854" i="21"/>
  <c r="L854" i="21"/>
  <c r="Q854" i="21"/>
  <c r="V854" i="21"/>
  <c r="U854" i="21"/>
  <c r="X854" i="21"/>
  <c r="W854" i="21"/>
  <c r="T854" i="21"/>
  <c r="H742" i="24"/>
  <c r="C742" i="24"/>
  <c r="Y742" i="24"/>
  <c r="D742" i="24"/>
  <c r="A743" i="24"/>
  <c r="E742" i="24"/>
  <c r="S742" i="24"/>
  <c r="F742" i="24"/>
  <c r="G742" i="24"/>
  <c r="B742" i="24"/>
  <c r="N742" i="24"/>
  <c r="M742" i="24"/>
  <c r="K742" i="24"/>
  <c r="P742" i="24"/>
  <c r="R742" i="24"/>
  <c r="J742" i="24"/>
  <c r="L742" i="24"/>
  <c r="I742" i="24"/>
  <c r="Q742" i="24"/>
  <c r="O742" i="24"/>
  <c r="W742" i="24"/>
  <c r="T742" i="24"/>
  <c r="X742" i="24"/>
  <c r="V742" i="24"/>
  <c r="U742" i="24"/>
  <c r="D818" i="21"/>
  <c r="X818" i="21"/>
  <c r="Y818" i="21"/>
  <c r="J818" i="21"/>
  <c r="K818" i="21"/>
  <c r="H818" i="21"/>
  <c r="E818" i="21"/>
  <c r="A819" i="21"/>
  <c r="R818" i="21"/>
  <c r="O818" i="21"/>
  <c r="P818" i="21"/>
  <c r="I818" i="21"/>
  <c r="B818" i="21"/>
  <c r="C818" i="21"/>
  <c r="S818" i="21"/>
  <c r="T818" i="21"/>
  <c r="Q818" i="21"/>
  <c r="F818" i="21"/>
  <c r="G818" i="21"/>
  <c r="L818" i="21"/>
  <c r="M818" i="21"/>
  <c r="N818" i="21"/>
  <c r="U818" i="21"/>
  <c r="V818" i="21"/>
  <c r="W818" i="21"/>
  <c r="M746" i="21"/>
  <c r="A747" i="21"/>
  <c r="E746" i="21"/>
  <c r="I746" i="21"/>
  <c r="B746" i="21"/>
  <c r="F746" i="21"/>
  <c r="J746" i="21"/>
  <c r="N746" i="21"/>
  <c r="K746" i="21"/>
  <c r="O746" i="21"/>
  <c r="C746" i="21"/>
  <c r="G746" i="21"/>
  <c r="H746" i="21"/>
  <c r="L746" i="21"/>
  <c r="P746" i="21"/>
  <c r="D746" i="21"/>
  <c r="S746" i="21"/>
  <c r="V746" i="21"/>
  <c r="R746" i="21"/>
  <c r="Y746" i="21"/>
  <c r="U746" i="21"/>
  <c r="T746" i="21"/>
  <c r="Q746" i="21"/>
  <c r="W746" i="21"/>
  <c r="X746" i="21"/>
  <c r="O674" i="21"/>
  <c r="R674" i="21"/>
  <c r="Q674" i="21"/>
  <c r="E674" i="21"/>
  <c r="P674" i="21"/>
  <c r="D674" i="21"/>
  <c r="S674" i="21"/>
  <c r="F674" i="21"/>
  <c r="J674" i="21"/>
  <c r="I674" i="21"/>
  <c r="T674" i="21"/>
  <c r="H674" i="21"/>
  <c r="G674" i="21"/>
  <c r="K674" i="21"/>
  <c r="Y674" i="21"/>
  <c r="M674" i="21"/>
  <c r="X674" i="21"/>
  <c r="L674" i="21"/>
  <c r="A675" i="21"/>
  <c r="A676" i="21" s="1"/>
  <c r="N674" i="21"/>
  <c r="B674" i="21"/>
  <c r="C674" i="21"/>
  <c r="V674" i="21"/>
  <c r="U674" i="21"/>
  <c r="W674" i="21"/>
  <c r="Q814" i="24"/>
  <c r="S814" i="24"/>
  <c r="R814" i="24"/>
  <c r="X814" i="24"/>
  <c r="O814" i="24"/>
  <c r="J814" i="24"/>
  <c r="T814" i="24"/>
  <c r="K814" i="24"/>
  <c r="Y814" i="24"/>
  <c r="P814" i="24"/>
  <c r="A815" i="24"/>
  <c r="M814" i="24"/>
  <c r="N814" i="24"/>
  <c r="L814" i="24"/>
  <c r="D814" i="24"/>
  <c r="I814" i="24"/>
  <c r="F814" i="24"/>
  <c r="G814" i="24"/>
  <c r="E814" i="24"/>
  <c r="B814" i="24"/>
  <c r="C814" i="24"/>
  <c r="H814" i="24"/>
  <c r="W814" i="24"/>
  <c r="U814" i="24"/>
  <c r="V814" i="24"/>
  <c r="J562" i="24"/>
  <c r="H562" i="24"/>
  <c r="E562" i="24"/>
  <c r="A563" i="24"/>
  <c r="P562" i="24"/>
  <c r="I562" i="24"/>
  <c r="G562" i="24"/>
  <c r="F562" i="24"/>
  <c r="D562" i="24"/>
  <c r="K562" i="24"/>
  <c r="O562" i="24"/>
  <c r="M562" i="24"/>
  <c r="L562" i="24"/>
  <c r="N562" i="24"/>
  <c r="B562" i="24"/>
  <c r="C562" i="24"/>
  <c r="V562" i="24"/>
  <c r="U562" i="24"/>
  <c r="R562" i="24"/>
  <c r="T562" i="24"/>
  <c r="X562" i="24"/>
  <c r="Y562" i="24"/>
  <c r="W562" i="24"/>
  <c r="S562" i="24"/>
  <c r="Q562" i="24"/>
  <c r="A851" i="24"/>
  <c r="J850" i="24"/>
  <c r="G850" i="24"/>
  <c r="C850" i="24"/>
  <c r="B850" i="24"/>
  <c r="I850" i="24"/>
  <c r="F850" i="24"/>
  <c r="D850" i="24"/>
  <c r="E850" i="24"/>
  <c r="H850" i="24"/>
  <c r="V850" i="24"/>
  <c r="R850" i="24"/>
  <c r="P850" i="24"/>
  <c r="O850" i="24"/>
  <c r="Q850" i="24"/>
  <c r="M850" i="24"/>
  <c r="S850" i="24"/>
  <c r="U850" i="24"/>
  <c r="X850" i="24"/>
  <c r="T850" i="24"/>
  <c r="N850" i="24"/>
  <c r="L850" i="24"/>
  <c r="K850" i="24"/>
  <c r="W850" i="24"/>
  <c r="Y850" i="24"/>
  <c r="X778" i="24"/>
  <c r="D778" i="24"/>
  <c r="K778" i="24"/>
  <c r="R778" i="24"/>
  <c r="B778" i="24"/>
  <c r="E778" i="24"/>
  <c r="T778" i="24"/>
  <c r="W778" i="24"/>
  <c r="G778" i="24"/>
  <c r="N778" i="24"/>
  <c r="Y778" i="24"/>
  <c r="P778" i="24"/>
  <c r="S778" i="24"/>
  <c r="C778" i="24"/>
  <c r="J778" i="24"/>
  <c r="Q778" i="24"/>
  <c r="H778" i="24"/>
  <c r="O778" i="24"/>
  <c r="A779" i="24"/>
  <c r="F778" i="24"/>
  <c r="I778" i="24"/>
  <c r="L778" i="24"/>
  <c r="M778" i="24"/>
  <c r="U778" i="24"/>
  <c r="V778" i="24"/>
  <c r="K638" i="21"/>
  <c r="O638" i="21"/>
  <c r="Y638" i="21"/>
  <c r="X638" i="21"/>
  <c r="Q638" i="21"/>
  <c r="B638" i="21"/>
  <c r="D638" i="21"/>
  <c r="R638" i="21"/>
  <c r="F638" i="21"/>
  <c r="J638" i="21"/>
  <c r="P638" i="21"/>
  <c r="T638" i="21"/>
  <c r="S638" i="21"/>
  <c r="G638" i="21"/>
  <c r="C638" i="21"/>
  <c r="E638" i="21"/>
  <c r="I638" i="21"/>
  <c r="H638" i="21"/>
  <c r="L638" i="21"/>
  <c r="M638" i="21"/>
  <c r="N638" i="21"/>
  <c r="U638" i="21"/>
  <c r="V638" i="21"/>
  <c r="W638" i="21"/>
  <c r="Y706" i="24"/>
  <c r="G706" i="24"/>
  <c r="B706" i="24"/>
  <c r="E706" i="24"/>
  <c r="C706" i="24"/>
  <c r="D706" i="24"/>
  <c r="A707" i="24"/>
  <c r="S706" i="24"/>
  <c r="F706" i="24"/>
  <c r="P706" i="24"/>
  <c r="R706" i="24"/>
  <c r="J706" i="24"/>
  <c r="M706" i="24"/>
  <c r="I706" i="24"/>
  <c r="L706" i="24"/>
  <c r="H706" i="24"/>
  <c r="N706" i="24"/>
  <c r="Q706" i="24"/>
  <c r="O706" i="24"/>
  <c r="K706" i="24"/>
  <c r="T706" i="24"/>
  <c r="U706" i="24"/>
  <c r="X706" i="24"/>
  <c r="V706" i="24"/>
  <c r="W706" i="24"/>
  <c r="R526" i="24"/>
  <c r="Q526" i="24"/>
  <c r="X526" i="24"/>
  <c r="L526" i="24"/>
  <c r="N526" i="24"/>
  <c r="K526" i="24"/>
  <c r="F526" i="24"/>
  <c r="E526" i="24"/>
  <c r="A527" i="24"/>
  <c r="A528" i="24" s="1"/>
  <c r="G526" i="24"/>
  <c r="D526" i="24"/>
  <c r="O526" i="24"/>
  <c r="J526" i="24"/>
  <c r="I526" i="24"/>
  <c r="P526" i="24"/>
  <c r="M526" i="24"/>
  <c r="T526" i="24"/>
  <c r="H526" i="24"/>
  <c r="S526" i="24"/>
  <c r="Y526" i="24"/>
  <c r="B526" i="24"/>
  <c r="C526" i="24"/>
  <c r="U526" i="24"/>
  <c r="W526" i="24"/>
  <c r="V526" i="24"/>
  <c r="Q601" i="23"/>
  <c r="N601" i="23"/>
  <c r="C601" i="23"/>
  <c r="S601" i="23"/>
  <c r="L601" i="23"/>
  <c r="E601" i="23"/>
  <c r="U601" i="23"/>
  <c r="B601" i="23"/>
  <c r="R601" i="23"/>
  <c r="G601" i="23"/>
  <c r="W601" i="23"/>
  <c r="P601" i="23"/>
  <c r="I601" i="23"/>
  <c r="Y601" i="23"/>
  <c r="F601" i="23"/>
  <c r="V601" i="23"/>
  <c r="K601" i="23"/>
  <c r="D601" i="23"/>
  <c r="T601" i="23"/>
  <c r="M601" i="23"/>
  <c r="J601" i="23"/>
  <c r="O601" i="23"/>
  <c r="H601" i="23"/>
  <c r="X601" i="23"/>
  <c r="S670" i="24"/>
  <c r="C670" i="24"/>
  <c r="F670" i="24"/>
  <c r="I670" i="24"/>
  <c r="P670" i="24"/>
  <c r="O670" i="24"/>
  <c r="A671" i="24"/>
  <c r="B670" i="24"/>
  <c r="E670" i="24"/>
  <c r="H670" i="24"/>
  <c r="K670" i="24"/>
  <c r="R670" i="24"/>
  <c r="Y670" i="24"/>
  <c r="X670" i="24"/>
  <c r="D670" i="24"/>
  <c r="G670" i="24"/>
  <c r="J670" i="24"/>
  <c r="Q670" i="24"/>
  <c r="T670" i="24"/>
  <c r="N670" i="24"/>
  <c r="M670" i="24"/>
  <c r="L670" i="24"/>
  <c r="W670" i="24"/>
  <c r="U670" i="24"/>
  <c r="V670" i="24"/>
  <c r="N603" i="21" l="1"/>
  <c r="G603" i="21"/>
  <c r="W603" i="21"/>
  <c r="D603" i="21"/>
  <c r="T603" i="21"/>
  <c r="E603" i="21"/>
  <c r="U603" i="21"/>
  <c r="R603" i="21"/>
  <c r="K603" i="21"/>
  <c r="H603" i="21"/>
  <c r="X603" i="21"/>
  <c r="I603" i="21"/>
  <c r="Y603" i="21"/>
  <c r="F603" i="21"/>
  <c r="V603" i="21"/>
  <c r="O603" i="21"/>
  <c r="L603" i="21"/>
  <c r="M603" i="21"/>
  <c r="J603" i="21"/>
  <c r="B603" i="21"/>
  <c r="C603" i="21"/>
  <c r="S603" i="21"/>
  <c r="P603" i="21"/>
  <c r="Q603" i="21"/>
  <c r="F640" i="21"/>
  <c r="J640" i="21"/>
  <c r="N640" i="21"/>
  <c r="R640" i="21"/>
  <c r="V640" i="21"/>
  <c r="B640" i="21"/>
  <c r="C640" i="21"/>
  <c r="G640" i="21"/>
  <c r="K640" i="21"/>
  <c r="O640" i="21"/>
  <c r="S640" i="21"/>
  <c r="W640" i="21"/>
  <c r="D640" i="21"/>
  <c r="H640" i="21"/>
  <c r="L640" i="21"/>
  <c r="P640" i="21"/>
  <c r="T640" i="21"/>
  <c r="X640" i="21"/>
  <c r="E640" i="21"/>
  <c r="I640" i="21"/>
  <c r="M640" i="21"/>
  <c r="Q640" i="21"/>
  <c r="U640" i="21"/>
  <c r="Y640" i="21"/>
  <c r="K492" i="24"/>
  <c r="H492" i="24"/>
  <c r="X492" i="24"/>
  <c r="E492" i="24"/>
  <c r="U492" i="24"/>
  <c r="R492" i="24"/>
  <c r="O492" i="24"/>
  <c r="L492" i="24"/>
  <c r="I492" i="24"/>
  <c r="Y492" i="24"/>
  <c r="F492" i="24"/>
  <c r="V492" i="24"/>
  <c r="C492" i="24"/>
  <c r="S492" i="24"/>
  <c r="P492" i="24"/>
  <c r="M492" i="24"/>
  <c r="J492" i="24"/>
  <c r="B492" i="24"/>
  <c r="G492" i="24"/>
  <c r="W492" i="24"/>
  <c r="D492" i="24"/>
  <c r="T492" i="24"/>
  <c r="Q492" i="24"/>
  <c r="N492" i="24"/>
  <c r="F603" i="23"/>
  <c r="V603" i="23"/>
  <c r="O603" i="23"/>
  <c r="L603" i="23"/>
  <c r="M603" i="23"/>
  <c r="J603" i="23"/>
  <c r="B603" i="23"/>
  <c r="C603" i="23"/>
  <c r="S603" i="23"/>
  <c r="P603" i="23"/>
  <c r="Q603" i="23"/>
  <c r="N603" i="23"/>
  <c r="G603" i="23"/>
  <c r="W603" i="23"/>
  <c r="D603" i="23"/>
  <c r="T603" i="23"/>
  <c r="E603" i="23"/>
  <c r="U603" i="23"/>
  <c r="R603" i="23"/>
  <c r="K603" i="23"/>
  <c r="H603" i="23"/>
  <c r="X603" i="23"/>
  <c r="I603" i="23"/>
  <c r="Y603" i="23"/>
  <c r="A529" i="24"/>
  <c r="C528" i="24"/>
  <c r="G528" i="24"/>
  <c r="K528" i="24"/>
  <c r="O528" i="24"/>
  <c r="S528" i="24"/>
  <c r="W528" i="24"/>
  <c r="D528" i="24"/>
  <c r="H528" i="24"/>
  <c r="L528" i="24"/>
  <c r="P528" i="24"/>
  <c r="T528" i="24"/>
  <c r="X528" i="24"/>
  <c r="E528" i="24"/>
  <c r="I528" i="24"/>
  <c r="M528" i="24"/>
  <c r="Q528" i="24"/>
  <c r="U528" i="24"/>
  <c r="Y528" i="24"/>
  <c r="F528" i="24"/>
  <c r="J528" i="24"/>
  <c r="N528" i="24"/>
  <c r="R528" i="24"/>
  <c r="V528" i="24"/>
  <c r="B528" i="24"/>
  <c r="C676" i="21"/>
  <c r="G676" i="21"/>
  <c r="K676" i="21"/>
  <c r="O676" i="21"/>
  <c r="S676" i="21"/>
  <c r="W676" i="21"/>
  <c r="D676" i="21"/>
  <c r="H676" i="21"/>
  <c r="L676" i="21"/>
  <c r="P676" i="21"/>
  <c r="T676" i="21"/>
  <c r="X676" i="21"/>
  <c r="A677" i="21"/>
  <c r="E676" i="21"/>
  <c r="I676" i="21"/>
  <c r="M676" i="21"/>
  <c r="Q676" i="21"/>
  <c r="U676" i="21"/>
  <c r="Y676" i="21"/>
  <c r="F676" i="21"/>
  <c r="J676" i="21"/>
  <c r="N676" i="21"/>
  <c r="R676" i="21"/>
  <c r="V676" i="21"/>
  <c r="B676" i="21"/>
  <c r="O563" i="24"/>
  <c r="P563" i="24"/>
  <c r="E563" i="24"/>
  <c r="F563" i="24"/>
  <c r="S563" i="24"/>
  <c r="T563" i="24"/>
  <c r="I563" i="24"/>
  <c r="J563" i="24"/>
  <c r="G563" i="24"/>
  <c r="D563" i="24"/>
  <c r="X563" i="24"/>
  <c r="Q563" i="24"/>
  <c r="R563" i="24"/>
  <c r="K563" i="24"/>
  <c r="H563" i="24"/>
  <c r="A564" i="24"/>
  <c r="A565" i="24" s="1"/>
  <c r="Y563" i="24"/>
  <c r="L563" i="24"/>
  <c r="N563" i="24"/>
  <c r="M563" i="24"/>
  <c r="C563" i="24"/>
  <c r="B563" i="24"/>
  <c r="V563" i="24"/>
  <c r="W563" i="24"/>
  <c r="U563" i="24"/>
  <c r="F891" i="21"/>
  <c r="S891" i="21"/>
  <c r="Y891" i="21"/>
  <c r="D891" i="21"/>
  <c r="E891" i="21"/>
  <c r="A892" i="21"/>
  <c r="B891" i="21"/>
  <c r="C891" i="21"/>
  <c r="G891" i="21"/>
  <c r="M891" i="21"/>
  <c r="Q891" i="21"/>
  <c r="P891" i="21"/>
  <c r="H891" i="21"/>
  <c r="L891" i="21"/>
  <c r="O891" i="21"/>
  <c r="R891" i="21"/>
  <c r="K891" i="21"/>
  <c r="I891" i="21"/>
  <c r="J891" i="21"/>
  <c r="N891" i="21"/>
  <c r="X891" i="21"/>
  <c r="V891" i="21"/>
  <c r="T891" i="21"/>
  <c r="U891" i="21"/>
  <c r="W891" i="21"/>
  <c r="P599" i="24"/>
  <c r="F599" i="24"/>
  <c r="G599" i="24"/>
  <c r="E599" i="24"/>
  <c r="J599" i="24"/>
  <c r="D599" i="24"/>
  <c r="I599" i="24"/>
  <c r="H599" i="24"/>
  <c r="A600" i="24"/>
  <c r="K599" i="24"/>
  <c r="L599" i="24"/>
  <c r="M599" i="24"/>
  <c r="O599" i="24"/>
  <c r="N599" i="24"/>
  <c r="B599" i="24"/>
  <c r="C599" i="24"/>
  <c r="V599" i="24"/>
  <c r="X599" i="24"/>
  <c r="T599" i="24"/>
  <c r="Q599" i="24"/>
  <c r="S599" i="24"/>
  <c r="W599" i="24"/>
  <c r="R599" i="24"/>
  <c r="U599" i="24"/>
  <c r="Y599" i="24"/>
  <c r="D711" i="21"/>
  <c r="X711" i="21"/>
  <c r="Y711" i="21"/>
  <c r="R711" i="21"/>
  <c r="S711" i="21"/>
  <c r="H711" i="21"/>
  <c r="E711" i="21"/>
  <c r="A712" i="21"/>
  <c r="A713" i="21" s="1"/>
  <c r="G711" i="21"/>
  <c r="P711" i="21"/>
  <c r="I711" i="21"/>
  <c r="F711" i="21"/>
  <c r="K711" i="21"/>
  <c r="T711" i="21"/>
  <c r="Q711" i="21"/>
  <c r="J711" i="21"/>
  <c r="O711" i="21"/>
  <c r="N711" i="21"/>
  <c r="M711" i="21"/>
  <c r="L711" i="21"/>
  <c r="C711" i="21"/>
  <c r="B711" i="21"/>
  <c r="V711" i="21"/>
  <c r="W711" i="21"/>
  <c r="U711" i="21"/>
  <c r="E707" i="24"/>
  <c r="H707" i="24"/>
  <c r="K707" i="24"/>
  <c r="R707" i="24"/>
  <c r="Y707" i="24"/>
  <c r="X707" i="24"/>
  <c r="D707" i="24"/>
  <c r="G707" i="24"/>
  <c r="J707" i="24"/>
  <c r="Q707" i="24"/>
  <c r="T707" i="24"/>
  <c r="S707" i="24"/>
  <c r="C707" i="24"/>
  <c r="F707" i="24"/>
  <c r="I707" i="24"/>
  <c r="P707" i="24"/>
  <c r="O707" i="24"/>
  <c r="A708" i="24"/>
  <c r="B707" i="24"/>
  <c r="L707" i="24"/>
  <c r="M707" i="24"/>
  <c r="N707" i="24"/>
  <c r="V707" i="24"/>
  <c r="W707" i="24"/>
  <c r="U707" i="24"/>
  <c r="F675" i="21"/>
  <c r="Q675" i="21"/>
  <c r="D675" i="21"/>
  <c r="C675" i="21"/>
  <c r="I675" i="21"/>
  <c r="L675" i="21"/>
  <c r="K675" i="21"/>
  <c r="J675" i="21"/>
  <c r="T675" i="21"/>
  <c r="S675" i="21"/>
  <c r="Y675" i="21"/>
  <c r="B675" i="21"/>
  <c r="E675" i="21"/>
  <c r="H675" i="21"/>
  <c r="R675" i="21"/>
  <c r="M675" i="21"/>
  <c r="P675" i="21"/>
  <c r="O675" i="21"/>
  <c r="N675" i="21"/>
  <c r="X675" i="21"/>
  <c r="G675" i="21"/>
  <c r="U675" i="21"/>
  <c r="V675" i="21"/>
  <c r="W675" i="21"/>
  <c r="S855" i="21"/>
  <c r="I855" i="21"/>
  <c r="K855" i="21"/>
  <c r="F855" i="21"/>
  <c r="Q855" i="21"/>
  <c r="Y855" i="21"/>
  <c r="J855" i="21"/>
  <c r="G855" i="21"/>
  <c r="B855" i="21"/>
  <c r="T855" i="21"/>
  <c r="H855" i="21"/>
  <c r="E855" i="21"/>
  <c r="O855" i="21"/>
  <c r="C855" i="21"/>
  <c r="P855" i="21"/>
  <c r="R855" i="21"/>
  <c r="A856" i="21"/>
  <c r="X855" i="21"/>
  <c r="D855" i="21"/>
  <c r="L855" i="21"/>
  <c r="M855" i="21"/>
  <c r="N855" i="21"/>
  <c r="V855" i="21"/>
  <c r="U855" i="21"/>
  <c r="W855" i="21"/>
  <c r="W671" i="24"/>
  <c r="G671" i="24"/>
  <c r="N671" i="24"/>
  <c r="Y671" i="24"/>
  <c r="X671" i="24"/>
  <c r="D671" i="24"/>
  <c r="S671" i="24"/>
  <c r="C671" i="24"/>
  <c r="J671" i="24"/>
  <c r="Q671" i="24"/>
  <c r="T671" i="24"/>
  <c r="O671" i="24"/>
  <c r="A672" i="24"/>
  <c r="F671" i="24"/>
  <c r="I671" i="24"/>
  <c r="P671" i="24"/>
  <c r="K671" i="24"/>
  <c r="R671" i="24"/>
  <c r="B671" i="24"/>
  <c r="E671" i="24"/>
  <c r="H671" i="24"/>
  <c r="M671" i="24"/>
  <c r="L671" i="24"/>
  <c r="V671" i="24"/>
  <c r="U671" i="24"/>
  <c r="P527" i="24"/>
  <c r="K527" i="24"/>
  <c r="B527" i="24"/>
  <c r="X527" i="24"/>
  <c r="S527" i="24"/>
  <c r="I527" i="24"/>
  <c r="D527" i="24"/>
  <c r="R527" i="24"/>
  <c r="Q527" i="24"/>
  <c r="L527" i="24"/>
  <c r="Y527" i="24"/>
  <c r="T527" i="24"/>
  <c r="O527" i="24"/>
  <c r="F527" i="24"/>
  <c r="E527" i="24"/>
  <c r="G527" i="24"/>
  <c r="N527" i="24"/>
  <c r="M527" i="24"/>
  <c r="H527" i="24"/>
  <c r="C527" i="24"/>
  <c r="J527" i="24"/>
  <c r="W527" i="24"/>
  <c r="U527" i="24"/>
  <c r="V527" i="24"/>
  <c r="S851" i="24"/>
  <c r="R851" i="24"/>
  <c r="X851" i="24"/>
  <c r="O851" i="24"/>
  <c r="J851" i="24"/>
  <c r="T851" i="24"/>
  <c r="K851" i="24"/>
  <c r="Y851" i="24"/>
  <c r="P851" i="24"/>
  <c r="A852" i="24"/>
  <c r="Q851" i="24"/>
  <c r="M851" i="24"/>
  <c r="L851" i="24"/>
  <c r="N851" i="24"/>
  <c r="I851" i="24"/>
  <c r="E851" i="24"/>
  <c r="H851" i="24"/>
  <c r="D851" i="24"/>
  <c r="G851" i="24"/>
  <c r="C851" i="24"/>
  <c r="F851" i="24"/>
  <c r="B851" i="24"/>
  <c r="U851" i="24"/>
  <c r="V851" i="24"/>
  <c r="W851" i="24"/>
  <c r="Q815" i="24"/>
  <c r="T815" i="24"/>
  <c r="W815" i="24"/>
  <c r="G815" i="24"/>
  <c r="N815" i="24"/>
  <c r="I815" i="24"/>
  <c r="P815" i="24"/>
  <c r="S815" i="24"/>
  <c r="C815" i="24"/>
  <c r="J815" i="24"/>
  <c r="E815" i="24"/>
  <c r="H815" i="24"/>
  <c r="O815" i="24"/>
  <c r="A816" i="24"/>
  <c r="F815" i="24"/>
  <c r="Y815" i="24"/>
  <c r="X815" i="24"/>
  <c r="D815" i="24"/>
  <c r="K815" i="24"/>
  <c r="R815" i="24"/>
  <c r="B815" i="24"/>
  <c r="M815" i="24"/>
  <c r="L815" i="24"/>
  <c r="V815" i="24"/>
  <c r="U815" i="24"/>
  <c r="Y819" i="21"/>
  <c r="N819" i="21"/>
  <c r="G819" i="21"/>
  <c r="W819" i="21"/>
  <c r="T819" i="21"/>
  <c r="E819" i="21"/>
  <c r="B819" i="21"/>
  <c r="R819" i="21"/>
  <c r="K819" i="21"/>
  <c r="D819" i="21"/>
  <c r="X819" i="21"/>
  <c r="I819" i="21"/>
  <c r="F819" i="21"/>
  <c r="A820" i="21"/>
  <c r="O819" i="21"/>
  <c r="H819" i="21"/>
  <c r="Q819" i="21"/>
  <c r="J819" i="21"/>
  <c r="C819" i="21"/>
  <c r="S819" i="21"/>
  <c r="P819" i="21"/>
  <c r="M819" i="21"/>
  <c r="L819" i="21"/>
  <c r="V819" i="21"/>
  <c r="U819" i="21"/>
  <c r="F779" i="24"/>
  <c r="H779" i="24"/>
  <c r="C779" i="24"/>
  <c r="B779" i="24"/>
  <c r="D779" i="24"/>
  <c r="Y779" i="24"/>
  <c r="S779" i="24"/>
  <c r="A780" i="24"/>
  <c r="E779" i="24"/>
  <c r="G779" i="24"/>
  <c r="J779" i="24"/>
  <c r="O779" i="24"/>
  <c r="R779" i="24"/>
  <c r="Q779" i="24"/>
  <c r="I779" i="24"/>
  <c r="P779" i="24"/>
  <c r="M779" i="24"/>
  <c r="K779" i="24"/>
  <c r="N779" i="24"/>
  <c r="L779" i="24"/>
  <c r="T779" i="24"/>
  <c r="W779" i="24"/>
  <c r="X779" i="24"/>
  <c r="U779" i="24"/>
  <c r="V779" i="24"/>
  <c r="F747" i="21"/>
  <c r="J747" i="21"/>
  <c r="G747" i="21"/>
  <c r="A748" i="21"/>
  <c r="O747" i="21"/>
  <c r="P747" i="21"/>
  <c r="D747" i="21"/>
  <c r="L747" i="21"/>
  <c r="I747" i="21"/>
  <c r="M747" i="21"/>
  <c r="H747" i="21"/>
  <c r="E747" i="21"/>
  <c r="N747" i="21"/>
  <c r="K747" i="21"/>
  <c r="C747" i="21"/>
  <c r="B747" i="21"/>
  <c r="T747" i="21"/>
  <c r="Q747" i="21"/>
  <c r="Y747" i="21"/>
  <c r="V747" i="21"/>
  <c r="X747" i="21"/>
  <c r="R747" i="21"/>
  <c r="S747" i="21"/>
  <c r="U747" i="21"/>
  <c r="W747" i="21"/>
  <c r="F743" i="24"/>
  <c r="D743" i="24"/>
  <c r="B743" i="24"/>
  <c r="S743" i="24"/>
  <c r="Y743" i="24"/>
  <c r="G743" i="24"/>
  <c r="A744" i="24"/>
  <c r="E743" i="24"/>
  <c r="C743" i="24"/>
  <c r="R743" i="24"/>
  <c r="N743" i="24"/>
  <c r="J743" i="24"/>
  <c r="M743" i="24"/>
  <c r="I743" i="24"/>
  <c r="Q743" i="24"/>
  <c r="L743" i="24"/>
  <c r="H743" i="24"/>
  <c r="P743" i="24"/>
  <c r="O743" i="24"/>
  <c r="K743" i="24"/>
  <c r="U743" i="24"/>
  <c r="V743" i="24"/>
  <c r="X743" i="24"/>
  <c r="T743" i="24"/>
  <c r="W743" i="24"/>
  <c r="G635" i="24"/>
  <c r="F635" i="24"/>
  <c r="P635" i="24"/>
  <c r="C635" i="24"/>
  <c r="B635" i="24"/>
  <c r="H635" i="24"/>
  <c r="A636" i="24"/>
  <c r="I635" i="24"/>
  <c r="D635" i="24"/>
  <c r="J635" i="24"/>
  <c r="E635" i="24"/>
  <c r="K635" i="24"/>
  <c r="N635" i="24"/>
  <c r="M635" i="24"/>
  <c r="O635" i="24"/>
  <c r="L635" i="24"/>
  <c r="W635" i="24"/>
  <c r="Q635" i="24"/>
  <c r="R635" i="24"/>
  <c r="S635" i="24"/>
  <c r="Y635" i="24"/>
  <c r="X635" i="24"/>
  <c r="T635" i="24"/>
  <c r="U635" i="24"/>
  <c r="V635" i="24"/>
  <c r="A888" i="24"/>
  <c r="J887" i="24"/>
  <c r="D887" i="24"/>
  <c r="G887" i="24"/>
  <c r="C887" i="24"/>
  <c r="F887" i="24"/>
  <c r="B887" i="24"/>
  <c r="I887" i="24"/>
  <c r="H887" i="24"/>
  <c r="E887" i="24"/>
  <c r="X887" i="24"/>
  <c r="T887" i="24"/>
  <c r="W887" i="24"/>
  <c r="N887" i="24"/>
  <c r="O887" i="24"/>
  <c r="K887" i="24"/>
  <c r="R887" i="24"/>
  <c r="Y887" i="24"/>
  <c r="U887" i="24"/>
  <c r="V887" i="24"/>
  <c r="M887" i="24"/>
  <c r="L887" i="24"/>
  <c r="Q887" i="24"/>
  <c r="P887" i="24"/>
  <c r="S887" i="24"/>
  <c r="C783" i="21"/>
  <c r="P783" i="21"/>
  <c r="J783" i="21"/>
  <c r="E783" i="21"/>
  <c r="I783" i="21"/>
  <c r="A784" i="21"/>
  <c r="B783" i="21"/>
  <c r="F783" i="21"/>
  <c r="H783" i="21"/>
  <c r="G783" i="21"/>
  <c r="D783" i="21"/>
  <c r="L783" i="21"/>
  <c r="O783" i="21"/>
  <c r="N783" i="21"/>
  <c r="M783" i="21"/>
  <c r="K783" i="21"/>
  <c r="Q783" i="21"/>
  <c r="S783" i="21"/>
  <c r="R783" i="21"/>
  <c r="U783" i="21"/>
  <c r="V783" i="21"/>
  <c r="X783" i="21"/>
  <c r="W783" i="21"/>
  <c r="Y783" i="21"/>
  <c r="T783" i="21"/>
  <c r="F677" i="21" l="1"/>
  <c r="J677" i="21"/>
  <c r="N677" i="21"/>
  <c r="R677" i="21"/>
  <c r="V677" i="21"/>
  <c r="B677" i="21"/>
  <c r="C677" i="21"/>
  <c r="G677" i="21"/>
  <c r="K677" i="21"/>
  <c r="O677" i="21"/>
  <c r="S677" i="21"/>
  <c r="W677" i="21"/>
  <c r="D677" i="21"/>
  <c r="H677" i="21"/>
  <c r="L677" i="21"/>
  <c r="P677" i="21"/>
  <c r="T677" i="21"/>
  <c r="X677" i="21"/>
  <c r="E677" i="21"/>
  <c r="I677" i="21"/>
  <c r="M677" i="21"/>
  <c r="Q677" i="21"/>
  <c r="U677" i="21"/>
  <c r="Y677" i="21"/>
  <c r="C529" i="24"/>
  <c r="S529" i="24"/>
  <c r="P529" i="24"/>
  <c r="M529" i="24"/>
  <c r="J529" i="24"/>
  <c r="B529" i="24"/>
  <c r="G529" i="24"/>
  <c r="W529" i="24"/>
  <c r="D529" i="24"/>
  <c r="T529" i="24"/>
  <c r="Q529" i="24"/>
  <c r="N529" i="24"/>
  <c r="K529" i="24"/>
  <c r="H529" i="24"/>
  <c r="X529" i="24"/>
  <c r="E529" i="24"/>
  <c r="U529" i="24"/>
  <c r="R529" i="24"/>
  <c r="O529" i="24"/>
  <c r="L529" i="24"/>
  <c r="I529" i="24"/>
  <c r="Y529" i="24"/>
  <c r="F529" i="24"/>
  <c r="V529" i="24"/>
  <c r="A566" i="24"/>
  <c r="C565" i="24"/>
  <c r="G565" i="24"/>
  <c r="K565" i="24"/>
  <c r="O565" i="24"/>
  <c r="S565" i="24"/>
  <c r="W565" i="24"/>
  <c r="D565" i="24"/>
  <c r="H565" i="24"/>
  <c r="L565" i="24"/>
  <c r="P565" i="24"/>
  <c r="T565" i="24"/>
  <c r="X565" i="24"/>
  <c r="E565" i="24"/>
  <c r="I565" i="24"/>
  <c r="M565" i="24"/>
  <c r="Q565" i="24"/>
  <c r="U565" i="24"/>
  <c r="Y565" i="24"/>
  <c r="F565" i="24"/>
  <c r="J565" i="24"/>
  <c r="N565" i="24"/>
  <c r="R565" i="24"/>
  <c r="V565" i="24"/>
  <c r="B565" i="24"/>
  <c r="C713" i="21"/>
  <c r="G713" i="21"/>
  <c r="K713" i="21"/>
  <c r="O713" i="21"/>
  <c r="S713" i="21"/>
  <c r="W713" i="21"/>
  <c r="D713" i="21"/>
  <c r="H713" i="21"/>
  <c r="L713" i="21"/>
  <c r="P713" i="21"/>
  <c r="T713" i="21"/>
  <c r="X713" i="21"/>
  <c r="A714" i="21"/>
  <c r="E713" i="21"/>
  <c r="I713" i="21"/>
  <c r="M713" i="21"/>
  <c r="Q713" i="21"/>
  <c r="U713" i="21"/>
  <c r="Y713" i="21"/>
  <c r="F713" i="21"/>
  <c r="J713" i="21"/>
  <c r="N713" i="21"/>
  <c r="R713" i="21"/>
  <c r="V713" i="21"/>
  <c r="B713" i="21"/>
  <c r="P636" i="24"/>
  <c r="A637" i="24"/>
  <c r="H636" i="24"/>
  <c r="J636" i="24"/>
  <c r="I636" i="24"/>
  <c r="D636" i="24"/>
  <c r="F636" i="24"/>
  <c r="E636" i="24"/>
  <c r="G636" i="24"/>
  <c r="N636" i="24"/>
  <c r="K636" i="24"/>
  <c r="M636" i="24"/>
  <c r="O636" i="24"/>
  <c r="L636" i="24"/>
  <c r="B636" i="24"/>
  <c r="C636" i="24"/>
  <c r="Q636" i="24"/>
  <c r="V636" i="24"/>
  <c r="S636" i="24"/>
  <c r="X636" i="24"/>
  <c r="Y636" i="24"/>
  <c r="W636" i="24"/>
  <c r="T636" i="24"/>
  <c r="R636" i="24"/>
  <c r="U636" i="24"/>
  <c r="P856" i="21"/>
  <c r="K856" i="21"/>
  <c r="Y856" i="21"/>
  <c r="X856" i="21"/>
  <c r="A857" i="21"/>
  <c r="N856" i="21"/>
  <c r="E856" i="21"/>
  <c r="D856" i="21"/>
  <c r="F856" i="21"/>
  <c r="J856" i="21"/>
  <c r="Q856" i="21"/>
  <c r="G856" i="21"/>
  <c r="B856" i="21"/>
  <c r="T856" i="21"/>
  <c r="O856" i="21"/>
  <c r="C856" i="21"/>
  <c r="W856" i="21"/>
  <c r="R856" i="21"/>
  <c r="I856" i="21"/>
  <c r="H856" i="21"/>
  <c r="S856" i="21"/>
  <c r="M856" i="21"/>
  <c r="L856" i="21"/>
  <c r="U856" i="21"/>
  <c r="V856" i="21"/>
  <c r="Q564" i="24"/>
  <c r="F564" i="24"/>
  <c r="G564" i="24"/>
  <c r="D564" i="24"/>
  <c r="X564" i="24"/>
  <c r="Y564" i="24"/>
  <c r="J564" i="24"/>
  <c r="K564" i="24"/>
  <c r="H564" i="24"/>
  <c r="E564" i="24"/>
  <c r="R564" i="24"/>
  <c r="O564" i="24"/>
  <c r="P564" i="24"/>
  <c r="I564" i="24"/>
  <c r="B564" i="24"/>
  <c r="C564" i="24"/>
  <c r="S564" i="24"/>
  <c r="T564" i="24"/>
  <c r="N564" i="24"/>
  <c r="M564" i="24"/>
  <c r="L564" i="24"/>
  <c r="W564" i="24"/>
  <c r="U564" i="24"/>
  <c r="V564" i="24"/>
  <c r="Q888" i="24"/>
  <c r="S888" i="24"/>
  <c r="R888" i="24"/>
  <c r="X888" i="24"/>
  <c r="O888" i="24"/>
  <c r="J888" i="24"/>
  <c r="T888" i="24"/>
  <c r="K888" i="24"/>
  <c r="Y888" i="24"/>
  <c r="P888" i="24"/>
  <c r="A889" i="24"/>
  <c r="M888" i="24"/>
  <c r="L888" i="24"/>
  <c r="N888" i="24"/>
  <c r="G888" i="24"/>
  <c r="C888" i="24"/>
  <c r="B888" i="24"/>
  <c r="D888" i="24"/>
  <c r="I888" i="24"/>
  <c r="E888" i="24"/>
  <c r="H888" i="24"/>
  <c r="F888" i="24"/>
  <c r="U888" i="24"/>
  <c r="V888" i="24"/>
  <c r="W888" i="24"/>
  <c r="G744" i="24"/>
  <c r="J744" i="24"/>
  <c r="Q744" i="24"/>
  <c r="T744" i="24"/>
  <c r="S744" i="24"/>
  <c r="C744" i="24"/>
  <c r="F744" i="24"/>
  <c r="I744" i="24"/>
  <c r="P744" i="24"/>
  <c r="O744" i="24"/>
  <c r="A745" i="24"/>
  <c r="B744" i="24"/>
  <c r="E744" i="24"/>
  <c r="H744" i="24"/>
  <c r="K744" i="24"/>
  <c r="R744" i="24"/>
  <c r="Y744" i="24"/>
  <c r="X744" i="24"/>
  <c r="D744" i="24"/>
  <c r="N744" i="24"/>
  <c r="M744" i="24"/>
  <c r="L744" i="24"/>
  <c r="V744" i="24"/>
  <c r="W744" i="24"/>
  <c r="U744" i="24"/>
  <c r="L748" i="21"/>
  <c r="P748" i="21"/>
  <c r="K748" i="21"/>
  <c r="R748" i="21"/>
  <c r="X748" i="21"/>
  <c r="E748" i="21"/>
  <c r="I748" i="21"/>
  <c r="D748" i="21"/>
  <c r="A749" i="21"/>
  <c r="A750" i="21" s="1"/>
  <c r="Q748" i="21"/>
  <c r="J748" i="21"/>
  <c r="Y748" i="21"/>
  <c r="T748" i="21"/>
  <c r="O748" i="21"/>
  <c r="F748" i="21"/>
  <c r="S748" i="21"/>
  <c r="G748" i="21"/>
  <c r="N748" i="21"/>
  <c r="M748" i="21"/>
  <c r="H748" i="21"/>
  <c r="C748" i="21"/>
  <c r="B748" i="21"/>
  <c r="W748" i="21"/>
  <c r="U748" i="21"/>
  <c r="V748" i="21"/>
  <c r="E820" i="21"/>
  <c r="D820" i="21"/>
  <c r="P820" i="21"/>
  <c r="F820" i="21"/>
  <c r="G820" i="21"/>
  <c r="J820" i="21"/>
  <c r="C820" i="21"/>
  <c r="I820" i="21"/>
  <c r="H820" i="21"/>
  <c r="B820" i="21"/>
  <c r="A821" i="21"/>
  <c r="K820" i="21"/>
  <c r="L820" i="21"/>
  <c r="N820" i="21"/>
  <c r="M820" i="21"/>
  <c r="O820" i="21"/>
  <c r="V820" i="21"/>
  <c r="W820" i="21"/>
  <c r="T820" i="21"/>
  <c r="U820" i="21"/>
  <c r="X820" i="21"/>
  <c r="S820" i="21"/>
  <c r="R820" i="21"/>
  <c r="Q820" i="21"/>
  <c r="Y820" i="21"/>
  <c r="T708" i="24"/>
  <c r="W708" i="24"/>
  <c r="G708" i="24"/>
  <c r="N708" i="24"/>
  <c r="Y708" i="24"/>
  <c r="P708" i="24"/>
  <c r="S708" i="24"/>
  <c r="C708" i="24"/>
  <c r="J708" i="24"/>
  <c r="Q708" i="24"/>
  <c r="H708" i="24"/>
  <c r="O708" i="24"/>
  <c r="A709" i="24"/>
  <c r="F708" i="24"/>
  <c r="I708" i="24"/>
  <c r="X708" i="24"/>
  <c r="D708" i="24"/>
  <c r="K708" i="24"/>
  <c r="R708" i="24"/>
  <c r="B708" i="24"/>
  <c r="E708" i="24"/>
  <c r="L708" i="24"/>
  <c r="M708" i="24"/>
  <c r="U708" i="24"/>
  <c r="V708" i="24"/>
  <c r="R712" i="21"/>
  <c r="C712" i="21"/>
  <c r="H712" i="21"/>
  <c r="O712" i="21"/>
  <c r="T712" i="21"/>
  <c r="J712" i="21"/>
  <c r="S712" i="21"/>
  <c r="X712" i="21"/>
  <c r="B712" i="21"/>
  <c r="D712" i="21"/>
  <c r="Q712" i="21"/>
  <c r="I712" i="21"/>
  <c r="F712" i="21"/>
  <c r="E712" i="21"/>
  <c r="P712" i="21"/>
  <c r="G712" i="21"/>
  <c r="Y712" i="21"/>
  <c r="K712" i="21"/>
  <c r="M712" i="21"/>
  <c r="N712" i="21"/>
  <c r="L712" i="21"/>
  <c r="V712" i="21"/>
  <c r="U712" i="21"/>
  <c r="W712" i="21"/>
  <c r="E600" i="24"/>
  <c r="F600" i="24"/>
  <c r="K600" i="24"/>
  <c r="H600" i="24"/>
  <c r="A601" i="24"/>
  <c r="A602" i="24" s="1"/>
  <c r="I600" i="24"/>
  <c r="J600" i="24"/>
  <c r="O600" i="24"/>
  <c r="P600" i="24"/>
  <c r="Q600" i="24"/>
  <c r="R600" i="24"/>
  <c r="S600" i="24"/>
  <c r="T600" i="24"/>
  <c r="Y600" i="24"/>
  <c r="G600" i="24"/>
  <c r="D600" i="24"/>
  <c r="X600" i="24"/>
  <c r="N600" i="24"/>
  <c r="L600" i="24"/>
  <c r="M600" i="24"/>
  <c r="B600" i="24"/>
  <c r="C600" i="24"/>
  <c r="V600" i="24"/>
  <c r="U600" i="24"/>
  <c r="W600" i="24"/>
  <c r="I892" i="21"/>
  <c r="T892" i="21"/>
  <c r="S892" i="21"/>
  <c r="F892" i="21"/>
  <c r="K892" i="21"/>
  <c r="Y892" i="21"/>
  <c r="B892" i="21"/>
  <c r="H892" i="21"/>
  <c r="G892" i="21"/>
  <c r="A893" i="21"/>
  <c r="O892" i="21"/>
  <c r="R892" i="21"/>
  <c r="X892" i="21"/>
  <c r="E892" i="21"/>
  <c r="P892" i="21"/>
  <c r="D892" i="21"/>
  <c r="C892" i="21"/>
  <c r="Q892" i="21"/>
  <c r="J892" i="21"/>
  <c r="L892" i="21"/>
  <c r="N892" i="21"/>
  <c r="M892" i="21"/>
  <c r="W892" i="21"/>
  <c r="V892" i="21"/>
  <c r="U892" i="21"/>
  <c r="G780" i="24"/>
  <c r="B780" i="24"/>
  <c r="C780" i="24"/>
  <c r="Y780" i="24"/>
  <c r="A781" i="24"/>
  <c r="E780" i="24"/>
  <c r="S780" i="24"/>
  <c r="F780" i="24"/>
  <c r="D780" i="24"/>
  <c r="J780" i="24"/>
  <c r="L780" i="24"/>
  <c r="R780" i="24"/>
  <c r="Q780" i="24"/>
  <c r="I780" i="24"/>
  <c r="P780" i="24"/>
  <c r="O780" i="24"/>
  <c r="H780" i="24"/>
  <c r="N780" i="24"/>
  <c r="M780" i="24"/>
  <c r="K780" i="24"/>
  <c r="U780" i="24"/>
  <c r="V780" i="24"/>
  <c r="W780" i="24"/>
  <c r="X780" i="24"/>
  <c r="T780" i="24"/>
  <c r="G816" i="24"/>
  <c r="B816" i="24"/>
  <c r="H816" i="24"/>
  <c r="C816" i="24"/>
  <c r="Y816" i="24"/>
  <c r="D816" i="24"/>
  <c r="A817" i="24"/>
  <c r="E816" i="24"/>
  <c r="S816" i="24"/>
  <c r="F816" i="24"/>
  <c r="K816" i="24"/>
  <c r="Q816" i="24"/>
  <c r="L816" i="24"/>
  <c r="R816" i="24"/>
  <c r="N816" i="24"/>
  <c r="O816" i="24"/>
  <c r="I816" i="24"/>
  <c r="P816" i="24"/>
  <c r="M816" i="24"/>
  <c r="J816" i="24"/>
  <c r="U816" i="24"/>
  <c r="V816" i="24"/>
  <c r="W816" i="24"/>
  <c r="X816" i="24"/>
  <c r="T816" i="24"/>
  <c r="F784" i="21"/>
  <c r="A785" i="21"/>
  <c r="D784" i="21"/>
  <c r="H784" i="21"/>
  <c r="G784" i="21"/>
  <c r="E784" i="21"/>
  <c r="I784" i="21"/>
  <c r="P784" i="21"/>
  <c r="J784" i="21"/>
  <c r="O784" i="21"/>
  <c r="M784" i="21"/>
  <c r="L784" i="21"/>
  <c r="K784" i="21"/>
  <c r="N784" i="21"/>
  <c r="B784" i="21"/>
  <c r="C784" i="21"/>
  <c r="X784" i="21"/>
  <c r="V784" i="21"/>
  <c r="T784" i="21"/>
  <c r="Y784" i="21"/>
  <c r="R784" i="21"/>
  <c r="S784" i="21"/>
  <c r="U784" i="21"/>
  <c r="Q784" i="21"/>
  <c r="W784" i="21"/>
  <c r="N852" i="24"/>
  <c r="Y852" i="24"/>
  <c r="X852" i="24"/>
  <c r="D852" i="24"/>
  <c r="K852" i="24"/>
  <c r="J852" i="24"/>
  <c r="Q852" i="24"/>
  <c r="T852" i="24"/>
  <c r="W852" i="24"/>
  <c r="G852" i="24"/>
  <c r="A853" i="24"/>
  <c r="F852" i="24"/>
  <c r="I852" i="24"/>
  <c r="P852" i="24"/>
  <c r="S852" i="24"/>
  <c r="C852" i="24"/>
  <c r="R852" i="24"/>
  <c r="B852" i="24"/>
  <c r="E852" i="24"/>
  <c r="H852" i="24"/>
  <c r="O852" i="24"/>
  <c r="M852" i="24"/>
  <c r="L852" i="24"/>
  <c r="U852" i="24"/>
  <c r="V852" i="24"/>
  <c r="J672" i="24"/>
  <c r="E672" i="24"/>
  <c r="G672" i="24"/>
  <c r="F672" i="24"/>
  <c r="P672" i="24"/>
  <c r="C672" i="24"/>
  <c r="B672" i="24"/>
  <c r="H672" i="24"/>
  <c r="A673" i="24"/>
  <c r="I672" i="24"/>
  <c r="D672" i="24"/>
  <c r="O672" i="24"/>
  <c r="M672" i="24"/>
  <c r="L672" i="24"/>
  <c r="K672" i="24"/>
  <c r="N672" i="24"/>
  <c r="Q672" i="24"/>
  <c r="R672" i="24"/>
  <c r="Y672" i="24"/>
  <c r="X672" i="24"/>
  <c r="T672" i="24"/>
  <c r="W672" i="24"/>
  <c r="U672" i="24"/>
  <c r="S672" i="24"/>
  <c r="V672" i="24"/>
  <c r="F714" i="21" l="1"/>
  <c r="J714" i="21"/>
  <c r="N714" i="21"/>
  <c r="R714" i="21"/>
  <c r="V714" i="21"/>
  <c r="B714" i="21"/>
  <c r="C714" i="21"/>
  <c r="G714" i="21"/>
  <c r="K714" i="21"/>
  <c r="O714" i="21"/>
  <c r="S714" i="21"/>
  <c r="W714" i="21"/>
  <c r="D714" i="21"/>
  <c r="H714" i="21"/>
  <c r="L714" i="21"/>
  <c r="P714" i="21"/>
  <c r="T714" i="21"/>
  <c r="X714" i="21"/>
  <c r="E714" i="21"/>
  <c r="I714" i="21"/>
  <c r="M714" i="21"/>
  <c r="Q714" i="21"/>
  <c r="U714" i="21"/>
  <c r="Y714" i="21"/>
  <c r="K566" i="24"/>
  <c r="H566" i="24"/>
  <c r="X566" i="24"/>
  <c r="E566" i="24"/>
  <c r="U566" i="24"/>
  <c r="R566" i="24"/>
  <c r="O566" i="24"/>
  <c r="L566" i="24"/>
  <c r="I566" i="24"/>
  <c r="Y566" i="24"/>
  <c r="F566" i="24"/>
  <c r="V566" i="24"/>
  <c r="C566" i="24"/>
  <c r="S566" i="24"/>
  <c r="P566" i="24"/>
  <c r="M566" i="24"/>
  <c r="J566" i="24"/>
  <c r="B566" i="24"/>
  <c r="G566" i="24"/>
  <c r="W566" i="24"/>
  <c r="D566" i="24"/>
  <c r="T566" i="24"/>
  <c r="Q566" i="24"/>
  <c r="N566" i="24"/>
  <c r="C602" i="24"/>
  <c r="G602" i="24"/>
  <c r="K602" i="24"/>
  <c r="O602" i="24"/>
  <c r="S602" i="24"/>
  <c r="W602" i="24"/>
  <c r="D602" i="24"/>
  <c r="H602" i="24"/>
  <c r="L602" i="24"/>
  <c r="P602" i="24"/>
  <c r="T602" i="24"/>
  <c r="X602" i="24"/>
  <c r="A603" i="24"/>
  <c r="E602" i="24"/>
  <c r="I602" i="24"/>
  <c r="M602" i="24"/>
  <c r="Q602" i="24"/>
  <c r="U602" i="24"/>
  <c r="Y602" i="24"/>
  <c r="F602" i="24"/>
  <c r="J602" i="24"/>
  <c r="N602" i="24"/>
  <c r="R602" i="24"/>
  <c r="V602" i="24"/>
  <c r="B602" i="24"/>
  <c r="A751" i="21"/>
  <c r="C750" i="21"/>
  <c r="G750" i="21"/>
  <c r="K750" i="21"/>
  <c r="O750" i="21"/>
  <c r="S750" i="21"/>
  <c r="W750" i="21"/>
  <c r="D750" i="21"/>
  <c r="H750" i="21"/>
  <c r="L750" i="21"/>
  <c r="P750" i="21"/>
  <c r="T750" i="21"/>
  <c r="X750" i="21"/>
  <c r="E750" i="21"/>
  <c r="I750" i="21"/>
  <c r="M750" i="21"/>
  <c r="Q750" i="21"/>
  <c r="U750" i="21"/>
  <c r="Y750" i="21"/>
  <c r="F750" i="21"/>
  <c r="J750" i="21"/>
  <c r="N750" i="21"/>
  <c r="R750" i="21"/>
  <c r="V750" i="21"/>
  <c r="B750" i="21"/>
  <c r="E817" i="24"/>
  <c r="C817" i="24"/>
  <c r="D817" i="24"/>
  <c r="A818" i="24"/>
  <c r="S817" i="24"/>
  <c r="F817" i="24"/>
  <c r="Y817" i="24"/>
  <c r="G817" i="24"/>
  <c r="B817" i="24"/>
  <c r="J817" i="24"/>
  <c r="O817" i="24"/>
  <c r="R817" i="24"/>
  <c r="I817" i="24"/>
  <c r="N817" i="24"/>
  <c r="Q817" i="24"/>
  <c r="M817" i="24"/>
  <c r="H817" i="24"/>
  <c r="P817" i="24"/>
  <c r="L817" i="24"/>
  <c r="K817" i="24"/>
  <c r="V817" i="24"/>
  <c r="X817" i="24"/>
  <c r="U817" i="24"/>
  <c r="W817" i="24"/>
  <c r="T817" i="24"/>
  <c r="A854" i="24"/>
  <c r="E853" i="24"/>
  <c r="S853" i="24"/>
  <c r="F853" i="24"/>
  <c r="H853" i="24"/>
  <c r="G853" i="24"/>
  <c r="B853" i="24"/>
  <c r="D853" i="24"/>
  <c r="C853" i="24"/>
  <c r="Y853" i="24"/>
  <c r="I853" i="24"/>
  <c r="N853" i="24"/>
  <c r="J853" i="24"/>
  <c r="O853" i="24"/>
  <c r="Q853" i="24"/>
  <c r="M853" i="24"/>
  <c r="K853" i="24"/>
  <c r="P853" i="24"/>
  <c r="L853" i="24"/>
  <c r="R853" i="24"/>
  <c r="T853" i="24"/>
  <c r="U853" i="24"/>
  <c r="V853" i="24"/>
  <c r="X853" i="24"/>
  <c r="W853" i="24"/>
  <c r="E601" i="24"/>
  <c r="B601" i="24"/>
  <c r="C601" i="24"/>
  <c r="S601" i="24"/>
  <c r="P601" i="24"/>
  <c r="I601" i="24"/>
  <c r="F601" i="24"/>
  <c r="G601" i="24"/>
  <c r="T601" i="24"/>
  <c r="Q601" i="24"/>
  <c r="J601" i="24"/>
  <c r="K601" i="24"/>
  <c r="D601" i="24"/>
  <c r="X601" i="24"/>
  <c r="Y601" i="24"/>
  <c r="R601" i="24"/>
  <c r="O601" i="24"/>
  <c r="H601" i="24"/>
  <c r="M601" i="24"/>
  <c r="L601" i="24"/>
  <c r="N601" i="24"/>
  <c r="V601" i="24"/>
  <c r="U601" i="24"/>
  <c r="W601" i="24"/>
  <c r="R745" i="24"/>
  <c r="B745" i="24"/>
  <c r="E745" i="24"/>
  <c r="H745" i="24"/>
  <c r="O745" i="24"/>
  <c r="N745" i="24"/>
  <c r="Y745" i="24"/>
  <c r="X745" i="24"/>
  <c r="D745" i="24"/>
  <c r="K745" i="24"/>
  <c r="J745" i="24"/>
  <c r="Q745" i="24"/>
  <c r="T745" i="24"/>
  <c r="W745" i="24"/>
  <c r="G745" i="24"/>
  <c r="A746" i="24"/>
  <c r="F745" i="24"/>
  <c r="I745" i="24"/>
  <c r="P745" i="24"/>
  <c r="S745" i="24"/>
  <c r="C745" i="24"/>
  <c r="M745" i="24"/>
  <c r="L745" i="24"/>
  <c r="U745" i="24"/>
  <c r="V745" i="24"/>
  <c r="G673" i="24"/>
  <c r="I673" i="24"/>
  <c r="D673" i="24"/>
  <c r="A674" i="24"/>
  <c r="E673" i="24"/>
  <c r="J673" i="24"/>
  <c r="P673" i="24"/>
  <c r="F673" i="24"/>
  <c r="H673" i="24"/>
  <c r="N673" i="24"/>
  <c r="M673" i="24"/>
  <c r="L673" i="24"/>
  <c r="K673" i="24"/>
  <c r="O673" i="24"/>
  <c r="B673" i="24"/>
  <c r="C673" i="24"/>
  <c r="Y673" i="24"/>
  <c r="Q673" i="24"/>
  <c r="T673" i="24"/>
  <c r="X673" i="24"/>
  <c r="U673" i="24"/>
  <c r="W673" i="24"/>
  <c r="S673" i="24"/>
  <c r="V673" i="24"/>
  <c r="R673" i="24"/>
  <c r="E749" i="21"/>
  <c r="P749" i="21"/>
  <c r="C749" i="21"/>
  <c r="M749" i="21"/>
  <c r="H749" i="21"/>
  <c r="K749" i="21"/>
  <c r="J749" i="21"/>
  <c r="I749" i="21"/>
  <c r="S749" i="21"/>
  <c r="B749" i="21"/>
  <c r="X749" i="21"/>
  <c r="Y749" i="21"/>
  <c r="D749" i="21"/>
  <c r="R749" i="21"/>
  <c r="Q749" i="21"/>
  <c r="L749" i="21"/>
  <c r="O749" i="21"/>
  <c r="N749" i="21"/>
  <c r="T749" i="21"/>
  <c r="G749" i="21"/>
  <c r="F749" i="21"/>
  <c r="W749" i="21"/>
  <c r="V749" i="21"/>
  <c r="U749" i="21"/>
  <c r="X889" i="24"/>
  <c r="S889" i="24"/>
  <c r="F889" i="24"/>
  <c r="K889" i="24"/>
  <c r="Y889" i="24"/>
  <c r="T889" i="24"/>
  <c r="C889" i="24"/>
  <c r="Q889" i="24"/>
  <c r="D889" i="24"/>
  <c r="N889" i="24"/>
  <c r="I889" i="24"/>
  <c r="G889" i="24"/>
  <c r="J889" i="24"/>
  <c r="W889" i="24"/>
  <c r="A890" i="24"/>
  <c r="B889" i="24"/>
  <c r="P889" i="24"/>
  <c r="O889" i="24"/>
  <c r="R889" i="24"/>
  <c r="E889" i="24"/>
  <c r="H889" i="24"/>
  <c r="L889" i="24"/>
  <c r="M889" i="24"/>
  <c r="V889" i="24"/>
  <c r="U889" i="24"/>
  <c r="C857" i="21"/>
  <c r="P857" i="21"/>
  <c r="I857" i="21"/>
  <c r="A858" i="21"/>
  <c r="E857" i="21"/>
  <c r="H857" i="21"/>
  <c r="F857" i="21"/>
  <c r="J857" i="21"/>
  <c r="B857" i="21"/>
  <c r="G857" i="21"/>
  <c r="D857" i="21"/>
  <c r="N857" i="21"/>
  <c r="O857" i="21"/>
  <c r="K857" i="21"/>
  <c r="M857" i="21"/>
  <c r="L857" i="21"/>
  <c r="T857" i="21"/>
  <c r="W857" i="21"/>
  <c r="S857" i="21"/>
  <c r="R857" i="21"/>
  <c r="X857" i="21"/>
  <c r="Y857" i="21"/>
  <c r="U857" i="21"/>
  <c r="Q857" i="21"/>
  <c r="V857" i="21"/>
  <c r="P637" i="24"/>
  <c r="O637" i="24"/>
  <c r="R637" i="24"/>
  <c r="Q637" i="24"/>
  <c r="H637" i="24"/>
  <c r="K637" i="24"/>
  <c r="J637" i="24"/>
  <c r="I637" i="24"/>
  <c r="X637" i="24"/>
  <c r="D637" i="24"/>
  <c r="G637" i="24"/>
  <c r="F637" i="24"/>
  <c r="E637" i="24"/>
  <c r="T637" i="24"/>
  <c r="S637" i="24"/>
  <c r="A638" i="24"/>
  <c r="A639" i="24" s="1"/>
  <c r="Y637" i="24"/>
  <c r="M637" i="24"/>
  <c r="N637" i="24"/>
  <c r="L637" i="24"/>
  <c r="B637" i="24"/>
  <c r="C637" i="24"/>
  <c r="U637" i="24"/>
  <c r="W637" i="24"/>
  <c r="V637" i="24"/>
  <c r="T785" i="21"/>
  <c r="H785" i="21"/>
  <c r="E785" i="21"/>
  <c r="I785" i="21"/>
  <c r="F785" i="21"/>
  <c r="J785" i="21"/>
  <c r="X785" i="21"/>
  <c r="R785" i="21"/>
  <c r="Y785" i="21"/>
  <c r="K785" i="21"/>
  <c r="A786" i="21"/>
  <c r="A787" i="21" s="1"/>
  <c r="Q785" i="21"/>
  <c r="G785" i="21"/>
  <c r="D785" i="21"/>
  <c r="O785" i="21"/>
  <c r="S785" i="21"/>
  <c r="P785" i="21"/>
  <c r="M785" i="21"/>
  <c r="L785" i="21"/>
  <c r="N785" i="21"/>
  <c r="B785" i="21"/>
  <c r="C785" i="21"/>
  <c r="U785" i="21"/>
  <c r="W785" i="21"/>
  <c r="V785" i="21"/>
  <c r="A782" i="24"/>
  <c r="B781" i="24"/>
  <c r="E781" i="24"/>
  <c r="H781" i="24"/>
  <c r="K781" i="24"/>
  <c r="R781" i="24"/>
  <c r="Y781" i="24"/>
  <c r="X781" i="24"/>
  <c r="D781" i="24"/>
  <c r="G781" i="24"/>
  <c r="J781" i="24"/>
  <c r="Q781" i="24"/>
  <c r="T781" i="24"/>
  <c r="S781" i="24"/>
  <c r="C781" i="24"/>
  <c r="F781" i="24"/>
  <c r="I781" i="24"/>
  <c r="P781" i="24"/>
  <c r="O781" i="24"/>
  <c r="N781" i="24"/>
  <c r="M781" i="24"/>
  <c r="L781" i="24"/>
  <c r="U781" i="24"/>
  <c r="W781" i="24"/>
  <c r="V781" i="24"/>
  <c r="B893" i="21"/>
  <c r="Q893" i="21"/>
  <c r="E893" i="21"/>
  <c r="D893" i="21"/>
  <c r="N893" i="21"/>
  <c r="R893" i="21"/>
  <c r="F893" i="21"/>
  <c r="J893" i="21"/>
  <c r="T893" i="21"/>
  <c r="G893" i="21"/>
  <c r="H893" i="21"/>
  <c r="K893" i="21"/>
  <c r="O893" i="21"/>
  <c r="C893" i="21"/>
  <c r="I893" i="21"/>
  <c r="W893" i="21"/>
  <c r="X893" i="21"/>
  <c r="A894" i="21"/>
  <c r="P893" i="21"/>
  <c r="S893" i="21"/>
  <c r="Y893" i="21"/>
  <c r="M893" i="21"/>
  <c r="L893" i="21"/>
  <c r="V893" i="21"/>
  <c r="U893" i="21"/>
  <c r="E709" i="24"/>
  <c r="G709" i="24"/>
  <c r="F709" i="24"/>
  <c r="P709" i="24"/>
  <c r="C709" i="24"/>
  <c r="B709" i="24"/>
  <c r="H709" i="24"/>
  <c r="A710" i="24"/>
  <c r="I709" i="24"/>
  <c r="D709" i="24"/>
  <c r="J709" i="24"/>
  <c r="L709" i="24"/>
  <c r="O709" i="24"/>
  <c r="K709" i="24"/>
  <c r="N709" i="24"/>
  <c r="M709" i="24"/>
  <c r="Y709" i="24"/>
  <c r="U709" i="24"/>
  <c r="Q709" i="24"/>
  <c r="T709" i="24"/>
  <c r="W709" i="24"/>
  <c r="S709" i="24"/>
  <c r="X709" i="24"/>
  <c r="V709" i="24"/>
  <c r="R709" i="24"/>
  <c r="J821" i="21"/>
  <c r="P821" i="21"/>
  <c r="G821" i="21"/>
  <c r="H821" i="21"/>
  <c r="A822" i="21"/>
  <c r="I821" i="21"/>
  <c r="F821" i="21"/>
  <c r="E821" i="21"/>
  <c r="D821" i="21"/>
  <c r="N821" i="21"/>
  <c r="O821" i="21"/>
  <c r="K821" i="21"/>
  <c r="M821" i="21"/>
  <c r="L821" i="21"/>
  <c r="B821" i="21"/>
  <c r="C821" i="21"/>
  <c r="V821" i="21"/>
  <c r="X821" i="21"/>
  <c r="T821" i="21"/>
  <c r="Q821" i="21"/>
  <c r="R821" i="21"/>
  <c r="U821" i="21"/>
  <c r="Y821" i="21"/>
  <c r="W821" i="21"/>
  <c r="S821" i="21"/>
  <c r="F751" i="21" l="1"/>
  <c r="J751" i="21"/>
  <c r="N751" i="21"/>
  <c r="R751" i="21"/>
  <c r="V751" i="21"/>
  <c r="B751" i="21"/>
  <c r="C751" i="21"/>
  <c r="G751" i="21"/>
  <c r="K751" i="21"/>
  <c r="O751" i="21"/>
  <c r="S751" i="21"/>
  <c r="W751" i="21"/>
  <c r="D751" i="21"/>
  <c r="H751" i="21"/>
  <c r="L751" i="21"/>
  <c r="P751" i="21"/>
  <c r="T751" i="21"/>
  <c r="X751" i="21"/>
  <c r="E751" i="21"/>
  <c r="I751" i="21"/>
  <c r="M751" i="21"/>
  <c r="Q751" i="21"/>
  <c r="U751" i="21"/>
  <c r="Y751" i="21"/>
  <c r="C603" i="24"/>
  <c r="S603" i="24"/>
  <c r="P603" i="24"/>
  <c r="M603" i="24"/>
  <c r="J603" i="24"/>
  <c r="B603" i="24"/>
  <c r="G603" i="24"/>
  <c r="W603" i="24"/>
  <c r="D603" i="24"/>
  <c r="T603" i="24"/>
  <c r="Q603" i="24"/>
  <c r="N603" i="24"/>
  <c r="K603" i="24"/>
  <c r="H603" i="24"/>
  <c r="X603" i="24"/>
  <c r="E603" i="24"/>
  <c r="U603" i="24"/>
  <c r="R603" i="24"/>
  <c r="O603" i="24"/>
  <c r="L603" i="24"/>
  <c r="I603" i="24"/>
  <c r="Y603" i="24"/>
  <c r="F603" i="24"/>
  <c r="V603" i="24"/>
  <c r="C639" i="24"/>
  <c r="G639" i="24"/>
  <c r="K639" i="24"/>
  <c r="O639" i="24"/>
  <c r="S639" i="24"/>
  <c r="W639" i="24"/>
  <c r="A640" i="24"/>
  <c r="D639" i="24"/>
  <c r="H639" i="24"/>
  <c r="L639" i="24"/>
  <c r="P639" i="24"/>
  <c r="T639" i="24"/>
  <c r="X639" i="24"/>
  <c r="E639" i="24"/>
  <c r="I639" i="24"/>
  <c r="M639" i="24"/>
  <c r="Q639" i="24"/>
  <c r="U639" i="24"/>
  <c r="Y639" i="24"/>
  <c r="F639" i="24"/>
  <c r="J639" i="24"/>
  <c r="N639" i="24"/>
  <c r="R639" i="24"/>
  <c r="V639" i="24"/>
  <c r="B639" i="24"/>
  <c r="A788" i="21"/>
  <c r="C787" i="21"/>
  <c r="G787" i="21"/>
  <c r="K787" i="21"/>
  <c r="O787" i="21"/>
  <c r="S787" i="21"/>
  <c r="W787" i="21"/>
  <c r="D787" i="21"/>
  <c r="H787" i="21"/>
  <c r="L787" i="21"/>
  <c r="P787" i="21"/>
  <c r="T787" i="21"/>
  <c r="X787" i="21"/>
  <c r="E787" i="21"/>
  <c r="I787" i="21"/>
  <c r="M787" i="21"/>
  <c r="Q787" i="21"/>
  <c r="U787" i="21"/>
  <c r="Y787" i="21"/>
  <c r="F787" i="21"/>
  <c r="J787" i="21"/>
  <c r="N787" i="21"/>
  <c r="R787" i="21"/>
  <c r="V787" i="21"/>
  <c r="B787" i="21"/>
  <c r="Y782" i="24"/>
  <c r="T782" i="24"/>
  <c r="H782" i="24"/>
  <c r="K782" i="24"/>
  <c r="R782" i="24"/>
  <c r="B782" i="24"/>
  <c r="Q782" i="24"/>
  <c r="D782" i="24"/>
  <c r="W782" i="24"/>
  <c r="G782" i="24"/>
  <c r="N782" i="24"/>
  <c r="I782" i="24"/>
  <c r="X782" i="24"/>
  <c r="S782" i="24"/>
  <c r="C782" i="24"/>
  <c r="J782" i="24"/>
  <c r="E782" i="24"/>
  <c r="P782" i="24"/>
  <c r="O782" i="24"/>
  <c r="A783" i="24"/>
  <c r="F782" i="24"/>
  <c r="M782" i="24"/>
  <c r="L782" i="24"/>
  <c r="V782" i="24"/>
  <c r="U782" i="24"/>
  <c r="H858" i="21"/>
  <c r="G858" i="21"/>
  <c r="D858" i="21"/>
  <c r="E858" i="21"/>
  <c r="P858" i="21"/>
  <c r="A859" i="21"/>
  <c r="J858" i="21"/>
  <c r="F858" i="21"/>
  <c r="I858" i="21"/>
  <c r="O858" i="21"/>
  <c r="L858" i="21"/>
  <c r="M858" i="21"/>
  <c r="N858" i="21"/>
  <c r="K858" i="21"/>
  <c r="C858" i="21"/>
  <c r="B858" i="21"/>
  <c r="R858" i="21"/>
  <c r="W858" i="21"/>
  <c r="V858" i="21"/>
  <c r="U858" i="21"/>
  <c r="X858" i="21"/>
  <c r="S858" i="21"/>
  <c r="Y858" i="21"/>
  <c r="Q858" i="21"/>
  <c r="T858" i="21"/>
  <c r="T674" i="24"/>
  <c r="X674" i="24"/>
  <c r="K674" i="24"/>
  <c r="E674" i="24"/>
  <c r="P674" i="24"/>
  <c r="A675" i="24"/>
  <c r="A676" i="24" s="1"/>
  <c r="H674" i="24"/>
  <c r="R674" i="24"/>
  <c r="G674" i="24"/>
  <c r="J674" i="24"/>
  <c r="Y674" i="24"/>
  <c r="F674" i="24"/>
  <c r="O674" i="24"/>
  <c r="S674" i="24"/>
  <c r="D674" i="24"/>
  <c r="I674" i="24"/>
  <c r="Q674" i="24"/>
  <c r="M674" i="24"/>
  <c r="L674" i="24"/>
  <c r="N674" i="24"/>
  <c r="B674" i="24"/>
  <c r="C674" i="24"/>
  <c r="W674" i="24"/>
  <c r="U674" i="24"/>
  <c r="V674" i="24"/>
  <c r="A819" i="24"/>
  <c r="B818" i="24"/>
  <c r="E818" i="24"/>
  <c r="H818" i="24"/>
  <c r="K818" i="24"/>
  <c r="R818" i="24"/>
  <c r="Q818" i="24"/>
  <c r="X818" i="24"/>
  <c r="D818" i="24"/>
  <c r="G818" i="24"/>
  <c r="J818" i="24"/>
  <c r="I818" i="24"/>
  <c r="T818" i="24"/>
  <c r="S818" i="24"/>
  <c r="C818" i="24"/>
  <c r="F818" i="24"/>
  <c r="Y818" i="24"/>
  <c r="P818" i="24"/>
  <c r="O818" i="24"/>
  <c r="L818" i="24"/>
  <c r="M818" i="24"/>
  <c r="N818" i="24"/>
  <c r="V818" i="24"/>
  <c r="W818" i="24"/>
  <c r="U818" i="24"/>
  <c r="S822" i="21"/>
  <c r="G822" i="21"/>
  <c r="K822" i="21"/>
  <c r="O822" i="21"/>
  <c r="F822" i="21"/>
  <c r="E822" i="21"/>
  <c r="P822" i="21"/>
  <c r="D822" i="21"/>
  <c r="H822" i="21"/>
  <c r="J822" i="21"/>
  <c r="I822" i="21"/>
  <c r="T822" i="21"/>
  <c r="X822" i="21"/>
  <c r="A823" i="21"/>
  <c r="A824" i="21" s="1"/>
  <c r="Y822" i="21"/>
  <c r="R822" i="21"/>
  <c r="Q822" i="21"/>
  <c r="L822" i="21"/>
  <c r="N822" i="21"/>
  <c r="M822" i="21"/>
  <c r="C822" i="21"/>
  <c r="B822" i="21"/>
  <c r="W822" i="21"/>
  <c r="V822" i="21"/>
  <c r="U822" i="21"/>
  <c r="D746" i="24"/>
  <c r="A747" i="24"/>
  <c r="I746" i="24"/>
  <c r="H746" i="24"/>
  <c r="J746" i="24"/>
  <c r="E746" i="24"/>
  <c r="G746" i="24"/>
  <c r="F746" i="24"/>
  <c r="P746" i="24"/>
  <c r="C746" i="24"/>
  <c r="B746" i="24"/>
  <c r="K746" i="24"/>
  <c r="N746" i="24"/>
  <c r="M746" i="24"/>
  <c r="O746" i="24"/>
  <c r="L746" i="24"/>
  <c r="Y746" i="24"/>
  <c r="T746" i="24"/>
  <c r="W746" i="24"/>
  <c r="U746" i="24"/>
  <c r="V746" i="24"/>
  <c r="R746" i="24"/>
  <c r="S746" i="24"/>
  <c r="Q746" i="24"/>
  <c r="X746" i="24"/>
  <c r="P894" i="21"/>
  <c r="I894" i="21"/>
  <c r="G894" i="21"/>
  <c r="E894" i="21"/>
  <c r="J894" i="21"/>
  <c r="A895" i="21"/>
  <c r="F894" i="21"/>
  <c r="C894" i="21"/>
  <c r="B894" i="21"/>
  <c r="D894" i="21"/>
  <c r="H894" i="21"/>
  <c r="O894" i="21"/>
  <c r="M894" i="21"/>
  <c r="L894" i="21"/>
  <c r="N894" i="21"/>
  <c r="K894" i="21"/>
  <c r="W894" i="21"/>
  <c r="U894" i="21"/>
  <c r="Q894" i="21"/>
  <c r="R894" i="21"/>
  <c r="X894" i="21"/>
  <c r="V894" i="21"/>
  <c r="Y894" i="21"/>
  <c r="S894" i="21"/>
  <c r="T894" i="21"/>
  <c r="H890" i="24"/>
  <c r="S890" i="24"/>
  <c r="A891" i="24"/>
  <c r="G890" i="24"/>
  <c r="C890" i="24"/>
  <c r="E890" i="24"/>
  <c r="B890" i="24"/>
  <c r="Y890" i="24"/>
  <c r="F890" i="24"/>
  <c r="D890" i="24"/>
  <c r="L890" i="24"/>
  <c r="R890" i="24"/>
  <c r="M890" i="24"/>
  <c r="Q890" i="24"/>
  <c r="I890" i="24"/>
  <c r="K890" i="24"/>
  <c r="N890" i="24"/>
  <c r="O890" i="24"/>
  <c r="J890" i="24"/>
  <c r="P890" i="24"/>
  <c r="T890" i="24"/>
  <c r="W890" i="24"/>
  <c r="V890" i="24"/>
  <c r="X890" i="24"/>
  <c r="U890" i="24"/>
  <c r="S854" i="24"/>
  <c r="B854" i="24"/>
  <c r="C854" i="24"/>
  <c r="Y854" i="24"/>
  <c r="D854" i="24"/>
  <c r="A855" i="24"/>
  <c r="E854" i="24"/>
  <c r="G854" i="24"/>
  <c r="F854" i="24"/>
  <c r="I854" i="24"/>
  <c r="K854" i="24"/>
  <c r="P854" i="24"/>
  <c r="M854" i="24"/>
  <c r="H854" i="24"/>
  <c r="N854" i="24"/>
  <c r="J854" i="24"/>
  <c r="O854" i="24"/>
  <c r="Q854" i="24"/>
  <c r="R854" i="24"/>
  <c r="L854" i="24"/>
  <c r="U854" i="24"/>
  <c r="T854" i="24"/>
  <c r="V854" i="24"/>
  <c r="W854" i="24"/>
  <c r="X854" i="24"/>
  <c r="I710" i="24"/>
  <c r="D710" i="24"/>
  <c r="A711" i="24"/>
  <c r="E710" i="24"/>
  <c r="G710" i="24"/>
  <c r="J710" i="24"/>
  <c r="P710" i="24"/>
  <c r="F710" i="24"/>
  <c r="H710" i="24"/>
  <c r="N710" i="24"/>
  <c r="O710" i="24"/>
  <c r="M710" i="24"/>
  <c r="L710" i="24"/>
  <c r="K710" i="24"/>
  <c r="B710" i="24"/>
  <c r="C710" i="24"/>
  <c r="S710" i="24"/>
  <c r="X710" i="24"/>
  <c r="U710" i="24"/>
  <c r="R710" i="24"/>
  <c r="W710" i="24"/>
  <c r="V710" i="24"/>
  <c r="Q710" i="24"/>
  <c r="Y710" i="24"/>
  <c r="T710" i="24"/>
  <c r="T786" i="21"/>
  <c r="H786" i="21"/>
  <c r="K786" i="21"/>
  <c r="O786" i="21"/>
  <c r="C786" i="21"/>
  <c r="B786" i="21"/>
  <c r="X786" i="21"/>
  <c r="E786" i="21"/>
  <c r="P786" i="21"/>
  <c r="S786" i="21"/>
  <c r="R786" i="21"/>
  <c r="Q786" i="21"/>
  <c r="J786" i="21"/>
  <c r="I786" i="21"/>
  <c r="D786" i="21"/>
  <c r="G786" i="21"/>
  <c r="F786" i="21"/>
  <c r="Y786" i="21"/>
  <c r="N786" i="21"/>
  <c r="M786" i="21"/>
  <c r="L786" i="21"/>
  <c r="V786" i="21"/>
  <c r="U786" i="21"/>
  <c r="W786" i="21"/>
  <c r="G638" i="24"/>
  <c r="R638" i="24"/>
  <c r="Q638" i="24"/>
  <c r="T638" i="24"/>
  <c r="S638" i="24"/>
  <c r="C638" i="24"/>
  <c r="J638" i="24"/>
  <c r="I638" i="24"/>
  <c r="P638" i="24"/>
  <c r="O638" i="24"/>
  <c r="B638" i="24"/>
  <c r="E638" i="24"/>
  <c r="H638" i="24"/>
  <c r="K638" i="24"/>
  <c r="F638" i="24"/>
  <c r="Y638" i="24"/>
  <c r="X638" i="24"/>
  <c r="D638" i="24"/>
  <c r="N638" i="24"/>
  <c r="L638" i="24"/>
  <c r="M638" i="24"/>
  <c r="V638" i="24"/>
  <c r="W638" i="24"/>
  <c r="U638" i="24"/>
  <c r="C640" i="24" l="1"/>
  <c r="G640" i="24"/>
  <c r="K640" i="24"/>
  <c r="O640" i="24"/>
  <c r="S640" i="24"/>
  <c r="W640" i="24"/>
  <c r="D640" i="24"/>
  <c r="H640" i="24"/>
  <c r="L640" i="24"/>
  <c r="P640" i="24"/>
  <c r="T640" i="24"/>
  <c r="X640" i="24"/>
  <c r="E640" i="24"/>
  <c r="I640" i="24"/>
  <c r="M640" i="24"/>
  <c r="Q640" i="24"/>
  <c r="U640" i="24"/>
  <c r="Y640" i="24"/>
  <c r="F640" i="24"/>
  <c r="J640" i="24"/>
  <c r="N640" i="24"/>
  <c r="R640" i="24"/>
  <c r="V640" i="24"/>
  <c r="B640" i="24"/>
  <c r="F788" i="21"/>
  <c r="J788" i="21"/>
  <c r="N788" i="21"/>
  <c r="R788" i="21"/>
  <c r="V788" i="21"/>
  <c r="B788" i="21"/>
  <c r="C788" i="21"/>
  <c r="G788" i="21"/>
  <c r="K788" i="21"/>
  <c r="O788" i="21"/>
  <c r="S788" i="21"/>
  <c r="W788" i="21"/>
  <c r="D788" i="21"/>
  <c r="H788" i="21"/>
  <c r="L788" i="21"/>
  <c r="P788" i="21"/>
  <c r="T788" i="21"/>
  <c r="X788" i="21"/>
  <c r="E788" i="21"/>
  <c r="I788" i="21"/>
  <c r="M788" i="21"/>
  <c r="Q788" i="21"/>
  <c r="U788" i="21"/>
  <c r="Y788" i="21"/>
  <c r="C676" i="24"/>
  <c r="G676" i="24"/>
  <c r="K676" i="24"/>
  <c r="O676" i="24"/>
  <c r="S676" i="24"/>
  <c r="W676" i="24"/>
  <c r="D676" i="24"/>
  <c r="H676" i="24"/>
  <c r="L676" i="24"/>
  <c r="P676" i="24"/>
  <c r="T676" i="24"/>
  <c r="X676" i="24"/>
  <c r="A677" i="24"/>
  <c r="E676" i="24"/>
  <c r="I676" i="24"/>
  <c r="M676" i="24"/>
  <c r="Q676" i="24"/>
  <c r="U676" i="24"/>
  <c r="Y676" i="24"/>
  <c r="F676" i="24"/>
  <c r="J676" i="24"/>
  <c r="N676" i="24"/>
  <c r="R676" i="24"/>
  <c r="V676" i="24"/>
  <c r="B676" i="24"/>
  <c r="D824" i="21"/>
  <c r="H824" i="21"/>
  <c r="L824" i="21"/>
  <c r="P824" i="21"/>
  <c r="T824" i="21"/>
  <c r="X824" i="21"/>
  <c r="A825" i="21"/>
  <c r="E824" i="21"/>
  <c r="I824" i="21"/>
  <c r="M824" i="21"/>
  <c r="Q824" i="21"/>
  <c r="U824" i="21"/>
  <c r="Y824" i="21"/>
  <c r="F824" i="21"/>
  <c r="J824" i="21"/>
  <c r="N824" i="21"/>
  <c r="R824" i="21"/>
  <c r="V824" i="21"/>
  <c r="B824" i="21"/>
  <c r="C824" i="21"/>
  <c r="G824" i="21"/>
  <c r="K824" i="21"/>
  <c r="O824" i="21"/>
  <c r="S824" i="21"/>
  <c r="W824" i="21"/>
  <c r="P855" i="24"/>
  <c r="G855" i="24"/>
  <c r="A856" i="24"/>
  <c r="Q855" i="24"/>
  <c r="B855" i="24"/>
  <c r="H855" i="24"/>
  <c r="S855" i="24"/>
  <c r="R855" i="24"/>
  <c r="I855" i="24"/>
  <c r="X855" i="24"/>
  <c r="D855" i="24"/>
  <c r="K855" i="24"/>
  <c r="F855" i="24"/>
  <c r="E855" i="24"/>
  <c r="T855" i="24"/>
  <c r="O855" i="24"/>
  <c r="C855" i="24"/>
  <c r="Y855" i="24"/>
  <c r="J855" i="24"/>
  <c r="L855" i="24"/>
  <c r="N855" i="24"/>
  <c r="M855" i="24"/>
  <c r="U855" i="24"/>
  <c r="W855" i="24"/>
  <c r="V855" i="24"/>
  <c r="N819" i="24"/>
  <c r="Y819" i="24"/>
  <c r="T819" i="24"/>
  <c r="S819" i="24"/>
  <c r="C819" i="24"/>
  <c r="J819" i="24"/>
  <c r="Q819" i="24"/>
  <c r="X819" i="24"/>
  <c r="O819" i="24"/>
  <c r="P819" i="24"/>
  <c r="A820" i="24"/>
  <c r="F819" i="24"/>
  <c r="I819" i="24"/>
  <c r="H819" i="24"/>
  <c r="K819" i="24"/>
  <c r="D819" i="24"/>
  <c r="R819" i="24"/>
  <c r="B819" i="24"/>
  <c r="E819" i="24"/>
  <c r="W819" i="24"/>
  <c r="G819" i="24"/>
  <c r="M819" i="24"/>
  <c r="L819" i="24"/>
  <c r="U819" i="24"/>
  <c r="V819" i="24"/>
  <c r="X675" i="24"/>
  <c r="D675" i="24"/>
  <c r="R675" i="24"/>
  <c r="F675" i="24"/>
  <c r="E675" i="24"/>
  <c r="T675" i="24"/>
  <c r="S675" i="24"/>
  <c r="B675" i="24"/>
  <c r="Y675" i="24"/>
  <c r="P675" i="24"/>
  <c r="K675" i="24"/>
  <c r="O675" i="24"/>
  <c r="Q675" i="24"/>
  <c r="J675" i="24"/>
  <c r="H675" i="24"/>
  <c r="C675" i="24"/>
  <c r="G675" i="24"/>
  <c r="I675" i="24"/>
  <c r="M675" i="24"/>
  <c r="L675" i="24"/>
  <c r="N675" i="24"/>
  <c r="W675" i="24"/>
  <c r="V675" i="24"/>
  <c r="U675" i="24"/>
  <c r="A784" i="24"/>
  <c r="P783" i="24"/>
  <c r="G783" i="24"/>
  <c r="J783" i="24"/>
  <c r="H783" i="24"/>
  <c r="C783" i="24"/>
  <c r="B783" i="24"/>
  <c r="D783" i="24"/>
  <c r="F783" i="24"/>
  <c r="I783" i="24"/>
  <c r="E783" i="24"/>
  <c r="N783" i="24"/>
  <c r="O783" i="24"/>
  <c r="K783" i="24"/>
  <c r="M783" i="24"/>
  <c r="L783" i="24"/>
  <c r="S783" i="24"/>
  <c r="R783" i="24"/>
  <c r="Y783" i="24"/>
  <c r="Q783" i="24"/>
  <c r="W783" i="24"/>
  <c r="T783" i="24"/>
  <c r="U783" i="24"/>
  <c r="X783" i="24"/>
  <c r="V783" i="24"/>
  <c r="A892" i="24"/>
  <c r="S891" i="24"/>
  <c r="Y891" i="24"/>
  <c r="E891" i="24"/>
  <c r="B891" i="24"/>
  <c r="F891" i="24"/>
  <c r="D891" i="24"/>
  <c r="G891" i="24"/>
  <c r="C891" i="24"/>
  <c r="P891" i="24"/>
  <c r="R891" i="24"/>
  <c r="M891" i="24"/>
  <c r="O891" i="24"/>
  <c r="K891" i="24"/>
  <c r="N891" i="24"/>
  <c r="Q891" i="24"/>
  <c r="I891" i="24"/>
  <c r="H891" i="24"/>
  <c r="L891" i="24"/>
  <c r="J891" i="24"/>
  <c r="X891" i="24"/>
  <c r="W891" i="24"/>
  <c r="U891" i="24"/>
  <c r="V891" i="24"/>
  <c r="T891" i="24"/>
  <c r="G747" i="24"/>
  <c r="J747" i="24"/>
  <c r="D747" i="24"/>
  <c r="F747" i="24"/>
  <c r="E747" i="24"/>
  <c r="I747" i="24"/>
  <c r="P747" i="24"/>
  <c r="A748" i="24"/>
  <c r="H747" i="24"/>
  <c r="K747" i="24"/>
  <c r="N747" i="24"/>
  <c r="O747" i="24"/>
  <c r="M747" i="24"/>
  <c r="L747" i="24"/>
  <c r="B747" i="24"/>
  <c r="C747" i="24"/>
  <c r="T747" i="24"/>
  <c r="V747" i="24"/>
  <c r="W747" i="24"/>
  <c r="S747" i="24"/>
  <c r="Y747" i="24"/>
  <c r="Q747" i="24"/>
  <c r="R747" i="24"/>
  <c r="X747" i="24"/>
  <c r="U747" i="24"/>
  <c r="S859" i="21"/>
  <c r="P859" i="21"/>
  <c r="D859" i="21"/>
  <c r="F859" i="21"/>
  <c r="A860" i="21"/>
  <c r="A861" i="21" s="1"/>
  <c r="E859" i="21"/>
  <c r="T859" i="21"/>
  <c r="O859" i="21"/>
  <c r="Q859" i="21"/>
  <c r="R859" i="21"/>
  <c r="I859" i="21"/>
  <c r="H859" i="21"/>
  <c r="J859" i="21"/>
  <c r="G859" i="21"/>
  <c r="K859" i="21"/>
  <c r="Y859" i="21"/>
  <c r="X859" i="21"/>
  <c r="M859" i="21"/>
  <c r="N859" i="21"/>
  <c r="L859" i="21"/>
  <c r="B859" i="21"/>
  <c r="C859" i="21"/>
  <c r="V859" i="21"/>
  <c r="U859" i="21"/>
  <c r="W859" i="21"/>
  <c r="A712" i="24"/>
  <c r="A713" i="24" s="1"/>
  <c r="Y711" i="24"/>
  <c r="T711" i="24"/>
  <c r="K711" i="24"/>
  <c r="D711" i="24"/>
  <c r="R711" i="24"/>
  <c r="Q711" i="24"/>
  <c r="H711" i="24"/>
  <c r="G711" i="24"/>
  <c r="J711" i="24"/>
  <c r="E711" i="24"/>
  <c r="S711" i="24"/>
  <c r="X711" i="24"/>
  <c r="F711" i="24"/>
  <c r="I711" i="24"/>
  <c r="O711" i="24"/>
  <c r="P711" i="24"/>
  <c r="M711" i="24"/>
  <c r="N711" i="24"/>
  <c r="L711" i="24"/>
  <c r="B711" i="24"/>
  <c r="C711" i="24"/>
  <c r="W711" i="24"/>
  <c r="V711" i="24"/>
  <c r="U711" i="24"/>
  <c r="C823" i="21"/>
  <c r="G823" i="21"/>
  <c r="K823" i="21"/>
  <c r="J823" i="21"/>
  <c r="X823" i="21"/>
  <c r="S823" i="21"/>
  <c r="P823" i="21"/>
  <c r="D823" i="21"/>
  <c r="I823" i="21"/>
  <c r="B823" i="21"/>
  <c r="Q823" i="21"/>
  <c r="T823" i="21"/>
  <c r="O823" i="21"/>
  <c r="Y823" i="21"/>
  <c r="R823" i="21"/>
  <c r="F823" i="21"/>
  <c r="E823" i="21"/>
  <c r="H823" i="21"/>
  <c r="N823" i="21"/>
  <c r="L823" i="21"/>
  <c r="M823" i="21"/>
  <c r="W823" i="21"/>
  <c r="V823" i="21"/>
  <c r="U823" i="21"/>
  <c r="J895" i="21"/>
  <c r="I895" i="21"/>
  <c r="P895" i="21"/>
  <c r="H895" i="21"/>
  <c r="G895" i="21"/>
  <c r="E895" i="21"/>
  <c r="F895" i="21"/>
  <c r="A896" i="21"/>
  <c r="D895" i="21"/>
  <c r="L895" i="21"/>
  <c r="M895" i="21"/>
  <c r="N895" i="21"/>
  <c r="K895" i="21"/>
  <c r="O895" i="21"/>
  <c r="B895" i="21"/>
  <c r="C895" i="21"/>
  <c r="R895" i="21"/>
  <c r="T895" i="21"/>
  <c r="W895" i="21"/>
  <c r="S895" i="21"/>
  <c r="Y895" i="21"/>
  <c r="Q895" i="21"/>
  <c r="X895" i="21"/>
  <c r="U895" i="21"/>
  <c r="V895" i="21"/>
  <c r="F825" i="21" l="1"/>
  <c r="J825" i="21"/>
  <c r="N825" i="21"/>
  <c r="R825" i="21"/>
  <c r="V825" i="21"/>
  <c r="B825" i="21"/>
  <c r="C825" i="21"/>
  <c r="G825" i="21"/>
  <c r="K825" i="21"/>
  <c r="O825" i="21"/>
  <c r="S825" i="21"/>
  <c r="W825" i="21"/>
  <c r="D825" i="21"/>
  <c r="H825" i="21"/>
  <c r="L825" i="21"/>
  <c r="P825" i="21"/>
  <c r="T825" i="21"/>
  <c r="X825" i="21"/>
  <c r="E825" i="21"/>
  <c r="I825" i="21"/>
  <c r="M825" i="21"/>
  <c r="Q825" i="21"/>
  <c r="U825" i="21"/>
  <c r="Y825" i="21"/>
  <c r="C677" i="24"/>
  <c r="G677" i="24"/>
  <c r="K677" i="24"/>
  <c r="O677" i="24"/>
  <c r="S677" i="24"/>
  <c r="W677" i="24"/>
  <c r="D677" i="24"/>
  <c r="H677" i="24"/>
  <c r="L677" i="24"/>
  <c r="P677" i="24"/>
  <c r="T677" i="24"/>
  <c r="X677" i="24"/>
  <c r="E677" i="24"/>
  <c r="I677" i="24"/>
  <c r="M677" i="24"/>
  <c r="Q677" i="24"/>
  <c r="U677" i="24"/>
  <c r="Y677" i="24"/>
  <c r="F677" i="24"/>
  <c r="J677" i="24"/>
  <c r="N677" i="24"/>
  <c r="R677" i="24"/>
  <c r="V677" i="24"/>
  <c r="B677" i="24"/>
  <c r="A714" i="24"/>
  <c r="C713" i="24"/>
  <c r="G713" i="24"/>
  <c r="K713" i="24"/>
  <c r="O713" i="24"/>
  <c r="S713" i="24"/>
  <c r="W713" i="24"/>
  <c r="D713" i="24"/>
  <c r="H713" i="24"/>
  <c r="L713" i="24"/>
  <c r="P713" i="24"/>
  <c r="T713" i="24"/>
  <c r="X713" i="24"/>
  <c r="E713" i="24"/>
  <c r="I713" i="24"/>
  <c r="M713" i="24"/>
  <c r="Q713" i="24"/>
  <c r="U713" i="24"/>
  <c r="Y713" i="24"/>
  <c r="F713" i="24"/>
  <c r="J713" i="24"/>
  <c r="N713" i="24"/>
  <c r="R713" i="24"/>
  <c r="V713" i="24"/>
  <c r="B713" i="24"/>
  <c r="A862" i="21"/>
  <c r="D861" i="21"/>
  <c r="H861" i="21"/>
  <c r="L861" i="21"/>
  <c r="P861" i="21"/>
  <c r="T861" i="21"/>
  <c r="X861" i="21"/>
  <c r="E861" i="21"/>
  <c r="I861" i="21"/>
  <c r="M861" i="21"/>
  <c r="Q861" i="21"/>
  <c r="U861" i="21"/>
  <c r="Y861" i="21"/>
  <c r="F861" i="21"/>
  <c r="J861" i="21"/>
  <c r="N861" i="21"/>
  <c r="R861" i="21"/>
  <c r="V861" i="21"/>
  <c r="B861" i="21"/>
  <c r="C861" i="21"/>
  <c r="G861" i="21"/>
  <c r="K861" i="21"/>
  <c r="O861" i="21"/>
  <c r="S861" i="21"/>
  <c r="W861" i="21"/>
  <c r="G860" i="21"/>
  <c r="K860" i="21"/>
  <c r="Q860" i="21"/>
  <c r="X860" i="21"/>
  <c r="S860" i="21"/>
  <c r="P860" i="21"/>
  <c r="D860" i="21"/>
  <c r="F860" i="21"/>
  <c r="E860" i="21"/>
  <c r="I860" i="21"/>
  <c r="B860" i="21"/>
  <c r="T860" i="21"/>
  <c r="O860" i="21"/>
  <c r="J860" i="21"/>
  <c r="Y860" i="21"/>
  <c r="R860" i="21"/>
  <c r="H860" i="21"/>
  <c r="C860" i="21"/>
  <c r="N860" i="21"/>
  <c r="M860" i="21"/>
  <c r="L860" i="21"/>
  <c r="W860" i="21"/>
  <c r="U860" i="21"/>
  <c r="V860" i="21"/>
  <c r="Q856" i="24"/>
  <c r="P856" i="24"/>
  <c r="T856" i="24"/>
  <c r="W856" i="24"/>
  <c r="N856" i="24"/>
  <c r="I856" i="24"/>
  <c r="H856" i="24"/>
  <c r="D856" i="24"/>
  <c r="K856" i="24"/>
  <c r="J856" i="24"/>
  <c r="E856" i="24"/>
  <c r="O856" i="24"/>
  <c r="S856" i="24"/>
  <c r="A857" i="24"/>
  <c r="F856" i="24"/>
  <c r="Y856" i="24"/>
  <c r="X856" i="24"/>
  <c r="C856" i="24"/>
  <c r="G856" i="24"/>
  <c r="R856" i="24"/>
  <c r="B856" i="24"/>
  <c r="L856" i="24"/>
  <c r="M856" i="24"/>
  <c r="V856" i="24"/>
  <c r="U856" i="24"/>
  <c r="S896" i="21"/>
  <c r="G896" i="21"/>
  <c r="K896" i="21"/>
  <c r="D896" i="21"/>
  <c r="R896" i="21"/>
  <c r="H896" i="21"/>
  <c r="A897" i="21"/>
  <c r="P896" i="21"/>
  <c r="T896" i="21"/>
  <c r="X896" i="21"/>
  <c r="Q896" i="21"/>
  <c r="E896" i="21"/>
  <c r="I896" i="21"/>
  <c r="F896" i="21"/>
  <c r="J896" i="21"/>
  <c r="O896" i="21"/>
  <c r="Y896" i="21"/>
  <c r="N896" i="21"/>
  <c r="L896" i="21"/>
  <c r="M896" i="21"/>
  <c r="C896" i="21"/>
  <c r="B896" i="21"/>
  <c r="W896" i="21"/>
  <c r="V896" i="21"/>
  <c r="U896" i="21"/>
  <c r="S712" i="24"/>
  <c r="C712" i="24"/>
  <c r="I712" i="24"/>
  <c r="E712" i="24"/>
  <c r="P712" i="24"/>
  <c r="O712" i="24"/>
  <c r="R712" i="24"/>
  <c r="Y712" i="24"/>
  <c r="H712" i="24"/>
  <c r="K712" i="24"/>
  <c r="F712" i="24"/>
  <c r="J712" i="24"/>
  <c r="X712" i="24"/>
  <c r="D712" i="24"/>
  <c r="G712" i="24"/>
  <c r="Q712" i="24"/>
  <c r="B712" i="24"/>
  <c r="T712" i="24"/>
  <c r="N712" i="24"/>
  <c r="M712" i="24"/>
  <c r="L712" i="24"/>
  <c r="V712" i="24"/>
  <c r="U712" i="24"/>
  <c r="W712" i="24"/>
  <c r="F748" i="24"/>
  <c r="T748" i="24"/>
  <c r="H748" i="24"/>
  <c r="K748" i="24"/>
  <c r="A749" i="24"/>
  <c r="A750" i="24" s="1"/>
  <c r="Y748" i="24"/>
  <c r="D748" i="24"/>
  <c r="P748" i="24"/>
  <c r="G748" i="24"/>
  <c r="R748" i="24"/>
  <c r="Q748" i="24"/>
  <c r="E748" i="24"/>
  <c r="S748" i="24"/>
  <c r="J748" i="24"/>
  <c r="I748" i="24"/>
  <c r="X748" i="24"/>
  <c r="O748" i="24"/>
  <c r="N748" i="24"/>
  <c r="M748" i="24"/>
  <c r="L748" i="24"/>
  <c r="C748" i="24"/>
  <c r="B748" i="24"/>
  <c r="W748" i="24"/>
  <c r="U748" i="24"/>
  <c r="V748" i="24"/>
  <c r="O892" i="24"/>
  <c r="X892" i="24"/>
  <c r="A893" i="24"/>
  <c r="C892" i="24"/>
  <c r="R892" i="24"/>
  <c r="S892" i="24"/>
  <c r="H892" i="24"/>
  <c r="Q892" i="24"/>
  <c r="J892" i="24"/>
  <c r="Y892" i="24"/>
  <c r="F892" i="24"/>
  <c r="G892" i="24"/>
  <c r="T892" i="24"/>
  <c r="P892" i="24"/>
  <c r="I892" i="24"/>
  <c r="E892" i="24"/>
  <c r="K892" i="24"/>
  <c r="D892" i="24"/>
  <c r="B892" i="24"/>
  <c r="N892" i="24"/>
  <c r="L892" i="24"/>
  <c r="M892" i="24"/>
  <c r="W892" i="24"/>
  <c r="U892" i="24"/>
  <c r="V892" i="24"/>
  <c r="F784" i="24"/>
  <c r="E784" i="24"/>
  <c r="I784" i="24"/>
  <c r="H784" i="24"/>
  <c r="A785" i="24"/>
  <c r="P784" i="24"/>
  <c r="G784" i="24"/>
  <c r="J784" i="24"/>
  <c r="D784" i="24"/>
  <c r="M784" i="24"/>
  <c r="K784" i="24"/>
  <c r="N784" i="24"/>
  <c r="O784" i="24"/>
  <c r="L784" i="24"/>
  <c r="C784" i="24"/>
  <c r="B784" i="24"/>
  <c r="V784" i="24"/>
  <c r="Q784" i="24"/>
  <c r="X784" i="24"/>
  <c r="Y784" i="24"/>
  <c r="U784" i="24"/>
  <c r="T784" i="24"/>
  <c r="S784" i="24"/>
  <c r="R784" i="24"/>
  <c r="W784" i="24"/>
  <c r="G820" i="24"/>
  <c r="F820" i="24"/>
  <c r="P820" i="24"/>
  <c r="C820" i="24"/>
  <c r="E820" i="24"/>
  <c r="H820" i="24"/>
  <c r="A821" i="24"/>
  <c r="B820" i="24"/>
  <c r="D820" i="24"/>
  <c r="J820" i="24"/>
  <c r="I820" i="24"/>
  <c r="M820" i="24"/>
  <c r="O820" i="24"/>
  <c r="K820" i="24"/>
  <c r="N820" i="24"/>
  <c r="L820" i="24"/>
  <c r="R820" i="24"/>
  <c r="Q820" i="24"/>
  <c r="U820" i="24"/>
  <c r="S820" i="24"/>
  <c r="X820" i="24"/>
  <c r="T820" i="24"/>
  <c r="W820" i="24"/>
  <c r="Y820" i="24"/>
  <c r="V820" i="24"/>
  <c r="C862" i="21" l="1"/>
  <c r="D862" i="21"/>
  <c r="E862" i="21"/>
  <c r="I862" i="21"/>
  <c r="M862" i="21"/>
  <c r="Q862" i="21"/>
  <c r="U862" i="21"/>
  <c r="Y862" i="21"/>
  <c r="F862" i="21"/>
  <c r="J862" i="21"/>
  <c r="N862" i="21"/>
  <c r="R862" i="21"/>
  <c r="V862" i="21"/>
  <c r="B862" i="21"/>
  <c r="G862" i="21"/>
  <c r="K862" i="21"/>
  <c r="O862" i="21"/>
  <c r="S862" i="21"/>
  <c r="W862" i="21"/>
  <c r="H862" i="21"/>
  <c r="L862" i="21"/>
  <c r="P862" i="21"/>
  <c r="T862" i="21"/>
  <c r="X862" i="21"/>
  <c r="C714" i="24"/>
  <c r="G714" i="24"/>
  <c r="K714" i="24"/>
  <c r="O714" i="24"/>
  <c r="S714" i="24"/>
  <c r="W714" i="24"/>
  <c r="D714" i="24"/>
  <c r="H714" i="24"/>
  <c r="L714" i="24"/>
  <c r="P714" i="24"/>
  <c r="T714" i="24"/>
  <c r="X714" i="24"/>
  <c r="E714" i="24"/>
  <c r="I714" i="24"/>
  <c r="M714" i="24"/>
  <c r="Q714" i="24"/>
  <c r="U714" i="24"/>
  <c r="Y714" i="24"/>
  <c r="F714" i="24"/>
  <c r="J714" i="24"/>
  <c r="N714" i="24"/>
  <c r="R714" i="24"/>
  <c r="V714" i="24"/>
  <c r="B714" i="24"/>
  <c r="B897" i="21"/>
  <c r="A898" i="21"/>
  <c r="A751" i="24"/>
  <c r="C750" i="24"/>
  <c r="G750" i="24"/>
  <c r="K750" i="24"/>
  <c r="O750" i="24"/>
  <c r="S750" i="24"/>
  <c r="W750" i="24"/>
  <c r="D750" i="24"/>
  <c r="H750" i="24"/>
  <c r="L750" i="24"/>
  <c r="P750" i="24"/>
  <c r="T750" i="24"/>
  <c r="X750" i="24"/>
  <c r="E750" i="24"/>
  <c r="I750" i="24"/>
  <c r="M750" i="24"/>
  <c r="Q750" i="24"/>
  <c r="U750" i="24"/>
  <c r="Y750" i="24"/>
  <c r="F750" i="24"/>
  <c r="J750" i="24"/>
  <c r="N750" i="24"/>
  <c r="R750" i="24"/>
  <c r="V750" i="24"/>
  <c r="B750" i="24"/>
  <c r="P821" i="24"/>
  <c r="A822" i="24"/>
  <c r="F821" i="24"/>
  <c r="H821" i="24"/>
  <c r="J821" i="24"/>
  <c r="D821" i="24"/>
  <c r="I821" i="24"/>
  <c r="G821" i="24"/>
  <c r="E821" i="24"/>
  <c r="O821" i="24"/>
  <c r="M821" i="24"/>
  <c r="L821" i="24"/>
  <c r="K821" i="24"/>
  <c r="N821" i="24"/>
  <c r="C821" i="24"/>
  <c r="B821" i="24"/>
  <c r="Y821" i="24"/>
  <c r="Q821" i="24"/>
  <c r="X821" i="24"/>
  <c r="W821" i="24"/>
  <c r="V821" i="24"/>
  <c r="S821" i="24"/>
  <c r="T821" i="24"/>
  <c r="U821" i="24"/>
  <c r="R821" i="24"/>
  <c r="E785" i="24"/>
  <c r="G785" i="24"/>
  <c r="S785" i="24"/>
  <c r="F785" i="24"/>
  <c r="Y785" i="24"/>
  <c r="X785" i="24"/>
  <c r="T785" i="24"/>
  <c r="A786" i="24"/>
  <c r="A787" i="24" s="1"/>
  <c r="K785" i="24"/>
  <c r="Q785" i="24"/>
  <c r="P785" i="24"/>
  <c r="D785" i="24"/>
  <c r="R785" i="24"/>
  <c r="I785" i="24"/>
  <c r="H785" i="24"/>
  <c r="O785" i="24"/>
  <c r="J785" i="24"/>
  <c r="M785" i="24"/>
  <c r="L785" i="24"/>
  <c r="N785" i="24"/>
  <c r="C785" i="24"/>
  <c r="B785" i="24"/>
  <c r="U785" i="24"/>
  <c r="W785" i="24"/>
  <c r="V785" i="24"/>
  <c r="B857" i="24"/>
  <c r="P857" i="24"/>
  <c r="A858" i="24"/>
  <c r="I857" i="24"/>
  <c r="G857" i="24"/>
  <c r="J857" i="24"/>
  <c r="D857" i="24"/>
  <c r="C857" i="24"/>
  <c r="F857" i="24"/>
  <c r="E857" i="24"/>
  <c r="H857" i="24"/>
  <c r="N857" i="24"/>
  <c r="M857" i="24"/>
  <c r="K857" i="24"/>
  <c r="L857" i="24"/>
  <c r="O857" i="24"/>
  <c r="W857" i="24"/>
  <c r="T857" i="24"/>
  <c r="Y857" i="24"/>
  <c r="Q857" i="24"/>
  <c r="S857" i="24"/>
  <c r="X857" i="24"/>
  <c r="U857" i="24"/>
  <c r="V857" i="24"/>
  <c r="R857" i="24"/>
  <c r="Y749" i="24"/>
  <c r="T749" i="24"/>
  <c r="P749" i="24"/>
  <c r="B749" i="24"/>
  <c r="Q749" i="24"/>
  <c r="D749" i="24"/>
  <c r="H749" i="24"/>
  <c r="R749" i="24"/>
  <c r="O749" i="24"/>
  <c r="I749" i="24"/>
  <c r="K749" i="24"/>
  <c r="G749" i="24"/>
  <c r="J749" i="24"/>
  <c r="C749" i="24"/>
  <c r="E749" i="24"/>
  <c r="X749" i="24"/>
  <c r="S749" i="24"/>
  <c r="F749" i="24"/>
  <c r="N749" i="24"/>
  <c r="M749" i="24"/>
  <c r="L749" i="24"/>
  <c r="U749" i="24"/>
  <c r="W749" i="24"/>
  <c r="V749" i="24"/>
  <c r="K893" i="24"/>
  <c r="D893" i="24"/>
  <c r="R893" i="24"/>
  <c r="C893" i="24"/>
  <c r="O893" i="24"/>
  <c r="H893" i="24"/>
  <c r="E893" i="24"/>
  <c r="W893" i="24"/>
  <c r="Y893" i="24"/>
  <c r="F893" i="24"/>
  <c r="A894" i="24"/>
  <c r="Q893" i="24"/>
  <c r="G893" i="24"/>
  <c r="P893" i="24"/>
  <c r="J893" i="24"/>
  <c r="B893" i="24"/>
  <c r="T893" i="24"/>
  <c r="N893" i="24"/>
  <c r="S893" i="24"/>
  <c r="I893" i="24"/>
  <c r="X893" i="24"/>
  <c r="M893" i="24"/>
  <c r="L893" i="24"/>
  <c r="U893" i="24"/>
  <c r="V893" i="24"/>
  <c r="Q897" i="21"/>
  <c r="H897" i="21"/>
  <c r="K897" i="21"/>
  <c r="O897" i="21"/>
  <c r="J897" i="21"/>
  <c r="X897" i="21"/>
  <c r="I897" i="21"/>
  <c r="D897" i="21"/>
  <c r="C897" i="21"/>
  <c r="E897" i="21"/>
  <c r="Y897" i="21"/>
  <c r="P897" i="21"/>
  <c r="T897" i="21"/>
  <c r="S897" i="21"/>
  <c r="G897" i="21"/>
  <c r="R897" i="21"/>
  <c r="F897" i="21"/>
  <c r="L897" i="21"/>
  <c r="M897" i="21"/>
  <c r="N897" i="21"/>
  <c r="V897" i="21"/>
  <c r="W897" i="21"/>
  <c r="U897" i="21"/>
  <c r="C751" i="24" l="1"/>
  <c r="G751" i="24"/>
  <c r="K751" i="24"/>
  <c r="O751" i="24"/>
  <c r="S751" i="24"/>
  <c r="W751" i="24"/>
  <c r="D751" i="24"/>
  <c r="H751" i="24"/>
  <c r="L751" i="24"/>
  <c r="P751" i="24"/>
  <c r="T751" i="24"/>
  <c r="X751" i="24"/>
  <c r="E751" i="24"/>
  <c r="I751" i="24"/>
  <c r="M751" i="24"/>
  <c r="Q751" i="24"/>
  <c r="U751" i="24"/>
  <c r="Y751" i="24"/>
  <c r="F751" i="24"/>
  <c r="J751" i="24"/>
  <c r="N751" i="24"/>
  <c r="R751" i="24"/>
  <c r="V751" i="24"/>
  <c r="B751" i="24"/>
  <c r="A899" i="21"/>
  <c r="E898" i="21"/>
  <c r="I898" i="21"/>
  <c r="M898" i="21"/>
  <c r="Q898" i="21"/>
  <c r="U898" i="21"/>
  <c r="Y898" i="21"/>
  <c r="C898" i="21"/>
  <c r="S898" i="21"/>
  <c r="F898" i="21"/>
  <c r="J898" i="21"/>
  <c r="N898" i="21"/>
  <c r="R898" i="21"/>
  <c r="V898" i="21"/>
  <c r="B898" i="21"/>
  <c r="G898" i="21"/>
  <c r="O898" i="21"/>
  <c r="D898" i="21"/>
  <c r="H898" i="21"/>
  <c r="L898" i="21"/>
  <c r="P898" i="21"/>
  <c r="T898" i="21"/>
  <c r="X898" i="21"/>
  <c r="K898" i="21"/>
  <c r="W898" i="21"/>
  <c r="C787" i="24"/>
  <c r="G787" i="24"/>
  <c r="K787" i="24"/>
  <c r="O787" i="24"/>
  <c r="S787" i="24"/>
  <c r="W787" i="24"/>
  <c r="D787" i="24"/>
  <c r="H787" i="24"/>
  <c r="L787" i="24"/>
  <c r="P787" i="24"/>
  <c r="T787" i="24"/>
  <c r="X787" i="24"/>
  <c r="A788" i="24"/>
  <c r="E787" i="24"/>
  <c r="I787" i="24"/>
  <c r="M787" i="24"/>
  <c r="Q787" i="24"/>
  <c r="U787" i="24"/>
  <c r="Y787" i="24"/>
  <c r="F787" i="24"/>
  <c r="J787" i="24"/>
  <c r="N787" i="24"/>
  <c r="R787" i="24"/>
  <c r="V787" i="24"/>
  <c r="B787" i="24"/>
  <c r="E894" i="24"/>
  <c r="J894" i="24"/>
  <c r="I894" i="24"/>
  <c r="A895" i="24"/>
  <c r="F894" i="24"/>
  <c r="P894" i="24"/>
  <c r="H894" i="24"/>
  <c r="D894" i="24"/>
  <c r="B894" i="24"/>
  <c r="G894" i="24"/>
  <c r="C894" i="24"/>
  <c r="K894" i="24"/>
  <c r="L894" i="24"/>
  <c r="O894" i="24"/>
  <c r="N894" i="24"/>
  <c r="M894" i="24"/>
  <c r="Y894" i="24"/>
  <c r="Q894" i="24"/>
  <c r="U894" i="24"/>
  <c r="S894" i="24"/>
  <c r="V894" i="24"/>
  <c r="W894" i="24"/>
  <c r="R894" i="24"/>
  <c r="T894" i="24"/>
  <c r="X894" i="24"/>
  <c r="I858" i="24"/>
  <c r="D858" i="24"/>
  <c r="F858" i="24"/>
  <c r="E858" i="24"/>
  <c r="G858" i="24"/>
  <c r="H858" i="24"/>
  <c r="A859" i="24"/>
  <c r="P858" i="24"/>
  <c r="J858" i="24"/>
  <c r="O858" i="24"/>
  <c r="L858" i="24"/>
  <c r="K858" i="24"/>
  <c r="N858" i="24"/>
  <c r="M858" i="24"/>
  <c r="B858" i="24"/>
  <c r="C858" i="24"/>
  <c r="V858" i="24"/>
  <c r="Q858" i="24"/>
  <c r="S858" i="24"/>
  <c r="X858" i="24"/>
  <c r="U858" i="24"/>
  <c r="T858" i="24"/>
  <c r="Y858" i="24"/>
  <c r="W858" i="24"/>
  <c r="R858" i="24"/>
  <c r="S822" i="24"/>
  <c r="Q822" i="24"/>
  <c r="K822" i="24"/>
  <c r="T822" i="24"/>
  <c r="R822" i="24"/>
  <c r="D822" i="24"/>
  <c r="I822" i="24"/>
  <c r="H822" i="24"/>
  <c r="A823" i="24"/>
  <c r="A824" i="24" s="1"/>
  <c r="J822" i="24"/>
  <c r="X822" i="24"/>
  <c r="O822" i="24"/>
  <c r="G822" i="24"/>
  <c r="F822" i="24"/>
  <c r="P822" i="24"/>
  <c r="Y822" i="24"/>
  <c r="E822" i="24"/>
  <c r="M822" i="24"/>
  <c r="L822" i="24"/>
  <c r="N822" i="24"/>
  <c r="B822" i="24"/>
  <c r="C822" i="24"/>
  <c r="W822" i="24"/>
  <c r="U822" i="24"/>
  <c r="V822" i="24"/>
  <c r="J786" i="24"/>
  <c r="E786" i="24"/>
  <c r="B786" i="24"/>
  <c r="T786" i="24"/>
  <c r="Q786" i="24"/>
  <c r="O786" i="24"/>
  <c r="R786" i="24"/>
  <c r="X786" i="24"/>
  <c r="G786" i="24"/>
  <c r="P786" i="24"/>
  <c r="I786" i="24"/>
  <c r="H786" i="24"/>
  <c r="F786" i="24"/>
  <c r="C786" i="24"/>
  <c r="Y786" i="24"/>
  <c r="K786" i="24"/>
  <c r="S786" i="24"/>
  <c r="D786" i="24"/>
  <c r="N786" i="24"/>
  <c r="L786" i="24"/>
  <c r="M786" i="24"/>
  <c r="W786" i="24"/>
  <c r="U786" i="24"/>
  <c r="V786" i="24"/>
  <c r="C788" i="24" l="1"/>
  <c r="G788" i="24"/>
  <c r="K788" i="24"/>
  <c r="O788" i="24"/>
  <c r="S788" i="24"/>
  <c r="W788" i="24"/>
  <c r="D788" i="24"/>
  <c r="H788" i="24"/>
  <c r="L788" i="24"/>
  <c r="P788" i="24"/>
  <c r="T788" i="24"/>
  <c r="X788" i="24"/>
  <c r="E788" i="24"/>
  <c r="I788" i="24"/>
  <c r="M788" i="24"/>
  <c r="Q788" i="24"/>
  <c r="U788" i="24"/>
  <c r="Y788" i="24"/>
  <c r="F788" i="24"/>
  <c r="J788" i="24"/>
  <c r="N788" i="24"/>
  <c r="R788" i="24"/>
  <c r="V788" i="24"/>
  <c r="B788" i="24"/>
  <c r="E899" i="21"/>
  <c r="I899" i="21"/>
  <c r="M899" i="21"/>
  <c r="Q899" i="21"/>
  <c r="U899" i="21"/>
  <c r="Y899" i="21"/>
  <c r="F899" i="21"/>
  <c r="J899" i="21"/>
  <c r="N899" i="21"/>
  <c r="R899" i="21"/>
  <c r="V899" i="21"/>
  <c r="B899" i="21"/>
  <c r="C899" i="21"/>
  <c r="G899" i="21"/>
  <c r="K899" i="21"/>
  <c r="O899" i="21"/>
  <c r="S899" i="21"/>
  <c r="W899" i="21"/>
  <c r="D899" i="21"/>
  <c r="H899" i="21"/>
  <c r="L899" i="21"/>
  <c r="P899" i="21"/>
  <c r="T899" i="21"/>
  <c r="X899" i="21"/>
  <c r="A825" i="24"/>
  <c r="G824" i="24"/>
  <c r="D824" i="24"/>
  <c r="H824" i="24"/>
  <c r="L824" i="24"/>
  <c r="P824" i="24"/>
  <c r="T824" i="24"/>
  <c r="X824" i="24"/>
  <c r="E824" i="24"/>
  <c r="I824" i="24"/>
  <c r="M824" i="24"/>
  <c r="Q824" i="24"/>
  <c r="U824" i="24"/>
  <c r="Y824" i="24"/>
  <c r="K824" i="24"/>
  <c r="W824" i="24"/>
  <c r="F824" i="24"/>
  <c r="J824" i="24"/>
  <c r="N824" i="24"/>
  <c r="R824" i="24"/>
  <c r="V824" i="24"/>
  <c r="B824" i="24"/>
  <c r="C824" i="24"/>
  <c r="O824" i="24"/>
  <c r="S824" i="24"/>
  <c r="I823" i="24"/>
  <c r="T823" i="24"/>
  <c r="Y823" i="24"/>
  <c r="X823" i="24"/>
  <c r="P823" i="24"/>
  <c r="G823" i="24"/>
  <c r="E823" i="24"/>
  <c r="D823" i="24"/>
  <c r="K823" i="24"/>
  <c r="R823" i="24"/>
  <c r="S823" i="24"/>
  <c r="H823" i="24"/>
  <c r="J823" i="24"/>
  <c r="F823" i="24"/>
  <c r="B823" i="24"/>
  <c r="C823" i="24"/>
  <c r="O823" i="24"/>
  <c r="Q823" i="24"/>
  <c r="M823" i="24"/>
  <c r="N823" i="24"/>
  <c r="L823" i="24"/>
  <c r="W823" i="24"/>
  <c r="U823" i="24"/>
  <c r="V823" i="24"/>
  <c r="E895" i="24"/>
  <c r="D895" i="24"/>
  <c r="F895" i="24"/>
  <c r="A896" i="24"/>
  <c r="H895" i="24"/>
  <c r="J895" i="24"/>
  <c r="I895" i="24"/>
  <c r="P895" i="24"/>
  <c r="G895" i="24"/>
  <c r="O895" i="24"/>
  <c r="K895" i="24"/>
  <c r="M895" i="24"/>
  <c r="L895" i="24"/>
  <c r="N895" i="24"/>
  <c r="B895" i="24"/>
  <c r="C895" i="24"/>
  <c r="X895" i="24"/>
  <c r="W895" i="24"/>
  <c r="S895" i="24"/>
  <c r="V895" i="24"/>
  <c r="Q895" i="24"/>
  <c r="U895" i="24"/>
  <c r="T895" i="24"/>
  <c r="R895" i="24"/>
  <c r="Y895" i="24"/>
  <c r="H859" i="24"/>
  <c r="G859" i="24"/>
  <c r="J859" i="24"/>
  <c r="E859" i="24"/>
  <c r="X859" i="24"/>
  <c r="D859" i="24"/>
  <c r="R859" i="24"/>
  <c r="Y859" i="24"/>
  <c r="F859" i="24"/>
  <c r="T859" i="24"/>
  <c r="S859" i="24"/>
  <c r="K859" i="24"/>
  <c r="Q859" i="24"/>
  <c r="P859" i="24"/>
  <c r="O859" i="24"/>
  <c r="A860" i="24"/>
  <c r="A861" i="24" s="1"/>
  <c r="I859" i="24"/>
  <c r="L859" i="24"/>
  <c r="M859" i="24"/>
  <c r="N859" i="24"/>
  <c r="B859" i="24"/>
  <c r="C859" i="24"/>
  <c r="W859" i="24"/>
  <c r="V859" i="24"/>
  <c r="U859" i="24"/>
  <c r="C825" i="24" l="1"/>
  <c r="G825" i="24"/>
  <c r="K825" i="24"/>
  <c r="O825" i="24"/>
  <c r="S825" i="24"/>
  <c r="W825" i="24"/>
  <c r="D825" i="24"/>
  <c r="H825" i="24"/>
  <c r="L825" i="24"/>
  <c r="P825" i="24"/>
  <c r="T825" i="24"/>
  <c r="X825" i="24"/>
  <c r="E825" i="24"/>
  <c r="I825" i="24"/>
  <c r="M825" i="24"/>
  <c r="Q825" i="24"/>
  <c r="U825" i="24"/>
  <c r="Y825" i="24"/>
  <c r="F825" i="24"/>
  <c r="J825" i="24"/>
  <c r="N825" i="24"/>
  <c r="R825" i="24"/>
  <c r="V825" i="24"/>
  <c r="B825" i="24"/>
  <c r="A862" i="24"/>
  <c r="C861" i="24"/>
  <c r="G861" i="24"/>
  <c r="K861" i="24"/>
  <c r="O861" i="24"/>
  <c r="S861" i="24"/>
  <c r="W861" i="24"/>
  <c r="H861" i="24"/>
  <c r="P861" i="24"/>
  <c r="T861" i="24"/>
  <c r="E861" i="24"/>
  <c r="I861" i="24"/>
  <c r="M861" i="24"/>
  <c r="Q861" i="24"/>
  <c r="U861" i="24"/>
  <c r="Y861" i="24"/>
  <c r="F861" i="24"/>
  <c r="J861" i="24"/>
  <c r="N861" i="24"/>
  <c r="R861" i="24"/>
  <c r="V861" i="24"/>
  <c r="B861" i="24"/>
  <c r="D861" i="24"/>
  <c r="L861" i="24"/>
  <c r="X861" i="24"/>
  <c r="Q860" i="24"/>
  <c r="X860" i="24"/>
  <c r="H860" i="24"/>
  <c r="E860" i="24"/>
  <c r="G860" i="24"/>
  <c r="S860" i="24"/>
  <c r="F860" i="24"/>
  <c r="P860" i="24"/>
  <c r="O860" i="24"/>
  <c r="K860" i="24"/>
  <c r="D860" i="24"/>
  <c r="C860" i="24"/>
  <c r="J860" i="24"/>
  <c r="I860" i="24"/>
  <c r="B860" i="24"/>
  <c r="T860" i="24"/>
  <c r="Y860" i="24"/>
  <c r="R860" i="24"/>
  <c r="M860" i="24"/>
  <c r="N860" i="24"/>
  <c r="L860" i="24"/>
  <c r="U860" i="24"/>
  <c r="V860" i="24"/>
  <c r="W860" i="24"/>
  <c r="G896" i="24"/>
  <c r="Y896" i="24"/>
  <c r="E896" i="24"/>
  <c r="A897" i="24"/>
  <c r="A898" i="24" s="1"/>
  <c r="T896" i="24"/>
  <c r="J896" i="24"/>
  <c r="I896" i="24"/>
  <c r="X896" i="24"/>
  <c r="Q896" i="24"/>
  <c r="D896" i="24"/>
  <c r="P896" i="24"/>
  <c r="K896" i="24"/>
  <c r="H896" i="24"/>
  <c r="R896" i="24"/>
  <c r="S896" i="24"/>
  <c r="F896" i="24"/>
  <c r="O896" i="24"/>
  <c r="N896" i="24"/>
  <c r="M896" i="24"/>
  <c r="L896" i="24"/>
  <c r="B896" i="24"/>
  <c r="C896" i="24"/>
  <c r="W896" i="24"/>
  <c r="U896" i="24"/>
  <c r="V896" i="24"/>
  <c r="C862" i="24" l="1"/>
  <c r="G862" i="24"/>
  <c r="K862" i="24"/>
  <c r="O862" i="24"/>
  <c r="S862" i="24"/>
  <c r="W862" i="24"/>
  <c r="D862" i="24"/>
  <c r="H862" i="24"/>
  <c r="L862" i="24"/>
  <c r="P862" i="24"/>
  <c r="T862" i="24"/>
  <c r="X862" i="24"/>
  <c r="E862" i="24"/>
  <c r="I862" i="24"/>
  <c r="M862" i="24"/>
  <c r="Q862" i="24"/>
  <c r="U862" i="24"/>
  <c r="Y862" i="24"/>
  <c r="F862" i="24"/>
  <c r="J862" i="24"/>
  <c r="N862" i="24"/>
  <c r="R862" i="24"/>
  <c r="V862" i="24"/>
  <c r="B862" i="24"/>
  <c r="C898" i="24"/>
  <c r="G898" i="24"/>
  <c r="K898" i="24"/>
  <c r="O898" i="24"/>
  <c r="S898" i="24"/>
  <c r="W898" i="24"/>
  <c r="U898" i="24"/>
  <c r="D898" i="24"/>
  <c r="H898" i="24"/>
  <c r="L898" i="24"/>
  <c r="P898" i="24"/>
  <c r="T898" i="24"/>
  <c r="X898" i="24"/>
  <c r="A899" i="24"/>
  <c r="E898" i="24"/>
  <c r="M898" i="24"/>
  <c r="Y898" i="24"/>
  <c r="F898" i="24"/>
  <c r="J898" i="24"/>
  <c r="N898" i="24"/>
  <c r="R898" i="24"/>
  <c r="V898" i="24"/>
  <c r="B898" i="24"/>
  <c r="I898" i="24"/>
  <c r="Q898" i="24"/>
  <c r="T897" i="24"/>
  <c r="R897" i="24"/>
  <c r="D897" i="24"/>
  <c r="P897" i="24"/>
  <c r="O897" i="24"/>
  <c r="X897" i="24"/>
  <c r="Y897" i="24"/>
  <c r="J897" i="24"/>
  <c r="C897" i="24"/>
  <c r="Q897" i="24"/>
  <c r="K897" i="24"/>
  <c r="B897" i="24"/>
  <c r="F897" i="24"/>
  <c r="E897" i="24"/>
  <c r="G897" i="24"/>
  <c r="S897" i="24"/>
  <c r="H897" i="24"/>
  <c r="I897" i="24"/>
  <c r="M897" i="24"/>
  <c r="N897" i="24"/>
  <c r="L897" i="24"/>
  <c r="U897" i="24"/>
  <c r="V897" i="24"/>
  <c r="W897" i="24"/>
  <c r="C899" i="24" l="1"/>
  <c r="G899" i="24"/>
  <c r="K899" i="24"/>
  <c r="O899" i="24"/>
  <c r="S899" i="24"/>
  <c r="W899" i="24"/>
  <c r="D899" i="24"/>
  <c r="H899" i="24"/>
  <c r="L899" i="24"/>
  <c r="P899" i="24"/>
  <c r="T899" i="24"/>
  <c r="X899" i="24"/>
  <c r="E899" i="24"/>
  <c r="I899" i="24"/>
  <c r="M899" i="24"/>
  <c r="Q899" i="24"/>
  <c r="U899" i="24"/>
  <c r="Y899" i="24"/>
  <c r="F899" i="24"/>
  <c r="J899" i="24"/>
  <c r="N899" i="24"/>
  <c r="R899" i="24"/>
  <c r="V899" i="24"/>
  <c r="B899" i="24"/>
</calcChain>
</file>

<file path=xl/sharedStrings.xml><?xml version="1.0" encoding="utf-8"?>
<sst xmlns="http://schemas.openxmlformats.org/spreadsheetml/2006/main" count="5520" uniqueCount="2423">
  <si>
    <t>ВН</t>
  </si>
  <si>
    <t>СН1</t>
  </si>
  <si>
    <t>СН2</t>
  </si>
  <si>
    <t>НН</t>
  </si>
  <si>
    <t>Единица измерения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</si>
  <si>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</si>
  <si>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</si>
  <si>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</si>
  <si>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</si>
  <si>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</si>
  <si>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 xml:space="preserve">Доходность продаж, % </t>
  </si>
  <si>
    <t>Показатель / подгруппа потребителя</t>
  </si>
  <si>
    <t>Наименование</t>
  </si>
  <si>
    <t>Составляющие предельных уровней нерегулируемых цен</t>
  </si>
  <si>
    <t>за расчетный период</t>
  </si>
  <si>
    <t>для ГТП</t>
  </si>
  <si>
    <t>PSEVKAVE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</si>
  <si>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</si>
  <si>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</si>
  <si>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</si>
  <si>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</si>
  <si>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</si>
  <si>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</si>
  <si>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</si>
  <si>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</si>
  <si>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</si>
  <si>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</si>
  <si>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</si>
  <si>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</si>
  <si>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</si>
  <si>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</si>
  <si>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</si>
  <si>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</si>
  <si>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</si>
  <si>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</si>
  <si>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</si>
  <si>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</si>
  <si>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</si>
  <si>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</si>
  <si>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</si>
  <si>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</si>
  <si>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</si>
  <si>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</si>
  <si>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</si>
  <si>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</si>
  <si>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</si>
  <si>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МВт</t>
  </si>
  <si>
    <t>Расчет сбытовых надбавок для потребителей пятой и шестой ценовых категорий</t>
  </si>
  <si>
    <t>Дата</t>
  </si>
  <si>
    <t>Средневзвешенная нерегулируемая цена на мощность на оптовом рынке</t>
  </si>
  <si>
    <t>Расчет сбытовых надбавок, учитываемых в стоимости мощности для третьей-шестой ценовых категорий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</si>
  <si>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</si>
  <si>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</si>
  <si>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</si>
  <si>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</si>
  <si>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Еденица измерения</t>
  </si>
  <si>
    <t>Количество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</si>
  <si>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</si>
  <si>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</si>
  <si>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Действующие тарифы утвержденные соответствующими регулирующими органами на отчетный период</t>
  </si>
  <si>
    <t>Наименование тарифа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</si>
  <si>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</si>
  <si>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</si>
  <si>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</si>
  <si>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тарифа</t>
  </si>
  <si>
    <t>Значение тарифа по уровням напряжения</t>
  </si>
  <si>
    <t>Одноставочные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</si>
  <si>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руб./МВтч</t>
  </si>
  <si>
    <t>-</t>
  </si>
  <si>
    <t>Двухставочные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</si>
  <si>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Двухставочные единые (котловые) тарифы на услуги по передаче электрической энергии по региональным сетям РСО - Алания  (тарифы указываются без НДС)</t>
  </si>
  <si>
    <t>руб./МВт* месяц</t>
  </si>
  <si>
    <t>Средневзвешенная нерегулируемая цена электрической энергии (мощности), используемая для расчета предельного уровня нерегулируемой цены по первой ценовой категории, расчитывается гарантирующим поставщиком</t>
  </si>
  <si>
    <t>руб./МВтч без НДС</t>
  </si>
  <si>
    <t>Средневзвешенная нерегулируемая цена на электрическую энергию на оптовом рынке, определенная коммерческим оператором</t>
  </si>
  <si>
    <t xml:space="preserve">Средневзвешенная нерегулирунмая цена на мощность на оптовом рынке, определенной коммерческим оператором </t>
  </si>
  <si>
    <t>руб./МВт* месяц без НДС</t>
  </si>
  <si>
    <t>Коэффициент</t>
  </si>
  <si>
    <t xml:space="preserve">Коэффициент оплаты мощности потребителями, выбравшими для расчетов первую ценовую категорию, определяется гарантирующим поставщиком </t>
  </si>
  <si>
    <t>Объема фактического пикового потребления гарантирующего поставщика за соответствующий расчетный период на оптовом рынке</t>
  </si>
  <si>
    <t>МВт.</t>
  </si>
  <si>
    <t>Величина мощности, соответствующей покупке электрической энергии у производителей розничного рынка, имеющих право реализации электрической энергии на розничном рынке</t>
  </si>
  <si>
    <t>Объем мощности потребленной в соответствующем расчетном периоде потребителями, выбравшими для расчетов вторую - шестую ценовые категории</t>
  </si>
  <si>
    <t>Объем потребления мощности населением и приравненными к нему категориями потребителей</t>
  </si>
  <si>
    <t>Фактический объем покупки электрической энергии гарантирующего поставщика за соответствующий расчетный период на оптовом рынке</t>
  </si>
  <si>
    <t>МВт.ч</t>
  </si>
  <si>
    <t>Мвтч</t>
  </si>
  <si>
    <t>Фактический объем покупки электрической энергии гарантирующего поставщика за соответствующий расчетный период на розничном рынке</t>
  </si>
  <si>
    <t>Сумма объемов потребления электроэнергии в соответствующем расчетном периоде потребителями, выбравшими для расчетов вторую - шестую ценовые категории</t>
  </si>
  <si>
    <t>Фактический объем потребленной электрической энергии населением и приравненными к нему категориями потребителей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</si>
  <si>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</si>
  <si>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цен, рублей/МВтч без НДС</t>
  </si>
  <si>
    <t>Уровень напряжения</t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</si>
  <si>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</si>
  <si>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</si>
  <si>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</si>
  <si>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</si>
  <si>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</si>
  <si>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</si>
  <si>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1. Предельный уровень нерегулируемых цен для трех зон суток, руб./МВтч без НДС</t>
  </si>
  <si>
    <t>СН I</t>
  </si>
  <si>
    <t>СН II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</si>
  <si>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</si>
  <si>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</si>
  <si>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</si>
  <si>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</si>
  <si>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</si>
  <si>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Зоны суток/подгруппы потребителей</t>
  </si>
  <si>
    <t>III. Третья ценовая категория</t>
  </si>
  <si>
    <t>IV. Четвертая ценовая категория</t>
  </si>
  <si>
    <t>V. Пятая ценовая категория</t>
  </si>
  <si>
    <t>Подгруппы потребителей</t>
  </si>
  <si>
    <t>Доходность продаж гарантирующих поставщиков электрической энергии (мощности) для группы "прочие потребители"</t>
  </si>
  <si>
    <t>%</t>
  </si>
  <si>
    <t>Коэффициент параметров деятельности гарантирующего поставщика</t>
  </si>
  <si>
    <t>коэффициент</t>
  </si>
  <si>
    <t>Значение тарифа по подгруппам потребителей в зависимости от величины максимальной мощности принадлежащих им энергопринимающих устройств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</si>
  <si>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и составляющие расчета средневзвешенной нерегулируемой цены *</t>
  </si>
  <si>
    <t xml:space="preserve">* расчет производится на основании п. 4 Постановления Правительства РФ от 29.12.2011 №1179 "Об определении и применении гарантирующим поставщиком нерегулируемых цен на электрическую энергию (мощность)"
</t>
  </si>
  <si>
    <t>1. Ставка за электрическую энергию предельного уровня нерегулируемой цены:</t>
  </si>
  <si>
    <t>Уровень напряжения - ВН:</t>
  </si>
  <si>
    <t>Ставка для фактических почасовых объемов покупки электрической энергии, отпущенных на уровне напряжения, руб./МВтч без НДС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</si>
  <si>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</si>
  <si>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</si>
  <si>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</si>
  <si>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</si>
  <si>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</si>
  <si>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</si>
  <si>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</si>
  <si>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</si>
  <si>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</si>
  <si>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</si>
  <si>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</si>
  <si>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</si>
  <si>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</si>
  <si>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</si>
  <si>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</si>
  <si>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</si>
  <si>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</si>
  <si>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</si>
  <si>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</si>
  <si>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</si>
  <si>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</si>
  <si>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</si>
  <si>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</si>
  <si>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</si>
  <si>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Уровень напряжения - СН I:</t>
  </si>
  <si>
    <t>Уровень напряжения -СН II:</t>
  </si>
  <si>
    <t>Уровень напряжения -НН:</t>
  </si>
  <si>
    <t>Подгруппа потребителя - с максимальной мощностью энергопринимающих устройств менее 150 кВт:</t>
  </si>
  <si>
    <t>Подгруппа потребителя - с максимальной мощностью энергопринимающих устройств от 150 до 670 кВт:</t>
  </si>
  <si>
    <t>Подгруппа потребителя - с максимальной мощностью энергопринимающих устройств от 670 кВт до 10 МВт:</t>
  </si>
  <si>
    <t>Подгруппа потребителя - с максимальной мощностью энергопринимающих устройств не менее 10 МВт: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</si>
  <si>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руб./МВтч без НДС</t>
  </si>
  <si>
    <t>Ставка для превышения планового  почасового объема покупки электрической энергии над соответствующим фактическим почасовым объемом, руб./МВтч без НДС</t>
  </si>
  <si>
    <t>потребители  с максимальной мощностью энергопринимающих устройств от 150 до 670 кВт</t>
  </si>
  <si>
    <t>потребители  с максимальной мощностью энергопринимающих устройств от 670 кВт до 10 МВт</t>
  </si>
  <si>
    <t>потребители  с максимальной мощностью энергопринимающих устройств не менее 10 МВт</t>
  </si>
  <si>
    <t>2. Ставка за мощность предельного уровня нерегулируемой цены, приобретаемую потребителем, применяемая к величине мощности, оплачиваемой потребителем (покупателем) на розничном рынке, рублей/МВт в месяц без НДС:</t>
  </si>
  <si>
    <t>3. 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НДС:</t>
  </si>
  <si>
    <t>Показатель / подгруппы потребителей</t>
  </si>
  <si>
    <t>Ставка, применяемая  к сумме плановых почасовых объемов покупки электрической энергии в целом за  за расчетный период, руб./МВтч без НДС:</t>
  </si>
  <si>
    <t>Ставка, применяемая  к сумме абсолютных значений разностей фактических и плановых почасовых объемов покупки электрической энергии в целом за  за расчетный период, руб./МВтч без НДС:</t>
  </si>
  <si>
    <t>VI. Шестая ценовая категория</t>
  </si>
  <si>
    <t>2. Ставка за мощность, приобретаемую потребителем, применяемая к величине мощности, оплачиваемой потребителем (покупателем) на розничном рынке,  предельного уровня нерегулируемых цен, рублей/МВт в месяц без НДС:</t>
  </si>
  <si>
    <t>Информация, раскрываемая в соответствии с п.22б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энергии"./Форма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</si>
  <si>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Коэф-т</t>
  </si>
  <si>
    <t>Сбытовые надбавки</t>
  </si>
  <si>
    <t>руб. / МВт*ч без НДС</t>
  </si>
  <si>
    <t>Дифференцированная по зонам суток средневзвешенная нерегулируемая цена на электрическую энергию (мощность) на оптовом рынке</t>
  </si>
  <si>
    <t>Доходность продаж</t>
  </si>
  <si>
    <t>Средневзвешенная нерегулируемая цена на электрическую энергию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</si>
  <si>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</si>
  <si>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 без НДС</t>
    </r>
  </si>
  <si>
    <t>руб. / МВт  без НДС</t>
  </si>
  <si>
    <t>Сбытовые надбавки, учитываемые в стоимости мощности</t>
  </si>
  <si>
    <t>руб. / МВт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</si>
  <si>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</si>
  <si>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 без НДС</t>
    </r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</si>
  <si>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</si>
  <si>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 без НДС</t>
    </r>
  </si>
  <si>
    <t>Руб./МВтч без НДС</t>
  </si>
  <si>
    <t>Руб. без НДС</t>
  </si>
  <si>
    <t>МВт*ч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</si>
  <si>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</si>
  <si>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Расчет платы за иные услуги, оказание которых является неотъемлемой частью процесса поставки электрической энергии потребителям, определяемая в соответствии с пунктом 9(1) Постановления Правительства РФ от 29.12.2012  №1179</t>
  </si>
  <si>
    <t>Информация, раскрываемая в соответствии с п.22б, п.22в и п.20д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 / 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</si>
  <si>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 xml:space="preserve">Сбытовые надбавки для потребителей ПАО "Севкавказэнерго" группы "прочие потребители", рассчитанные на основании Приказа Федеральной службы по тарифам от 30 октября 2012 г. N 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 "
</t>
  </si>
  <si>
    <t>АО "Севкавказэнерго"</t>
  </si>
  <si>
    <t>пп</t>
  </si>
  <si>
    <t>0</t>
  </si>
  <si>
    <t>0,01</t>
  </si>
  <si>
    <t>Стоимость услуги по организации оптовой торговли электрической энергией, мощностью и иными допущенными к обращению на оптовом рынке товарами и услугами, оказываемой гарантирующему поставщику коммерческим оператором оптового рынка, подлежащая оплате АО "Севкавказэнерго" за период, предшествующий расчетному</t>
  </si>
  <si>
    <t>Стоимость услуги по оперативно-диспетчерскому управлению в электроэнергетике, подлежащая оплате АО "Севкавказэнерго"  за период, предшествующий расчетному</t>
  </si>
  <si>
    <t>Стоимость комплексной услуги по расчету требований и обязательств участников оптового рынка, оказываемой гарантирующему поставщику организацией коммерческой инфраструктуры оптового рынка, подлежащая оплате АО "Севкавказэнерго" за период, предшествующий расчетному</t>
  </si>
  <si>
    <t>Объем поставки электрической энергии потребителям (покупателям) АО "Севкавказэнерго"  за расчетный период</t>
  </si>
  <si>
    <t>Региональная служба по тарифам РСО - Алания, №57 от 28.12.2016</t>
  </si>
  <si>
    <t>Региональная служба по тарифам РСО - Алания, №56 от 28.12.2016</t>
  </si>
  <si>
    <t>0,07</t>
  </si>
  <si>
    <t>780,3</t>
  </si>
  <si>
    <t>0,02</t>
  </si>
  <si>
    <t>0,04</t>
  </si>
  <si>
    <t>745,99</t>
  </si>
  <si>
    <t>758</t>
  </si>
  <si>
    <t>810,15</t>
  </si>
  <si>
    <t>781,85</t>
  </si>
  <si>
    <t>143,33</t>
  </si>
  <si>
    <t>825,88</t>
  </si>
  <si>
    <t>797,93</t>
  </si>
  <si>
    <t>145,14</t>
  </si>
  <si>
    <t>866,7</t>
  </si>
  <si>
    <t>783,68</t>
  </si>
  <si>
    <t>754,07</t>
  </si>
  <si>
    <t>828,8</t>
  </si>
  <si>
    <t>786,59</t>
  </si>
  <si>
    <t>84,31</t>
  </si>
  <si>
    <t>795,67</t>
  </si>
  <si>
    <t>811,54</t>
  </si>
  <si>
    <t>45,24</t>
  </si>
  <si>
    <t>0,16</t>
  </si>
  <si>
    <t>0,12</t>
  </si>
  <si>
    <t>770,46</t>
  </si>
  <si>
    <t>791,42</t>
  </si>
  <si>
    <t>156,05</t>
  </si>
  <si>
    <t>756,67</t>
  </si>
  <si>
    <t>758,48</t>
  </si>
  <si>
    <t>10,54</t>
  </si>
  <si>
    <t>826,97</t>
  </si>
  <si>
    <t>906,39</t>
  </si>
  <si>
    <t>754,83</t>
  </si>
  <si>
    <t>0,42</t>
  </si>
  <si>
    <t>756,86</t>
  </si>
  <si>
    <t>744,91</t>
  </si>
  <si>
    <t>777,63</t>
  </si>
  <si>
    <t>812,43</t>
  </si>
  <si>
    <t>5,45</t>
  </si>
  <si>
    <t>182,5</t>
  </si>
  <si>
    <t>838,73</t>
  </si>
  <si>
    <t>815,7</t>
  </si>
  <si>
    <t>13,11</t>
  </si>
  <si>
    <t>1,08</t>
  </si>
  <si>
    <t>427,01</t>
  </si>
  <si>
    <t>804</t>
  </si>
  <si>
    <t>791,71</t>
  </si>
  <si>
    <t>805,36</t>
  </si>
  <si>
    <t>740,79</t>
  </si>
  <si>
    <t>757,44</t>
  </si>
  <si>
    <t>Мвт*ч</t>
  </si>
  <si>
    <t>руб./МВт*ч без НДС</t>
  </si>
  <si>
    <t>Предельные уровни нерегулируемых цен на электрическую энергию (мощность), поставляемую потребителям (покупателям) АО"Севкавказэнерго" в декабре 2017г.</t>
  </si>
  <si>
    <t>Предельные уровни нерегулируемых цен на электрическую энергию (мощность) , поставляемую потребителям (покупателям) АО"Севкавказэнерго" в декабре 2017 г.</t>
  </si>
  <si>
    <t>Декабрь 2017 г.</t>
  </si>
  <si>
    <t>Отчетный период: декабрь 2017 г.</t>
  </si>
  <si>
    <t>762,59</t>
  </si>
  <si>
    <t>971,87</t>
  </si>
  <si>
    <t>802,97</t>
  </si>
  <si>
    <t>742,81</t>
  </si>
  <si>
    <t>457,02</t>
  </si>
  <si>
    <t>783,19</t>
  </si>
  <si>
    <t>741,52</t>
  </si>
  <si>
    <t>117,54</t>
  </si>
  <si>
    <t>781,9</t>
  </si>
  <si>
    <t>751,59</t>
  </si>
  <si>
    <t>111,08</t>
  </si>
  <si>
    <t>791,97</t>
  </si>
  <si>
    <t>753,14</t>
  </si>
  <si>
    <t>154,26</t>
  </si>
  <si>
    <t>793,52</t>
  </si>
  <si>
    <t>742,59</t>
  </si>
  <si>
    <t>38,57</t>
  </si>
  <si>
    <t>782,97</t>
  </si>
  <si>
    <t>763,21</t>
  </si>
  <si>
    <t>12,38</t>
  </si>
  <si>
    <t>803,59</t>
  </si>
  <si>
    <t>765,08</t>
  </si>
  <si>
    <t>113,44</t>
  </si>
  <si>
    <t>805,46</t>
  </si>
  <si>
    <t>756,62</t>
  </si>
  <si>
    <t>35,61</t>
  </si>
  <si>
    <t>797</t>
  </si>
  <si>
    <t>761,98</t>
  </si>
  <si>
    <t>4,59</t>
  </si>
  <si>
    <t>802,36</t>
  </si>
  <si>
    <t>757</t>
  </si>
  <si>
    <t>6,33</t>
  </si>
  <si>
    <t>0,05</t>
  </si>
  <si>
    <t>797,38</t>
  </si>
  <si>
    <t>866,61</t>
  </si>
  <si>
    <t>0,81</t>
  </si>
  <si>
    <t>906,99</t>
  </si>
  <si>
    <t>907,08</t>
  </si>
  <si>
    <t>866,91</t>
  </si>
  <si>
    <t>176,1</t>
  </si>
  <si>
    <t>907,29</t>
  </si>
  <si>
    <t>757,81</t>
  </si>
  <si>
    <t>156,92</t>
  </si>
  <si>
    <t>798,19</t>
  </si>
  <si>
    <t>792,62</t>
  </si>
  <si>
    <t>226,46</t>
  </si>
  <si>
    <t>833</t>
  </si>
  <si>
    <t>855,7</t>
  </si>
  <si>
    <t>45,56</t>
  </si>
  <si>
    <t>896,08</t>
  </si>
  <si>
    <t>922,93</t>
  </si>
  <si>
    <t>149,5</t>
  </si>
  <si>
    <t>963,31</t>
  </si>
  <si>
    <t>913</t>
  </si>
  <si>
    <t>252,68</t>
  </si>
  <si>
    <t>953,38</t>
  </si>
  <si>
    <t>889,28</t>
  </si>
  <si>
    <t>263,08</t>
  </si>
  <si>
    <t>929,66</t>
  </si>
  <si>
    <t>944,98</t>
  </si>
  <si>
    <t>286,19</t>
  </si>
  <si>
    <t>985,36</t>
  </si>
  <si>
    <t>874,68</t>
  </si>
  <si>
    <t>236,32</t>
  </si>
  <si>
    <t>915,06</t>
  </si>
  <si>
    <t>1009,35</t>
  </si>
  <si>
    <t>953,11</t>
  </si>
  <si>
    <t>1049,73</t>
  </si>
  <si>
    <t>851,9</t>
  </si>
  <si>
    <t>10,33</t>
  </si>
  <si>
    <t>0,54</t>
  </si>
  <si>
    <t>892,28</t>
  </si>
  <si>
    <t>753,16</t>
  </si>
  <si>
    <t>105,68</t>
  </si>
  <si>
    <t>793,54</t>
  </si>
  <si>
    <t>772,65</t>
  </si>
  <si>
    <t>105,23</t>
  </si>
  <si>
    <t>813,03</t>
  </si>
  <si>
    <t>787,77</t>
  </si>
  <si>
    <t>581,34</t>
  </si>
  <si>
    <t>828,15</t>
  </si>
  <si>
    <t>787,33</t>
  </si>
  <si>
    <t>37,24</t>
  </si>
  <si>
    <t>827,71</t>
  </si>
  <si>
    <t>782,88</t>
  </si>
  <si>
    <t>1,78</t>
  </si>
  <si>
    <t>823,26</t>
  </si>
  <si>
    <t>768,04</t>
  </si>
  <si>
    <t>1,67</t>
  </si>
  <si>
    <t>7,23</t>
  </si>
  <si>
    <t>808,42</t>
  </si>
  <si>
    <t>759,78</t>
  </si>
  <si>
    <t>81,88</t>
  </si>
  <si>
    <t>800,16</t>
  </si>
  <si>
    <t>872,52</t>
  </si>
  <si>
    <t>108,11</t>
  </si>
  <si>
    <t>912,9</t>
  </si>
  <si>
    <t>926,17</t>
  </si>
  <si>
    <t>123,99</t>
  </si>
  <si>
    <t>966,55</t>
  </si>
  <si>
    <t>769,87</t>
  </si>
  <si>
    <t>552,3</t>
  </si>
  <si>
    <t>810,25</t>
  </si>
  <si>
    <t>769,96</t>
  </si>
  <si>
    <t>552,45</t>
  </si>
  <si>
    <t>810,34</t>
  </si>
  <si>
    <t>770,36</t>
  </si>
  <si>
    <t>557,81</t>
  </si>
  <si>
    <t>810,74</t>
  </si>
  <si>
    <t>772,54</t>
  </si>
  <si>
    <t>137,14</t>
  </si>
  <si>
    <t>812,92</t>
  </si>
  <si>
    <t>772,73</t>
  </si>
  <si>
    <t>143,22</t>
  </si>
  <si>
    <t>813,11</t>
  </si>
  <si>
    <t>775,36</t>
  </si>
  <si>
    <t>27,53</t>
  </si>
  <si>
    <t>815,74</t>
  </si>
  <si>
    <t>781,68</t>
  </si>
  <si>
    <t>696,42</t>
  </si>
  <si>
    <t>822,06</t>
  </si>
  <si>
    <t>798,99</t>
  </si>
  <si>
    <t>620,58</t>
  </si>
  <si>
    <t>839,37</t>
  </si>
  <si>
    <t>923,39</t>
  </si>
  <si>
    <t>486,42</t>
  </si>
  <si>
    <t>963,77</t>
  </si>
  <si>
    <t>999,54</t>
  </si>
  <si>
    <t>121,86</t>
  </si>
  <si>
    <t>1039,92</t>
  </si>
  <si>
    <t>997,3</t>
  </si>
  <si>
    <t>125,72</t>
  </si>
  <si>
    <t>1037,68</t>
  </si>
  <si>
    <t>966,62</t>
  </si>
  <si>
    <t>30,95</t>
  </si>
  <si>
    <t>1007</t>
  </si>
  <si>
    <t>861,12</t>
  </si>
  <si>
    <t>374,38</t>
  </si>
  <si>
    <t>901,5</t>
  </si>
  <si>
    <t>990,49</t>
  </si>
  <si>
    <t>28,44</t>
  </si>
  <si>
    <t>1030,87</t>
  </si>
  <si>
    <t>870,6</t>
  </si>
  <si>
    <t>59,33</t>
  </si>
  <si>
    <t>910,98</t>
  </si>
  <si>
    <t>757,13</t>
  </si>
  <si>
    <t>170,72</t>
  </si>
  <si>
    <t>797,51</t>
  </si>
  <si>
    <t>771,3</t>
  </si>
  <si>
    <t>629,95</t>
  </si>
  <si>
    <t>811,68</t>
  </si>
  <si>
    <t>787,5</t>
  </si>
  <si>
    <t>604,98</t>
  </si>
  <si>
    <t>827,88</t>
  </si>
  <si>
    <t>786,55</t>
  </si>
  <si>
    <t>75,66</t>
  </si>
  <si>
    <t>826,93</t>
  </si>
  <si>
    <t>781,96</t>
  </si>
  <si>
    <t>104,53</t>
  </si>
  <si>
    <t>822,34</t>
  </si>
  <si>
    <t>780,97</t>
  </si>
  <si>
    <t>748,47</t>
  </si>
  <si>
    <t>821,35</t>
  </si>
  <si>
    <t>751,29</t>
  </si>
  <si>
    <t>790,32</t>
  </si>
  <si>
    <t>791,67</t>
  </si>
  <si>
    <t>849,02</t>
  </si>
  <si>
    <t>147,32</t>
  </si>
  <si>
    <t>889,4</t>
  </si>
  <si>
    <t>917</t>
  </si>
  <si>
    <t>17,82</t>
  </si>
  <si>
    <t>957,38</t>
  </si>
  <si>
    <t>789,07</t>
  </si>
  <si>
    <t>102,04</t>
  </si>
  <si>
    <t>829,45</t>
  </si>
  <si>
    <t>789,65</t>
  </si>
  <si>
    <t>171,26</t>
  </si>
  <si>
    <t>830,03</t>
  </si>
  <si>
    <t>790,26</t>
  </si>
  <si>
    <t>196,76</t>
  </si>
  <si>
    <t>830,64</t>
  </si>
  <si>
    <t>789,6</t>
  </si>
  <si>
    <t>200,23</t>
  </si>
  <si>
    <t>829,98</t>
  </si>
  <si>
    <t>791,69</t>
  </si>
  <si>
    <t>81,89</t>
  </si>
  <si>
    <t>832,07</t>
  </si>
  <si>
    <t>795,57</t>
  </si>
  <si>
    <t>111,57</t>
  </si>
  <si>
    <t>835,95</t>
  </si>
  <si>
    <t>796,79</t>
  </si>
  <si>
    <t>81,52</t>
  </si>
  <si>
    <t>837,17</t>
  </si>
  <si>
    <t>794,27</t>
  </si>
  <si>
    <t>72,1</t>
  </si>
  <si>
    <t>834,65</t>
  </si>
  <si>
    <t>805,78</t>
  </si>
  <si>
    <t>160,68</t>
  </si>
  <si>
    <t>846,16</t>
  </si>
  <si>
    <t>947,76</t>
  </si>
  <si>
    <t>759,36</t>
  </si>
  <si>
    <t>988,14</t>
  </si>
  <si>
    <t>909,04</t>
  </si>
  <si>
    <t>207,32</t>
  </si>
  <si>
    <t>949,42</t>
  </si>
  <si>
    <t>871,09</t>
  </si>
  <si>
    <t>154,66</t>
  </si>
  <si>
    <t>911,47</t>
  </si>
  <si>
    <t>849,24</t>
  </si>
  <si>
    <t>873,33</t>
  </si>
  <si>
    <t>889,62</t>
  </si>
  <si>
    <t>1094,48</t>
  </si>
  <si>
    <t>716,9</t>
  </si>
  <si>
    <t>1134,86</t>
  </si>
  <si>
    <t>851,7</t>
  </si>
  <si>
    <t>213,78</t>
  </si>
  <si>
    <t>892,08</t>
  </si>
  <si>
    <t>766,71</t>
  </si>
  <si>
    <t>104,48</t>
  </si>
  <si>
    <t>807,09</t>
  </si>
  <si>
    <t>758,84</t>
  </si>
  <si>
    <t>465,53</t>
  </si>
  <si>
    <t>799,22</t>
  </si>
  <si>
    <t>960,79</t>
  </si>
  <si>
    <t>798,86</t>
  </si>
  <si>
    <t>757,89</t>
  </si>
  <si>
    <t>327,29</t>
  </si>
  <si>
    <t>798,27</t>
  </si>
  <si>
    <t>769,77</t>
  </si>
  <si>
    <t>758,4</t>
  </si>
  <si>
    <t>757,6</t>
  </si>
  <si>
    <t>7,68</t>
  </si>
  <si>
    <t>797,98</t>
  </si>
  <si>
    <t>763,34</t>
  </si>
  <si>
    <t>407,28</t>
  </si>
  <si>
    <t>803,72</t>
  </si>
  <si>
    <t>770,89</t>
  </si>
  <si>
    <t>146,92</t>
  </si>
  <si>
    <t>811,27</t>
  </si>
  <si>
    <t>762,03</t>
  </si>
  <si>
    <t>174,22</t>
  </si>
  <si>
    <t>802,41</t>
  </si>
  <si>
    <t>769,37</t>
  </si>
  <si>
    <t>129,2</t>
  </si>
  <si>
    <t>809,75</t>
  </si>
  <si>
    <t>787,62</t>
  </si>
  <si>
    <t>780,37</t>
  </si>
  <si>
    <t>828</t>
  </si>
  <si>
    <t>900,92</t>
  </si>
  <si>
    <t>984,04</t>
  </si>
  <si>
    <t>941,3</t>
  </si>
  <si>
    <t>832,8</t>
  </si>
  <si>
    <t>303,25</t>
  </si>
  <si>
    <t>873,18</t>
  </si>
  <si>
    <t>904</t>
  </si>
  <si>
    <t>968,25</t>
  </si>
  <si>
    <t>944,38</t>
  </si>
  <si>
    <t>792,69</t>
  </si>
  <si>
    <t>992,25</t>
  </si>
  <si>
    <t>833,07</t>
  </si>
  <si>
    <t>775,22</t>
  </si>
  <si>
    <t>236,6</t>
  </si>
  <si>
    <t>815,6</t>
  </si>
  <si>
    <t>786,62</t>
  </si>
  <si>
    <t>83,97</t>
  </si>
  <si>
    <t>827</t>
  </si>
  <si>
    <t>878,52</t>
  </si>
  <si>
    <t>414,76</t>
  </si>
  <si>
    <t>918,9</t>
  </si>
  <si>
    <t>887,65</t>
  </si>
  <si>
    <t>208,79</t>
  </si>
  <si>
    <t>928,03</t>
  </si>
  <si>
    <t>890,12</t>
  </si>
  <si>
    <t>703,33</t>
  </si>
  <si>
    <t>930,5</t>
  </si>
  <si>
    <t>943,98</t>
  </si>
  <si>
    <t>225,93</t>
  </si>
  <si>
    <t>984,36</t>
  </si>
  <si>
    <t>957,44</t>
  </si>
  <si>
    <t>746,05</t>
  </si>
  <si>
    <t>997,82</t>
  </si>
  <si>
    <t>997,26</t>
  </si>
  <si>
    <t>153,9</t>
  </si>
  <si>
    <t>1037,64</t>
  </si>
  <si>
    <t>859,73</t>
  </si>
  <si>
    <t>882,09</t>
  </si>
  <si>
    <t>900,11</t>
  </si>
  <si>
    <t>770,25</t>
  </si>
  <si>
    <t>793,55</t>
  </si>
  <si>
    <t>810,63</t>
  </si>
  <si>
    <t>758,6</t>
  </si>
  <si>
    <t>785,9</t>
  </si>
  <si>
    <t>798,98</t>
  </si>
  <si>
    <t>746,3</t>
  </si>
  <si>
    <t>312,37</t>
  </si>
  <si>
    <t>786,68</t>
  </si>
  <si>
    <t>301,91</t>
  </si>
  <si>
    <t>797,24</t>
  </si>
  <si>
    <t>768,61</t>
  </si>
  <si>
    <t>843,64</t>
  </si>
  <si>
    <t>808,99</t>
  </si>
  <si>
    <t>756,75</t>
  </si>
  <si>
    <t>595,01</t>
  </si>
  <si>
    <t>797,13</t>
  </si>
  <si>
    <t>776,44</t>
  </si>
  <si>
    <t>75,89</t>
  </si>
  <si>
    <t>816,82</t>
  </si>
  <si>
    <t>814,09</t>
  </si>
  <si>
    <t>499,65</t>
  </si>
  <si>
    <t>854,47</t>
  </si>
  <si>
    <t>744,48</t>
  </si>
  <si>
    <t>125,12</t>
  </si>
  <si>
    <t>784,86</t>
  </si>
  <si>
    <t>769,68</t>
  </si>
  <si>
    <t>138,16</t>
  </si>
  <si>
    <t>810,06</t>
  </si>
  <si>
    <t>769,67</t>
  </si>
  <si>
    <t>20,36</t>
  </si>
  <si>
    <t>810,05</t>
  </si>
  <si>
    <t>840,96</t>
  </si>
  <si>
    <t>165,01</t>
  </si>
  <si>
    <t>881,34</t>
  </si>
  <si>
    <t>840,87</t>
  </si>
  <si>
    <t>192,43</t>
  </si>
  <si>
    <t>881,25</t>
  </si>
  <si>
    <t>840,59</t>
  </si>
  <si>
    <t>97,73</t>
  </si>
  <si>
    <t>880,97</t>
  </si>
  <si>
    <t>774,03</t>
  </si>
  <si>
    <t>175,55</t>
  </si>
  <si>
    <t>814,41</t>
  </si>
  <si>
    <t>775,16</t>
  </si>
  <si>
    <t>92,16</t>
  </si>
  <si>
    <t>815,54</t>
  </si>
  <si>
    <t>825,36</t>
  </si>
  <si>
    <t>8,01</t>
  </si>
  <si>
    <t>865,74</t>
  </si>
  <si>
    <t>856,57</t>
  </si>
  <si>
    <t>134,91</t>
  </si>
  <si>
    <t>896,95</t>
  </si>
  <si>
    <t>857,62</t>
  </si>
  <si>
    <t>126,07</t>
  </si>
  <si>
    <t>898</t>
  </si>
  <si>
    <t>887,52</t>
  </si>
  <si>
    <t>47,71</t>
  </si>
  <si>
    <t>927,9</t>
  </si>
  <si>
    <t>941,35</t>
  </si>
  <si>
    <t>192,96</t>
  </si>
  <si>
    <t>981,73</t>
  </si>
  <si>
    <t>883,51</t>
  </si>
  <si>
    <t>179,15</t>
  </si>
  <si>
    <t>923,89</t>
  </si>
  <si>
    <t>998,45</t>
  </si>
  <si>
    <t>222,39</t>
  </si>
  <si>
    <t>1038,83</t>
  </si>
  <si>
    <t>903,08</t>
  </si>
  <si>
    <t>151,69</t>
  </si>
  <si>
    <t>943,46</t>
  </si>
  <si>
    <t>790,94</t>
  </si>
  <si>
    <t>735,43</t>
  </si>
  <si>
    <t>831,32</t>
  </si>
  <si>
    <t>758,27</t>
  </si>
  <si>
    <t>377,38</t>
  </si>
  <si>
    <t>798,65</t>
  </si>
  <si>
    <t>746,31</t>
  </si>
  <si>
    <t>282,82</t>
  </si>
  <si>
    <t>786,69</t>
  </si>
  <si>
    <t>256,35</t>
  </si>
  <si>
    <t>786,37</t>
  </si>
  <si>
    <t>746,42</t>
  </si>
  <si>
    <t>155,34</t>
  </si>
  <si>
    <t>786,8</t>
  </si>
  <si>
    <t>746,78</t>
  </si>
  <si>
    <t>48,26</t>
  </si>
  <si>
    <t>787,16</t>
  </si>
  <si>
    <t>772,18</t>
  </si>
  <si>
    <t>80,67</t>
  </si>
  <si>
    <t>812,56</t>
  </si>
  <si>
    <t>771,88</t>
  </si>
  <si>
    <t>0,84</t>
  </si>
  <si>
    <t>812,26</t>
  </si>
  <si>
    <t>765,89</t>
  </si>
  <si>
    <t>0,33</t>
  </si>
  <si>
    <t>0,44</t>
  </si>
  <si>
    <t>806,27</t>
  </si>
  <si>
    <t>772,71</t>
  </si>
  <si>
    <t>1,24</t>
  </si>
  <si>
    <t>813,09</t>
  </si>
  <si>
    <t>773,85</t>
  </si>
  <si>
    <t>75,99</t>
  </si>
  <si>
    <t>814,23</t>
  </si>
  <si>
    <t>842,09</t>
  </si>
  <si>
    <t>2,25</t>
  </si>
  <si>
    <t>882,47</t>
  </si>
  <si>
    <t>828,34</t>
  </si>
  <si>
    <t>2,1</t>
  </si>
  <si>
    <t>2,53</t>
  </si>
  <si>
    <t>868,72</t>
  </si>
  <si>
    <t>827,28</t>
  </si>
  <si>
    <t>20,69</t>
  </si>
  <si>
    <t>867,66</t>
  </si>
  <si>
    <t>774,64</t>
  </si>
  <si>
    <t>3,23</t>
  </si>
  <si>
    <t>5,56</t>
  </si>
  <si>
    <t>815,02</t>
  </si>
  <si>
    <t>779,06</t>
  </si>
  <si>
    <t>153,73</t>
  </si>
  <si>
    <t>819,44</t>
  </si>
  <si>
    <t>788,03</t>
  </si>
  <si>
    <t>104,08</t>
  </si>
  <si>
    <t>828,41</t>
  </si>
  <si>
    <t>839,03</t>
  </si>
  <si>
    <t>7,1</t>
  </si>
  <si>
    <t>0,2</t>
  </si>
  <si>
    <t>879,41</t>
  </si>
  <si>
    <t>882,97</t>
  </si>
  <si>
    <t>254,34</t>
  </si>
  <si>
    <t>923,35</t>
  </si>
  <si>
    <t>895,81</t>
  </si>
  <si>
    <t>339,31</t>
  </si>
  <si>
    <t>936,19</t>
  </si>
  <si>
    <t>941,86</t>
  </si>
  <si>
    <t>338,7</t>
  </si>
  <si>
    <t>982,24</t>
  </si>
  <si>
    <t>867,36</t>
  </si>
  <si>
    <t>469,69</t>
  </si>
  <si>
    <t>907,74</t>
  </si>
  <si>
    <t>995,65</t>
  </si>
  <si>
    <t>434,08</t>
  </si>
  <si>
    <t>1036,03</t>
  </si>
  <si>
    <t>887,51</t>
  </si>
  <si>
    <t>490,86</t>
  </si>
  <si>
    <t>927,89</t>
  </si>
  <si>
    <t>804,03</t>
  </si>
  <si>
    <t>283,82</t>
  </si>
  <si>
    <t>844,41</t>
  </si>
  <si>
    <t>758,23</t>
  </si>
  <si>
    <t>130,68</t>
  </si>
  <si>
    <t>798,61</t>
  </si>
  <si>
    <t>746,61</t>
  </si>
  <si>
    <t>199,99</t>
  </si>
  <si>
    <t>786,99</t>
  </si>
  <si>
    <t>746,34</t>
  </si>
  <si>
    <t>195,37</t>
  </si>
  <si>
    <t>786,72</t>
  </si>
  <si>
    <t>746,81</t>
  </si>
  <si>
    <t>360,71</t>
  </si>
  <si>
    <t>787,19</t>
  </si>
  <si>
    <t>746,53</t>
  </si>
  <si>
    <t>528,69</t>
  </si>
  <si>
    <t>786,91</t>
  </si>
  <si>
    <t>774,17</t>
  </si>
  <si>
    <t>75,42</t>
  </si>
  <si>
    <t>814,55</t>
  </si>
  <si>
    <t>771,07</t>
  </si>
  <si>
    <t>11,19</t>
  </si>
  <si>
    <t>811,45</t>
  </si>
  <si>
    <t>764,76</t>
  </si>
  <si>
    <t>100,69</t>
  </si>
  <si>
    <t>805,14</t>
  </si>
  <si>
    <t>771,16</t>
  </si>
  <si>
    <t>0,37</t>
  </si>
  <si>
    <t>11,43</t>
  </si>
  <si>
    <t>771,11</t>
  </si>
  <si>
    <t>471,06</t>
  </si>
  <si>
    <t>811,49</t>
  </si>
  <si>
    <t>840,61</t>
  </si>
  <si>
    <t>549,06</t>
  </si>
  <si>
    <t>880,99</t>
  </si>
  <si>
    <t>839,67</t>
  </si>
  <si>
    <t>35,87</t>
  </si>
  <si>
    <t>880,05</t>
  </si>
  <si>
    <t>839,2</t>
  </si>
  <si>
    <t>94,66</t>
  </si>
  <si>
    <t>879,58</t>
  </si>
  <si>
    <t>776,01</t>
  </si>
  <si>
    <t>1,28</t>
  </si>
  <si>
    <t>7,85</t>
  </si>
  <si>
    <t>816,39</t>
  </si>
  <si>
    <t>778,39</t>
  </si>
  <si>
    <t>116,39</t>
  </si>
  <si>
    <t>818,77</t>
  </si>
  <si>
    <t>787,37</t>
  </si>
  <si>
    <t>562,92</t>
  </si>
  <si>
    <t>827,75</t>
  </si>
  <si>
    <t>850,49</t>
  </si>
  <si>
    <t>533,59</t>
  </si>
  <si>
    <t>890,87</t>
  </si>
  <si>
    <t>879,05</t>
  </si>
  <si>
    <t>538,5</t>
  </si>
  <si>
    <t>919,43</t>
  </si>
  <si>
    <t>893,58</t>
  </si>
  <si>
    <t>514,6</t>
  </si>
  <si>
    <t>933,96</t>
  </si>
  <si>
    <t>932,26</t>
  </si>
  <si>
    <t>256,01</t>
  </si>
  <si>
    <t>972,64</t>
  </si>
  <si>
    <t>863,28</t>
  </si>
  <si>
    <t>415,29</t>
  </si>
  <si>
    <t>903,66</t>
  </si>
  <si>
    <t>981,83</t>
  </si>
  <si>
    <t>375,85</t>
  </si>
  <si>
    <t>1022,21</t>
  </si>
  <si>
    <t>884,25</t>
  </si>
  <si>
    <t>509,72</t>
  </si>
  <si>
    <t>924,63</t>
  </si>
  <si>
    <t>747,53</t>
  </si>
  <si>
    <t>277,16</t>
  </si>
  <si>
    <t>787,91</t>
  </si>
  <si>
    <t>772,55</t>
  </si>
  <si>
    <t>509,62</t>
  </si>
  <si>
    <t>812,93</t>
  </si>
  <si>
    <t>758,2</t>
  </si>
  <si>
    <t>255,06</t>
  </si>
  <si>
    <t>798,58</t>
  </si>
  <si>
    <t>757,93</t>
  </si>
  <si>
    <t>90,59</t>
  </si>
  <si>
    <t>798,31</t>
  </si>
  <si>
    <t>758,37</t>
  </si>
  <si>
    <t>368,02</t>
  </si>
  <si>
    <t>798,75</t>
  </si>
  <si>
    <t>762,31</t>
  </si>
  <si>
    <t>372,06</t>
  </si>
  <si>
    <t>802,69</t>
  </si>
  <si>
    <t>743,53</t>
  </si>
  <si>
    <t>38,59</t>
  </si>
  <si>
    <t>783,91</t>
  </si>
  <si>
    <t>771,94</t>
  </si>
  <si>
    <t>812,32</t>
  </si>
  <si>
    <t>764,64</t>
  </si>
  <si>
    <t>163,08</t>
  </si>
  <si>
    <t>805,02</t>
  </si>
  <si>
    <t>772</t>
  </si>
  <si>
    <t>32,85</t>
  </si>
  <si>
    <t>812,38</t>
  </si>
  <si>
    <t>761,28</t>
  </si>
  <si>
    <t>801,66</t>
  </si>
  <si>
    <t>849,43</t>
  </si>
  <si>
    <t>74,5</t>
  </si>
  <si>
    <t>889,81</t>
  </si>
  <si>
    <t>850,15</t>
  </si>
  <si>
    <t>63,88</t>
  </si>
  <si>
    <t>890,53</t>
  </si>
  <si>
    <t>849,54</t>
  </si>
  <si>
    <t>63,68</t>
  </si>
  <si>
    <t>889,92</t>
  </si>
  <si>
    <t>765,04</t>
  </si>
  <si>
    <t>44,44</t>
  </si>
  <si>
    <t>805,42</t>
  </si>
  <si>
    <t>755,54</t>
  </si>
  <si>
    <t>79,49</t>
  </si>
  <si>
    <t>795,92</t>
  </si>
  <si>
    <t>800,86</t>
  </si>
  <si>
    <t>110,95</t>
  </si>
  <si>
    <t>841,24</t>
  </si>
  <si>
    <t>864,21</t>
  </si>
  <si>
    <t>124,96</t>
  </si>
  <si>
    <t>904,59</t>
  </si>
  <si>
    <t>867,79</t>
  </si>
  <si>
    <t>62,93</t>
  </si>
  <si>
    <t>908,17</t>
  </si>
  <si>
    <t>889,55</t>
  </si>
  <si>
    <t>12,03</t>
  </si>
  <si>
    <t>1,7</t>
  </si>
  <si>
    <t>929,93</t>
  </si>
  <si>
    <t>926,46</t>
  </si>
  <si>
    <t>84,68</t>
  </si>
  <si>
    <t>966,84</t>
  </si>
  <si>
    <t>870,84</t>
  </si>
  <si>
    <t>151,76</t>
  </si>
  <si>
    <t>911,22</t>
  </si>
  <si>
    <t>990,79</t>
  </si>
  <si>
    <t>122,27</t>
  </si>
  <si>
    <t>1031,17</t>
  </si>
  <si>
    <t>879,98</t>
  </si>
  <si>
    <t>731,43</t>
  </si>
  <si>
    <t>920,36</t>
  </si>
  <si>
    <t>749,65</t>
  </si>
  <si>
    <t>38,2</t>
  </si>
  <si>
    <t>790,03</t>
  </si>
  <si>
    <t>812,34</t>
  </si>
  <si>
    <t>658,21</t>
  </si>
  <si>
    <t>852,72</t>
  </si>
  <si>
    <t>120,68</t>
  </si>
  <si>
    <t>838,31</t>
  </si>
  <si>
    <t>829,39</t>
  </si>
  <si>
    <t>71,65</t>
  </si>
  <si>
    <t>869,77</t>
  </si>
  <si>
    <t>829,73</t>
  </si>
  <si>
    <t>72,78</t>
  </si>
  <si>
    <t>870,11</t>
  </si>
  <si>
    <t>796,45</t>
  </si>
  <si>
    <t>32,05</t>
  </si>
  <si>
    <t>836,83</t>
  </si>
  <si>
    <t>758,89</t>
  </si>
  <si>
    <t>465,98</t>
  </si>
  <si>
    <t>799,27</t>
  </si>
  <si>
    <t>812,36</t>
  </si>
  <si>
    <t>38,18</t>
  </si>
  <si>
    <t>852,74</t>
  </si>
  <si>
    <t>906,16</t>
  </si>
  <si>
    <t>105,75</t>
  </si>
  <si>
    <t>946,54</t>
  </si>
  <si>
    <t>775,32</t>
  </si>
  <si>
    <t>133,69</t>
  </si>
  <si>
    <t>771,98</t>
  </si>
  <si>
    <t>80,12</t>
  </si>
  <si>
    <t>775,74</t>
  </si>
  <si>
    <t>169,7</t>
  </si>
  <si>
    <t>816,12</t>
  </si>
  <si>
    <t>774,27</t>
  </si>
  <si>
    <t>134,41</t>
  </si>
  <si>
    <t>814,65</t>
  </si>
  <si>
    <t>775,65</t>
  </si>
  <si>
    <t>90,9</t>
  </si>
  <si>
    <t>816,03</t>
  </si>
  <si>
    <t>776,26</t>
  </si>
  <si>
    <t>86,61</t>
  </si>
  <si>
    <t>816,64</t>
  </si>
  <si>
    <t>776,69</t>
  </si>
  <si>
    <t>91,08</t>
  </si>
  <si>
    <t>817,07</t>
  </si>
  <si>
    <t>782,22</t>
  </si>
  <si>
    <t>46,9</t>
  </si>
  <si>
    <t>822,6</t>
  </si>
  <si>
    <t>866,09</t>
  </si>
  <si>
    <t>12,23</t>
  </si>
  <si>
    <t>906,47</t>
  </si>
  <si>
    <t>874,04</t>
  </si>
  <si>
    <t>10,26</t>
  </si>
  <si>
    <t>914,42</t>
  </si>
  <si>
    <t>886,21</t>
  </si>
  <si>
    <t>16,88</t>
  </si>
  <si>
    <t>926,59</t>
  </si>
  <si>
    <t>837,37</t>
  </si>
  <si>
    <t>50,1</t>
  </si>
  <si>
    <t>877,75</t>
  </si>
  <si>
    <t>755,62</t>
  </si>
  <si>
    <t>140,73</t>
  </si>
  <si>
    <t>796</t>
  </si>
  <si>
    <t>957,3</t>
  </si>
  <si>
    <t>104,67</t>
  </si>
  <si>
    <t>997,68</t>
  </si>
  <si>
    <t>803,82</t>
  </si>
  <si>
    <t>81,67</t>
  </si>
  <si>
    <t>844,2</t>
  </si>
  <si>
    <t>742,77</t>
  </si>
  <si>
    <t>11,05</t>
  </si>
  <si>
    <t>783,15</t>
  </si>
  <si>
    <t>790,1</t>
  </si>
  <si>
    <t>312,13</t>
  </si>
  <si>
    <t>830,48</t>
  </si>
  <si>
    <t>796,98</t>
  </si>
  <si>
    <t>170,89</t>
  </si>
  <si>
    <t>837,36</t>
  </si>
  <si>
    <t>795,6</t>
  </si>
  <si>
    <t>90,35</t>
  </si>
  <si>
    <t>835,98</t>
  </si>
  <si>
    <t>795,85</t>
  </si>
  <si>
    <t>79,04</t>
  </si>
  <si>
    <t>836,23</t>
  </si>
  <si>
    <t>796,58</t>
  </si>
  <si>
    <t>89,25</t>
  </si>
  <si>
    <t>836,96</t>
  </si>
  <si>
    <t>754,84</t>
  </si>
  <si>
    <t>0,39</t>
  </si>
  <si>
    <t>8,64</t>
  </si>
  <si>
    <t>795,22</t>
  </si>
  <si>
    <t>766,97</t>
  </si>
  <si>
    <t>376,32</t>
  </si>
  <si>
    <t>807,35</t>
  </si>
  <si>
    <t>758,53</t>
  </si>
  <si>
    <t>125,21</t>
  </si>
  <si>
    <t>798,91</t>
  </si>
  <si>
    <t>844,32</t>
  </si>
  <si>
    <t>29,28</t>
  </si>
  <si>
    <t>884,7</t>
  </si>
  <si>
    <t>2,7</t>
  </si>
  <si>
    <t>6,97</t>
  </si>
  <si>
    <t>852,81</t>
  </si>
  <si>
    <t>812,1</t>
  </si>
  <si>
    <t>35,06</t>
  </si>
  <si>
    <t>852,48</t>
  </si>
  <si>
    <t>812,54</t>
  </si>
  <si>
    <t>73,48</t>
  </si>
  <si>
    <t>852,92</t>
  </si>
  <si>
    <t>814,35</t>
  </si>
  <si>
    <t>134,54</t>
  </si>
  <si>
    <t>854,73</t>
  </si>
  <si>
    <t>814,89</t>
  </si>
  <si>
    <t>605,61</t>
  </si>
  <si>
    <t>855,27</t>
  </si>
  <si>
    <t>816,37</t>
  </si>
  <si>
    <t>856,75</t>
  </si>
  <si>
    <t>778,68</t>
  </si>
  <si>
    <t>17,52</t>
  </si>
  <si>
    <t>0,91</t>
  </si>
  <si>
    <t>819,06</t>
  </si>
  <si>
    <t>855,23</t>
  </si>
  <si>
    <t>66,28</t>
  </si>
  <si>
    <t>895,61</t>
  </si>
  <si>
    <t>870,49</t>
  </si>
  <si>
    <t>141,9</t>
  </si>
  <si>
    <t>910,87</t>
  </si>
  <si>
    <t>847,31</t>
  </si>
  <si>
    <t>144,03</t>
  </si>
  <si>
    <t>887,69</t>
  </si>
  <si>
    <t>838,24</t>
  </si>
  <si>
    <t>83,7</t>
  </si>
  <si>
    <t>878,62</t>
  </si>
  <si>
    <t>121,27</t>
  </si>
  <si>
    <t>794,45</t>
  </si>
  <si>
    <t>930,56</t>
  </si>
  <si>
    <t>145,48</t>
  </si>
  <si>
    <t>970,94</t>
  </si>
  <si>
    <t>798,28</t>
  </si>
  <si>
    <t>659,71</t>
  </si>
  <si>
    <t>838,66</t>
  </si>
  <si>
    <t>743,19</t>
  </si>
  <si>
    <t>683,97</t>
  </si>
  <si>
    <t>783,57</t>
  </si>
  <si>
    <t>128,34</t>
  </si>
  <si>
    <t>755,73</t>
  </si>
  <si>
    <t>145,29</t>
  </si>
  <si>
    <t>796,11</t>
  </si>
  <si>
    <t>783,69</t>
  </si>
  <si>
    <t>14,69</t>
  </si>
  <si>
    <t>824,07</t>
  </si>
  <si>
    <t>784,3</t>
  </si>
  <si>
    <t>0,08</t>
  </si>
  <si>
    <t>8,42</t>
  </si>
  <si>
    <t>824,68</t>
  </si>
  <si>
    <t>465,69</t>
  </si>
  <si>
    <t>798,38</t>
  </si>
  <si>
    <t>741,48</t>
  </si>
  <si>
    <t>33,43</t>
  </si>
  <si>
    <t>781,86</t>
  </si>
  <si>
    <t>770,4</t>
  </si>
  <si>
    <t>17,6</t>
  </si>
  <si>
    <t>810,78</t>
  </si>
  <si>
    <t>759,72</t>
  </si>
  <si>
    <t>204,69</t>
  </si>
  <si>
    <t>800,1</t>
  </si>
  <si>
    <t>780,61</t>
  </si>
  <si>
    <t>66,55</t>
  </si>
  <si>
    <t>820,99</t>
  </si>
  <si>
    <t>780,8</t>
  </si>
  <si>
    <t>36,49</t>
  </si>
  <si>
    <t>821,18</t>
  </si>
  <si>
    <t>829,02</t>
  </si>
  <si>
    <t>46,26</t>
  </si>
  <si>
    <t>869,4</t>
  </si>
  <si>
    <t>829,48</t>
  </si>
  <si>
    <t>147,78</t>
  </si>
  <si>
    <t>869,86</t>
  </si>
  <si>
    <t>831,9</t>
  </si>
  <si>
    <t>1,97</t>
  </si>
  <si>
    <t>11,34</t>
  </si>
  <si>
    <t>872,28</t>
  </si>
  <si>
    <t>771,75</t>
  </si>
  <si>
    <t>45,64</t>
  </si>
  <si>
    <t>812,13</t>
  </si>
  <si>
    <t>772,31</t>
  </si>
  <si>
    <t>101,87</t>
  </si>
  <si>
    <t>812,69</t>
  </si>
  <si>
    <t>773,59</t>
  </si>
  <si>
    <t>35,42</t>
  </si>
  <si>
    <t>813,97</t>
  </si>
  <si>
    <t>866,01</t>
  </si>
  <si>
    <t>854,89</t>
  </si>
  <si>
    <t>142,99</t>
  </si>
  <si>
    <t>895,27</t>
  </si>
  <si>
    <t>856,61</t>
  </si>
  <si>
    <t>149,83</t>
  </si>
  <si>
    <t>896,99</t>
  </si>
  <si>
    <t>887,56</t>
  </si>
  <si>
    <t>122,65</t>
  </si>
  <si>
    <t>927,94</t>
  </si>
  <si>
    <t>849,86</t>
  </si>
  <si>
    <t>144,87</t>
  </si>
  <si>
    <t>890,24</t>
  </si>
  <si>
    <t>971,73</t>
  </si>
  <si>
    <t>187,19</t>
  </si>
  <si>
    <t>1012,11</t>
  </si>
  <si>
    <t>848,33</t>
  </si>
  <si>
    <t>121,52</t>
  </si>
  <si>
    <t>888,71</t>
  </si>
  <si>
    <t>742,84</t>
  </si>
  <si>
    <t>691,77</t>
  </si>
  <si>
    <t>783,22</t>
  </si>
  <si>
    <t>746,38</t>
  </si>
  <si>
    <t>197,69</t>
  </si>
  <si>
    <t>786,76</t>
  </si>
  <si>
    <t>755,92</t>
  </si>
  <si>
    <t>243,18</t>
  </si>
  <si>
    <t>796,3</t>
  </si>
  <si>
    <t>784,03</t>
  </si>
  <si>
    <t>168,61</t>
  </si>
  <si>
    <t>824,41</t>
  </si>
  <si>
    <t>785,01</t>
  </si>
  <si>
    <t>57,52</t>
  </si>
  <si>
    <t>825,39</t>
  </si>
  <si>
    <t>759,04</t>
  </si>
  <si>
    <t>121,57</t>
  </si>
  <si>
    <t>799,42</t>
  </si>
  <si>
    <t>745,31</t>
  </si>
  <si>
    <t>76,78</t>
  </si>
  <si>
    <t>785,69</t>
  </si>
  <si>
    <t>803,69</t>
  </si>
  <si>
    <t>327,83</t>
  </si>
  <si>
    <t>844,07</t>
  </si>
  <si>
    <t>763,19</t>
  </si>
  <si>
    <t>55,25</t>
  </si>
  <si>
    <t>803,57</t>
  </si>
  <si>
    <t>780,81</t>
  </si>
  <si>
    <t>135,23</t>
  </si>
  <si>
    <t>821,19</t>
  </si>
  <si>
    <t>780,77</t>
  </si>
  <si>
    <t>142,94</t>
  </si>
  <si>
    <t>821,15</t>
  </si>
  <si>
    <t>822,41</t>
  </si>
  <si>
    <t>156,79</t>
  </si>
  <si>
    <t>862,79</t>
  </si>
  <si>
    <t>806,05</t>
  </si>
  <si>
    <t>150,74</t>
  </si>
  <si>
    <t>846,43</t>
  </si>
  <si>
    <t>800,35</t>
  </si>
  <si>
    <t>380,97</t>
  </si>
  <si>
    <t>840,73</t>
  </si>
  <si>
    <t>376,52</t>
  </si>
  <si>
    <t>18,22</t>
  </si>
  <si>
    <t>772,39</t>
  </si>
  <si>
    <t>92,76</t>
  </si>
  <si>
    <t>812,77</t>
  </si>
  <si>
    <t>862,1</t>
  </si>
  <si>
    <t>82,72</t>
  </si>
  <si>
    <t>902,48</t>
  </si>
  <si>
    <t>854,68</t>
  </si>
  <si>
    <t>107,87</t>
  </si>
  <si>
    <t>895,06</t>
  </si>
  <si>
    <t>856,5</t>
  </si>
  <si>
    <t>142,53</t>
  </si>
  <si>
    <t>896,88</t>
  </si>
  <si>
    <t>877,66</t>
  </si>
  <si>
    <t>35,94</t>
  </si>
  <si>
    <t>918,04</t>
  </si>
  <si>
    <t>849,1</t>
  </si>
  <si>
    <t>162,86</t>
  </si>
  <si>
    <t>889,48</t>
  </si>
  <si>
    <t>959,45</t>
  </si>
  <si>
    <t>134,56</t>
  </si>
  <si>
    <t>999,83</t>
  </si>
  <si>
    <t>857,16</t>
  </si>
  <si>
    <t>1,1</t>
  </si>
  <si>
    <t>4,57</t>
  </si>
  <si>
    <t>897,54</t>
  </si>
  <si>
    <t>755,01</t>
  </si>
  <si>
    <t>1091,1</t>
  </si>
  <si>
    <t>795,39</t>
  </si>
  <si>
    <t>746,25</t>
  </si>
  <si>
    <t>21,51</t>
  </si>
  <si>
    <t>786,63</t>
  </si>
  <si>
    <t>755,7</t>
  </si>
  <si>
    <t>131,78</t>
  </si>
  <si>
    <t>796,08</t>
  </si>
  <si>
    <t>337,03</t>
  </si>
  <si>
    <t>824,06</t>
  </si>
  <si>
    <t>785,03</t>
  </si>
  <si>
    <t>153,17</t>
  </si>
  <si>
    <t>825,41</t>
  </si>
  <si>
    <t>758,19</t>
  </si>
  <si>
    <t>365,47</t>
  </si>
  <si>
    <t>798,57</t>
  </si>
  <si>
    <t>752,08</t>
  </si>
  <si>
    <t>59,46</t>
  </si>
  <si>
    <t>792,46</t>
  </si>
  <si>
    <t>802,77</t>
  </si>
  <si>
    <t>1,22</t>
  </si>
  <si>
    <t>15,13</t>
  </si>
  <si>
    <t>843,15</t>
  </si>
  <si>
    <t>759,86</t>
  </si>
  <si>
    <t>1,03</t>
  </si>
  <si>
    <t>29,11</t>
  </si>
  <si>
    <t>800,24</t>
  </si>
  <si>
    <t>775,5</t>
  </si>
  <si>
    <t>123,1</t>
  </si>
  <si>
    <t>815,88</t>
  </si>
  <si>
    <t>776,6</t>
  </si>
  <si>
    <t>59,55</t>
  </si>
  <si>
    <t>816,98</t>
  </si>
  <si>
    <t>823,06</t>
  </si>
  <si>
    <t>146,28</t>
  </si>
  <si>
    <t>863,44</t>
  </si>
  <si>
    <t>815,85</t>
  </si>
  <si>
    <t>1,21</t>
  </si>
  <si>
    <t>856,23</t>
  </si>
  <si>
    <t>822,72</t>
  </si>
  <si>
    <t>425,23</t>
  </si>
  <si>
    <t>863,1</t>
  </si>
  <si>
    <t>781,42</t>
  </si>
  <si>
    <t>753,01</t>
  </si>
  <si>
    <t>821,8</t>
  </si>
  <si>
    <t>782,06</t>
  </si>
  <si>
    <t>180,81</t>
  </si>
  <si>
    <t>822,44</t>
  </si>
  <si>
    <t>785,45</t>
  </si>
  <si>
    <t>92,1</t>
  </si>
  <si>
    <t>825,83</t>
  </si>
  <si>
    <t>856,65</t>
  </si>
  <si>
    <t>0,19</t>
  </si>
  <si>
    <t>28,73</t>
  </si>
  <si>
    <t>897,03</t>
  </si>
  <si>
    <t>847,34</t>
  </si>
  <si>
    <t>188,51</t>
  </si>
  <si>
    <t>887,72</t>
  </si>
  <si>
    <t>237,93</t>
  </si>
  <si>
    <t>866,26</t>
  </si>
  <si>
    <t>882,49</t>
  </si>
  <si>
    <t>526,05</t>
  </si>
  <si>
    <t>922,87</t>
  </si>
  <si>
    <t>843,09</t>
  </si>
  <si>
    <t>883,47</t>
  </si>
  <si>
    <t>947,93</t>
  </si>
  <si>
    <t>1406,42</t>
  </si>
  <si>
    <t>988,31</t>
  </si>
  <si>
    <t>844,47</t>
  </si>
  <si>
    <t>1328,6</t>
  </si>
  <si>
    <t>884,85</t>
  </si>
  <si>
    <t>747,01</t>
  </si>
  <si>
    <t>146,01</t>
  </si>
  <si>
    <t>787,39</t>
  </si>
  <si>
    <t>746,52</t>
  </si>
  <si>
    <t>351,37</t>
  </si>
  <si>
    <t>786,9</t>
  </si>
  <si>
    <t>495,47</t>
  </si>
  <si>
    <t>797,05</t>
  </si>
  <si>
    <t>784,73</t>
  </si>
  <si>
    <t>356,64</t>
  </si>
  <si>
    <t>825,11</t>
  </si>
  <si>
    <t>767,78</t>
  </si>
  <si>
    <t>1121,57</t>
  </si>
  <si>
    <t>808,16</t>
  </si>
  <si>
    <t>758,36</t>
  </si>
  <si>
    <t>57,8</t>
  </si>
  <si>
    <t>798,74</t>
  </si>
  <si>
    <t>750,73</t>
  </si>
  <si>
    <t>791,11</t>
  </si>
  <si>
    <t>815,4</t>
  </si>
  <si>
    <t>81,94</t>
  </si>
  <si>
    <t>855,78</t>
  </si>
  <si>
    <t>755,32</t>
  </si>
  <si>
    <t>967,86</t>
  </si>
  <si>
    <t>795,7</t>
  </si>
  <si>
    <t>778,6</t>
  </si>
  <si>
    <t>952,94</t>
  </si>
  <si>
    <t>818,98</t>
  </si>
  <si>
    <t>793,45</t>
  </si>
  <si>
    <t>592,9</t>
  </si>
  <si>
    <t>833,83</t>
  </si>
  <si>
    <t>817,21</t>
  </si>
  <si>
    <t>1033</t>
  </si>
  <si>
    <t>857,59</t>
  </si>
  <si>
    <t>870,83</t>
  </si>
  <si>
    <t>613,59</t>
  </si>
  <si>
    <t>911,21</t>
  </si>
  <si>
    <t>871,18</t>
  </si>
  <si>
    <t>717,99</t>
  </si>
  <si>
    <t>911,56</t>
  </si>
  <si>
    <t>794,06</t>
  </si>
  <si>
    <t>671,53</t>
  </si>
  <si>
    <t>834,44</t>
  </si>
  <si>
    <t>798,35</t>
  </si>
  <si>
    <t>618,16</t>
  </si>
  <si>
    <t>755,15</t>
  </si>
  <si>
    <t>180,52</t>
  </si>
  <si>
    <t>795,53</t>
  </si>
  <si>
    <t>848,55</t>
  </si>
  <si>
    <t>8,31</t>
  </si>
  <si>
    <t>1,14</t>
  </si>
  <si>
    <t>888,93</t>
  </si>
  <si>
    <t>851,72</t>
  </si>
  <si>
    <t>86,27</t>
  </si>
  <si>
    <t>892,1</t>
  </si>
  <si>
    <t>829,59</t>
  </si>
  <si>
    <t>138,93</t>
  </si>
  <si>
    <t>869,97</t>
  </si>
  <si>
    <t>877,51</t>
  </si>
  <si>
    <t>79,3</t>
  </si>
  <si>
    <t>917,89</t>
  </si>
  <si>
    <t>826,08</t>
  </si>
  <si>
    <t>194,57</t>
  </si>
  <si>
    <t>866,46</t>
  </si>
  <si>
    <t>946,3</t>
  </si>
  <si>
    <t>864,87</t>
  </si>
  <si>
    <t>986,68</t>
  </si>
  <si>
    <t>848,88</t>
  </si>
  <si>
    <t>1846,71</t>
  </si>
  <si>
    <t>889,26</t>
  </si>
  <si>
    <t>744,31</t>
  </si>
  <si>
    <t>188,58</t>
  </si>
  <si>
    <t>784,69</t>
  </si>
  <si>
    <t>746,18</t>
  </si>
  <si>
    <t>290,09</t>
  </si>
  <si>
    <t>786,56</t>
  </si>
  <si>
    <t>756,05</t>
  </si>
  <si>
    <t>272,7</t>
  </si>
  <si>
    <t>796,43</t>
  </si>
  <si>
    <t>755,4</t>
  </si>
  <si>
    <t>150,79</t>
  </si>
  <si>
    <t>795,78</t>
  </si>
  <si>
    <t>756,72</t>
  </si>
  <si>
    <t>136,95</t>
  </si>
  <si>
    <t>797,1</t>
  </si>
  <si>
    <t>757,87</t>
  </si>
  <si>
    <t>93,6</t>
  </si>
  <si>
    <t>798,25</t>
  </si>
  <si>
    <t>742,69</t>
  </si>
  <si>
    <t>85,25</t>
  </si>
  <si>
    <t>783,07</t>
  </si>
  <si>
    <t>769,58</t>
  </si>
  <si>
    <t>47,75</t>
  </si>
  <si>
    <t>809,96</t>
  </si>
  <si>
    <t>761,22</t>
  </si>
  <si>
    <t>6,81</t>
  </si>
  <si>
    <t>1,38</t>
  </si>
  <si>
    <t>801,6</t>
  </si>
  <si>
    <t>793,01</t>
  </si>
  <si>
    <t>94,2</t>
  </si>
  <si>
    <t>833,39</t>
  </si>
  <si>
    <t>792,43</t>
  </si>
  <si>
    <t>87,91</t>
  </si>
  <si>
    <t>832,81</t>
  </si>
  <si>
    <t>778,95</t>
  </si>
  <si>
    <t>461,56</t>
  </si>
  <si>
    <t>819,33</t>
  </si>
  <si>
    <t>761,97</t>
  </si>
  <si>
    <t>97,29</t>
  </si>
  <si>
    <t>802,35</t>
  </si>
  <si>
    <t>761,63</t>
  </si>
  <si>
    <t>97,24</t>
  </si>
  <si>
    <t>802,01</t>
  </si>
  <si>
    <t>841,71</t>
  </si>
  <si>
    <t>839,61</t>
  </si>
  <si>
    <t>810,95</t>
  </si>
  <si>
    <t>422,17</t>
  </si>
  <si>
    <t>851,33</t>
  </si>
  <si>
    <t>55,74</t>
  </si>
  <si>
    <t>849,58</t>
  </si>
  <si>
    <t>76,13</t>
  </si>
  <si>
    <t>889,96</t>
  </si>
  <si>
    <t>851,66</t>
  </si>
  <si>
    <t>92,23</t>
  </si>
  <si>
    <t>892,04</t>
  </si>
  <si>
    <t>829,53</t>
  </si>
  <si>
    <t>0,24</t>
  </si>
  <si>
    <t>33,95</t>
  </si>
  <si>
    <t>869,91</t>
  </si>
  <si>
    <t>971,39</t>
  </si>
  <si>
    <t>640,91</t>
  </si>
  <si>
    <t>1011,77</t>
  </si>
  <si>
    <t>837,05</t>
  </si>
  <si>
    <t>133,83</t>
  </si>
  <si>
    <t>877,43</t>
  </si>
  <si>
    <t>946,29</t>
  </si>
  <si>
    <t>380,39</t>
  </si>
  <si>
    <t>986,67</t>
  </si>
  <si>
    <t>847,59</t>
  </si>
  <si>
    <t>239,54</t>
  </si>
  <si>
    <t>887,97</t>
  </si>
  <si>
    <t>773,9</t>
  </si>
  <si>
    <t>110,62</t>
  </si>
  <si>
    <t>814,28</t>
  </si>
  <si>
    <t>800,06</t>
  </si>
  <si>
    <t>192,72</t>
  </si>
  <si>
    <t>840,44</t>
  </si>
  <si>
    <t>809,87</t>
  </si>
  <si>
    <t>509,03</t>
  </si>
  <si>
    <t>850,25</t>
  </si>
  <si>
    <t>809,55</t>
  </si>
  <si>
    <t>55,78</t>
  </si>
  <si>
    <t>849,93</t>
  </si>
  <si>
    <t>810,1</t>
  </si>
  <si>
    <t>5,17</t>
  </si>
  <si>
    <t>850,48</t>
  </si>
  <si>
    <t>803,56</t>
  </si>
  <si>
    <t>315,72</t>
  </si>
  <si>
    <t>843,94</t>
  </si>
  <si>
    <t>782,15</t>
  </si>
  <si>
    <t>2,24</t>
  </si>
  <si>
    <t>0,56</t>
  </si>
  <si>
    <t>822,53</t>
  </si>
  <si>
    <t>754,73</t>
  </si>
  <si>
    <t>0,7</t>
  </si>
  <si>
    <t>795,11</t>
  </si>
  <si>
    <t>842,58</t>
  </si>
  <si>
    <t>65,41</t>
  </si>
  <si>
    <t>882,96</t>
  </si>
  <si>
    <t>787,25</t>
  </si>
  <si>
    <t>158,73</t>
  </si>
  <si>
    <t>827,63</t>
  </si>
  <si>
    <t>786,96</t>
  </si>
  <si>
    <t>810,51</t>
  </si>
  <si>
    <t>827,34</t>
  </si>
  <si>
    <t>833,99</t>
  </si>
  <si>
    <t>795,32</t>
  </si>
  <si>
    <t>874,37</t>
  </si>
  <si>
    <t>861,66</t>
  </si>
  <si>
    <t>653,19</t>
  </si>
  <si>
    <t>902,04</t>
  </si>
  <si>
    <t>861,36</t>
  </si>
  <si>
    <t>570,74</t>
  </si>
  <si>
    <t>901,74</t>
  </si>
  <si>
    <t>863,68</t>
  </si>
  <si>
    <t>78,68</t>
  </si>
  <si>
    <t>904,06</t>
  </si>
  <si>
    <t>848,93</t>
  </si>
  <si>
    <t>1,63</t>
  </si>
  <si>
    <t>889,31</t>
  </si>
  <si>
    <t>787,71</t>
  </si>
  <si>
    <t>12,45</t>
  </si>
  <si>
    <t>828,09</t>
  </si>
  <si>
    <t>798,95</t>
  </si>
  <si>
    <t>77,52</t>
  </si>
  <si>
    <t>839,33</t>
  </si>
  <si>
    <t>862,01</t>
  </si>
  <si>
    <t>95,84</t>
  </si>
  <si>
    <t>902,39</t>
  </si>
  <si>
    <t>945,55</t>
  </si>
  <si>
    <t>578</t>
  </si>
  <si>
    <t>985,93</t>
  </si>
  <si>
    <t>890,84</t>
  </si>
  <si>
    <t>653,3</t>
  </si>
  <si>
    <t>931,22</t>
  </si>
  <si>
    <t>794,39</t>
  </si>
  <si>
    <t>665,34</t>
  </si>
  <si>
    <t>834,77</t>
  </si>
  <si>
    <t>1025,37</t>
  </si>
  <si>
    <t>681,45</t>
  </si>
  <si>
    <t>1065,75</t>
  </si>
  <si>
    <t>793,06</t>
  </si>
  <si>
    <t>1140,61</t>
  </si>
  <si>
    <t>833,44</t>
  </si>
  <si>
    <t>767,05</t>
  </si>
  <si>
    <t>807,43</t>
  </si>
  <si>
    <t>769,38</t>
  </si>
  <si>
    <t>580,63</t>
  </si>
  <si>
    <t>809,76</t>
  </si>
  <si>
    <t>809,42</t>
  </si>
  <si>
    <t>41,33</t>
  </si>
  <si>
    <t>849,8</t>
  </si>
  <si>
    <t>809,02</t>
  </si>
  <si>
    <t>740,59</t>
  </si>
  <si>
    <t>849,4</t>
  </si>
  <si>
    <t>809,4</t>
  </si>
  <si>
    <t>769,98</t>
  </si>
  <si>
    <t>849,78</t>
  </si>
  <si>
    <t>797,85</t>
  </si>
  <si>
    <t>487,31</t>
  </si>
  <si>
    <t>838,23</t>
  </si>
  <si>
    <t>0,64</t>
  </si>
  <si>
    <t>3,39</t>
  </si>
  <si>
    <t>820,68</t>
  </si>
  <si>
    <t>768,86</t>
  </si>
  <si>
    <t>29,01</t>
  </si>
  <si>
    <t>809,24</t>
  </si>
  <si>
    <t>754,61</t>
  </si>
  <si>
    <t>114,97</t>
  </si>
  <si>
    <t>794,99</t>
  </si>
  <si>
    <t>883,31</t>
  </si>
  <si>
    <t>8,96</t>
  </si>
  <si>
    <t>923,69</t>
  </si>
  <si>
    <t>849</t>
  </si>
  <si>
    <t>98,58</t>
  </si>
  <si>
    <t>889,38</t>
  </si>
  <si>
    <t>847,83</t>
  </si>
  <si>
    <t>72,6</t>
  </si>
  <si>
    <t>888,21</t>
  </si>
  <si>
    <t>897,5</t>
  </si>
  <si>
    <t>665,75</t>
  </si>
  <si>
    <t>937,88</t>
  </si>
  <si>
    <t>900,2</t>
  </si>
  <si>
    <t>580,23</t>
  </si>
  <si>
    <t>940,58</t>
  </si>
  <si>
    <t>884,23</t>
  </si>
  <si>
    <t>139,11</t>
  </si>
  <si>
    <t>924,61</t>
  </si>
  <si>
    <t>887,05</t>
  </si>
  <si>
    <t>82,61</t>
  </si>
  <si>
    <t>927,43</t>
  </si>
  <si>
    <t>780,39</t>
  </si>
  <si>
    <t>808,72</t>
  </si>
  <si>
    <t>820,77</t>
  </si>
  <si>
    <t>830,59</t>
  </si>
  <si>
    <t>700,06</t>
  </si>
  <si>
    <t>870,97</t>
  </si>
  <si>
    <t>863,88</t>
  </si>
  <si>
    <t>553,84</t>
  </si>
  <si>
    <t>904,26</t>
  </si>
  <si>
    <t>946,37</t>
  </si>
  <si>
    <t>0,47</t>
  </si>
  <si>
    <t>0,76</t>
  </si>
  <si>
    <t>986,75</t>
  </si>
  <si>
    <t>892,91</t>
  </si>
  <si>
    <t>614,78</t>
  </si>
  <si>
    <t>933,29</t>
  </si>
  <si>
    <t>698,34</t>
  </si>
  <si>
    <t>836,05</t>
  </si>
  <si>
    <t>1029,56</t>
  </si>
  <si>
    <t>775,86</t>
  </si>
  <si>
    <t>1069,94</t>
  </si>
  <si>
    <t>789,31</t>
  </si>
  <si>
    <t>1176,72</t>
  </si>
  <si>
    <t>829,69</t>
  </si>
  <si>
    <t>744,07</t>
  </si>
  <si>
    <t>267,03</t>
  </si>
  <si>
    <t>784,45</t>
  </si>
  <si>
    <t>749,84</t>
  </si>
  <si>
    <t>101,61</t>
  </si>
  <si>
    <t>790,22</t>
  </si>
  <si>
    <t>121,9</t>
  </si>
  <si>
    <t>797,82</t>
  </si>
  <si>
    <t>757,19</t>
  </si>
  <si>
    <t>108,8</t>
  </si>
  <si>
    <t>797,57</t>
  </si>
  <si>
    <t>757,43</t>
  </si>
  <si>
    <t>76,92</t>
  </si>
  <si>
    <t>797,81</t>
  </si>
  <si>
    <t>759,71</t>
  </si>
  <si>
    <t>64,44</t>
  </si>
  <si>
    <t>800,09</t>
  </si>
  <si>
    <t>52,28</t>
  </si>
  <si>
    <t>781,17</t>
  </si>
  <si>
    <t>801,16</t>
  </si>
  <si>
    <t>306,08</t>
  </si>
  <si>
    <t>841,54</t>
  </si>
  <si>
    <t>761,46</t>
  </si>
  <si>
    <t>38,94</t>
  </si>
  <si>
    <t>801,84</t>
  </si>
  <si>
    <t>786,47</t>
  </si>
  <si>
    <t>132,92</t>
  </si>
  <si>
    <t>826,85</t>
  </si>
  <si>
    <t>786,77</t>
  </si>
  <si>
    <t>573,74</t>
  </si>
  <si>
    <t>827,15</t>
  </si>
  <si>
    <t>744,62</t>
  </si>
  <si>
    <t>260,47</t>
  </si>
  <si>
    <t>785</t>
  </si>
  <si>
    <t>763,49</t>
  </si>
  <si>
    <t>543,68</t>
  </si>
  <si>
    <t>803,87</t>
  </si>
  <si>
    <t>764,68</t>
  </si>
  <si>
    <t>71,1</t>
  </si>
  <si>
    <t>805,06</t>
  </si>
  <si>
    <t>833,57</t>
  </si>
  <si>
    <t>104,63</t>
  </si>
  <si>
    <t>873,95</t>
  </si>
  <si>
    <t>832,37</t>
  </si>
  <si>
    <t>233,48</t>
  </si>
  <si>
    <t>872,75</t>
  </si>
  <si>
    <t>805,77</t>
  </si>
  <si>
    <t>135,31</t>
  </si>
  <si>
    <t>846,15</t>
  </si>
  <si>
    <t>819,51</t>
  </si>
  <si>
    <t>171,69</t>
  </si>
  <si>
    <t>859,89</t>
  </si>
  <si>
    <t>819,53</t>
  </si>
  <si>
    <t>114,05</t>
  </si>
  <si>
    <t>859,91</t>
  </si>
  <si>
    <t>801,21</t>
  </si>
  <si>
    <t>63,87</t>
  </si>
  <si>
    <t>841,59</t>
  </si>
  <si>
    <t>886,26</t>
  </si>
  <si>
    <t>228,14</t>
  </si>
  <si>
    <t>926,64</t>
  </si>
  <si>
    <t>835,2</t>
  </si>
  <si>
    <t>643,04</t>
  </si>
  <si>
    <t>875,58</t>
  </si>
  <si>
    <t>928,78</t>
  </si>
  <si>
    <t>631,03</t>
  </si>
  <si>
    <t>969,16</t>
  </si>
  <si>
    <t>816,83</t>
  </si>
  <si>
    <t>62,48</t>
  </si>
  <si>
    <t>857,21</t>
  </si>
  <si>
    <t>738,05</t>
  </si>
  <si>
    <t>134,94</t>
  </si>
  <si>
    <t>778,43</t>
  </si>
  <si>
    <t>747,08</t>
  </si>
  <si>
    <t>190,66</t>
  </si>
  <si>
    <t>787,46</t>
  </si>
  <si>
    <t>756,8</t>
  </si>
  <si>
    <t>70,45</t>
  </si>
  <si>
    <t>797,18</t>
  </si>
  <si>
    <t>756,58</t>
  </si>
  <si>
    <t>796,96</t>
  </si>
  <si>
    <t>756,98</t>
  </si>
  <si>
    <t>67,19</t>
  </si>
  <si>
    <t>797,36</t>
  </si>
  <si>
    <t>759,2</t>
  </si>
  <si>
    <t>158,48</t>
  </si>
  <si>
    <t>799,58</t>
  </si>
  <si>
    <t>741,61</t>
  </si>
  <si>
    <t>15,06</t>
  </si>
  <si>
    <t>781,99</t>
  </si>
  <si>
    <t>802,52</t>
  </si>
  <si>
    <t>117,41</t>
  </si>
  <si>
    <t>842,9</t>
  </si>
  <si>
    <t>761,76</t>
  </si>
  <si>
    <t>21,89</t>
  </si>
  <si>
    <t>802,14</t>
  </si>
  <si>
    <t>804,7</t>
  </si>
  <si>
    <t>658,53</t>
  </si>
  <si>
    <t>845,08</t>
  </si>
  <si>
    <t>697,12</t>
  </si>
  <si>
    <t>844,38</t>
  </si>
  <si>
    <t>773,24</t>
  </si>
  <si>
    <t>724,86</t>
  </si>
  <si>
    <t>813,62</t>
  </si>
  <si>
    <t>762,6</t>
  </si>
  <si>
    <t>651,22</t>
  </si>
  <si>
    <t>802,98</t>
  </si>
  <si>
    <t>777,83</t>
  </si>
  <si>
    <t>721,78</t>
  </si>
  <si>
    <t>818,21</t>
  </si>
  <si>
    <t>808,65</t>
  </si>
  <si>
    <t>713,67</t>
  </si>
  <si>
    <t>849,03</t>
  </si>
  <si>
    <t>664,94</t>
  </si>
  <si>
    <t>850,13</t>
  </si>
  <si>
    <t>772,58</t>
  </si>
  <si>
    <t>8,2</t>
  </si>
  <si>
    <t>812,96</t>
  </si>
  <si>
    <t>814,56</t>
  </si>
  <si>
    <t>93,62</t>
  </si>
  <si>
    <t>854,94</t>
  </si>
  <si>
    <t>812,67</t>
  </si>
  <si>
    <t>57,14</t>
  </si>
  <si>
    <t>853,05</t>
  </si>
  <si>
    <t>796,38</t>
  </si>
  <si>
    <t>90,09</t>
  </si>
  <si>
    <t>836,76</t>
  </si>
  <si>
    <t>975,05</t>
  </si>
  <si>
    <t>709</t>
  </si>
  <si>
    <t>1015,43</t>
  </si>
  <si>
    <t>357,73</t>
  </si>
  <si>
    <t>869,18</t>
  </si>
  <si>
    <t>926,95</t>
  </si>
  <si>
    <t>177,62</t>
  </si>
  <si>
    <t>967,33</t>
  </si>
  <si>
    <t>820,21</t>
  </si>
  <si>
    <t>640,16</t>
  </si>
  <si>
    <t>860,59</t>
  </si>
  <si>
    <t>803,06</t>
  </si>
  <si>
    <t>347,36</t>
  </si>
  <si>
    <t>843,44</t>
  </si>
  <si>
    <t>764,91</t>
  </si>
  <si>
    <t>251,32</t>
  </si>
  <si>
    <t>805,29</t>
  </si>
  <si>
    <t>745,87</t>
  </si>
  <si>
    <t>115,55</t>
  </si>
  <si>
    <t>786,25</t>
  </si>
  <si>
    <t>744,63</t>
  </si>
  <si>
    <t>70,6</t>
  </si>
  <si>
    <t>59,37</t>
  </si>
  <si>
    <t>785,29</t>
  </si>
  <si>
    <t>748,24</t>
  </si>
  <si>
    <t>450,88</t>
  </si>
  <si>
    <t>788,62</t>
  </si>
  <si>
    <t>809,31</t>
  </si>
  <si>
    <t>58,23</t>
  </si>
  <si>
    <t>849,69</t>
  </si>
  <si>
    <t>812,14</t>
  </si>
  <si>
    <t>51,46</t>
  </si>
  <si>
    <t>852,52</t>
  </si>
  <si>
    <t>771,1</t>
  </si>
  <si>
    <t>47,22</t>
  </si>
  <si>
    <t>811,48</t>
  </si>
  <si>
    <t>788,66</t>
  </si>
  <si>
    <t>436,63</t>
  </si>
  <si>
    <t>829,04</t>
  </si>
  <si>
    <t>756,78</t>
  </si>
  <si>
    <t>622,56</t>
  </si>
  <si>
    <t>797,16</t>
  </si>
  <si>
    <t>838,32</t>
  </si>
  <si>
    <t>62,04</t>
  </si>
  <si>
    <t>878,7</t>
  </si>
  <si>
    <t>798,52</t>
  </si>
  <si>
    <t>81,31</t>
  </si>
  <si>
    <t>838,9</t>
  </si>
  <si>
    <t>798,13</t>
  </si>
  <si>
    <t>73,47</t>
  </si>
  <si>
    <t>838,51</t>
  </si>
  <si>
    <t>790,89</t>
  </si>
  <si>
    <t>87,08</t>
  </si>
  <si>
    <t>831,27</t>
  </si>
  <si>
    <t>791,77</t>
  </si>
  <si>
    <t>95,83</t>
  </si>
  <si>
    <t>832,15</t>
  </si>
  <si>
    <t>762,8</t>
  </si>
  <si>
    <t>152,32</t>
  </si>
  <si>
    <t>803,18</t>
  </si>
  <si>
    <t>863,08</t>
  </si>
  <si>
    <t>90,74</t>
  </si>
  <si>
    <t>903,46</t>
  </si>
  <si>
    <t>865,42</t>
  </si>
  <si>
    <t>116,65</t>
  </si>
  <si>
    <t>905,8</t>
  </si>
  <si>
    <t>817,27</t>
  </si>
  <si>
    <t>114,71</t>
  </si>
  <si>
    <t>857,65</t>
  </si>
  <si>
    <t>864,3</t>
  </si>
  <si>
    <t>110,58</t>
  </si>
  <si>
    <t>904,68</t>
  </si>
  <si>
    <t>809,54</t>
  </si>
  <si>
    <t>108,74</t>
  </si>
  <si>
    <t>849,92</t>
  </si>
  <si>
    <t>895,65</t>
  </si>
  <si>
    <t>473,92</t>
  </si>
  <si>
    <t>936,03</t>
  </si>
  <si>
    <t>775,39</t>
  </si>
  <si>
    <t>152,81</t>
  </si>
  <si>
    <t>815,77</t>
  </si>
  <si>
    <t>762,54</t>
  </si>
  <si>
    <t>58,35</t>
  </si>
  <si>
    <t>802,92</t>
  </si>
  <si>
    <t>749,14</t>
  </si>
  <si>
    <t>165,21</t>
  </si>
  <si>
    <t>789,52</t>
  </si>
  <si>
    <t>745</t>
  </si>
  <si>
    <t>133,18</t>
  </si>
  <si>
    <t>785,38</t>
  </si>
  <si>
    <t>745,77</t>
  </si>
  <si>
    <t>154,36</t>
  </si>
  <si>
    <t>786,15</t>
  </si>
  <si>
    <t>745,22</t>
  </si>
  <si>
    <t>62,21</t>
  </si>
  <si>
    <t>785,6</t>
  </si>
  <si>
    <t>746,86</t>
  </si>
  <si>
    <t>365,96</t>
  </si>
  <si>
    <t>787,24</t>
  </si>
  <si>
    <t>741,53</t>
  </si>
  <si>
    <t>132,79</t>
  </si>
  <si>
    <t>781,91</t>
  </si>
  <si>
    <t>814,47</t>
  </si>
  <si>
    <t>10,71</t>
  </si>
  <si>
    <t>1,01</t>
  </si>
  <si>
    <t>854,85</t>
  </si>
  <si>
    <t>0,14</t>
  </si>
  <si>
    <t>15,62</t>
  </si>
  <si>
    <t>789,26</t>
  </si>
  <si>
    <t>122,19</t>
  </si>
  <si>
    <t>829,64</t>
  </si>
  <si>
    <t>757,33</t>
  </si>
  <si>
    <t>128,69</t>
  </si>
  <si>
    <t>797,71</t>
  </si>
  <si>
    <t>839,66</t>
  </si>
  <si>
    <t>69,09</t>
  </si>
  <si>
    <t>880,04</t>
  </si>
  <si>
    <t>799,23</t>
  </si>
  <si>
    <t>408,83</t>
  </si>
  <si>
    <t>780,89</t>
  </si>
  <si>
    <t>446,23</t>
  </si>
  <si>
    <t>821,27</t>
  </si>
  <si>
    <t>788,55</t>
  </si>
  <si>
    <t>828,93</t>
  </si>
  <si>
    <t>787,52</t>
  </si>
  <si>
    <t>555,11</t>
  </si>
  <si>
    <t>827,9</t>
  </si>
  <si>
    <t>751,08</t>
  </si>
  <si>
    <t>431,66</t>
  </si>
  <si>
    <t>791,46</t>
  </si>
  <si>
    <t>866,38</t>
  </si>
  <si>
    <t>356,67</t>
  </si>
  <si>
    <t>906,76</t>
  </si>
  <si>
    <t>855,48</t>
  </si>
  <si>
    <t>461,71</t>
  </si>
  <si>
    <t>895,86</t>
  </si>
  <si>
    <t>805,25</t>
  </si>
  <si>
    <t>504,11</t>
  </si>
  <si>
    <t>845,63</t>
  </si>
  <si>
    <t>865,79</t>
  </si>
  <si>
    <t>441,4</t>
  </si>
  <si>
    <t>906,17</t>
  </si>
  <si>
    <t>809,9</t>
  </si>
  <si>
    <t>431,9</t>
  </si>
  <si>
    <t>850,28</t>
  </si>
  <si>
    <t>926,5</t>
  </si>
  <si>
    <t>472,46</t>
  </si>
  <si>
    <t>966,88</t>
  </si>
  <si>
    <t>248,89</t>
  </si>
  <si>
    <t>845,74</t>
  </si>
  <si>
    <t>762,67</t>
  </si>
  <si>
    <t>409,56</t>
  </si>
  <si>
    <t>803,05</t>
  </si>
  <si>
    <t>749,37</t>
  </si>
  <si>
    <t>350,18</t>
  </si>
  <si>
    <t>789,75</t>
  </si>
  <si>
    <t>757,15</t>
  </si>
  <si>
    <t>174,51</t>
  </si>
  <si>
    <t>797,53</t>
  </si>
  <si>
    <t>757,06</t>
  </si>
  <si>
    <t>102,29</t>
  </si>
  <si>
    <t>797,44</t>
  </si>
  <si>
    <t>88,24</t>
  </si>
  <si>
    <t>750,18</t>
  </si>
  <si>
    <t>133,55</t>
  </si>
  <si>
    <t>790,56</t>
  </si>
  <si>
    <t>749,22</t>
  </si>
  <si>
    <t>801,42</t>
  </si>
  <si>
    <t>205,48</t>
  </si>
  <si>
    <t>841,8</t>
  </si>
  <si>
    <t>764,28</t>
  </si>
  <si>
    <t>100,64</t>
  </si>
  <si>
    <t>804,66</t>
  </si>
  <si>
    <t>788,93</t>
  </si>
  <si>
    <t>113,67</t>
  </si>
  <si>
    <t>829,31</t>
  </si>
  <si>
    <t>761,26</t>
  </si>
  <si>
    <t>118,75</t>
  </si>
  <si>
    <t>801,64</t>
  </si>
  <si>
    <t>816,69</t>
  </si>
  <si>
    <t>15,47</t>
  </si>
  <si>
    <t>857,07</t>
  </si>
  <si>
    <t>781,01</t>
  </si>
  <si>
    <t>128,4</t>
  </si>
  <si>
    <t>821,39</t>
  </si>
  <si>
    <t>780,79</t>
  </si>
  <si>
    <t>15,28</t>
  </si>
  <si>
    <t>821,17</t>
  </si>
  <si>
    <t>790,7</t>
  </si>
  <si>
    <t>60,71</t>
  </si>
  <si>
    <t>831,08</t>
  </si>
  <si>
    <t>791,9</t>
  </si>
  <si>
    <t>3,38</t>
  </si>
  <si>
    <t>832,28</t>
  </si>
  <si>
    <t>801,33</t>
  </si>
  <si>
    <t>17,59</t>
  </si>
  <si>
    <t>31,22</t>
  </si>
  <si>
    <t>841,23</t>
  </si>
  <si>
    <t>12,1</t>
  </si>
  <si>
    <t>881,61</t>
  </si>
  <si>
    <t>830,29</t>
  </si>
  <si>
    <t>72,04</t>
  </si>
  <si>
    <t>870,67</t>
  </si>
  <si>
    <t>864,08</t>
  </si>
  <si>
    <t>83,35</t>
  </si>
  <si>
    <t>904,46</t>
  </si>
  <si>
    <t>832,69</t>
  </si>
  <si>
    <t>47,63</t>
  </si>
  <si>
    <t>873,07</t>
  </si>
  <si>
    <t>936,35</t>
  </si>
  <si>
    <t>18,16</t>
  </si>
  <si>
    <t>976,73</t>
  </si>
  <si>
    <t>823,57</t>
  </si>
  <si>
    <t>639,63</t>
  </si>
  <si>
    <t>863,95</t>
  </si>
  <si>
    <t>783,53</t>
  </si>
  <si>
    <t>7,04</t>
  </si>
  <si>
    <t>823,91</t>
  </si>
  <si>
    <t>198,69</t>
  </si>
  <si>
    <t>831,8</t>
  </si>
  <si>
    <t>811,05</t>
  </si>
  <si>
    <t>14,4</t>
  </si>
  <si>
    <t>851,43</t>
  </si>
  <si>
    <t>810,24</t>
  </si>
  <si>
    <t>71,18</t>
  </si>
  <si>
    <t>850,62</t>
  </si>
  <si>
    <t>811,08</t>
  </si>
  <si>
    <t>132,6</t>
  </si>
  <si>
    <t>851,46</t>
  </si>
  <si>
    <t>813,5</t>
  </si>
  <si>
    <t>33,87</t>
  </si>
  <si>
    <t>853,88</t>
  </si>
  <si>
    <t>780,2</t>
  </si>
  <si>
    <t>820,58</t>
  </si>
  <si>
    <t>759,92</t>
  </si>
  <si>
    <t>31,07</t>
  </si>
  <si>
    <t>800,3</t>
  </si>
  <si>
    <t>860,37</t>
  </si>
  <si>
    <t>8,27</t>
  </si>
  <si>
    <t>1,57</t>
  </si>
  <si>
    <t>900,75</t>
  </si>
  <si>
    <t>783,44</t>
  </si>
  <si>
    <t>87,78</t>
  </si>
  <si>
    <t>823,82</t>
  </si>
  <si>
    <t>784,52</t>
  </si>
  <si>
    <t>115,7</t>
  </si>
  <si>
    <t>824,9</t>
  </si>
  <si>
    <t>795,52</t>
  </si>
  <si>
    <t>552,35</t>
  </si>
  <si>
    <t>835,9</t>
  </si>
  <si>
    <t>794,94</t>
  </si>
  <si>
    <t>286,18</t>
  </si>
  <si>
    <t>835,32</t>
  </si>
  <si>
    <t>796,53</t>
  </si>
  <si>
    <t>472,53</t>
  </si>
  <si>
    <t>836,91</t>
  </si>
  <si>
    <t>798,97</t>
  </si>
  <si>
    <t>839,35</t>
  </si>
  <si>
    <t>795,27</t>
  </si>
  <si>
    <t>367,72</t>
  </si>
  <si>
    <t>835,65</t>
  </si>
  <si>
    <t>800,47</t>
  </si>
  <si>
    <t>840,85</t>
  </si>
  <si>
    <t>869,99</t>
  </si>
  <si>
    <t>98,94</t>
  </si>
  <si>
    <t>910,37</t>
  </si>
  <si>
    <t>876,01</t>
  </si>
  <si>
    <t>19,52</t>
  </si>
  <si>
    <t>916,39</t>
  </si>
  <si>
    <t>861,14</t>
  </si>
  <si>
    <t>41,39</t>
  </si>
  <si>
    <t>901,52</t>
  </si>
  <si>
    <t>809,73</t>
  </si>
  <si>
    <t>24,54</t>
  </si>
  <si>
    <t>850,11</t>
  </si>
  <si>
    <t>771,72</t>
  </si>
  <si>
    <t>126,97</t>
  </si>
  <si>
    <t>887,62</t>
  </si>
  <si>
    <t>116,93</t>
  </si>
  <si>
    <t>928</t>
  </si>
  <si>
    <t>775,73</t>
  </si>
  <si>
    <t>1177,14</t>
  </si>
  <si>
    <t>816,11</t>
  </si>
  <si>
    <t>773,55</t>
  </si>
  <si>
    <t>11</t>
  </si>
  <si>
    <t>813,93</t>
  </si>
  <si>
    <t>770,78</t>
  </si>
  <si>
    <t>11,22</t>
  </si>
  <si>
    <t>811,16</t>
  </si>
  <si>
    <t>797,63</t>
  </si>
  <si>
    <t>55,35</t>
  </si>
  <si>
    <t>838,01</t>
  </si>
  <si>
    <t>794,05</t>
  </si>
  <si>
    <t>56,65</t>
  </si>
  <si>
    <t>834,43</t>
  </si>
  <si>
    <t>796,56</t>
  </si>
  <si>
    <t>68,43</t>
  </si>
  <si>
    <t>836,94</t>
  </si>
  <si>
    <t>797,14</t>
  </si>
  <si>
    <t>138,58</t>
  </si>
  <si>
    <t>837,52</t>
  </si>
  <si>
    <t>758,85</t>
  </si>
  <si>
    <t>22,71</t>
  </si>
  <si>
    <t>0,48</t>
  </si>
  <si>
    <t>770,43</t>
  </si>
  <si>
    <t>193,81</t>
  </si>
  <si>
    <t>810,81</t>
  </si>
  <si>
    <t>865,92</t>
  </si>
  <si>
    <t>346,35</t>
  </si>
  <si>
    <t>906,3</t>
  </si>
  <si>
    <t>774,47</t>
  </si>
  <si>
    <t>471,83</t>
  </si>
  <si>
    <t>814,85</t>
  </si>
  <si>
    <t>172,62</t>
  </si>
  <si>
    <t>810,84</t>
  </si>
  <si>
    <t>782,44</t>
  </si>
  <si>
    <t>331,21</t>
  </si>
  <si>
    <t>822,82</t>
  </si>
  <si>
    <t>88,27</t>
  </si>
  <si>
    <t>822,23</t>
  </si>
  <si>
    <t>787,29</t>
  </si>
  <si>
    <t>456,3</t>
  </si>
  <si>
    <t>827,67</t>
  </si>
  <si>
    <t>787,35</t>
  </si>
  <si>
    <t>401,52</t>
  </si>
  <si>
    <t>827,73</t>
  </si>
  <si>
    <t>432,49</t>
  </si>
  <si>
    <t>789,49</t>
  </si>
  <si>
    <t>152,47</t>
  </si>
  <si>
    <t>829,87</t>
  </si>
  <si>
    <t>895,17</t>
  </si>
  <si>
    <t>400,65</t>
  </si>
  <si>
    <t>935,55</t>
  </si>
  <si>
    <t>892,65</t>
  </si>
  <si>
    <t>585,3</t>
  </si>
  <si>
    <t>933,03</t>
  </si>
  <si>
    <t>865,8</t>
  </si>
  <si>
    <t>485,73</t>
  </si>
  <si>
    <t>906,18</t>
  </si>
  <si>
    <t>818,87</t>
  </si>
  <si>
    <t>573,41</t>
  </si>
  <si>
    <t>859,25</t>
  </si>
  <si>
    <t>758,34</t>
  </si>
  <si>
    <t>518,23</t>
  </si>
  <si>
    <t>798,72</t>
  </si>
  <si>
    <t>882,45</t>
  </si>
  <si>
    <t>298,97</t>
  </si>
  <si>
    <t>922,83</t>
  </si>
  <si>
    <t>784,99</t>
  </si>
  <si>
    <t>541,17</t>
  </si>
  <si>
    <t>825,37</t>
  </si>
  <si>
    <t>739,91</t>
  </si>
  <si>
    <t>10,29</t>
  </si>
  <si>
    <t>780,29</t>
  </si>
  <si>
    <t>746,24</t>
  </si>
  <si>
    <t>96,35</t>
  </si>
  <si>
    <t>754,25</t>
  </si>
  <si>
    <t>957,36</t>
  </si>
  <si>
    <t>794,63</t>
  </si>
  <si>
    <t>753,64</t>
  </si>
  <si>
    <t>52,9</t>
  </si>
  <si>
    <t>794,02</t>
  </si>
  <si>
    <t>756,02</t>
  </si>
  <si>
    <t>19,94</t>
  </si>
  <si>
    <t>796,4</t>
  </si>
  <si>
    <t>747,32</t>
  </si>
  <si>
    <t>110,17</t>
  </si>
  <si>
    <t>787,7</t>
  </si>
  <si>
    <t>129,97</t>
  </si>
  <si>
    <t>800,69</t>
  </si>
  <si>
    <t>263,03</t>
  </si>
  <si>
    <t>841,07</t>
  </si>
  <si>
    <t>762,13</t>
  </si>
  <si>
    <t>67,84</t>
  </si>
  <si>
    <t>802,51</t>
  </si>
  <si>
    <t>784</t>
  </si>
  <si>
    <t>65,2</t>
  </si>
  <si>
    <t>824,38</t>
  </si>
  <si>
    <t>755,05</t>
  </si>
  <si>
    <t>73,91</t>
  </si>
  <si>
    <t>795,43</t>
  </si>
  <si>
    <t>814,81</t>
  </si>
  <si>
    <t>62,39</t>
  </si>
  <si>
    <t>855,19</t>
  </si>
  <si>
    <t>785,52</t>
  </si>
  <si>
    <t>41,84</t>
  </si>
  <si>
    <t>0,15</t>
  </si>
  <si>
    <t>825,9</t>
  </si>
  <si>
    <t>785,19</t>
  </si>
  <si>
    <t>35,3</t>
  </si>
  <si>
    <t>0,21</t>
  </si>
  <si>
    <t>825,57</t>
  </si>
  <si>
    <t>782,47</t>
  </si>
  <si>
    <t>76,1</t>
  </si>
  <si>
    <t>822,85</t>
  </si>
  <si>
    <t>118,44</t>
  </si>
  <si>
    <t>818,01</t>
  </si>
  <si>
    <t>801</t>
  </si>
  <si>
    <t>93,7</t>
  </si>
  <si>
    <t>841,38</t>
  </si>
  <si>
    <t>856,33</t>
  </si>
  <si>
    <t>105,31</t>
  </si>
  <si>
    <t>896,71</t>
  </si>
  <si>
    <t>826,95</t>
  </si>
  <si>
    <t>132,63</t>
  </si>
  <si>
    <t>867,33</t>
  </si>
  <si>
    <t>816,23</t>
  </si>
  <si>
    <t>10,79</t>
  </si>
  <si>
    <t>869,73</t>
  </si>
  <si>
    <t>0,03</t>
  </si>
  <si>
    <t>4,46</t>
  </si>
  <si>
    <t>910,11</t>
  </si>
  <si>
    <t>826,75</t>
  </si>
  <si>
    <t>68,82</t>
  </si>
  <si>
    <t>867,13</t>
  </si>
  <si>
    <t>915,76</t>
  </si>
  <si>
    <t>415,08</t>
  </si>
  <si>
    <t>956,14</t>
  </si>
  <si>
    <t>368,27</t>
  </si>
  <si>
    <t>867,38</t>
  </si>
  <si>
    <t>751,34</t>
  </si>
  <si>
    <t>251,44</t>
  </si>
  <si>
    <t>791,72</t>
  </si>
  <si>
    <t>746,69</t>
  </si>
  <si>
    <t>15,76</t>
  </si>
  <si>
    <t>787,07</t>
  </si>
  <si>
    <t>755,49</t>
  </si>
  <si>
    <t>95,3</t>
  </si>
  <si>
    <t>795,87</t>
  </si>
  <si>
    <t>755,04</t>
  </si>
  <si>
    <t>63,99</t>
  </si>
  <si>
    <t>795,42</t>
  </si>
  <si>
    <t>756,74</t>
  </si>
  <si>
    <t>0,11</t>
  </si>
  <si>
    <t>4,05</t>
  </si>
  <si>
    <t>797,12</t>
  </si>
  <si>
    <t>757,97</t>
  </si>
  <si>
    <t>134,48</t>
  </si>
  <si>
    <t>269,92</t>
  </si>
  <si>
    <t>15,75</t>
  </si>
  <si>
    <t>842,04</t>
  </si>
  <si>
    <t>762,47</t>
  </si>
  <si>
    <t>37,2</t>
  </si>
  <si>
    <t>802,85</t>
  </si>
  <si>
    <t>787,1</t>
  </si>
  <si>
    <t>44,42</t>
  </si>
  <si>
    <t>0,18</t>
  </si>
  <si>
    <t>827,48</t>
  </si>
  <si>
    <t>758,83</t>
  </si>
  <si>
    <t>70,95</t>
  </si>
  <si>
    <t>799,21</t>
  </si>
  <si>
    <t>815,56</t>
  </si>
  <si>
    <t>855,94</t>
  </si>
  <si>
    <t>784,55</t>
  </si>
  <si>
    <t>215,8</t>
  </si>
  <si>
    <t>824,93</t>
  </si>
  <si>
    <t>784,81</t>
  </si>
  <si>
    <t>284,39</t>
  </si>
  <si>
    <t>825,19</t>
  </si>
  <si>
    <t>784,28</t>
  </si>
  <si>
    <t>322,5</t>
  </si>
  <si>
    <t>824,66</t>
  </si>
  <si>
    <t>778,99</t>
  </si>
  <si>
    <t>8,56</t>
  </si>
  <si>
    <t>1,42</t>
  </si>
  <si>
    <t>819,37</t>
  </si>
  <si>
    <t>783,03</t>
  </si>
  <si>
    <t>47,59</t>
  </si>
  <si>
    <t>823,41</t>
  </si>
  <si>
    <t>838,43</t>
  </si>
  <si>
    <t>114,61</t>
  </si>
  <si>
    <t>878,81</t>
  </si>
  <si>
    <t>829,27</t>
  </si>
  <si>
    <t>183,74</t>
  </si>
  <si>
    <t>869,65</t>
  </si>
  <si>
    <t>818,72</t>
  </si>
  <si>
    <t>93,16</t>
  </si>
  <si>
    <t>859,1</t>
  </si>
  <si>
    <t>873,09</t>
  </si>
  <si>
    <t>17,22</t>
  </si>
  <si>
    <t>913,47</t>
  </si>
  <si>
    <t>825,67</t>
  </si>
  <si>
    <t>140,58</t>
  </si>
  <si>
    <t>866,05</t>
  </si>
  <si>
    <t>921,85</t>
  </si>
  <si>
    <t>24,69</t>
  </si>
  <si>
    <t>962,23</t>
  </si>
  <si>
    <t>826,9</t>
  </si>
  <si>
    <t>0,25</t>
  </si>
  <si>
    <t>867,28</t>
  </si>
  <si>
    <t>751,87</t>
  </si>
  <si>
    <t>143,6</t>
  </si>
  <si>
    <t>792,25</t>
  </si>
  <si>
    <t>747,33</t>
  </si>
  <si>
    <t>46,86</t>
  </si>
  <si>
    <t>756,09</t>
  </si>
  <si>
    <t>66,15</t>
  </si>
  <si>
    <t>796,47</t>
  </si>
  <si>
    <t>755,79</t>
  </si>
  <si>
    <t>31,93</t>
  </si>
  <si>
    <t>796,17</t>
  </si>
  <si>
    <t>103,57</t>
  </si>
  <si>
    <t>759,31</t>
  </si>
  <si>
    <t>194,41</t>
  </si>
  <si>
    <t>799,69</t>
  </si>
  <si>
    <t>745,88</t>
  </si>
  <si>
    <t>49,56</t>
  </si>
  <si>
    <t>786,26</t>
  </si>
  <si>
    <t>122,61</t>
  </si>
  <si>
    <t>761,94</t>
  </si>
  <si>
    <t>56,21</t>
  </si>
  <si>
    <t>802,32</t>
  </si>
  <si>
    <t>786,32</t>
  </si>
  <si>
    <t>80,51</t>
  </si>
  <si>
    <t>826,7</t>
  </si>
  <si>
    <t>753,45</t>
  </si>
  <si>
    <t>82,25</t>
  </si>
  <si>
    <t>793,83</t>
  </si>
  <si>
    <t>853,25</t>
  </si>
  <si>
    <t>334,88</t>
  </si>
  <si>
    <t>893,63</t>
  </si>
  <si>
    <t>853,94</t>
  </si>
  <si>
    <t>75,59</t>
  </si>
  <si>
    <t>894,32</t>
  </si>
  <si>
    <t>854,86</t>
  </si>
  <si>
    <t>251,84</t>
  </si>
  <si>
    <t>895,24</t>
  </si>
  <si>
    <t>753,82</t>
  </si>
  <si>
    <t>118,08</t>
  </si>
  <si>
    <t>794,2</t>
  </si>
  <si>
    <t>752,76</t>
  </si>
  <si>
    <t>104,34</t>
  </si>
  <si>
    <t>793,14</t>
  </si>
  <si>
    <t>814,77</t>
  </si>
  <si>
    <t>42,44</t>
  </si>
  <si>
    <t>855,15</t>
  </si>
  <si>
    <t>869,57</t>
  </si>
  <si>
    <t>88,17</t>
  </si>
  <si>
    <t>909,95</t>
  </si>
  <si>
    <t>880,42</t>
  </si>
  <si>
    <t>138,51</t>
  </si>
  <si>
    <t>920,8</t>
  </si>
  <si>
    <t>880,96</t>
  </si>
  <si>
    <t>245,71</t>
  </si>
  <si>
    <t>921,34</t>
  </si>
  <si>
    <t>948,4</t>
  </si>
  <si>
    <t>155,79</t>
  </si>
  <si>
    <t>988,78</t>
  </si>
  <si>
    <t>965,53</t>
  </si>
  <si>
    <t>553,44</t>
  </si>
  <si>
    <t>1005,91</t>
  </si>
  <si>
    <t>1012,87</t>
  </si>
  <si>
    <t>557,22</t>
  </si>
  <si>
    <t>1053,25</t>
  </si>
  <si>
    <t>915,16</t>
  </si>
  <si>
    <t>246,2</t>
  </si>
  <si>
    <t>955,54</t>
  </si>
  <si>
    <t>757,79</t>
  </si>
  <si>
    <t>85,04</t>
  </si>
  <si>
    <t>798,17</t>
  </si>
  <si>
    <t>752,06</t>
  </si>
  <si>
    <t>91,39</t>
  </si>
  <si>
    <t>792,44</t>
  </si>
  <si>
    <t>759,64</t>
  </si>
  <si>
    <t>54,28</t>
  </si>
  <si>
    <t>800,02</t>
  </si>
  <si>
    <t>40,29</t>
  </si>
  <si>
    <t>756,91</t>
  </si>
  <si>
    <t>376,39</t>
  </si>
  <si>
    <t>797,29</t>
  </si>
  <si>
    <t>763,2</t>
  </si>
  <si>
    <t>393,99</t>
  </si>
  <si>
    <t>803,58</t>
  </si>
  <si>
    <t>748,83</t>
  </si>
  <si>
    <t>211,67</t>
  </si>
  <si>
    <t>789,21</t>
  </si>
  <si>
    <t>811,58</t>
  </si>
  <si>
    <t>365,18</t>
  </si>
  <si>
    <t>851,96</t>
  </si>
  <si>
    <t>773,43</t>
  </si>
  <si>
    <t>392,5</t>
  </si>
  <si>
    <t>813,81</t>
  </si>
  <si>
    <t>40,91</t>
  </si>
  <si>
    <t>757,41</t>
  </si>
  <si>
    <t>56,2</t>
  </si>
  <si>
    <t>797,79</t>
  </si>
  <si>
    <t>865,98</t>
  </si>
  <si>
    <t>90,5</t>
  </si>
  <si>
    <t>906,36</t>
  </si>
  <si>
    <t>864,29</t>
  </si>
  <si>
    <t>133,47</t>
  </si>
  <si>
    <t>904,67</t>
  </si>
  <si>
    <t>873,46</t>
  </si>
  <si>
    <t>201,46</t>
  </si>
  <si>
    <t>913,84</t>
  </si>
  <si>
    <t>756,73</t>
  </si>
  <si>
    <t>180,34</t>
  </si>
  <si>
    <t>797,11</t>
  </si>
  <si>
    <t>756,29</t>
  </si>
  <si>
    <t>69,68</t>
  </si>
  <si>
    <t>796,67</t>
  </si>
  <si>
    <t>9,75</t>
  </si>
  <si>
    <t>870,86</t>
  </si>
  <si>
    <t>940,81</t>
  </si>
  <si>
    <t>348,32</t>
  </si>
  <si>
    <t>981,19</t>
  </si>
  <si>
    <t>945,54</t>
  </si>
  <si>
    <t>379,06</t>
  </si>
  <si>
    <t>985,92</t>
  </si>
  <si>
    <t>946,75</t>
  </si>
  <si>
    <t>378,07</t>
  </si>
  <si>
    <t>987,13</t>
  </si>
  <si>
    <t>1080,98</t>
  </si>
  <si>
    <t>507,55</t>
  </si>
  <si>
    <t>1121,36</t>
  </si>
  <si>
    <t>1069,09</t>
  </si>
  <si>
    <t>594,99</t>
  </si>
  <si>
    <t>1109,47</t>
  </si>
  <si>
    <t>1015,37</t>
  </si>
  <si>
    <t>287,77</t>
  </si>
  <si>
    <t>1055,75</t>
  </si>
  <si>
    <t>924,93</t>
  </si>
  <si>
    <t>242,73</t>
  </si>
  <si>
    <t>965,31</t>
  </si>
  <si>
    <t>814,08</t>
  </si>
  <si>
    <t>142,43</t>
  </si>
  <si>
    <t>854,46</t>
  </si>
  <si>
    <t>764,51</t>
  </si>
  <si>
    <t>94,76</t>
  </si>
  <si>
    <t>804,89</t>
  </si>
  <si>
    <t>731,03</t>
  </si>
  <si>
    <t>25,55</t>
  </si>
  <si>
    <t>771,41</t>
  </si>
  <si>
    <t>730,53</t>
  </si>
  <si>
    <t>8,97</t>
  </si>
  <si>
    <t>770,91</t>
  </si>
  <si>
    <t>732,72</t>
  </si>
  <si>
    <t>24,59</t>
  </si>
  <si>
    <t>773,1</t>
  </si>
  <si>
    <t>736,1</t>
  </si>
  <si>
    <t>156,83</t>
  </si>
  <si>
    <t>776,48</t>
  </si>
  <si>
    <t>791,87</t>
  </si>
  <si>
    <t>172,89</t>
  </si>
  <si>
    <t>832,25</t>
  </si>
  <si>
    <t>771,42</t>
  </si>
  <si>
    <t>6,7</t>
  </si>
  <si>
    <t>811,8</t>
  </si>
  <si>
    <t>761,81</t>
  </si>
  <si>
    <t>18,47</t>
  </si>
  <si>
    <t>802,19</t>
  </si>
  <si>
    <t>775,47</t>
  </si>
  <si>
    <t>626,92</t>
  </si>
  <si>
    <t>791,21</t>
  </si>
  <si>
    <t>831,59</t>
  </si>
  <si>
    <t>858,04</t>
  </si>
  <si>
    <t>135,05</t>
  </si>
  <si>
    <t>898,42</t>
  </si>
  <si>
    <t>857,97</t>
  </si>
  <si>
    <t>772,3</t>
  </si>
  <si>
    <t>898,35</t>
  </si>
  <si>
    <t>780,13</t>
  </si>
  <si>
    <t>179,68</t>
  </si>
  <si>
    <t>820,51</t>
  </si>
  <si>
    <t>788,86</t>
  </si>
  <si>
    <t>219,34</t>
  </si>
  <si>
    <t>829,24</t>
  </si>
  <si>
    <t>789,69</t>
  </si>
  <si>
    <t>248,43</t>
  </si>
  <si>
    <t>830,07</t>
  </si>
  <si>
    <t>795,13</t>
  </si>
  <si>
    <t>219,3</t>
  </si>
  <si>
    <t>835,51</t>
  </si>
  <si>
    <t>822,8</t>
  </si>
  <si>
    <t>261,98</t>
  </si>
  <si>
    <t>863,18</t>
  </si>
  <si>
    <t>849,73</t>
  </si>
  <si>
    <t>202,95</t>
  </si>
  <si>
    <t>890,11</t>
  </si>
  <si>
    <t>833,6</t>
  </si>
  <si>
    <t>202,15</t>
  </si>
  <si>
    <t>873,98</t>
  </si>
  <si>
    <t>1022,02</t>
  </si>
  <si>
    <t>883,33</t>
  </si>
  <si>
    <t>1062,4</t>
  </si>
  <si>
    <t>847,35</t>
  </si>
  <si>
    <t>600,6</t>
  </si>
  <si>
    <t>887,73</t>
  </si>
  <si>
    <t>981,55</t>
  </si>
  <si>
    <t>572,59</t>
  </si>
  <si>
    <t>1021,93</t>
  </si>
  <si>
    <t>834,38</t>
  </si>
  <si>
    <t>467,61</t>
  </si>
  <si>
    <t>874,76</t>
  </si>
  <si>
    <t>796,84</t>
  </si>
  <si>
    <t>286,68</t>
  </si>
  <si>
    <t>837,22</t>
  </si>
  <si>
    <t>743,69</t>
  </si>
  <si>
    <t>111,31</t>
  </si>
  <si>
    <t>784,07</t>
  </si>
  <si>
    <t>753,5</t>
  </si>
  <si>
    <t>191,02</t>
  </si>
  <si>
    <t>793,88</t>
  </si>
  <si>
    <t>752,36</t>
  </si>
  <si>
    <t>26,15</t>
  </si>
  <si>
    <t>792,74</t>
  </si>
  <si>
    <t>753,3</t>
  </si>
  <si>
    <t>793,68</t>
  </si>
  <si>
    <t>754,68</t>
  </si>
  <si>
    <t>40,75</t>
  </si>
  <si>
    <t>795,06</t>
  </si>
  <si>
    <t>764,55</t>
  </si>
  <si>
    <t>8,72</t>
  </si>
  <si>
    <t>804,93</t>
  </si>
  <si>
    <t>770,17</t>
  </si>
  <si>
    <t>124,69</t>
  </si>
  <si>
    <t>810,55</t>
  </si>
  <si>
    <t>820,46</t>
  </si>
  <si>
    <t>860,84</t>
  </si>
  <si>
    <t>786,61</t>
  </si>
  <si>
    <t>490,03</t>
  </si>
  <si>
    <t>826,99</t>
  </si>
  <si>
    <t>781,11</t>
  </si>
  <si>
    <t>509,8</t>
  </si>
  <si>
    <t>821,49</t>
  </si>
  <si>
    <t>780,18</t>
  </si>
  <si>
    <t>496,05</t>
  </si>
  <si>
    <t>820,56</t>
  </si>
  <si>
    <t>774,7</t>
  </si>
  <si>
    <t>316,93</t>
  </si>
  <si>
    <t>815,08</t>
  </si>
  <si>
    <t>776,58</t>
  </si>
  <si>
    <t>313,79</t>
  </si>
  <si>
    <t>816,96</t>
  </si>
  <si>
    <t>784,08</t>
  </si>
  <si>
    <t>512,97</t>
  </si>
  <si>
    <t>824,46</t>
  </si>
  <si>
    <t>785,06</t>
  </si>
  <si>
    <t>524,09</t>
  </si>
  <si>
    <t>825,44</t>
  </si>
  <si>
    <t>790,91</t>
  </si>
  <si>
    <t>382,81</t>
  </si>
  <si>
    <t>831,29</t>
  </si>
  <si>
    <t>948,73</t>
  </si>
  <si>
    <t>680,17</t>
  </si>
  <si>
    <t>989,11</t>
  </si>
  <si>
    <t>951,65</t>
  </si>
  <si>
    <t>695,49</t>
  </si>
  <si>
    <t>992,03</t>
  </si>
  <si>
    <t>891,31</t>
  </si>
  <si>
    <t>376,78</t>
  </si>
  <si>
    <t>931,69</t>
  </si>
  <si>
    <t>843,95</t>
  </si>
  <si>
    <t>353</t>
  </si>
  <si>
    <t>884,33</t>
  </si>
  <si>
    <t>787,43</t>
  </si>
  <si>
    <t>493,77</t>
  </si>
  <si>
    <t>827,81</t>
  </si>
  <si>
    <t>936,39</t>
  </si>
  <si>
    <t>252,79</t>
  </si>
  <si>
    <t>976,77</t>
  </si>
  <si>
    <t>843,2</t>
  </si>
  <si>
    <t>131,89</t>
  </si>
  <si>
    <t>883,58</t>
  </si>
  <si>
    <t>300,87</t>
  </si>
  <si>
    <t>742,47</t>
  </si>
  <si>
    <t>270,71</t>
  </si>
  <si>
    <t>782,85</t>
  </si>
  <si>
    <t>752,96</t>
  </si>
  <si>
    <t>176,06</t>
  </si>
  <si>
    <t>793,34</t>
  </si>
  <si>
    <t>751,32</t>
  </si>
  <si>
    <t>791,7</t>
  </si>
  <si>
    <t>752,59</t>
  </si>
  <si>
    <t>163,17</t>
  </si>
  <si>
    <t>792,97</t>
  </si>
  <si>
    <t>753,62</t>
  </si>
  <si>
    <t>41,02</t>
  </si>
  <si>
    <t>794</t>
  </si>
  <si>
    <t>756,32</t>
  </si>
  <si>
    <t>144,66</t>
  </si>
  <si>
    <t>796,7</t>
  </si>
  <si>
    <t>828,61</t>
  </si>
  <si>
    <t>424,65</t>
  </si>
  <si>
    <t>868,99</t>
  </si>
  <si>
    <t>873,08</t>
  </si>
  <si>
    <t>316,44</t>
  </si>
  <si>
    <t>913,46</t>
  </si>
  <si>
    <t>775,67</t>
  </si>
  <si>
    <t>360,14</t>
  </si>
  <si>
    <t>816,05</t>
  </si>
  <si>
    <t>776,96</t>
  </si>
  <si>
    <t>386,76</t>
  </si>
  <si>
    <t>817,34</t>
  </si>
  <si>
    <t>776,55</t>
  </si>
  <si>
    <t>355,52</t>
  </si>
  <si>
    <t>816,93</t>
  </si>
  <si>
    <t>774,86</t>
  </si>
  <si>
    <t>359,9</t>
  </si>
  <si>
    <t>815,24</t>
  </si>
  <si>
    <t>776,95</t>
  </si>
  <si>
    <t>151,96</t>
  </si>
  <si>
    <t>817,33</t>
  </si>
  <si>
    <t>432,58</t>
  </si>
  <si>
    <t>785,22</t>
  </si>
  <si>
    <t>472,43</t>
  </si>
  <si>
    <t>825,6</t>
  </si>
  <si>
    <t>791,96</t>
  </si>
  <si>
    <t>832,34</t>
  </si>
  <si>
    <t>1075,79</t>
  </si>
  <si>
    <t>591,08</t>
  </si>
  <si>
    <t>1116,17</t>
  </si>
  <si>
    <t>1107</t>
  </si>
  <si>
    <t>600,09</t>
  </si>
  <si>
    <t>1147,38</t>
  </si>
  <si>
    <t>1033,53</t>
  </si>
  <si>
    <t>222,79</t>
  </si>
  <si>
    <t>1073,91</t>
  </si>
  <si>
    <t>958,9</t>
  </si>
  <si>
    <t>247,68</t>
  </si>
  <si>
    <t>999,28</t>
  </si>
  <si>
    <t>904,57</t>
  </si>
  <si>
    <t>657,34</t>
  </si>
  <si>
    <t>944,95</t>
  </si>
  <si>
    <t>1053,82</t>
  </si>
  <si>
    <t>286,99</t>
  </si>
  <si>
    <t>1094,2</t>
  </si>
  <si>
    <t>999,92</t>
  </si>
  <si>
    <t>150,57</t>
  </si>
  <si>
    <t>1040,3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</si>
</sst>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р_._-;\-* #,##0.00_р_._-;_-* &quot;-&quot;??_р_._-;_-@_-"/>
    <numFmt numFmtId="164" formatCode="0.0000"/>
    <numFmt numFmtId="165" formatCode="_-* #,##0.000_р_._-;\-* #,##0.000_р_._-;_-* &quot;-&quot;??_р_._-;_-@_-"/>
    <numFmt numFmtId="166" formatCode="[$-419]mmmm\ yyyy;@"/>
    <numFmt numFmtId="167" formatCode="#,##0.00_ ;\-#,##0.00\ "/>
    <numFmt numFmtId="168" formatCode="#,##0_ ;\-#,##0\ "/>
    <numFmt numFmtId="169" formatCode="_(* #,##0.00_);_(* \(#,##0.00\);_(* &quot;-&quot;??_);_(@_)"/>
    <numFmt numFmtId="170" formatCode="#,##0.000000_ ;\-#,##0.000000\ "/>
    <numFmt numFmtId="171" formatCode="#,##0.00000000000_ ;\-#,##0.00000000000\ "/>
    <numFmt numFmtId="172" formatCode="dd/mm/yy\ h:mm;@"/>
    <numFmt numFmtId="173" formatCode="#,##0.000_ ;\-#,##0.000\ "/>
    <numFmt numFmtId="174" formatCode="0.000"/>
    <numFmt numFmtId="175" formatCode="_-* #,##0.00000_р_._-;\-* #,##0.00000_р_._-;_-* &quot;-&quot;??_р_._-;_-@_-"/>
  </numFmts>
  <fonts count="47" x14ac:knownFonts="1"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4"/>
      <name val="Arial"/>
      <family val="2"/>
      <charset val="204"/>
    </font>
    <font>
      <sz val="1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3">
    <xf numFmtId="0" fontId="0" fillId="0" borderId="0"/>
    <xf numFmtId="0" fontId="22" fillId="0" borderId="0"/>
    <xf numFmtId="0" fontId="22" fillId="0" borderId="0"/>
    <xf numFmtId="0" fontId="22" fillId="0" borderId="0"/>
    <xf numFmtId="0" fontId="9" fillId="0" borderId="0"/>
    <xf numFmtId="0" fontId="33" fillId="0" borderId="0"/>
    <xf numFmtId="0" fontId="22" fillId="0" borderId="0"/>
    <xf numFmtId="0" fontId="21" fillId="0" borderId="0"/>
    <xf numFmtId="0" fontId="2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7" fillId="0" borderId="6" applyNumberFormat="0" applyFill="0" applyAlignment="0" applyProtection="0"/>
    <xf numFmtId="0" fontId="12" fillId="5" borderId="2" applyNumberFormat="0" applyAlignment="0" applyProtection="0"/>
    <xf numFmtId="0" fontId="24" fillId="5" borderId="1" applyNumberFormat="0" applyAlignment="0" applyProtection="0"/>
    <xf numFmtId="0" fontId="5" fillId="7" borderId="8" applyNumberFormat="0" applyFont="0" applyAlignment="0" applyProtection="0"/>
    <xf numFmtId="0" fontId="4" fillId="7" borderId="8" applyNumberFormat="0" applyFont="0" applyAlignment="0" applyProtection="0"/>
    <xf numFmtId="0" fontId="5" fillId="0" borderId="0"/>
    <xf numFmtId="0" fontId="25" fillId="0" borderId="3" applyNumberFormat="0" applyFill="0" applyAlignment="0" applyProtection="0"/>
    <xf numFmtId="0" fontId="26" fillId="0" borderId="5" applyNumberFormat="0" applyFill="0" applyAlignment="0" applyProtection="0"/>
    <xf numFmtId="0" fontId="9" fillId="0" borderId="0"/>
    <xf numFmtId="0" fontId="4" fillId="0" borderId="0"/>
    <xf numFmtId="0" fontId="16" fillId="4" borderId="0" applyNumberFormat="0" applyBorder="0" applyAlignment="0" applyProtection="0"/>
    <xf numFmtId="0" fontId="23" fillId="3" borderId="0" applyNumberFormat="0" applyBorder="0" applyAlignment="0" applyProtection="0"/>
    <xf numFmtId="0" fontId="15" fillId="0" borderId="0" applyNumberFormat="0" applyFill="0" applyBorder="0" applyAlignment="0" applyProtection="0"/>
    <xf numFmtId="0" fontId="5" fillId="7" borderId="8" applyNumberFormat="0" applyFont="0" applyAlignment="0" applyProtection="0"/>
    <xf numFmtId="0" fontId="4" fillId="7" borderId="8" applyNumberFormat="0" applyFont="0" applyAlignment="0" applyProtection="0"/>
    <xf numFmtId="0" fontId="11" fillId="0" borderId="4" applyNumberFormat="0" applyFill="0" applyAlignment="0" applyProtection="0"/>
    <xf numFmtId="9" fontId="9" fillId="0" borderId="0" applyFont="0" applyFill="0" applyBorder="0" applyAlignment="0" applyProtection="0"/>
    <xf numFmtId="0" fontId="5" fillId="2" borderId="0" applyNumberFormat="0" applyBorder="0" applyAlignment="0" applyProtection="0"/>
    <xf numFmtId="0" fontId="4" fillId="2" borderId="0" applyNumberFormat="0" applyBorder="0" applyAlignment="0" applyProtection="0"/>
    <xf numFmtId="43" fontId="9" fillId="0" borderId="0" applyFont="0" applyFill="0" applyBorder="0" applyAlignment="0" applyProtection="0"/>
    <xf numFmtId="0" fontId="13" fillId="0" borderId="9" applyNumberFormat="0" applyFill="0" applyAlignment="0" applyProtection="0"/>
    <xf numFmtId="0" fontId="14" fillId="6" borderId="7" applyNumberFormat="0" applyAlignment="0" applyProtection="0"/>
    <xf numFmtId="0" fontId="6" fillId="0" borderId="0" applyNumberFormat="0" applyFill="0" applyBorder="0" applyAlignment="0" applyProtection="0"/>
    <xf numFmtId="0" fontId="5" fillId="0" borderId="0"/>
    <xf numFmtId="0" fontId="4" fillId="0" borderId="0"/>
  </cellStyleXfs>
  <cellXfs count="266">
    <xf numFmtId="0" fontId="0" fillId="0" borderId="0" xfId="0"/>
    <xf numFmtId="0" fontId="0" fillId="0" borderId="0" xfId="0" applyAlignment="1">
      <alignment wrapText="1"/>
    </xf>
    <xf numFmtId="0" fontId="34" fillId="0" borderId="0" xfId="0" applyFont="1"/>
    <xf numFmtId="0" fontId="0" fillId="0" borderId="0" xfId="0" applyAlignment="1">
      <alignment vertical="center"/>
    </xf>
    <xf numFmtId="0" fontId="10" fillId="0" borderId="0" xfId="5" applyFont="1" applyBorder="1" applyAlignment="1">
      <alignment horizontal="right" vertical="top"/>
    </xf>
    <xf numFmtId="0" fontId="17" fillId="0" borderId="0" xfId="5" applyFont="1"/>
    <xf numFmtId="2" fontId="19" fillId="0" borderId="10" xfId="33" applyNumberFormat="1" applyFont="1" applyFill="1" applyBorder="1" applyAlignment="1">
      <alignment horizontal="right" vertical="center" wrapText="1"/>
    </xf>
    <xf numFmtId="0" fontId="19" fillId="0" borderId="10" xfId="33" applyNumberFormat="1" applyFont="1" applyFill="1" applyBorder="1" applyAlignment="1">
      <alignment horizontal="center" vertical="center" wrapText="1"/>
    </xf>
    <xf numFmtId="49" fontId="12" fillId="8" borderId="10" xfId="29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43" fontId="32" fillId="0" borderId="10" xfId="15" applyFont="1" applyBorder="1"/>
    <xf numFmtId="0" fontId="0" fillId="0" borderId="10" xfId="0" applyBorder="1" applyAlignment="1">
      <alignment vertical="center"/>
    </xf>
    <xf numFmtId="43" fontId="32" fillId="0" borderId="10" xfId="15" applyNumberFormat="1" applyFont="1" applyBorder="1" applyAlignment="1">
      <alignment vertical="center"/>
    </xf>
    <xf numFmtId="165" fontId="32" fillId="0" borderId="10" xfId="15" applyNumberFormat="1" applyFont="1" applyBorder="1" applyAlignment="1">
      <alignment vertical="center"/>
    </xf>
    <xf numFmtId="43" fontId="32" fillId="0" borderId="10" xfId="15" applyFont="1" applyBorder="1" applyAlignment="1">
      <alignment vertical="center"/>
    </xf>
    <xf numFmtId="43" fontId="35" fillId="0" borderId="10" xfId="15" applyFont="1" applyBorder="1" applyAlignment="1">
      <alignment vertical="center"/>
    </xf>
    <xf numFmtId="0" fontId="35" fillId="0" borderId="0" xfId="0" applyFont="1" applyAlignment="1">
      <alignment vertical="center"/>
    </xf>
    <xf numFmtId="164" fontId="27" fillId="0" borderId="10" xfId="4" applyNumberFormat="1" applyFont="1" applyFill="1" applyBorder="1" applyAlignment="1">
      <alignment horizontal="center" vertical="center"/>
    </xf>
    <xf numFmtId="0" fontId="36" fillId="0" borderId="10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right" vertical="top"/>
    </xf>
    <xf numFmtId="0" fontId="17" fillId="0" borderId="0" xfId="0" applyFont="1"/>
    <xf numFmtId="166" fontId="18" fillId="0" borderId="0" xfId="0" applyNumberFormat="1" applyFont="1" applyBorder="1" applyAlignment="1">
      <alignment horizontal="left" vertical="top"/>
    </xf>
    <xf numFmtId="0" fontId="18" fillId="0" borderId="0" xfId="0" applyFont="1" applyBorder="1" applyAlignment="1">
      <alignment vertical="top"/>
    </xf>
    <xf numFmtId="0" fontId="10" fillId="0" borderId="0" xfId="0" applyFont="1" applyBorder="1" applyAlignment="1">
      <alignment vertical="top"/>
    </xf>
    <xf numFmtId="0" fontId="19" fillId="8" borderId="10" xfId="0" applyFont="1" applyFill="1" applyBorder="1" applyAlignment="1">
      <alignment horizontal="left" vertical="center" wrapText="1"/>
    </xf>
    <xf numFmtId="0" fontId="19" fillId="8" borderId="10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horizontal="right" vertical="top" wrapText="1"/>
    </xf>
    <xf numFmtId="0" fontId="19" fillId="0" borderId="10" xfId="0" applyFont="1" applyFill="1" applyBorder="1" applyAlignment="1">
      <alignment horizontal="right" vertical="top" wrapText="1"/>
    </xf>
    <xf numFmtId="0" fontId="19" fillId="8" borderId="10" xfId="0" applyFont="1" applyFill="1" applyBorder="1" applyAlignment="1">
      <alignment vertical="center" wrapText="1"/>
    </xf>
    <xf numFmtId="0" fontId="0" fillId="0" borderId="12" xfId="0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0" xfId="0" applyBorder="1"/>
    <xf numFmtId="0" fontId="20" fillId="0" borderId="0" xfId="0" applyFont="1" applyAlignment="1">
      <alignment horizontal="left"/>
    </xf>
    <xf numFmtId="0" fontId="19" fillId="0" borderId="10" xfId="0" applyFont="1" applyBorder="1" applyAlignment="1">
      <alignment horizontal="center" wrapText="1"/>
    </xf>
    <xf numFmtId="43" fontId="32" fillId="0" borderId="10" xfId="15" applyFont="1" applyBorder="1"/>
    <xf numFmtId="0" fontId="33" fillId="0" borderId="0" xfId="0" applyFont="1" applyAlignment="1">
      <alignment horizontal="justify" vertical="center"/>
    </xf>
    <xf numFmtId="0" fontId="33" fillId="0" borderId="0" xfId="0" applyFont="1" applyAlignment="1">
      <alignment horizontal="center" vertical="center"/>
    </xf>
    <xf numFmtId="43" fontId="32" fillId="0" borderId="0" xfId="15" applyNumberFormat="1" applyFont="1"/>
    <xf numFmtId="43" fontId="0" fillId="0" borderId="0" xfId="0" applyNumberFormat="1"/>
    <xf numFmtId="0" fontId="19" fillId="0" borderId="10" xfId="0" applyNumberFormat="1" applyFont="1" applyBorder="1" applyAlignment="1">
      <alignment horizontal="center" wrapText="1"/>
    </xf>
    <xf numFmtId="0" fontId="8" fillId="0" borderId="0" xfId="4" applyFont="1" applyAlignment="1">
      <alignment horizontal="center" vertical="center" wrapText="1"/>
    </xf>
    <xf numFmtId="0" fontId="22" fillId="0" borderId="0" xfId="8"/>
    <xf numFmtId="0" fontId="30" fillId="0" borderId="0" xfId="8" applyFont="1"/>
    <xf numFmtId="169" fontId="37" fillId="0" borderId="10" xfId="22" applyNumberFormat="1" applyFont="1" applyBorder="1" applyAlignment="1">
      <alignment horizontal="center" vertical="center"/>
    </xf>
    <xf numFmtId="169" fontId="37" fillId="0" borderId="10" xfId="22" applyNumberFormat="1" applyFont="1" applyBorder="1" applyAlignment="1">
      <alignment horizontal="center" vertical="center" wrapText="1"/>
    </xf>
    <xf numFmtId="169" fontId="38" fillId="0" borderId="10" xfId="22" applyNumberFormat="1" applyFont="1" applyBorder="1" applyAlignment="1">
      <alignment horizontal="left" vertical="center" wrapText="1"/>
    </xf>
    <xf numFmtId="169" fontId="38" fillId="0" borderId="10" xfId="22" applyNumberFormat="1" applyFont="1" applyBorder="1" applyAlignment="1">
      <alignment horizontal="center" vertical="center"/>
    </xf>
    <xf numFmtId="2" fontId="38" fillId="0" borderId="10" xfId="22" applyNumberFormat="1" applyFont="1" applyBorder="1" applyAlignment="1">
      <alignment horizontal="left" vertical="center" wrapText="1"/>
    </xf>
    <xf numFmtId="0" fontId="22" fillId="0" borderId="0" xfId="6"/>
    <xf numFmtId="43" fontId="39" fillId="0" borderId="10" xfId="25" applyFont="1" applyBorder="1" applyAlignment="1">
      <alignment horizontal="center" vertical="center" wrapText="1"/>
    </xf>
    <xf numFmtId="167" fontId="39" fillId="9" borderId="10" xfId="25" applyNumberFormat="1" applyFont="1" applyFill="1" applyBorder="1" applyAlignment="1">
      <alignment horizontal="left" vertical="center" wrapText="1"/>
    </xf>
    <xf numFmtId="43" fontId="39" fillId="0" borderId="10" xfId="25" applyFont="1" applyBorder="1" applyAlignment="1">
      <alignment horizontal="center" vertical="center"/>
    </xf>
    <xf numFmtId="43" fontId="39" fillId="0" borderId="0" xfId="25" applyFont="1"/>
    <xf numFmtId="0" fontId="0" fillId="0" borderId="0" xfId="0" applyFill="1"/>
    <xf numFmtId="0" fontId="0" fillId="0" borderId="10" xfId="0" applyBorder="1" applyAlignment="1">
      <alignment horizontal="center" vertical="center"/>
    </xf>
    <xf numFmtId="43" fontId="27" fillId="0" borderId="10" xfId="21" applyNumberFormat="1" applyFont="1" applyFill="1" applyBorder="1"/>
    <xf numFmtId="167" fontId="32" fillId="0" borderId="10" xfId="25" applyNumberFormat="1" applyFont="1" applyFill="1" applyBorder="1" applyAlignment="1">
      <alignment horizontal="center" vertical="center"/>
    </xf>
    <xf numFmtId="167" fontId="32" fillId="0" borderId="10" xfId="25" applyNumberFormat="1" applyFont="1" applyFill="1" applyBorder="1" applyAlignment="1">
      <alignment horizontal="center" vertical="center" wrapText="1"/>
    </xf>
    <xf numFmtId="170" fontId="32" fillId="0" borderId="10" xfId="25" applyNumberFormat="1" applyFont="1" applyFill="1" applyBorder="1" applyAlignment="1">
      <alignment horizontal="center" vertical="center" wrapText="1"/>
    </xf>
    <xf numFmtId="167" fontId="33" fillId="0" borderId="10" xfId="25" applyNumberFormat="1" applyFont="1" applyFill="1" applyBorder="1" applyAlignment="1">
      <alignment horizontal="center" vertical="center" wrapText="1"/>
    </xf>
    <xf numFmtId="167" fontId="32" fillId="10" borderId="10" xfId="25" applyNumberFormat="1" applyFont="1" applyFill="1" applyBorder="1" applyAlignment="1">
      <alignment horizontal="center" vertical="center"/>
    </xf>
    <xf numFmtId="167" fontId="32" fillId="0" borderId="10" xfId="25" applyNumberFormat="1" applyFont="1" applyFill="1" applyBorder="1" applyAlignment="1">
      <alignment horizontal="center" vertical="center"/>
    </xf>
    <xf numFmtId="171" fontId="32" fillId="0" borderId="10" xfId="25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10" xfId="0" applyFill="1" applyBorder="1" applyAlignment="1">
      <alignment horizontal="center"/>
    </xf>
    <xf numFmtId="43" fontId="32" fillId="0" borderId="10" xfId="25" applyFont="1" applyFill="1" applyBorder="1" applyAlignment="1">
      <alignment horizontal="center"/>
    </xf>
    <xf numFmtId="0" fontId="27" fillId="0" borderId="13" xfId="4" applyFont="1" applyFill="1" applyBorder="1" applyAlignment="1"/>
    <xf numFmtId="43" fontId="27" fillId="0" borderId="10" xfId="4" applyNumberFormat="1" applyFont="1" applyFill="1" applyBorder="1" applyAlignment="1"/>
    <xf numFmtId="0" fontId="35" fillId="0" borderId="13" xfId="0" applyFont="1" applyFill="1" applyBorder="1" applyAlignment="1">
      <alignment horizontal="left" indent="1"/>
    </xf>
    <xf numFmtId="43" fontId="27" fillId="0" borderId="10" xfId="15" applyFont="1" applyFill="1" applyBorder="1" applyAlignment="1"/>
    <xf numFmtId="43" fontId="32" fillId="0" borderId="10" xfId="15" applyFont="1" applyFill="1" applyBorder="1" applyAlignment="1">
      <alignment horizontal="center"/>
    </xf>
    <xf numFmtId="14" fontId="39" fillId="9" borderId="10" xfId="25" applyNumberFormat="1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32" fillId="0" borderId="10" xfId="25" applyNumberFormat="1" applyFont="1" applyFill="1" applyBorder="1" applyAlignment="1">
      <alignment horizontal="center" vertical="center" wrapText="1"/>
    </xf>
    <xf numFmtId="0" fontId="39" fillId="0" borderId="0" xfId="8" applyFont="1"/>
    <xf numFmtId="43" fontId="39" fillId="0" borderId="0" xfId="8" applyNumberFormat="1" applyFont="1"/>
    <xf numFmtId="14" fontId="39" fillId="0" borderId="14" xfId="8" applyNumberFormat="1" applyFont="1" applyBorder="1" applyAlignment="1">
      <alignment horizontal="center" vertical="center"/>
    </xf>
    <xf numFmtId="172" fontId="22" fillId="0" borderId="0" xfId="8" applyNumberFormat="1"/>
    <xf numFmtId="0" fontId="39" fillId="0" borderId="12" xfId="8" applyFont="1" applyBorder="1" applyAlignment="1">
      <alignment horizontal="center" vertical="center"/>
    </xf>
    <xf numFmtId="0" fontId="39" fillId="0" borderId="15" xfId="8" applyFont="1" applyBorder="1" applyAlignment="1">
      <alignment horizontal="center" vertical="center"/>
    </xf>
    <xf numFmtId="43" fontId="39" fillId="0" borderId="14" xfId="25" applyFont="1" applyBorder="1" applyAlignment="1">
      <alignment horizontal="right" vertical="center" wrapText="1"/>
    </xf>
    <xf numFmtId="22" fontId="19" fillId="0" borderId="10" xfId="0" applyNumberFormat="1" applyFont="1" applyBorder="1" applyAlignment="1">
      <alignment horizontal="center" wrapText="1"/>
    </xf>
    <xf numFmtId="14" fontId="39" fillId="0" borderId="0" xfId="8" applyNumberFormat="1" applyFont="1" applyBorder="1" applyAlignment="1">
      <alignment horizontal="center" vertical="center"/>
    </xf>
    <xf numFmtId="43" fontId="39" fillId="0" borderId="0" xfId="25" applyFont="1" applyBorder="1" applyAlignment="1">
      <alignment horizontal="right" vertical="center" wrapText="1"/>
    </xf>
    <xf numFmtId="0" fontId="40" fillId="0" borderId="0" xfId="8" applyFont="1"/>
    <xf numFmtId="0" fontId="39" fillId="0" borderId="0" xfId="8" applyFont="1" applyAlignment="1">
      <alignment vertical="top"/>
    </xf>
    <xf numFmtId="43" fontId="39" fillId="0" borderId="0" xfId="8" applyNumberFormat="1" applyFont="1" applyAlignment="1">
      <alignment vertical="top"/>
    </xf>
    <xf numFmtId="0" fontId="22" fillId="0" borderId="0" xfId="8" applyAlignment="1">
      <alignment vertical="top"/>
    </xf>
    <xf numFmtId="14" fontId="39" fillId="0" borderId="16" xfId="8" applyNumberFormat="1" applyFont="1" applyBorder="1" applyAlignment="1">
      <alignment horizontal="center" vertical="center"/>
    </xf>
    <xf numFmtId="43" fontId="39" fillId="0" borderId="17" xfId="25" applyFont="1" applyBorder="1" applyAlignment="1">
      <alignment horizontal="right" vertical="center" wrapText="1"/>
    </xf>
    <xf numFmtId="0" fontId="39" fillId="0" borderId="18" xfId="8" applyFont="1" applyBorder="1" applyAlignment="1">
      <alignment vertical="center"/>
    </xf>
    <xf numFmtId="0" fontId="39" fillId="0" borderId="16" xfId="8" applyFont="1" applyBorder="1" applyAlignment="1">
      <alignment vertical="center"/>
    </xf>
    <xf numFmtId="0" fontId="0" fillId="0" borderId="0" xfId="0" applyFill="1" applyAlignment="1">
      <alignment horizontal="left" vertical="top"/>
    </xf>
    <xf numFmtId="22" fontId="22" fillId="0" borderId="10" xfId="0" applyNumberFormat="1" applyFont="1" applyBorder="1" applyAlignment="1">
      <alignment horizontal="center" wrapText="1"/>
    </xf>
    <xf numFmtId="43" fontId="39" fillId="0" borderId="14" xfId="25" applyFont="1" applyBorder="1" applyAlignment="1">
      <alignment horizontal="right" vertical="center" wrapText="1"/>
    </xf>
    <xf numFmtId="0" fontId="39" fillId="0" borderId="14" xfId="25" applyNumberFormat="1" applyFont="1" applyBorder="1" applyAlignment="1">
      <alignment horizontal="center" vertical="center" wrapText="1"/>
    </xf>
    <xf numFmtId="0" fontId="39" fillId="0" borderId="0" xfId="25" applyNumberFormat="1" applyFont="1" applyBorder="1" applyAlignment="1">
      <alignment horizontal="center" vertical="center" wrapText="1"/>
    </xf>
    <xf numFmtId="0" fontId="22" fillId="0" borderId="0" xfId="8" applyAlignment="1">
      <alignment vertical="center"/>
    </xf>
    <xf numFmtId="0" fontId="39" fillId="0" borderId="0" xfId="8" applyFont="1" applyAlignment="1">
      <alignment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39" fillId="0" borderId="12" xfId="8" applyFont="1" applyBorder="1" applyAlignment="1">
      <alignment horizontal="center" vertical="center"/>
    </xf>
    <xf numFmtId="0" fontId="39" fillId="0" borderId="15" xfId="8" applyFont="1" applyBorder="1" applyAlignment="1">
      <alignment horizontal="center" vertical="center"/>
    </xf>
    <xf numFmtId="43" fontId="39" fillId="0" borderId="14" xfId="25" applyFont="1" applyBorder="1" applyAlignment="1">
      <alignment horizontal="right" vertical="center" wrapText="1"/>
    </xf>
    <xf numFmtId="0" fontId="35" fillId="0" borderId="0" xfId="0" applyFont="1" applyBorder="1" applyAlignment="1">
      <alignment horizontal="center" vertical="top" wrapText="1"/>
    </xf>
    <xf numFmtId="43" fontId="32" fillId="0" borderId="0" xfId="15" applyFont="1" applyBorder="1"/>
    <xf numFmtId="0" fontId="39" fillId="0" borderId="0" xfId="8" applyFont="1" applyAlignment="1">
      <alignment horizontal="left" vertical="center"/>
    </xf>
    <xf numFmtId="0" fontId="22" fillId="0" borderId="0" xfId="8" applyAlignment="1">
      <alignment horizontal="left" vertical="center"/>
    </xf>
    <xf numFmtId="0" fontId="22" fillId="0" borderId="0" xfId="8" applyAlignment="1">
      <alignment horizontal="center"/>
    </xf>
    <xf numFmtId="0" fontId="22" fillId="0" borderId="0" xfId="8" applyAlignment="1">
      <alignment horizontal="right"/>
    </xf>
    <xf numFmtId="169" fontId="37" fillId="0" borderId="10" xfId="22" applyNumberFormat="1" applyFont="1" applyBorder="1" applyAlignment="1">
      <alignment horizontal="left" vertical="center" wrapText="1"/>
    </xf>
    <xf numFmtId="43" fontId="39" fillId="0" borderId="10" xfId="25" applyFont="1" applyFill="1" applyBorder="1" applyAlignment="1">
      <alignment horizontal="center" vertical="center" wrapText="1"/>
    </xf>
    <xf numFmtId="43" fontId="0" fillId="0" borderId="0" xfId="15" applyFont="1"/>
    <xf numFmtId="173" fontId="32" fillId="0" borderId="10" xfId="25" applyNumberFormat="1" applyFont="1" applyFill="1" applyBorder="1" applyAlignment="1">
      <alignment horizontal="center" vertical="center" wrapText="1"/>
    </xf>
    <xf numFmtId="2" fontId="2" fillId="0" borderId="10" xfId="33" applyNumberFormat="1" applyFont="1" applyFill="1" applyBorder="1" applyAlignment="1">
      <alignment horizontal="right" vertical="center" wrapText="1"/>
    </xf>
    <xf numFmtId="43" fontId="37" fillId="0" borderId="10" xfId="15" applyFont="1" applyBorder="1" applyAlignment="1">
      <alignment horizontal="center" vertical="center"/>
    </xf>
    <xf numFmtId="43" fontId="38" fillId="0" borderId="10" xfId="15" applyFont="1" applyBorder="1" applyAlignment="1">
      <alignment horizontal="center" vertical="center"/>
    </xf>
    <xf numFmtId="43" fontId="38" fillId="0" borderId="10" xfId="15" applyFont="1" applyBorder="1" applyAlignment="1">
      <alignment vertical="center"/>
    </xf>
    <xf numFmtId="43" fontId="35" fillId="0" borderId="10" xfId="0" applyNumberFormat="1" applyFont="1" applyBorder="1" applyAlignment="1">
      <alignment vertical="center"/>
    </xf>
    <xf numFmtId="14" fontId="38" fillId="0" borderId="10" xfId="0" applyNumberFormat="1" applyFont="1" applyBorder="1" applyAlignment="1">
      <alignment horizontal="center" wrapText="1"/>
    </xf>
    <xf numFmtId="1" fontId="38" fillId="0" borderId="10" xfId="0" applyNumberFormat="1" applyFont="1" applyBorder="1" applyAlignment="1">
      <alignment horizontal="center" wrapText="1"/>
    </xf>
    <xf numFmtId="14" fontId="46" fillId="0" borderId="10" xfId="0" applyNumberFormat="1" applyFont="1" applyBorder="1" applyAlignment="1">
      <alignment horizontal="center" wrapText="1"/>
    </xf>
    <xf numFmtId="1" fontId="46" fillId="0" borderId="10" xfId="0" applyNumberFormat="1" applyFont="1" applyBorder="1" applyAlignment="1">
      <alignment horizontal="center" wrapText="1"/>
    </xf>
    <xf numFmtId="14" fontId="46" fillId="0" borderId="0" xfId="0" applyNumberFormat="1" applyFont="1" applyBorder="1" applyAlignment="1">
      <alignment horizontal="center" wrapText="1"/>
    </xf>
    <xf numFmtId="1" fontId="46" fillId="0" borderId="0" xfId="0" applyNumberFormat="1" applyFont="1" applyBorder="1" applyAlignment="1">
      <alignment horizontal="center" wrapText="1"/>
    </xf>
    <xf numFmtId="0" fontId="0" fillId="0" borderId="0" xfId="0" applyFont="1"/>
    <xf numFmtId="2" fontId="0" fillId="0" borderId="12" xfId="0" applyNumberFormat="1" applyBorder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Border="1"/>
    <xf numFmtId="0" fontId="19" fillId="8" borderId="10" xfId="0" applyNumberFormat="1" applyFont="1" applyFill="1" applyBorder="1" applyAlignment="1">
      <alignment horizontal="center" vertical="center" wrapText="1"/>
    </xf>
    <xf numFmtId="174" fontId="32" fillId="0" borderId="10" xfId="25" applyNumberFormat="1" applyFont="1" applyFill="1" applyBorder="1" applyAlignment="1">
      <alignment horizontal="center" vertical="center" wrapText="1"/>
    </xf>
    <xf numFmtId="175" fontId="39" fillId="0" borderId="10" xfId="25" applyNumberFormat="1" applyFont="1" applyFill="1" applyBorder="1" applyAlignment="1">
      <alignment horizontal="center" vertical="center" wrapText="1"/>
    </xf>
    <xf numFmtId="43" fontId="39" fillId="0" borderId="14" xfId="25" applyFont="1" applyBorder="1" applyAlignment="1">
      <alignment horizontal="right" vertical="center" wrapText="1"/>
    </xf>
    <xf numFmtId="43" fontId="39" fillId="0" borderId="14" xfId="25" applyFont="1" applyBorder="1" applyAlignment="1">
      <alignment horizontal="right" vertical="center" wrapText="1"/>
    </xf>
    <xf numFmtId="4" fontId="19" fillId="0" borderId="10" xfId="33" applyNumberFormat="1" applyFont="1" applyFill="1" applyBorder="1" applyAlignment="1">
      <alignment horizontal="center" vertical="center" wrapText="1"/>
    </xf>
    <xf numFmtId="4" fontId="12" fillId="0" borderId="11" xfId="29" applyNumberFormat="1" applyFill="1" applyBorder="1" applyAlignment="1">
      <alignment horizontal="center" vertical="center"/>
    </xf>
    <xf numFmtId="4" fontId="0" fillId="0" borderId="12" xfId="0" applyNumberForma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4" fontId="18" fillId="0" borderId="0" xfId="0" applyNumberFormat="1" applyFont="1" applyBorder="1" applyAlignment="1">
      <alignment vertical="top"/>
    </xf>
    <xf numFmtId="43" fontId="39" fillId="0" borderId="14" xfId="25" applyFont="1" applyBorder="1" applyAlignment="1">
      <alignment horizontal="right" vertical="center" wrapText="1"/>
    </xf>
    <xf numFmtId="43" fontId="34" fillId="0" borderId="0" xfId="0" applyNumberFormat="1" applyFont="1"/>
    <xf numFmtId="43" fontId="39" fillId="0" borderId="14" xfId="25" applyFont="1" applyBorder="1" applyAlignment="1">
      <alignment horizontal="right" vertical="center" wrapText="1"/>
    </xf>
    <xf numFmtId="0" fontId="32" fillId="0" borderId="10" xfId="25" applyNumberFormat="1" applyFont="1" applyFill="1" applyBorder="1" applyAlignment="1">
      <alignment horizontal="center" vertical="center"/>
    </xf>
    <xf numFmtId="43" fontId="39" fillId="0" borderId="10" xfId="25" applyFont="1" applyFill="1" applyBorder="1" applyAlignment="1">
      <alignment horizontal="center" vertical="center"/>
    </xf>
    <xf numFmtId="165" fontId="39" fillId="0" borderId="10" xfId="25" applyNumberFormat="1" applyFont="1" applyFill="1" applyBorder="1" applyAlignment="1">
      <alignment horizontal="center" vertical="center"/>
    </xf>
    <xf numFmtId="43" fontId="39" fillId="12" borderId="10" xfId="25" applyFont="1" applyFill="1" applyBorder="1" applyAlignment="1">
      <alignment horizontal="center" vertical="center" wrapText="1"/>
    </xf>
    <xf numFmtId="167" fontId="1" fillId="0" borderId="10" xfId="25" applyNumberFormat="1" applyFont="1" applyFill="1" applyBorder="1" applyAlignment="1">
      <alignment horizontal="center" vertical="center" wrapText="1"/>
    </xf>
    <xf numFmtId="168" fontId="0" fillId="0" borderId="10" xfId="25" applyNumberFormat="1" applyFont="1" applyFill="1" applyBorder="1" applyAlignment="1">
      <alignment horizontal="center" vertical="center" wrapText="1"/>
    </xf>
    <xf numFmtId="167" fontId="0" fillId="0" borderId="10" xfId="25" applyNumberFormat="1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top" wrapText="1"/>
    </xf>
    <xf numFmtId="0" fontId="42" fillId="0" borderId="0" xfId="0" applyFont="1" applyAlignment="1">
      <alignment horizontal="center" vertical="center" wrapText="1"/>
    </xf>
    <xf numFmtId="0" fontId="35" fillId="0" borderId="0" xfId="0" applyFont="1" applyFill="1" applyAlignment="1">
      <alignment horizontal="center"/>
    </xf>
    <xf numFmtId="0" fontId="0" fillId="0" borderId="10" xfId="0" applyBorder="1" applyAlignment="1">
      <alignment horizontal="left" vertical="center" wrapText="1" indent="1"/>
    </xf>
    <xf numFmtId="0" fontId="0" fillId="0" borderId="19" xfId="0" applyFill="1" applyBorder="1" applyAlignment="1">
      <alignment horizontal="left" wrapText="1"/>
    </xf>
    <xf numFmtId="0" fontId="27" fillId="0" borderId="13" xfId="4" applyFont="1" applyFill="1" applyBorder="1" applyAlignment="1">
      <alignment horizontal="left" indent="1"/>
    </xf>
    <xf numFmtId="0" fontId="27" fillId="0" borderId="11" xfId="4" applyFont="1" applyFill="1" applyBorder="1" applyAlignment="1">
      <alignment horizontal="left" indent="1"/>
    </xf>
    <xf numFmtId="0" fontId="0" fillId="0" borderId="0" xfId="0" applyAlignment="1">
      <alignment horizontal="left" vertical="top" wrapText="1"/>
    </xf>
    <xf numFmtId="0" fontId="35" fillId="0" borderId="0" xfId="0" applyFont="1" applyFill="1" applyAlignment="1">
      <alignment horizontal="center" wrapText="1"/>
    </xf>
    <xf numFmtId="0" fontId="27" fillId="0" borderId="10" xfId="4" applyFont="1" applyFill="1" applyBorder="1" applyAlignment="1">
      <alignment horizontal="center" vertical="center" wrapText="1"/>
    </xf>
    <xf numFmtId="164" fontId="27" fillId="0" borderId="13" xfId="4" applyNumberFormat="1" applyFont="1" applyFill="1" applyBorder="1" applyAlignment="1">
      <alignment horizontal="center" vertical="center"/>
    </xf>
    <xf numFmtId="164" fontId="27" fillId="0" borderId="20" xfId="4" applyNumberFormat="1" applyFont="1" applyFill="1" applyBorder="1" applyAlignment="1">
      <alignment horizontal="center" vertical="center"/>
    </xf>
    <xf numFmtId="164" fontId="27" fillId="0" borderId="11" xfId="4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wrapText="1"/>
    </xf>
    <xf numFmtId="0" fontId="0" fillId="0" borderId="10" xfId="0" applyBorder="1" applyAlignment="1">
      <alignment horizontal="center" vertical="center" wrapText="1"/>
    </xf>
    <xf numFmtId="0" fontId="8" fillId="0" borderId="0" xfId="4" applyFont="1" applyAlignment="1">
      <alignment horizontal="center" vertical="center" wrapText="1"/>
    </xf>
    <xf numFmtId="0" fontId="31" fillId="0" borderId="0" xfId="4" applyFont="1" applyAlignment="1">
      <alignment horizontal="center" vertical="top" wrapText="1"/>
    </xf>
    <xf numFmtId="0" fontId="0" fillId="0" borderId="10" xfId="0" applyFill="1" applyBorder="1" applyAlignment="1">
      <alignment horizontal="center"/>
    </xf>
    <xf numFmtId="0" fontId="0" fillId="0" borderId="0" xfId="0" applyFill="1" applyAlignment="1">
      <alignment horizontal="left" vertical="top" wrapText="1"/>
    </xf>
    <xf numFmtId="0" fontId="0" fillId="0" borderId="18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39" fillId="0" borderId="18" xfId="8" applyFont="1" applyBorder="1" applyAlignment="1">
      <alignment horizontal="right" vertical="center" wrapText="1"/>
    </xf>
    <xf numFmtId="0" fontId="39" fillId="0" borderId="14" xfId="8" applyFont="1" applyBorder="1" applyAlignment="1">
      <alignment horizontal="right" vertical="center" wrapText="1"/>
    </xf>
    <xf numFmtId="0" fontId="39" fillId="0" borderId="18" xfId="8" applyFont="1" applyBorder="1" applyAlignment="1">
      <alignment horizontal="center" vertical="center"/>
    </xf>
    <xf numFmtId="0" fontId="39" fillId="0" borderId="16" xfId="8" applyFont="1" applyBorder="1" applyAlignment="1">
      <alignment horizontal="center" vertical="center"/>
    </xf>
    <xf numFmtId="0" fontId="39" fillId="0" borderId="14" xfId="8" applyFont="1" applyBorder="1" applyAlignment="1">
      <alignment horizontal="center" vertical="center"/>
    </xf>
    <xf numFmtId="0" fontId="39" fillId="0" borderId="21" xfId="8" applyFont="1" applyBorder="1" applyAlignment="1">
      <alignment horizontal="center" vertical="center"/>
    </xf>
    <xf numFmtId="0" fontId="39" fillId="0" borderId="12" xfId="8" applyFont="1" applyBorder="1" applyAlignment="1">
      <alignment horizontal="center" vertical="center"/>
    </xf>
    <xf numFmtId="0" fontId="39" fillId="0" borderId="15" xfId="8" applyFont="1" applyBorder="1" applyAlignment="1">
      <alignment horizontal="center" vertical="center"/>
    </xf>
    <xf numFmtId="0" fontId="39" fillId="0" borderId="22" xfId="8" applyFont="1" applyBorder="1" applyAlignment="1">
      <alignment horizontal="center" vertical="center"/>
    </xf>
    <xf numFmtId="0" fontId="39" fillId="0" borderId="19" xfId="8" applyFont="1" applyBorder="1" applyAlignment="1">
      <alignment horizontal="center" vertical="center"/>
    </xf>
    <xf numFmtId="0" fontId="39" fillId="0" borderId="23" xfId="8" applyFont="1" applyBorder="1" applyAlignment="1">
      <alignment horizontal="center" vertical="center"/>
    </xf>
    <xf numFmtId="43" fontId="39" fillId="0" borderId="18" xfId="25" applyFont="1" applyBorder="1" applyAlignment="1">
      <alignment horizontal="right" vertical="center" wrapText="1"/>
    </xf>
    <xf numFmtId="43" fontId="39" fillId="0" borderId="14" xfId="25" applyFont="1" applyBorder="1" applyAlignment="1">
      <alignment horizontal="right" vertical="center" wrapText="1"/>
    </xf>
    <xf numFmtId="20" fontId="39" fillId="0" borderId="18" xfId="8" applyNumberFormat="1" applyFont="1" applyBorder="1" applyAlignment="1">
      <alignment horizontal="right" vertical="center" wrapText="1"/>
    </xf>
    <xf numFmtId="20" fontId="39" fillId="0" borderId="14" xfId="8" applyNumberFormat="1" applyFont="1" applyBorder="1" applyAlignment="1">
      <alignment horizontal="right" vertical="center" wrapText="1"/>
    </xf>
    <xf numFmtId="0" fontId="33" fillId="0" borderId="0" xfId="0" applyFont="1" applyBorder="1" applyAlignment="1">
      <alignment horizontal="center"/>
    </xf>
    <xf numFmtId="43" fontId="33" fillId="0" borderId="0" xfId="15" applyFont="1" applyFill="1" applyBorder="1" applyAlignment="1">
      <alignment horizontal="center"/>
    </xf>
    <xf numFmtId="43" fontId="33" fillId="0" borderId="0" xfId="0" applyNumberFormat="1" applyFont="1" applyFill="1" applyBorder="1" applyAlignment="1">
      <alignment horizontal="center"/>
    </xf>
    <xf numFmtId="43" fontId="27" fillId="0" borderId="0" xfId="15" applyFont="1" applyBorder="1" applyAlignment="1">
      <alignment horizontal="left" vertical="center" wrapText="1" indent="1"/>
    </xf>
    <xf numFmtId="0" fontId="39" fillId="0" borderId="0" xfId="8" applyFont="1" applyAlignment="1">
      <alignment horizontal="center" vertical="top" wrapText="1"/>
    </xf>
    <xf numFmtId="0" fontId="43" fillId="0" borderId="0" xfId="5" applyFont="1" applyFill="1" applyAlignment="1">
      <alignment horizontal="center" vertical="center" wrapText="1"/>
    </xf>
    <xf numFmtId="0" fontId="37" fillId="0" borderId="0" xfId="8" applyFont="1" applyAlignment="1">
      <alignment horizontal="center" vertical="center" wrapText="1"/>
    </xf>
    <xf numFmtId="0" fontId="44" fillId="0" borderId="0" xfId="8" applyFont="1" applyAlignment="1">
      <alignment horizontal="center" vertical="center" wrapText="1"/>
    </xf>
    <xf numFmtId="43" fontId="39" fillId="0" borderId="10" xfId="8" applyNumberFormat="1" applyFont="1" applyBorder="1" applyAlignment="1">
      <alignment horizontal="center"/>
    </xf>
    <xf numFmtId="0" fontId="39" fillId="0" borderId="10" xfId="8" applyFont="1" applyBorder="1" applyAlignment="1">
      <alignment horizontal="center"/>
    </xf>
    <xf numFmtId="0" fontId="39" fillId="0" borderId="10" xfId="8" applyFont="1" applyBorder="1" applyAlignment="1">
      <alignment horizontal="center" vertical="center" wrapText="1"/>
    </xf>
    <xf numFmtId="0" fontId="33" fillId="0" borderId="10" xfId="0" applyFont="1" applyFill="1" applyBorder="1" applyAlignment="1">
      <alignment horizontal="center" vertical="center" wrapText="1"/>
    </xf>
    <xf numFmtId="0" fontId="33" fillId="0" borderId="10" xfId="0" applyFont="1" applyFill="1" applyBorder="1" applyAlignment="1">
      <alignment horizontal="center" vertical="center"/>
    </xf>
    <xf numFmtId="43" fontId="33" fillId="0" borderId="10" xfId="15" applyFont="1" applyFill="1" applyBorder="1" applyAlignment="1">
      <alignment horizontal="center"/>
    </xf>
    <xf numFmtId="0" fontId="39" fillId="0" borderId="21" xfId="8" applyFont="1" applyBorder="1" applyAlignment="1">
      <alignment horizontal="center" vertical="center" wrapText="1"/>
    </xf>
    <xf numFmtId="0" fontId="39" fillId="0" borderId="12" xfId="8" applyFont="1" applyBorder="1" applyAlignment="1">
      <alignment horizontal="center" vertical="center" wrapText="1"/>
    </xf>
    <xf numFmtId="0" fontId="39" fillId="0" borderId="15" xfId="8" applyFont="1" applyBorder="1" applyAlignment="1">
      <alignment horizontal="center" vertical="center" wrapText="1"/>
    </xf>
    <xf numFmtId="0" fontId="39" fillId="0" borderId="24" xfId="8" applyFont="1" applyBorder="1" applyAlignment="1">
      <alignment horizontal="center" vertical="center" wrapText="1"/>
    </xf>
    <xf numFmtId="0" fontId="39" fillId="0" borderId="0" xfId="8" applyFont="1" applyBorder="1" applyAlignment="1">
      <alignment horizontal="center" vertical="center" wrapText="1"/>
    </xf>
    <xf numFmtId="0" fontId="39" fillId="0" borderId="17" xfId="8" applyFont="1" applyBorder="1" applyAlignment="1">
      <alignment horizontal="center" vertical="center" wrapText="1"/>
    </xf>
    <xf numFmtId="0" fontId="39" fillId="0" borderId="22" xfId="8" applyFont="1" applyBorder="1" applyAlignment="1">
      <alignment horizontal="center" vertical="center" wrapText="1"/>
    </xf>
    <xf numFmtId="0" fontId="39" fillId="0" borderId="19" xfId="8" applyFont="1" applyBorder="1" applyAlignment="1">
      <alignment horizontal="center" vertical="center" wrapText="1"/>
    </xf>
    <xf numFmtId="0" fontId="39" fillId="0" borderId="23" xfId="8" applyFont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/>
    </xf>
    <xf numFmtId="0" fontId="39" fillId="0" borderId="18" xfId="8" applyFont="1" applyBorder="1" applyAlignment="1">
      <alignment horizontal="center" vertical="center" wrapText="1"/>
    </xf>
    <xf numFmtId="0" fontId="39" fillId="0" borderId="14" xfId="8" applyFont="1" applyBorder="1" applyAlignment="1">
      <alignment horizontal="center" vertical="center" wrapText="1"/>
    </xf>
    <xf numFmtId="20" fontId="39" fillId="0" borderId="18" xfId="8" applyNumberFormat="1" applyFont="1" applyBorder="1" applyAlignment="1">
      <alignment horizontal="center" vertical="center" wrapText="1"/>
    </xf>
    <xf numFmtId="20" fontId="39" fillId="0" borderId="14" xfId="8" applyNumberFormat="1" applyFont="1" applyBorder="1" applyAlignment="1">
      <alignment horizontal="center" vertical="center" wrapText="1"/>
    </xf>
    <xf numFmtId="43" fontId="39" fillId="0" borderId="18" xfId="25" applyFont="1" applyBorder="1" applyAlignment="1">
      <alignment horizontal="center" vertical="center" wrapText="1"/>
    </xf>
    <xf numFmtId="43" fontId="39" fillId="0" borderId="14" xfId="25" applyFont="1" applyBorder="1" applyAlignment="1">
      <alignment horizontal="center" vertical="center" wrapText="1"/>
    </xf>
    <xf numFmtId="43" fontId="39" fillId="0" borderId="10" xfId="8" applyNumberFormat="1" applyFont="1" applyBorder="1" applyAlignment="1">
      <alignment horizontal="center" vertical="center"/>
    </xf>
    <xf numFmtId="0" fontId="39" fillId="0" borderId="10" xfId="8" applyFont="1" applyBorder="1" applyAlignment="1">
      <alignment horizontal="center" vertical="center"/>
    </xf>
    <xf numFmtId="4" fontId="39" fillId="0" borderId="13" xfId="25" applyNumberFormat="1" applyFont="1" applyBorder="1" applyAlignment="1">
      <alignment horizontal="center" vertical="center" wrapText="1"/>
    </xf>
    <xf numFmtId="4" fontId="39" fillId="0" borderId="11" xfId="25" applyNumberFormat="1" applyFont="1" applyBorder="1" applyAlignment="1">
      <alignment horizontal="center" vertical="center" wrapText="1"/>
    </xf>
    <xf numFmtId="4" fontId="39" fillId="0" borderId="10" xfId="15" applyNumberFormat="1" applyFont="1" applyBorder="1" applyAlignment="1">
      <alignment horizontal="center" vertical="center" wrapText="1"/>
    </xf>
    <xf numFmtId="167" fontId="39" fillId="0" borderId="10" xfId="25" applyNumberFormat="1" applyFont="1" applyBorder="1" applyAlignment="1">
      <alignment horizontal="left" vertical="center" wrapText="1"/>
    </xf>
    <xf numFmtId="167" fontId="38" fillId="0" borderId="10" xfId="25" applyNumberFormat="1" applyFont="1" applyBorder="1" applyAlignment="1">
      <alignment horizontal="center" vertical="center" wrapText="1"/>
    </xf>
    <xf numFmtId="43" fontId="39" fillId="0" borderId="0" xfId="8" applyNumberFormat="1" applyFont="1" applyBorder="1" applyAlignment="1">
      <alignment horizontal="center" vertical="center"/>
    </xf>
    <xf numFmtId="0" fontId="39" fillId="0" borderId="0" xfId="8" applyFont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/>
    </xf>
    <xf numFmtId="0" fontId="33" fillId="0" borderId="11" xfId="0" applyFont="1" applyFill="1" applyBorder="1" applyAlignment="1">
      <alignment horizontal="center" vertical="center"/>
    </xf>
    <xf numFmtId="43" fontId="39" fillId="0" borderId="13" xfId="15" applyFont="1" applyBorder="1" applyAlignment="1">
      <alignment horizontal="center" vertical="center"/>
    </xf>
    <xf numFmtId="43" fontId="39" fillId="0" borderId="11" xfId="15" applyFont="1" applyBorder="1" applyAlignment="1">
      <alignment horizontal="center" vertical="center"/>
    </xf>
    <xf numFmtId="43" fontId="33" fillId="0" borderId="13" xfId="15" applyFont="1" applyFill="1" applyBorder="1" applyAlignment="1">
      <alignment horizontal="center"/>
    </xf>
    <xf numFmtId="43" fontId="33" fillId="0" borderId="11" xfId="15" applyFont="1" applyFill="1" applyBorder="1" applyAlignment="1">
      <alignment horizontal="center"/>
    </xf>
    <xf numFmtId="43" fontId="39" fillId="0" borderId="10" xfId="15" applyFont="1" applyBorder="1" applyAlignment="1">
      <alignment horizontal="center"/>
    </xf>
    <xf numFmtId="0" fontId="42" fillId="0" borderId="0" xfId="0" applyFont="1" applyAlignment="1">
      <alignment horizontal="center" vertical="top" wrapText="1"/>
    </xf>
    <xf numFmtId="0" fontId="0" fillId="0" borderId="13" xfId="0" applyBorder="1" applyAlignment="1">
      <alignment horizontal="left" vertical="center" wrapText="1" indent="1"/>
    </xf>
    <xf numFmtId="0" fontId="0" fillId="0" borderId="11" xfId="0" applyBorder="1" applyAlignment="1">
      <alignment horizontal="left" vertical="center" wrapText="1" indent="1"/>
    </xf>
    <xf numFmtId="0" fontId="0" fillId="0" borderId="13" xfId="0" applyBorder="1" applyAlignment="1">
      <alignment horizontal="left" vertical="center" indent="1"/>
    </xf>
    <xf numFmtId="0" fontId="0" fillId="0" borderId="11" xfId="0" applyBorder="1" applyAlignment="1">
      <alignment horizontal="left" vertical="center" indent="1"/>
    </xf>
    <xf numFmtId="0" fontId="35" fillId="0" borderId="13" xfId="0" applyFont="1" applyBorder="1" applyAlignment="1">
      <alignment horizontal="left" vertical="center" indent="1"/>
    </xf>
    <xf numFmtId="0" fontId="35" fillId="0" borderId="11" xfId="0" applyFont="1" applyBorder="1" applyAlignment="1">
      <alignment horizontal="left" vertical="center" indent="1"/>
    </xf>
    <xf numFmtId="0" fontId="35" fillId="11" borderId="10" xfId="0" applyFont="1" applyFill="1" applyBorder="1" applyAlignment="1">
      <alignment horizontal="center"/>
    </xf>
    <xf numFmtId="0" fontId="36" fillId="0" borderId="13" xfId="0" applyFont="1" applyBorder="1" applyAlignment="1">
      <alignment horizontal="center" vertical="center" wrapText="1"/>
    </xf>
    <xf numFmtId="0" fontId="36" fillId="0" borderId="11" xfId="0" applyFont="1" applyBorder="1" applyAlignment="1">
      <alignment horizontal="center" vertical="center" wrapText="1"/>
    </xf>
    <xf numFmtId="0" fontId="36" fillId="0" borderId="20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top" wrapText="1"/>
    </xf>
    <xf numFmtId="2" fontId="0" fillId="0" borderId="13" xfId="0" applyNumberFormat="1" applyBorder="1" applyAlignment="1">
      <alignment horizontal="left" vertical="center" wrapText="1" indent="1"/>
    </xf>
    <xf numFmtId="2" fontId="0" fillId="0" borderId="11" xfId="0" applyNumberFormat="1" applyBorder="1" applyAlignment="1">
      <alignment horizontal="left" vertical="center" wrapText="1" indent="1"/>
    </xf>
    <xf numFmtId="2" fontId="35" fillId="0" borderId="13" xfId="0" applyNumberFormat="1" applyFont="1" applyBorder="1" applyAlignment="1">
      <alignment horizontal="left" wrapText="1" indent="1"/>
    </xf>
    <xf numFmtId="2" fontId="35" fillId="0" borderId="11" xfId="0" applyNumberFormat="1" applyFont="1" applyBorder="1" applyAlignment="1">
      <alignment horizontal="left" wrapText="1" indent="1"/>
    </xf>
    <xf numFmtId="0" fontId="42" fillId="0" borderId="1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0" borderId="20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2" fontId="0" fillId="0" borderId="13" xfId="0" applyNumberFormat="1" applyBorder="1" applyAlignment="1">
      <alignment horizontal="left" vertical="center" indent="1"/>
    </xf>
    <xf numFmtId="2" fontId="0" fillId="0" borderId="11" xfId="0" applyNumberFormat="1" applyBorder="1" applyAlignment="1">
      <alignment horizontal="left" vertical="center" indent="1"/>
    </xf>
    <xf numFmtId="43" fontId="37" fillId="0" borderId="0" xfId="25" applyFont="1" applyAlignment="1">
      <alignment horizontal="center"/>
    </xf>
    <xf numFmtId="43" fontId="39" fillId="0" borderId="10" xfId="25" applyFont="1" applyBorder="1" applyAlignment="1">
      <alignment horizontal="center" vertical="center"/>
    </xf>
    <xf numFmtId="43" fontId="39" fillId="0" borderId="10" xfId="25" applyFont="1" applyBorder="1" applyAlignment="1">
      <alignment horizontal="center" vertical="center" wrapText="1"/>
    </xf>
    <xf numFmtId="0" fontId="45" fillId="0" borderId="0" xfId="8" applyFont="1" applyAlignment="1">
      <alignment horizontal="center" vertical="center" wrapText="1"/>
    </xf>
    <xf numFmtId="0" fontId="37" fillId="0" borderId="19" xfId="8" applyFont="1" applyBorder="1" applyAlignment="1">
      <alignment horizontal="center" vertical="center"/>
    </xf>
  </cellXfs>
  <cellStyles count="53">
    <cellStyle name="?" xfId="1"/>
    <cellStyle name="? 2" xfId="2"/>
    <cellStyle name="? 3" xfId="3"/>
    <cellStyle name="Обычный" xfId="0" builtinId="0"/>
    <cellStyle name="Обычный 2" xfId="4"/>
    <cellStyle name="Обычный 3" xfId="5"/>
    <cellStyle name="Обычный 3 2" xfId="6"/>
    <cellStyle name="Обычный 4" xfId="7"/>
    <cellStyle name="Обычный 4 2" xfId="8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3" xfId="14"/>
    <cellStyle name="Финансовый" xfId="15" builtinId="3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3" xfId="21"/>
    <cellStyle name="Финансовый 3 2" xfId="22"/>
    <cellStyle name="Финансовый 4" xfId="23"/>
    <cellStyle name="Финансовый 5" xfId="24"/>
    <cellStyle name="Финансовый 6" xfId="25"/>
    <cellStyle name="㼿" xfId="26"/>
    <cellStyle name="㼿?" xfId="27"/>
    <cellStyle name="㼿㼿" xfId="28"/>
    <cellStyle name="㼿㼿?" xfId="29"/>
    <cellStyle name="㼿㼿? 2" xfId="30"/>
    <cellStyle name="㼿㼿? 3" xfId="31"/>
    <cellStyle name="㼿㼿? 3 2" xfId="32"/>
    <cellStyle name="㼿㼿㼿" xfId="33"/>
    <cellStyle name="㼿㼿㼿 2" xfId="34"/>
    <cellStyle name="㼿㼿㼿 3" xfId="35"/>
    <cellStyle name="㼿㼿㼿 4" xfId="36"/>
    <cellStyle name="㼿㼿㼿 5" xfId="37"/>
    <cellStyle name="㼿㼿㼿?" xfId="38"/>
    <cellStyle name="㼿㼿㼿㼿" xfId="39"/>
    <cellStyle name="㼿㼿㼿㼿?" xfId="40"/>
    <cellStyle name="㼿㼿㼿㼿㼿" xfId="41"/>
    <cellStyle name="㼿㼿㼿㼿㼿 2" xfId="42"/>
    <cellStyle name="㼿㼿㼿㼿㼿?" xfId="43"/>
    <cellStyle name="㼿㼿㼿㼿㼿㼿" xfId="44"/>
    <cellStyle name="㼿㼿㼿㼿㼿㼿?" xfId="45"/>
    <cellStyle name="㼿㼿㼿㼿㼿㼿? 2" xfId="46"/>
    <cellStyle name="㼿㼿㼿㼿㼿㼿㼿" xfId="47"/>
    <cellStyle name="㼿㼿㼿㼿㼿㼿㼿㼿" xfId="48"/>
    <cellStyle name="㼿㼿㼿㼿㼿㼿㼿㼿㼿" xfId="49"/>
    <cellStyle name="㼿㼿㼿㼿㼿㼿㼿㼿㼿㼿" xfId="50"/>
    <cellStyle name="㼿㼿㼿㼿㼿㼿㼿㼿㼿㼿㼿㼿㼿㼿㼿㼿㼿㼿㼿㼿㼿㼿㼿㼿㼿㼿㼿㼿㼿" xfId="51"/>
    <cellStyle name="㼿㼿㼿㼿㼿㼿㼿㼿㼿㼿㼿㼿㼿㼿㼿㼿㼿㼿㼿㼿㼿㼿㼿㼿㼿㼿㼿㼿㼿 2" xfId="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tabSelected="1" view="pageBreakPreview" zoomScaleNormal="100" zoomScaleSheetLayoutView="100" workbookViewId="0">
      <selection activeCell="F29" sqref="F29"/>
    </sheetView>
  </sheetViews>
  <sheetFormatPr defaultRowHeight="15.75" x14ac:dyDescent="0.25"/>
  <cols>
    <col min="1" max="1" width="5.625" customWidth="1"/>
    <col min="2" max="2" width="61" style="1" customWidth="1"/>
    <col min="3" max="6" width="13.625" customWidth="1"/>
    <col min="7" max="7" width="11.375" hidden="1" customWidth="1"/>
  </cols>
  <sheetData>
    <row r="1" spans="1:7" s="3" customFormat="1" ht="83.25" customHeight="1" x14ac:dyDescent="0.25">
      <c r="A1" s="150" t="s">
        <v>186</v>
      </c>
      <c r="B1" s="150"/>
      <c r="C1" s="150"/>
      <c r="D1" s="150"/>
      <c r="E1" s="150"/>
      <c r="F1" s="150"/>
    </row>
    <row r="2" spans="1:7" s="3" customFormat="1" ht="43.5" customHeight="1" x14ac:dyDescent="0.25">
      <c r="A2" s="151" t="s">
        <v>249</v>
      </c>
      <c r="B2" s="151"/>
      <c r="C2" s="151"/>
      <c r="D2" s="151"/>
      <c r="E2" s="151"/>
      <c r="F2" s="151"/>
    </row>
    <row r="3" spans="1:7" s="3" customFormat="1" ht="21.75" customHeight="1" x14ac:dyDescent="0.25">
      <c r="A3" s="152" t="s">
        <v>93</v>
      </c>
      <c r="B3" s="152"/>
      <c r="C3" s="152"/>
      <c r="D3" s="152"/>
      <c r="E3" s="152"/>
      <c r="F3" s="152"/>
    </row>
    <row r="4" spans="1:7" ht="18" customHeight="1" x14ac:dyDescent="0.25">
      <c r="A4" s="158" t="s">
        <v>94</v>
      </c>
      <c r="B4" s="158"/>
      <c r="C4" s="158"/>
      <c r="D4" s="158"/>
      <c r="E4" s="158"/>
      <c r="F4" s="158"/>
    </row>
    <row r="5" spans="1:7" ht="34.5" customHeight="1" x14ac:dyDescent="0.25">
      <c r="A5" s="154" t="s">
        <v>91</v>
      </c>
      <c r="B5" s="154"/>
      <c r="C5" s="154"/>
      <c r="D5" s="154"/>
      <c r="E5" s="154"/>
      <c r="F5" s="154"/>
    </row>
    <row r="6" spans="1:7" x14ac:dyDescent="0.25">
      <c r="A6" s="159" t="s">
        <v>111</v>
      </c>
      <c r="B6" s="159"/>
      <c r="C6" s="160" t="s">
        <v>92</v>
      </c>
      <c r="D6" s="161"/>
      <c r="E6" s="161"/>
      <c r="F6" s="162"/>
    </row>
    <row r="7" spans="1:7" x14ac:dyDescent="0.25">
      <c r="A7" s="159"/>
      <c r="B7" s="159"/>
      <c r="C7" s="18" t="s">
        <v>0</v>
      </c>
      <c r="D7" s="18" t="s">
        <v>1</v>
      </c>
      <c r="E7" s="18" t="s">
        <v>2</v>
      </c>
      <c r="F7" s="18" t="s">
        <v>3</v>
      </c>
    </row>
    <row r="8" spans="1:7" s="2" customFormat="1" x14ac:dyDescent="0.25">
      <c r="A8" s="155" t="s">
        <v>95</v>
      </c>
      <c r="B8" s="156"/>
      <c r="C8" s="56">
        <f>$F$16+'РСТ РСО-А'!K6+'Расчет сбытовых надбавок'!$D$8+'Иные услуги '!$C$5</f>
        <v>3606.66</v>
      </c>
      <c r="D8" s="56">
        <f>$F$16+'РСТ РСО-А'!L6+'Расчет сбытовых надбавок'!$D$8+'Иные услуги '!$C$5</f>
        <v>4228.46</v>
      </c>
      <c r="E8" s="56">
        <f>$F$16+'РСТ РСО-А'!M6+'Расчет сбытовых надбавок'!$D$8+'Иные услуги '!$C$5</f>
        <v>4509.53</v>
      </c>
      <c r="F8" s="56">
        <f>$F$16+'РСТ РСО-А'!N6+'Расчет сбытовых надбавок'!$D$8+'Иные услуги '!$C$5</f>
        <v>4971.04</v>
      </c>
      <c r="G8" s="141">
        <f>C8</f>
        <v>3606.66</v>
      </c>
    </row>
    <row r="9" spans="1:7" s="2" customFormat="1" ht="14.25" customHeight="1" x14ac:dyDescent="0.25">
      <c r="A9" s="155" t="s">
        <v>96</v>
      </c>
      <c r="B9" s="156"/>
      <c r="C9" s="56">
        <f>$F$16+'РСТ РСО-А'!K6+'Расчет сбытовых надбавок'!$E$8+'Иные услуги '!$C$5</f>
        <v>3578.0099999999998</v>
      </c>
      <c r="D9" s="56">
        <f>$F$16+'РСТ РСО-А'!L6+'Расчет сбытовых надбавок'!$E$8+'Иные услуги '!$C$5</f>
        <v>4199.8099999999995</v>
      </c>
      <c r="E9" s="56">
        <f>$F$16+'РСТ РСО-А'!M6+'Расчет сбытовых надбавок'!$E$8+'Иные услуги '!$C$5</f>
        <v>4480.8799999999992</v>
      </c>
      <c r="F9" s="56">
        <f>$F$16+'РСТ РСО-А'!N6+'Расчет сбытовых надбавок'!$E$8+'Иные услуги '!$C$5</f>
        <v>4942.3899999999994</v>
      </c>
      <c r="G9" s="141">
        <f>D8</f>
        <v>4228.46</v>
      </c>
    </row>
    <row r="10" spans="1:7" s="2" customFormat="1" x14ac:dyDescent="0.25">
      <c r="A10" s="155" t="s">
        <v>97</v>
      </c>
      <c r="B10" s="156"/>
      <c r="C10" s="56">
        <f>$F$16+'РСТ РСО-А'!K6+'Расчет сбытовых надбавок'!$F$8+'Иные услуги '!$C$5</f>
        <v>3474.0899999999997</v>
      </c>
      <c r="D10" s="56">
        <f>$F$16+'РСТ РСО-А'!L6+'Расчет сбытовых надбавок'!$F$8+'Иные услуги '!$C$5</f>
        <v>4095.89</v>
      </c>
      <c r="E10" s="56">
        <f>$F$16+'РСТ РСО-А'!M6+'Расчет сбытовых надбавок'!$F$8+'Иные услуги '!$C$5</f>
        <v>4376.9599999999991</v>
      </c>
      <c r="F10" s="56">
        <f>$F$16+'РСТ РСО-А'!N6+'Расчет сбытовых надбавок'!$F$8+'Иные услуги '!$C$5</f>
        <v>4838.4699999999993</v>
      </c>
      <c r="G10" s="141">
        <f>E8</f>
        <v>4509.53</v>
      </c>
    </row>
    <row r="11" spans="1:7" s="2" customFormat="1" x14ac:dyDescent="0.25">
      <c r="A11" s="155" t="s">
        <v>98</v>
      </c>
      <c r="B11" s="156"/>
      <c r="C11" s="56">
        <f>$F$16+'РСТ РСО-А'!K6+'Расчет сбытовых надбавок'!$G$8+'Иные услуги '!$C$5</f>
        <v>3382.23</v>
      </c>
      <c r="D11" s="56">
        <f>$F$16+'РСТ РСО-А'!L6+'Расчет сбытовых надбавок'!$G$8+'Иные услуги '!$C$5</f>
        <v>4004.03</v>
      </c>
      <c r="E11" s="56">
        <f>$F$16+'РСТ РСО-А'!M6+'Расчет сбытовых надбавок'!$G$8+'Иные услуги '!$C$5</f>
        <v>4285.0999999999995</v>
      </c>
      <c r="F11" s="56">
        <f>$F$16+'РСТ РСО-А'!N6+'Расчет сбытовых надбавок'!$G$8+'Иные услуги '!$C$5</f>
        <v>4746.6099999999997</v>
      </c>
      <c r="G11" s="141">
        <f>F8</f>
        <v>4971.04</v>
      </c>
    </row>
    <row r="12" spans="1:7" x14ac:dyDescent="0.25">
      <c r="F12" s="113"/>
      <c r="G12" s="39">
        <f>C9</f>
        <v>3578.0099999999998</v>
      </c>
    </row>
    <row r="13" spans="1:7" ht="45.75" customHeight="1" x14ac:dyDescent="0.25">
      <c r="A13" s="163" t="s">
        <v>117</v>
      </c>
      <c r="B13" s="163"/>
      <c r="C13" s="163"/>
      <c r="D13" s="163"/>
      <c r="E13" s="163"/>
      <c r="F13" s="163"/>
      <c r="G13" s="39">
        <f>D9</f>
        <v>4199.8099999999995</v>
      </c>
    </row>
    <row r="14" spans="1:7" x14ac:dyDescent="0.25">
      <c r="B14" s="54"/>
      <c r="C14" s="54"/>
      <c r="D14" s="54"/>
      <c r="E14" s="54"/>
      <c r="F14" s="54"/>
      <c r="G14" s="39">
        <f>E9</f>
        <v>4480.8799999999992</v>
      </c>
    </row>
    <row r="15" spans="1:7" ht="31.5" x14ac:dyDescent="0.25">
      <c r="A15" s="12"/>
      <c r="B15" s="164" t="s">
        <v>12</v>
      </c>
      <c r="C15" s="164"/>
      <c r="D15" s="164"/>
      <c r="E15" s="10" t="s">
        <v>4</v>
      </c>
      <c r="F15" s="57" t="s">
        <v>56</v>
      </c>
      <c r="G15" s="39">
        <f>F9</f>
        <v>4942.3899999999994</v>
      </c>
    </row>
    <row r="16" spans="1:7" ht="31.5" x14ac:dyDescent="0.25">
      <c r="A16" s="55">
        <v>1</v>
      </c>
      <c r="B16" s="153" t="s">
        <v>72</v>
      </c>
      <c r="C16" s="153"/>
      <c r="D16" s="153"/>
      <c r="E16" s="149" t="s">
        <v>248</v>
      </c>
      <c r="F16" s="61">
        <f>ROUND(F17+F18*F19,2)+F28</f>
        <v>1441.47</v>
      </c>
      <c r="G16" s="39">
        <f>C10</f>
        <v>3474.0899999999997</v>
      </c>
    </row>
    <row r="17" spans="1:7" ht="31.5" x14ac:dyDescent="0.25">
      <c r="A17" s="55">
        <v>2</v>
      </c>
      <c r="B17" s="153" t="s">
        <v>74</v>
      </c>
      <c r="C17" s="153"/>
      <c r="D17" s="153"/>
      <c r="E17" s="149" t="s">
        <v>248</v>
      </c>
      <c r="F17" s="62">
        <f>АТС!B25</f>
        <v>858.61</v>
      </c>
      <c r="G17" s="39">
        <f>D10</f>
        <v>4095.89</v>
      </c>
    </row>
    <row r="18" spans="1:7" ht="36" customHeight="1" x14ac:dyDescent="0.25">
      <c r="A18" s="55">
        <v>3</v>
      </c>
      <c r="B18" s="153" t="s">
        <v>75</v>
      </c>
      <c r="C18" s="153"/>
      <c r="D18" s="153"/>
      <c r="E18" s="58" t="s">
        <v>76</v>
      </c>
      <c r="F18" s="62">
        <f>АТС!B24</f>
        <v>403181.92</v>
      </c>
      <c r="G18" s="39">
        <f>E10</f>
        <v>4376.9599999999991</v>
      </c>
    </row>
    <row r="19" spans="1:7" ht="30.75" customHeight="1" x14ac:dyDescent="0.25">
      <c r="A19" s="55">
        <v>4</v>
      </c>
      <c r="B19" s="153" t="s">
        <v>78</v>
      </c>
      <c r="C19" s="153" t="s">
        <v>77</v>
      </c>
      <c r="D19" s="153" t="s">
        <v>77</v>
      </c>
      <c r="E19" s="59" t="s">
        <v>77</v>
      </c>
      <c r="F19" s="63">
        <f>IF((F24+F25)-(F26+F27)&lt;=0,0,MAX(0,(F20+F21)-(F22+F23))/((F24+F25)-(F26+F27)))</f>
        <v>1.4456620900047835E-3</v>
      </c>
      <c r="G19" s="39">
        <f>F10</f>
        <v>4838.4699999999993</v>
      </c>
    </row>
    <row r="20" spans="1:7" ht="36" customHeight="1" x14ac:dyDescent="0.25">
      <c r="A20" s="55">
        <v>5</v>
      </c>
      <c r="B20" s="153" t="s">
        <v>79</v>
      </c>
      <c r="C20" s="153" t="s">
        <v>80</v>
      </c>
      <c r="D20" s="153" t="s">
        <v>46</v>
      </c>
      <c r="E20" s="60" t="s">
        <v>46</v>
      </c>
      <c r="F20" s="131">
        <v>259.77600000000001</v>
      </c>
      <c r="G20" s="39">
        <f>C11</f>
        <v>3382.23</v>
      </c>
    </row>
    <row r="21" spans="1:7" ht="33.75" customHeight="1" x14ac:dyDescent="0.25">
      <c r="A21" s="55">
        <v>6</v>
      </c>
      <c r="B21" s="153" t="s">
        <v>81</v>
      </c>
      <c r="C21" s="153" t="s">
        <v>80</v>
      </c>
      <c r="D21" s="153" t="s">
        <v>46</v>
      </c>
      <c r="E21" s="60" t="s">
        <v>46</v>
      </c>
      <c r="F21" s="74">
        <v>3.0229999999999997</v>
      </c>
      <c r="G21" s="39">
        <f>D11</f>
        <v>4004.03</v>
      </c>
    </row>
    <row r="22" spans="1:7" ht="33" customHeight="1" x14ac:dyDescent="0.25">
      <c r="A22" s="55">
        <v>7</v>
      </c>
      <c r="B22" s="153" t="s">
        <v>82</v>
      </c>
      <c r="C22" s="153" t="s">
        <v>80</v>
      </c>
      <c r="D22" s="153" t="s">
        <v>46</v>
      </c>
      <c r="E22" s="60" t="s">
        <v>46</v>
      </c>
      <c r="F22" s="74">
        <v>27.503</v>
      </c>
      <c r="G22" s="39">
        <f>E11</f>
        <v>4285.0999999999995</v>
      </c>
    </row>
    <row r="23" spans="1:7" ht="23.25" customHeight="1" x14ac:dyDescent="0.25">
      <c r="A23" s="55">
        <v>8</v>
      </c>
      <c r="B23" s="153" t="s">
        <v>83</v>
      </c>
      <c r="C23" s="153" t="s">
        <v>80</v>
      </c>
      <c r="D23" s="153" t="s">
        <v>46</v>
      </c>
      <c r="E23" s="60" t="s">
        <v>46</v>
      </c>
      <c r="F23" s="74">
        <v>100.39</v>
      </c>
      <c r="G23" s="39">
        <f>F11</f>
        <v>4746.6099999999997</v>
      </c>
    </row>
    <row r="24" spans="1:7" ht="30" customHeight="1" x14ac:dyDescent="0.25">
      <c r="A24" s="55">
        <v>9</v>
      </c>
      <c r="B24" s="153" t="s">
        <v>84</v>
      </c>
      <c r="C24" s="153" t="s">
        <v>85</v>
      </c>
      <c r="D24" s="153" t="s">
        <v>86</v>
      </c>
      <c r="E24" s="147" t="s">
        <v>247</v>
      </c>
      <c r="F24" s="114">
        <v>159391.924</v>
      </c>
    </row>
    <row r="25" spans="1:7" ht="35.25" customHeight="1" x14ac:dyDescent="0.25">
      <c r="A25" s="55">
        <v>10</v>
      </c>
      <c r="B25" s="153" t="s">
        <v>87</v>
      </c>
      <c r="C25" s="153" t="s">
        <v>85</v>
      </c>
      <c r="D25" s="153" t="s">
        <v>86</v>
      </c>
      <c r="E25" s="147" t="s">
        <v>247</v>
      </c>
      <c r="F25" s="114">
        <v>2236.84</v>
      </c>
    </row>
    <row r="26" spans="1:7" ht="34.5" customHeight="1" x14ac:dyDescent="0.25">
      <c r="A26" s="55">
        <v>11</v>
      </c>
      <c r="B26" s="153" t="s">
        <v>88</v>
      </c>
      <c r="C26" s="153" t="s">
        <v>85</v>
      </c>
      <c r="D26" s="153" t="s">
        <v>86</v>
      </c>
      <c r="E26" s="147" t="s">
        <v>247</v>
      </c>
      <c r="F26" s="114">
        <v>18120.968000000001</v>
      </c>
    </row>
    <row r="27" spans="1:7" ht="34.5" customHeight="1" x14ac:dyDescent="0.25">
      <c r="A27" s="55">
        <v>12</v>
      </c>
      <c r="B27" s="153" t="s">
        <v>89</v>
      </c>
      <c r="C27" s="153" t="s">
        <v>85</v>
      </c>
      <c r="D27" s="153" t="s">
        <v>86</v>
      </c>
      <c r="E27" s="147" t="s">
        <v>247</v>
      </c>
      <c r="F27" s="114">
        <v>50190</v>
      </c>
    </row>
    <row r="28" spans="1:7" ht="42" customHeight="1" x14ac:dyDescent="0.25">
      <c r="A28" s="55">
        <v>13</v>
      </c>
      <c r="B28" s="153" t="s">
        <v>90</v>
      </c>
      <c r="C28" s="153"/>
      <c r="D28" s="153" t="s">
        <v>73</v>
      </c>
      <c r="E28" s="148" t="s">
        <v>248</v>
      </c>
      <c r="F28" s="143">
        <v>0</v>
      </c>
    </row>
    <row r="30" spans="1:7" ht="31.5" customHeight="1" x14ac:dyDescent="0.25">
      <c r="A30" s="157" t="s">
        <v>118</v>
      </c>
      <c r="B30" s="157"/>
      <c r="C30" s="157"/>
      <c r="D30" s="157"/>
      <c r="E30" s="157"/>
      <c r="F30" s="157"/>
    </row>
  </sheetData>
  <mergeCells count="27">
    <mergeCell ref="B17:D17"/>
    <mergeCell ref="A30:F30"/>
    <mergeCell ref="B28:D28"/>
    <mergeCell ref="A4:F4"/>
    <mergeCell ref="B27:D27"/>
    <mergeCell ref="B25:D25"/>
    <mergeCell ref="B26:D26"/>
    <mergeCell ref="A6:B7"/>
    <mergeCell ref="C6:F6"/>
    <mergeCell ref="A13:F13"/>
    <mergeCell ref="B15:D15"/>
    <mergeCell ref="A1:F1"/>
    <mergeCell ref="A2:F2"/>
    <mergeCell ref="A3:F3"/>
    <mergeCell ref="B23:D23"/>
    <mergeCell ref="B24:D24"/>
    <mergeCell ref="B19:D19"/>
    <mergeCell ref="B20:D20"/>
    <mergeCell ref="B21:D21"/>
    <mergeCell ref="B22:D22"/>
    <mergeCell ref="B18:D18"/>
    <mergeCell ref="A5:F5"/>
    <mergeCell ref="A8:B8"/>
    <mergeCell ref="A9:B9"/>
    <mergeCell ref="A10:B10"/>
    <mergeCell ref="A11:B11"/>
    <mergeCell ref="B16:D16"/>
  </mergeCells>
  <pageMargins left="0.25" right="0.17" top="0.27" bottom="0.24" header="0.19" footer="0.17"/>
  <pageSetup paperSize="9" scale="7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view="pageBreakPreview" zoomScaleSheetLayoutView="100" workbookViewId="0">
      <selection activeCell="C9" sqref="C9"/>
    </sheetView>
  </sheetViews>
  <sheetFormatPr defaultRowHeight="12.75" x14ac:dyDescent="0.2"/>
  <cols>
    <col min="1" max="1" width="86.75" style="42" customWidth="1"/>
    <col min="2" max="3" width="14" style="42" customWidth="1"/>
    <col min="4" max="4" width="13.625" style="42" customWidth="1"/>
    <col min="5" max="16384" width="9" style="42"/>
  </cols>
  <sheetData>
    <row r="1" spans="1:3" ht="47.25" customHeight="1" x14ac:dyDescent="0.2">
      <c r="A1" s="264" t="s">
        <v>185</v>
      </c>
      <c r="B1" s="264"/>
      <c r="C1" s="264"/>
    </row>
    <row r="2" spans="1:3" ht="18" x14ac:dyDescent="0.25">
      <c r="A2" s="43"/>
      <c r="B2" s="43"/>
      <c r="C2" s="43"/>
    </row>
    <row r="3" spans="1:3" ht="22.5" customHeight="1" x14ac:dyDescent="0.2">
      <c r="A3" s="265" t="s">
        <v>251</v>
      </c>
      <c r="B3" s="265"/>
      <c r="C3" s="265"/>
    </row>
    <row r="4" spans="1:3" ht="36" customHeight="1" x14ac:dyDescent="0.2">
      <c r="A4" s="44" t="s">
        <v>12</v>
      </c>
      <c r="B4" s="45" t="s">
        <v>4</v>
      </c>
      <c r="C4" s="44" t="s">
        <v>56</v>
      </c>
    </row>
    <row r="5" spans="1:3" ht="44.25" customHeight="1" x14ac:dyDescent="0.2">
      <c r="A5" s="111" t="s">
        <v>184</v>
      </c>
      <c r="B5" s="45" t="s">
        <v>181</v>
      </c>
      <c r="C5" s="116">
        <f>ROUND((C7+C6+C8)/C9,2)</f>
        <v>2.57</v>
      </c>
    </row>
    <row r="6" spans="1:3" ht="68.25" customHeight="1" x14ac:dyDescent="0.2">
      <c r="A6" s="48" t="s">
        <v>192</v>
      </c>
      <c r="B6" s="47" t="s">
        <v>182</v>
      </c>
      <c r="C6" s="117">
        <v>151402.04999999999</v>
      </c>
    </row>
    <row r="7" spans="1:3" ht="48.75" customHeight="1" x14ac:dyDescent="0.2">
      <c r="A7" s="46" t="s">
        <v>193</v>
      </c>
      <c r="B7" s="47" t="s">
        <v>182</v>
      </c>
      <c r="C7" s="117">
        <v>217235.38</v>
      </c>
    </row>
    <row r="8" spans="1:3" ht="68.25" customHeight="1" x14ac:dyDescent="0.2">
      <c r="A8" s="48" t="s">
        <v>194</v>
      </c>
      <c r="B8" s="47" t="s">
        <v>182</v>
      </c>
      <c r="C8" s="117">
        <v>46812.33</v>
      </c>
    </row>
    <row r="9" spans="1:3" ht="38.25" customHeight="1" x14ac:dyDescent="0.2">
      <c r="A9" s="46" t="s">
        <v>195</v>
      </c>
      <c r="B9" s="47" t="s">
        <v>183</v>
      </c>
      <c r="C9" s="118">
        <v>161628.764</v>
      </c>
    </row>
  </sheetData>
  <mergeCells count="2">
    <mergeCell ref="A1:C1"/>
    <mergeCell ref="A3:C3"/>
  </mergeCells>
  <pageMargins left="0.7" right="0.7" top="0.75" bottom="0.75" header="0.3" footer="0.3"/>
  <pageSetup paperSize="9"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view="pageBreakPreview" zoomScaleNormal="100" zoomScaleSheetLayoutView="100" workbookViewId="0">
      <selection activeCell="B37" sqref="B37"/>
    </sheetView>
  </sheetViews>
  <sheetFormatPr defaultRowHeight="15.75" x14ac:dyDescent="0.25"/>
  <cols>
    <col min="1" max="1" width="65.125" customWidth="1"/>
    <col min="2" max="2" width="10.625" style="1" customWidth="1"/>
    <col min="3" max="5" width="10.625" customWidth="1"/>
    <col min="6" max="8" width="10.625" hidden="1" customWidth="1"/>
  </cols>
  <sheetData>
    <row r="1" spans="1:8" s="3" customFormat="1" ht="72" customHeight="1" x14ac:dyDescent="0.25">
      <c r="A1" s="166" t="s">
        <v>165</v>
      </c>
      <c r="B1" s="166"/>
      <c r="C1" s="166"/>
      <c r="D1" s="166"/>
      <c r="E1" s="166"/>
    </row>
    <row r="2" spans="1:8" ht="39.75" customHeight="1" x14ac:dyDescent="0.25">
      <c r="A2" s="165" t="str">
        <f>'I ЦК'!A2:F2</f>
        <v>Предельные уровни нерегулируемых цен на электрическую энергию (мощность), поставляемую потребителям (покупателям) АО"Севкавказэнерго" в декабре 2017г.</v>
      </c>
      <c r="B2" s="165"/>
      <c r="C2" s="165"/>
      <c r="D2" s="165"/>
      <c r="E2" s="165"/>
    </row>
    <row r="3" spans="1:8" x14ac:dyDescent="0.25">
      <c r="A3" s="41"/>
      <c r="B3" s="41"/>
      <c r="C3" s="41"/>
      <c r="D3" s="41"/>
      <c r="E3" s="41"/>
    </row>
    <row r="4" spans="1:8" x14ac:dyDescent="0.25">
      <c r="A4" s="152" t="s">
        <v>57</v>
      </c>
      <c r="B4" s="152"/>
      <c r="C4" s="152"/>
      <c r="D4" s="152"/>
      <c r="E4" s="152"/>
    </row>
    <row r="5" spans="1:8" ht="33" customHeight="1" x14ac:dyDescent="0.25">
      <c r="A5" s="158" t="s">
        <v>58</v>
      </c>
      <c r="B5" s="158"/>
      <c r="C5" s="158"/>
      <c r="D5" s="158"/>
      <c r="E5" s="158"/>
    </row>
    <row r="6" spans="1:8" x14ac:dyDescent="0.25">
      <c r="A6" s="41"/>
      <c r="B6" s="41"/>
      <c r="C6" s="41"/>
      <c r="D6" s="41"/>
      <c r="E6" s="41"/>
    </row>
    <row r="7" spans="1:8" x14ac:dyDescent="0.25">
      <c r="A7" s="64" t="s">
        <v>99</v>
      </c>
      <c r="B7" s="54"/>
      <c r="C7" s="54"/>
      <c r="D7" s="54"/>
      <c r="E7" s="54"/>
    </row>
    <row r="8" spans="1:8" x14ac:dyDescent="0.25">
      <c r="A8" s="169" t="s">
        <v>107</v>
      </c>
      <c r="B8" s="167" t="s">
        <v>92</v>
      </c>
      <c r="C8" s="167"/>
      <c r="D8" s="167"/>
      <c r="E8" s="167"/>
    </row>
    <row r="9" spans="1:8" x14ac:dyDescent="0.25">
      <c r="A9" s="170"/>
      <c r="B9" s="65" t="s">
        <v>0</v>
      </c>
      <c r="C9" s="65" t="s">
        <v>100</v>
      </c>
      <c r="D9" s="65" t="s">
        <v>101</v>
      </c>
      <c r="E9" s="65" t="s">
        <v>3</v>
      </c>
    </row>
    <row r="10" spans="1:8" x14ac:dyDescent="0.25">
      <c r="A10" s="69" t="s">
        <v>102</v>
      </c>
      <c r="B10" s="66"/>
      <c r="C10" s="66"/>
      <c r="D10" s="66"/>
      <c r="E10" s="66"/>
      <c r="G10" t="s">
        <v>189</v>
      </c>
    </row>
    <row r="11" spans="1:8" x14ac:dyDescent="0.25">
      <c r="A11" s="67" t="s">
        <v>95</v>
      </c>
      <c r="B11" s="68">
        <f t="shared" ref="B11:E14" si="0">B30</f>
        <v>2827.96</v>
      </c>
      <c r="C11" s="68">
        <f t="shared" si="0"/>
        <v>3449.76</v>
      </c>
      <c r="D11" s="68">
        <f t="shared" si="0"/>
        <v>3730.83</v>
      </c>
      <c r="E11" s="68">
        <f t="shared" si="0"/>
        <v>4192.34</v>
      </c>
      <c r="F11" s="39">
        <f>B11</f>
        <v>2827.96</v>
      </c>
      <c r="G11" s="39">
        <f>B16</f>
        <v>3616.6800000000003</v>
      </c>
      <c r="H11" s="39">
        <f>B21</f>
        <v>6720.51</v>
      </c>
    </row>
    <row r="12" spans="1:8" x14ac:dyDescent="0.25">
      <c r="A12" s="67" t="s">
        <v>96</v>
      </c>
      <c r="B12" s="68">
        <f t="shared" si="0"/>
        <v>2811.7300000000005</v>
      </c>
      <c r="C12" s="68">
        <f t="shared" si="0"/>
        <v>3433.5300000000007</v>
      </c>
      <c r="D12" s="68">
        <f t="shared" si="0"/>
        <v>3714.6000000000004</v>
      </c>
      <c r="E12" s="68">
        <f t="shared" si="0"/>
        <v>4176.1100000000006</v>
      </c>
      <c r="F12" s="39">
        <f>C11</f>
        <v>3449.76</v>
      </c>
      <c r="G12" s="39">
        <f>C16</f>
        <v>4238.4800000000005</v>
      </c>
      <c r="H12" s="39">
        <f>C21</f>
        <v>7342.31</v>
      </c>
    </row>
    <row r="13" spans="1:8" x14ac:dyDescent="0.25">
      <c r="A13" s="67" t="s">
        <v>97</v>
      </c>
      <c r="B13" s="68">
        <f t="shared" si="0"/>
        <v>2752.88</v>
      </c>
      <c r="C13" s="68">
        <f t="shared" si="0"/>
        <v>3374.6800000000003</v>
      </c>
      <c r="D13" s="68">
        <f t="shared" si="0"/>
        <v>3655.75</v>
      </c>
      <c r="E13" s="68">
        <f t="shared" si="0"/>
        <v>4117.26</v>
      </c>
      <c r="F13" s="39">
        <f>D11</f>
        <v>3730.83</v>
      </c>
      <c r="G13" s="39">
        <f>D16</f>
        <v>4519.55</v>
      </c>
      <c r="H13" s="39">
        <f>D21</f>
        <v>7623.38</v>
      </c>
    </row>
    <row r="14" spans="1:8" x14ac:dyDescent="0.25">
      <c r="A14" s="67" t="s">
        <v>98</v>
      </c>
      <c r="B14" s="68">
        <f t="shared" si="0"/>
        <v>2700.86</v>
      </c>
      <c r="C14" s="68">
        <f t="shared" si="0"/>
        <v>3322.6600000000003</v>
      </c>
      <c r="D14" s="68">
        <f t="shared" si="0"/>
        <v>3603.73</v>
      </c>
      <c r="E14" s="68">
        <f t="shared" si="0"/>
        <v>4065.2400000000002</v>
      </c>
      <c r="F14" s="39">
        <f>E11</f>
        <v>4192.34</v>
      </c>
      <c r="G14" s="39">
        <f>E16</f>
        <v>4981.0600000000004</v>
      </c>
      <c r="H14" s="39">
        <f>E21</f>
        <v>8084.89</v>
      </c>
    </row>
    <row r="15" spans="1:8" x14ac:dyDescent="0.25">
      <c r="A15" s="69" t="s">
        <v>103</v>
      </c>
      <c r="B15" s="66"/>
      <c r="C15" s="66"/>
      <c r="D15" s="66"/>
      <c r="E15" s="66"/>
      <c r="F15" s="39">
        <f>B12</f>
        <v>2811.7300000000005</v>
      </c>
      <c r="G15" s="39">
        <f>B17</f>
        <v>3587.8599999999997</v>
      </c>
      <c r="H15" s="39">
        <f>B22</f>
        <v>6642.15</v>
      </c>
    </row>
    <row r="16" spans="1:8" x14ac:dyDescent="0.25">
      <c r="A16" s="67" t="s">
        <v>95</v>
      </c>
      <c r="B16" s="68">
        <f>'Расчет сбытовых надбавок'!$D$21+'Иные услуги '!$C$5+'РСТ РСО-А'!K6+АТС!$B$12</f>
        <v>3616.6800000000003</v>
      </c>
      <c r="C16" s="68">
        <f>'Расчет сбытовых надбавок'!$D$21+'Иные услуги '!$C$5+'РСТ РСО-А'!L6+АТС!$B$12</f>
        <v>4238.4800000000005</v>
      </c>
      <c r="D16" s="68">
        <f>'Расчет сбытовых надбавок'!$D$21+'Иные услуги '!$C$5+'РСТ РСО-А'!M6+АТС!$B$12</f>
        <v>4519.55</v>
      </c>
      <c r="E16" s="68">
        <f>'Расчет сбытовых надбавок'!$D$21+'Иные услуги '!$C$5+'РСТ РСО-А'!N6+АТС!$B$12</f>
        <v>4981.0600000000004</v>
      </c>
      <c r="F16" s="39">
        <f>C12</f>
        <v>3433.5300000000007</v>
      </c>
      <c r="G16" s="39">
        <f>C17</f>
        <v>4209.66</v>
      </c>
      <c r="H16" s="39">
        <f>C22</f>
        <v>7263.9500000000007</v>
      </c>
    </row>
    <row r="17" spans="1:8" x14ac:dyDescent="0.25">
      <c r="A17" s="67" t="s">
        <v>96</v>
      </c>
      <c r="B17" s="68">
        <f>'Расчет сбытовых надбавок'!$E$21+'Иные услуги '!$C$5+'РСТ РСО-А'!K6+АТС!$B$12</f>
        <v>3587.8599999999997</v>
      </c>
      <c r="C17" s="68">
        <f>'Расчет сбытовых надбавок'!$E$21+'Иные услуги '!$C$5+'РСТ РСО-А'!L6+АТС!$B$12</f>
        <v>4209.66</v>
      </c>
      <c r="D17" s="68">
        <f>'Расчет сбытовых надбавок'!$E$21+'Иные услуги '!$C$5+'РСТ РСО-А'!M6+АТС!$B$12</f>
        <v>4490.7299999999996</v>
      </c>
      <c r="E17" s="68">
        <f>'Расчет сбытовых надбавок'!$E$21+'Иные услуги '!$C$5+'РСТ РСО-А'!N6+АТС!$B$12</f>
        <v>4952.24</v>
      </c>
      <c r="F17" s="39">
        <f>D12</f>
        <v>3714.6000000000004</v>
      </c>
      <c r="G17" s="39">
        <f>D17</f>
        <v>4490.7299999999996</v>
      </c>
      <c r="H17" s="39">
        <f>D22</f>
        <v>7545.02</v>
      </c>
    </row>
    <row r="18" spans="1:8" x14ac:dyDescent="0.25">
      <c r="A18" s="67" t="s">
        <v>97</v>
      </c>
      <c r="B18" s="68">
        <f>'Расчет сбытовых надбавок'!$F$21+'Иные услуги '!$C$5+'РСТ РСО-А'!K6+АТС!$B$12</f>
        <v>3483.37</v>
      </c>
      <c r="C18" s="68">
        <f>'Расчет сбытовых надбавок'!$F$21+'Иные услуги '!$C$5+'РСТ РСО-А'!L6+АТС!$B$12</f>
        <v>4105.17</v>
      </c>
      <c r="D18" s="68">
        <f>'Расчет сбытовых надбавок'!$F$21+'Иные услуги '!$C$5+'РСТ РСО-А'!M6+АТС!$B$12</f>
        <v>4386.24</v>
      </c>
      <c r="E18" s="68">
        <f>'Расчет сбытовых надбавок'!$F$21+'Иные услуги '!$C$5+'РСТ РСО-А'!N6+АТС!$B$12</f>
        <v>4847.75</v>
      </c>
      <c r="F18" s="39">
        <f>E12</f>
        <v>4176.1100000000006</v>
      </c>
      <c r="G18" s="39">
        <f>E17</f>
        <v>4952.24</v>
      </c>
      <c r="H18" s="39">
        <f>E22</f>
        <v>8006.5300000000007</v>
      </c>
    </row>
    <row r="19" spans="1:8" x14ac:dyDescent="0.25">
      <c r="A19" s="67" t="s">
        <v>98</v>
      </c>
      <c r="B19" s="68">
        <f>'Расчет сбытовых надбавок'!$G$21+'Иные услуги '!$C$5+'РСТ РСО-А'!K6+АТС!$B$12</f>
        <v>3390.99</v>
      </c>
      <c r="C19" s="68">
        <f>'Расчет сбытовых надбавок'!$G$21+'Иные услуги '!$C$5+'РСТ РСО-А'!L6+АТС!$B$12</f>
        <v>4012.79</v>
      </c>
      <c r="D19" s="68">
        <f>'Расчет сбытовых надбавок'!$G$21+'Иные услуги '!$C$5+'РСТ РСО-А'!M6+АТС!$B$12</f>
        <v>4293.8599999999997</v>
      </c>
      <c r="E19" s="68">
        <f>'Расчет сбытовых надбавок'!$G$21+'Иные услуги '!$C$5+'РСТ РСО-А'!N6+АТС!$B$12</f>
        <v>4755.37</v>
      </c>
      <c r="F19" s="39">
        <f>B13</f>
        <v>2752.88</v>
      </c>
      <c r="G19" s="39">
        <f>B18</f>
        <v>3483.37</v>
      </c>
      <c r="H19" s="39">
        <f>B23</f>
        <v>6358.03</v>
      </c>
    </row>
    <row r="20" spans="1:8" x14ac:dyDescent="0.25">
      <c r="A20" s="69" t="s">
        <v>104</v>
      </c>
      <c r="B20" s="66"/>
      <c r="C20" s="66"/>
      <c r="D20" s="66"/>
      <c r="E20" s="66"/>
      <c r="F20" s="39">
        <f>C13</f>
        <v>3374.6800000000003</v>
      </c>
      <c r="G20" s="39">
        <f>C18</f>
        <v>4105.17</v>
      </c>
      <c r="H20" s="39">
        <f>C23</f>
        <v>6979.83</v>
      </c>
    </row>
    <row r="21" spans="1:8" x14ac:dyDescent="0.25">
      <c r="A21" s="67" t="s">
        <v>95</v>
      </c>
      <c r="B21" s="68">
        <f>'Расчет сбытовых надбавок'!$D$26+'Иные услуги '!$C$5+'РСТ РСО-А'!K$6+АТС!$B$13</f>
        <v>6720.51</v>
      </c>
      <c r="C21" s="68">
        <f>'Расчет сбытовых надбавок'!$D$26+'Иные услуги '!$C$5+'РСТ РСО-А'!L$6+АТС!$B$13</f>
        <v>7342.31</v>
      </c>
      <c r="D21" s="68">
        <f>'Расчет сбытовых надбавок'!$D$26+'Иные услуги '!$C$5+'РСТ РСО-А'!M$6+АТС!$B$13</f>
        <v>7623.38</v>
      </c>
      <c r="E21" s="68">
        <f>'Расчет сбытовых надбавок'!$D$26+'Иные услуги '!$C$5+'РСТ РСО-А'!N$6+АТС!$B$13</f>
        <v>8084.89</v>
      </c>
      <c r="F21" s="39">
        <f>D13</f>
        <v>3655.75</v>
      </c>
      <c r="G21" s="39">
        <f>D18</f>
        <v>4386.24</v>
      </c>
      <c r="H21" s="39">
        <f>D23</f>
        <v>7260.9</v>
      </c>
    </row>
    <row r="22" spans="1:8" x14ac:dyDescent="0.25">
      <c r="A22" s="67" t="s">
        <v>96</v>
      </c>
      <c r="B22" s="68">
        <f>'Расчет сбытовых надбавок'!$E$26+'Иные услуги '!$C$5+'РСТ РСО-А'!K$6+АТС!$B$13</f>
        <v>6642.15</v>
      </c>
      <c r="C22" s="68">
        <f>'Расчет сбытовых надбавок'!$E$26+'Иные услуги '!$C$5+'РСТ РСО-А'!L$6+АТС!$B$13</f>
        <v>7263.9500000000007</v>
      </c>
      <c r="D22" s="68">
        <f>'Расчет сбытовых надбавок'!$E$26+'Иные услуги '!$C$5+'РСТ РСО-А'!M$6+АТС!$B$13</f>
        <v>7545.02</v>
      </c>
      <c r="E22" s="68">
        <f>'Расчет сбытовых надбавок'!$E$26+'Иные услуги '!$C$5+'РСТ РСО-А'!N$6+АТС!$B$13</f>
        <v>8006.5300000000007</v>
      </c>
      <c r="F22" s="39">
        <f>E13</f>
        <v>4117.26</v>
      </c>
      <c r="G22" s="39">
        <f>E18</f>
        <v>4847.75</v>
      </c>
      <c r="H22" s="39">
        <f>E23</f>
        <v>7722.41</v>
      </c>
    </row>
    <row r="23" spans="1:8" x14ac:dyDescent="0.25">
      <c r="A23" s="67" t="s">
        <v>97</v>
      </c>
      <c r="B23" s="68">
        <f>'Расчет сбытовых надбавок'!$F$26+'Иные услуги '!$C$5+'РСТ РСО-А'!K$6+АТС!$B$13</f>
        <v>6358.03</v>
      </c>
      <c r="C23" s="68">
        <f>'Расчет сбытовых надбавок'!$F$26+'Иные услуги '!$C$5+'РСТ РСО-А'!L$6+АТС!$B$13</f>
        <v>6979.83</v>
      </c>
      <c r="D23" s="68">
        <f>'Расчет сбытовых надбавок'!$F$26+'Иные услуги '!$C$5+'РСТ РСО-А'!M$6+АТС!$B$13</f>
        <v>7260.9</v>
      </c>
      <c r="E23" s="68">
        <f>'Расчет сбытовых надбавок'!$F$26+'Иные услуги '!$C$5+'РСТ РСО-А'!N$6+АТС!$B$13</f>
        <v>7722.41</v>
      </c>
      <c r="F23" s="39">
        <f>B14</f>
        <v>2700.86</v>
      </c>
      <c r="G23" s="39">
        <f>B19</f>
        <v>3390.99</v>
      </c>
      <c r="H23" s="39">
        <f>B24</f>
        <v>6106.85</v>
      </c>
    </row>
    <row r="24" spans="1:8" x14ac:dyDescent="0.25">
      <c r="A24" s="67" t="s">
        <v>98</v>
      </c>
      <c r="B24" s="68">
        <f>'Расчет сбытовых надбавок'!$G$26+'Иные услуги '!$C$5+'РСТ РСО-А'!K$6+АТС!$B$13</f>
        <v>6106.85</v>
      </c>
      <c r="C24" s="68">
        <f>'Расчет сбытовых надбавок'!$G$26+'Иные услуги '!$C$5+'РСТ РСО-А'!L$6+АТС!$B$13</f>
        <v>6728.65</v>
      </c>
      <c r="D24" s="68">
        <f>'Расчет сбытовых надбавок'!$G$26+'Иные услуги '!$C$5+'РСТ РСО-А'!M$6+АТС!$B$13</f>
        <v>7009.7199999999993</v>
      </c>
      <c r="E24" s="68">
        <f>'Расчет сбытовых надбавок'!$G$26+'Иные услуги '!$C$5+'РСТ РСО-А'!N$6+АТС!$B$13</f>
        <v>7471.23</v>
      </c>
      <c r="F24" s="39">
        <f>C14</f>
        <v>3322.6600000000003</v>
      </c>
      <c r="G24" s="39">
        <f>C19</f>
        <v>4012.79</v>
      </c>
      <c r="H24" s="39">
        <f>C24</f>
        <v>6728.65</v>
      </c>
    </row>
    <row r="25" spans="1:8" x14ac:dyDescent="0.25">
      <c r="A25" s="168"/>
      <c r="B25" s="168"/>
      <c r="C25" s="168"/>
      <c r="D25" s="168"/>
      <c r="E25" s="168"/>
      <c r="F25" s="39">
        <f>D14</f>
        <v>3603.73</v>
      </c>
      <c r="G25" s="39">
        <f>D19</f>
        <v>4293.8599999999997</v>
      </c>
      <c r="H25" s="39">
        <f>D24</f>
        <v>7009.7199999999993</v>
      </c>
    </row>
    <row r="26" spans="1:8" x14ac:dyDescent="0.25">
      <c r="A26" s="93" t="s">
        <v>105</v>
      </c>
      <c r="B26" s="54"/>
      <c r="C26" s="54"/>
      <c r="D26" s="54"/>
      <c r="E26" s="54"/>
      <c r="F26" s="39">
        <f>E14</f>
        <v>4065.2400000000002</v>
      </c>
      <c r="G26" s="39">
        <f>E19</f>
        <v>4755.37</v>
      </c>
      <c r="H26" s="39">
        <f>E24</f>
        <v>7471.23</v>
      </c>
    </row>
    <row r="27" spans="1:8" x14ac:dyDescent="0.25">
      <c r="A27" s="169" t="s">
        <v>107</v>
      </c>
      <c r="B27" s="167" t="s">
        <v>92</v>
      </c>
      <c r="C27" s="167"/>
      <c r="D27" s="167"/>
      <c r="E27" s="167"/>
    </row>
    <row r="28" spans="1:8" x14ac:dyDescent="0.25">
      <c r="A28" s="170"/>
      <c r="B28" s="65" t="s">
        <v>0</v>
      </c>
      <c r="C28" s="65" t="s">
        <v>100</v>
      </c>
      <c r="D28" s="65" t="s">
        <v>101</v>
      </c>
      <c r="E28" s="65" t="s">
        <v>3</v>
      </c>
    </row>
    <row r="29" spans="1:8" x14ac:dyDescent="0.25">
      <c r="A29" s="69" t="s">
        <v>102</v>
      </c>
      <c r="B29" s="66"/>
      <c r="C29" s="66"/>
      <c r="D29" s="66"/>
      <c r="E29" s="66"/>
    </row>
    <row r="30" spans="1:8" x14ac:dyDescent="0.25">
      <c r="A30" s="67" t="s">
        <v>95</v>
      </c>
      <c r="B30" s="70">
        <f>АТС!$B$15+'РСТ РСО-А'!K$6+'Иные услуги '!$C$5+'Расчет сбытовых надбавок'!$D31</f>
        <v>2827.96</v>
      </c>
      <c r="C30" s="70">
        <f>АТС!$B$15+'РСТ РСО-А'!L$6+'Иные услуги '!$C$5+'Расчет сбытовых надбавок'!$D31</f>
        <v>3449.76</v>
      </c>
      <c r="D30" s="70">
        <f>АТС!$B$15+'РСТ РСО-А'!M$6+'Иные услуги '!$C$5+'Расчет сбытовых надбавок'!$D31</f>
        <v>3730.83</v>
      </c>
      <c r="E30" s="70">
        <f>АТС!$B$15+'РСТ РСО-А'!N$6+'Иные услуги '!$C$5+'Расчет сбытовых надбавок'!$D31</f>
        <v>4192.34</v>
      </c>
    </row>
    <row r="31" spans="1:8" x14ac:dyDescent="0.25">
      <c r="A31" s="67" t="s">
        <v>96</v>
      </c>
      <c r="B31" s="70">
        <f>АТС!$B$15+'РСТ РСО-А'!K$6+'Иные услуги '!$C$5+'Расчет сбытовых надбавок'!$E$31</f>
        <v>2811.7300000000005</v>
      </c>
      <c r="C31" s="70">
        <f>АТС!$B$15+'РСТ РСО-А'!L$6+'Иные услуги '!$C$5+'Расчет сбытовых надбавок'!$E$31</f>
        <v>3433.5300000000007</v>
      </c>
      <c r="D31" s="70">
        <f>АТС!$B$15+'РСТ РСО-А'!M$6+'Иные услуги '!$C$5+'Расчет сбытовых надбавок'!$E$31</f>
        <v>3714.6000000000004</v>
      </c>
      <c r="E31" s="70">
        <f>АТС!$B$15+'РСТ РСО-А'!N$6+'Иные услуги '!$C$5+'Расчет сбытовых надбавок'!$E$31</f>
        <v>4176.1100000000006</v>
      </c>
    </row>
    <row r="32" spans="1:8" x14ac:dyDescent="0.25">
      <c r="A32" s="67" t="s">
        <v>97</v>
      </c>
      <c r="B32" s="70">
        <f>АТС!$B$15+'РСТ РСО-А'!K$6+'Иные услуги '!$C$5+'Расчет сбытовых надбавок'!$F$31</f>
        <v>2752.88</v>
      </c>
      <c r="C32" s="70">
        <f>АТС!$B$15+'РСТ РСО-А'!L$6+'Иные услуги '!$C$5+'Расчет сбытовых надбавок'!$F$31</f>
        <v>3374.6800000000003</v>
      </c>
      <c r="D32" s="70">
        <f>АТС!$B$15+'РСТ РСО-А'!M$6+'Иные услуги '!$C$5+'Расчет сбытовых надбавок'!$F$31</f>
        <v>3655.75</v>
      </c>
      <c r="E32" s="70">
        <f>АТС!$B$15+'РСТ РСО-А'!N$6+'Иные услуги '!$C$5+'Расчет сбытовых надбавок'!$F$31</f>
        <v>4117.26</v>
      </c>
    </row>
    <row r="33" spans="1:6" x14ac:dyDescent="0.25">
      <c r="A33" s="67" t="s">
        <v>98</v>
      </c>
      <c r="B33" s="70">
        <f>АТС!$B$15+'РСТ РСО-А'!K$6+'Иные услуги '!$C$5+'Расчет сбытовых надбавок'!$G$31</f>
        <v>2700.86</v>
      </c>
      <c r="C33" s="70">
        <f>АТС!$B$15+'РСТ РСО-А'!L$6+'Иные услуги '!$C$5+'Расчет сбытовых надбавок'!$G$31</f>
        <v>3322.6600000000003</v>
      </c>
      <c r="D33" s="70">
        <f>АТС!$B$15+'РСТ РСО-А'!M$6+'Иные услуги '!$C$5+'Расчет сбытовых надбавок'!$G$31</f>
        <v>3603.73</v>
      </c>
      <c r="E33" s="70">
        <f>АТС!$B$15+'РСТ РСО-А'!N$6+'Иные услуги '!$C$5+'Расчет сбытовых надбавок'!$G$31</f>
        <v>4065.2400000000002</v>
      </c>
    </row>
    <row r="34" spans="1:6" x14ac:dyDescent="0.25">
      <c r="A34" s="69" t="s">
        <v>106</v>
      </c>
      <c r="B34" s="71"/>
      <c r="C34" s="71"/>
      <c r="D34" s="71"/>
      <c r="E34" s="71"/>
    </row>
    <row r="35" spans="1:6" x14ac:dyDescent="0.25">
      <c r="A35" s="67" t="s">
        <v>95</v>
      </c>
      <c r="B35" s="70">
        <f>АТС!$B$16+'РСТ РСО-А'!K$6+'Иные услуги '!$C$5+'Расчет сбытовых надбавок'!$D$36</f>
        <v>4847.58</v>
      </c>
      <c r="C35" s="70">
        <f>АТС!$B$16+'РСТ РСО-А'!L$6+'Иные услуги '!$C$5+'Расчет сбытовых надбавок'!$D$36</f>
        <v>5469.38</v>
      </c>
      <c r="D35" s="70">
        <f>АТС!$B$16+'РСТ РСО-А'!M$6+'Иные услуги '!$C$5+'Расчет сбытовых надбавок'!$D$36</f>
        <v>5750.45</v>
      </c>
      <c r="E35" s="70">
        <f>АТС!$B$16+'РСТ РСО-А'!N$6+'Иные услуги '!$C$5+'Расчет сбытовых надбавок'!$D$36</f>
        <v>6211.96</v>
      </c>
      <c r="F35" s="39">
        <f>B35</f>
        <v>4847.58</v>
      </c>
    </row>
    <row r="36" spans="1:6" x14ac:dyDescent="0.25">
      <c r="A36" s="67" t="s">
        <v>96</v>
      </c>
      <c r="B36" s="70">
        <f>АТС!$B$16+'РСТ РСО-А'!K$6+'Иные услуги '!$C$5+'Расчет сбытовых надбавок'!$E$36</f>
        <v>4799.12</v>
      </c>
      <c r="C36" s="70">
        <f>АТС!$B$16+'РСТ РСО-А'!L$6+'Иные услуги '!$C$5+'Расчет сбытовых надбавок'!$E$36</f>
        <v>5420.92</v>
      </c>
      <c r="D36" s="70">
        <f>АТС!$B$16+'РСТ РСО-А'!M$6+'Иные услуги '!$C$5+'Расчет сбытовых надбавок'!$E$36</f>
        <v>5701.99</v>
      </c>
      <c r="E36" s="70">
        <f>АТС!$B$16+'РСТ РСО-А'!N$6+'Иные услуги '!$C$5+'Расчет сбытовых надбавок'!$E$36</f>
        <v>6163.5</v>
      </c>
      <c r="F36" s="39">
        <f>C35</f>
        <v>5469.38</v>
      </c>
    </row>
    <row r="37" spans="1:6" x14ac:dyDescent="0.25">
      <c r="A37" s="67" t="s">
        <v>97</v>
      </c>
      <c r="B37" s="70">
        <f>АТС!$B$16+'РСТ РСО-А'!K$6+'Иные услуги '!$C$5+'Расчет сбытовых надбавок'!$F$36</f>
        <v>4623.3899999999994</v>
      </c>
      <c r="C37" s="70">
        <f>АТС!$B$16+'РСТ РСО-А'!L$6+'Иные услуги '!$C$5+'Расчет сбытовых надбавок'!$F$36</f>
        <v>5245.19</v>
      </c>
      <c r="D37" s="70">
        <f>АТС!$B$16+'РСТ РСО-А'!M$6+'Иные услуги '!$C$5+'Расчет сбытовых надбавок'!$F$36</f>
        <v>5526.2599999999993</v>
      </c>
      <c r="E37" s="70">
        <f>АТС!$B$16+'РСТ РСО-А'!N$6+'Иные услуги '!$C$5+'Расчет сбытовых надбавок'!$F$36</f>
        <v>5987.7699999999995</v>
      </c>
      <c r="F37" s="39">
        <f>D35</f>
        <v>5750.45</v>
      </c>
    </row>
    <row r="38" spans="1:6" x14ac:dyDescent="0.25">
      <c r="A38" s="67" t="s">
        <v>98</v>
      </c>
      <c r="B38" s="70">
        <f>АТС!$B$16+'РСТ РСО-А'!K$6+'Иные услуги '!$C$5+'Расчет сбытовых надбавок'!$G$36</f>
        <v>4468.03</v>
      </c>
      <c r="C38" s="70">
        <f>АТС!$B$16+'РСТ РСО-А'!L$6+'Иные услуги '!$C$5+'Расчет сбытовых надбавок'!$G$36</f>
        <v>5089.83</v>
      </c>
      <c r="D38" s="70">
        <f>АТС!$B$16+'РСТ РСО-А'!M$6+'Иные услуги '!$C$5+'Расчет сбытовых надбавок'!$G$36</f>
        <v>5370.9</v>
      </c>
      <c r="E38" s="70">
        <f>АТС!$B$16+'РСТ РСО-А'!N$6+'Иные услуги '!$C$5+'Расчет сбытовых надбавок'!$G$36</f>
        <v>5832.41</v>
      </c>
      <c r="F38" s="39">
        <f>E35</f>
        <v>6211.96</v>
      </c>
    </row>
    <row r="39" spans="1:6" x14ac:dyDescent="0.25">
      <c r="F39" s="39">
        <f>B36</f>
        <v>4799.12</v>
      </c>
    </row>
    <row r="40" spans="1:6" x14ac:dyDescent="0.25">
      <c r="F40" s="39">
        <f>C36</f>
        <v>5420.92</v>
      </c>
    </row>
    <row r="41" spans="1:6" x14ac:dyDescent="0.25">
      <c r="F41" s="39">
        <f>D36</f>
        <v>5701.99</v>
      </c>
    </row>
    <row r="42" spans="1:6" x14ac:dyDescent="0.25">
      <c r="F42" s="39">
        <f>E36</f>
        <v>6163.5</v>
      </c>
    </row>
    <row r="43" spans="1:6" x14ac:dyDescent="0.25">
      <c r="F43" s="39">
        <f>B37</f>
        <v>4623.3899999999994</v>
      </c>
    </row>
    <row r="44" spans="1:6" x14ac:dyDescent="0.25">
      <c r="F44" s="39">
        <f>C37</f>
        <v>5245.19</v>
      </c>
    </row>
    <row r="45" spans="1:6" x14ac:dyDescent="0.25">
      <c r="F45" s="39">
        <f>D37</f>
        <v>5526.2599999999993</v>
      </c>
    </row>
    <row r="46" spans="1:6" x14ac:dyDescent="0.25">
      <c r="F46" s="39">
        <f>E37</f>
        <v>5987.7699999999995</v>
      </c>
    </row>
    <row r="47" spans="1:6" x14ac:dyDescent="0.25">
      <c r="F47" s="39">
        <f>B38</f>
        <v>4468.03</v>
      </c>
    </row>
    <row r="48" spans="1:6" x14ac:dyDescent="0.25">
      <c r="F48" s="39">
        <f>C38</f>
        <v>5089.83</v>
      </c>
    </row>
    <row r="49" spans="6:6" x14ac:dyDescent="0.25">
      <c r="F49" s="39">
        <f>D38</f>
        <v>5370.9</v>
      </c>
    </row>
    <row r="50" spans="6:6" x14ac:dyDescent="0.25">
      <c r="F50" s="39">
        <f>E38</f>
        <v>5832.41</v>
      </c>
    </row>
  </sheetData>
  <mergeCells count="9">
    <mergeCell ref="A2:E2"/>
    <mergeCell ref="A1:E1"/>
    <mergeCell ref="B8:E8"/>
    <mergeCell ref="A25:E25"/>
    <mergeCell ref="A27:A28"/>
    <mergeCell ref="B27:E27"/>
    <mergeCell ref="A8:A9"/>
    <mergeCell ref="A5:E5"/>
    <mergeCell ref="A4:E4"/>
  </mergeCells>
  <pageMargins left="0.25" right="0.17" top="0.27" bottom="0.24" header="0.19" footer="0.17"/>
  <pageSetup paperSize="9"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09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15" sqref="B15"/>
    </sheetView>
  </sheetViews>
  <sheetFormatPr defaultRowHeight="15" x14ac:dyDescent="0.25"/>
  <cols>
    <col min="1" max="1" width="14.25" style="75" customWidth="1"/>
    <col min="2" max="9" width="12" style="75" customWidth="1"/>
    <col min="10" max="10" width="12.375" style="75" customWidth="1"/>
    <col min="11" max="11" width="12.625" style="75" customWidth="1"/>
    <col min="12" max="12" width="11.75" style="75" customWidth="1"/>
    <col min="13" max="25" width="12" style="75" customWidth="1"/>
    <col min="26" max="26" width="9" style="42"/>
    <col min="27" max="27" width="11.25" style="42" customWidth="1"/>
    <col min="28" max="16384" width="9" style="42"/>
  </cols>
  <sheetData>
    <row r="1" spans="1:27" s="88" customFormat="1" ht="44.25" customHeight="1" x14ac:dyDescent="0.25">
      <c r="A1" s="190" t="s">
        <v>165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</row>
    <row r="2" spans="1:27" ht="18.75" customHeight="1" x14ac:dyDescent="0.2">
      <c r="A2" s="191" t="s">
        <v>250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</row>
    <row r="3" spans="1:27" ht="39.75" customHeight="1" x14ac:dyDescent="0.2">
      <c r="A3" s="192" t="s">
        <v>108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7" ht="25.5" customHeight="1" x14ac:dyDescent="0.2">
      <c r="A4" s="193" t="s">
        <v>51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</row>
    <row r="7" spans="1:27" x14ac:dyDescent="0.25">
      <c r="A7" s="75" t="s">
        <v>119</v>
      </c>
    </row>
    <row r="9" spans="1:27" s="88" customFormat="1" x14ac:dyDescent="0.25">
      <c r="A9" s="86" t="s">
        <v>120</v>
      </c>
      <c r="B9" s="86"/>
      <c r="C9" s="86"/>
      <c r="D9" s="87"/>
      <c r="E9" s="87"/>
      <c r="F9" s="86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</row>
    <row r="10" spans="1:27" x14ac:dyDescent="0.25">
      <c r="A10" s="85" t="s">
        <v>149</v>
      </c>
      <c r="B10" s="76"/>
      <c r="C10" s="76"/>
      <c r="D10" s="76"/>
    </row>
    <row r="11" spans="1:27" ht="12.75" x14ac:dyDescent="0.2">
      <c r="A11" s="173" t="s">
        <v>48</v>
      </c>
      <c r="B11" s="176" t="s">
        <v>121</v>
      </c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8"/>
    </row>
    <row r="12" spans="1:27" ht="12.75" x14ac:dyDescent="0.2">
      <c r="A12" s="174"/>
      <c r="B12" s="179"/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1"/>
    </row>
    <row r="13" spans="1:27" ht="12.75" customHeight="1" x14ac:dyDescent="0.2">
      <c r="A13" s="174"/>
      <c r="B13" s="182" t="s">
        <v>122</v>
      </c>
      <c r="C13" s="171" t="s">
        <v>123</v>
      </c>
      <c r="D13" s="171" t="s">
        <v>124</v>
      </c>
      <c r="E13" s="171" t="s">
        <v>125</v>
      </c>
      <c r="F13" s="171" t="s">
        <v>126</v>
      </c>
      <c r="G13" s="171" t="s">
        <v>127</v>
      </c>
      <c r="H13" s="171" t="s">
        <v>128</v>
      </c>
      <c r="I13" s="171" t="s">
        <v>129</v>
      </c>
      <c r="J13" s="171" t="s">
        <v>130</v>
      </c>
      <c r="K13" s="171" t="s">
        <v>131</v>
      </c>
      <c r="L13" s="171" t="s">
        <v>132</v>
      </c>
      <c r="M13" s="171" t="s">
        <v>133</v>
      </c>
      <c r="N13" s="184" t="s">
        <v>134</v>
      </c>
      <c r="O13" s="171" t="s">
        <v>135</v>
      </c>
      <c r="P13" s="171" t="s">
        <v>136</v>
      </c>
      <c r="Q13" s="171" t="s">
        <v>137</v>
      </c>
      <c r="R13" s="171" t="s">
        <v>138</v>
      </c>
      <c r="S13" s="171" t="s">
        <v>139</v>
      </c>
      <c r="T13" s="171" t="s">
        <v>140</v>
      </c>
      <c r="U13" s="171" t="s">
        <v>141</v>
      </c>
      <c r="V13" s="171" t="s">
        <v>142</v>
      </c>
      <c r="W13" s="171" t="s">
        <v>143</v>
      </c>
      <c r="X13" s="171" t="s">
        <v>144</v>
      </c>
      <c r="Y13" s="171" t="s">
        <v>145</v>
      </c>
    </row>
    <row r="14" spans="1:27" ht="11.25" customHeight="1" x14ac:dyDescent="0.2">
      <c r="A14" s="175"/>
      <c r="B14" s="183"/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85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</row>
    <row r="15" spans="1:27" ht="18.75" customHeight="1" x14ac:dyDescent="0.2">
      <c r="A15" s="77">
        <f>АТС!A41</f>
        <v>43070</v>
      </c>
      <c r="B15" s="81">
        <f>VLOOKUP($A15+ROUND((COLUMN()-2)/24,5),АТС!$A$41:$F$736,6)+VLOOKUP($A15+ROUND((COLUMN()-2)/24,5),'Расчет сбытовых надбавок'!$B$43:'Расчет сбытовых надбавок'!$G$786,3)+'Иные услуги '!$C$5+'РСТ РСО-А'!$K$6</f>
        <v>2811.33</v>
      </c>
      <c r="C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2786.69</v>
      </c>
      <c r="D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2785.09</v>
      </c>
      <c r="E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2797.63</v>
      </c>
      <c r="F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2799.56</v>
      </c>
      <c r="G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2786.42</v>
      </c>
      <c r="H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2812.1</v>
      </c>
      <c r="I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2814.4300000000003</v>
      </c>
      <c r="J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2803.9</v>
      </c>
      <c r="K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2810.57</v>
      </c>
      <c r="L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2804.37</v>
      </c>
      <c r="M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2940.8999999999996</v>
      </c>
      <c r="N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2941.01</v>
      </c>
      <c r="O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2941.2799999999997</v>
      </c>
      <c r="P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2805.38</v>
      </c>
      <c r="Q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2848.74</v>
      </c>
      <c r="R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2927.31</v>
      </c>
      <c r="S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3011.0599999999995</v>
      </c>
      <c r="T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2998.6899999999996</v>
      </c>
      <c r="U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2969.14</v>
      </c>
      <c r="V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3038.52</v>
      </c>
      <c r="W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2950.95</v>
      </c>
      <c r="X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3118.7</v>
      </c>
      <c r="Y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2922.58</v>
      </c>
      <c r="AA15" s="78"/>
    </row>
    <row r="16" spans="1:27" x14ac:dyDescent="0.2">
      <c r="A16" s="77">
        <f>A15+1</f>
        <v>43071</v>
      </c>
      <c r="B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2799.59</v>
      </c>
      <c r="C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2823.86</v>
      </c>
      <c r="D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2842.7</v>
      </c>
      <c r="E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2842.1499999999996</v>
      </c>
      <c r="F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2836.6099999999997</v>
      </c>
      <c r="G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2818.12</v>
      </c>
      <c r="H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2807.83</v>
      </c>
      <c r="I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2948.2599999999998</v>
      </c>
      <c r="J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3015.09</v>
      </c>
      <c r="K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2820.4</v>
      </c>
      <c r="L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2820.51</v>
      </c>
      <c r="M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2821.01</v>
      </c>
      <c r="N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2823.73</v>
      </c>
      <c r="O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2823.96</v>
      </c>
      <c r="P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2827.24</v>
      </c>
      <c r="Q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2835.1099999999997</v>
      </c>
      <c r="R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2856.67</v>
      </c>
      <c r="S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3011.63</v>
      </c>
      <c r="T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3106.48</v>
      </c>
      <c r="U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3103.6899999999996</v>
      </c>
      <c r="V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3065.4799999999996</v>
      </c>
      <c r="W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2934.06</v>
      </c>
      <c r="X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3095.21</v>
      </c>
      <c r="Y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2945.87</v>
      </c>
    </row>
    <row r="17" spans="1:25" x14ac:dyDescent="0.2">
      <c r="A17" s="77">
        <f t="shared" ref="A17:A45" si="0">A16+1</f>
        <v>43072</v>
      </c>
      <c r="B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2804.5299999999997</v>
      </c>
      <c r="C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2822.18</v>
      </c>
      <c r="D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2842.3599999999997</v>
      </c>
      <c r="E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2841.18</v>
      </c>
      <c r="F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2835.46</v>
      </c>
      <c r="G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2834.23</v>
      </c>
      <c r="H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2797.26</v>
      </c>
      <c r="I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2918.99</v>
      </c>
      <c r="J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3003.67</v>
      </c>
      <c r="K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2844.3199999999997</v>
      </c>
      <c r="L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2845.04</v>
      </c>
      <c r="M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2845.8</v>
      </c>
      <c r="N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2844.9799999999996</v>
      </c>
      <c r="O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2847.58</v>
      </c>
      <c r="P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2852.41</v>
      </c>
      <c r="Q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2853.93</v>
      </c>
      <c r="R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2850.79</v>
      </c>
      <c r="S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2865.13</v>
      </c>
      <c r="T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3041.9799999999996</v>
      </c>
      <c r="U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2993.75</v>
      </c>
      <c r="V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2946.4799999999996</v>
      </c>
      <c r="W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2919.27</v>
      </c>
      <c r="X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3224.74</v>
      </c>
      <c r="Y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2922.33</v>
      </c>
    </row>
    <row r="18" spans="1:25" x14ac:dyDescent="0.2">
      <c r="A18" s="77">
        <f t="shared" si="0"/>
        <v>43073</v>
      </c>
      <c r="B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2816.46</v>
      </c>
      <c r="C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2806.66</v>
      </c>
      <c r="D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2806.21</v>
      </c>
      <c r="E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2805.48</v>
      </c>
      <c r="F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2820.2799999999997</v>
      </c>
      <c r="G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2805.12</v>
      </c>
      <c r="H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2812.27</v>
      </c>
      <c r="I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2821.67</v>
      </c>
      <c r="J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2810.63</v>
      </c>
      <c r="K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2819.7799999999997</v>
      </c>
      <c r="L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2842.51</v>
      </c>
      <c r="M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2983.64</v>
      </c>
      <c r="N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2898.79</v>
      </c>
      <c r="O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2987.4799999999996</v>
      </c>
      <c r="P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2848.8199999999997</v>
      </c>
      <c r="Q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2827.06</v>
      </c>
      <c r="R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2841.26</v>
      </c>
      <c r="S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2955.74</v>
      </c>
      <c r="T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2967.1099999999997</v>
      </c>
      <c r="U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2970.1899999999996</v>
      </c>
      <c r="V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3037.2799999999997</v>
      </c>
      <c r="W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3054.04</v>
      </c>
      <c r="X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3103.6400000000003</v>
      </c>
      <c r="Y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2932.33</v>
      </c>
    </row>
    <row r="19" spans="1:25" x14ac:dyDescent="0.2">
      <c r="A19" s="77">
        <f t="shared" si="0"/>
        <v>43074</v>
      </c>
      <c r="B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2820.87</v>
      </c>
      <c r="C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2806.36</v>
      </c>
      <c r="D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2791.04</v>
      </c>
      <c r="E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2804.19</v>
      </c>
      <c r="F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2818.83</v>
      </c>
      <c r="G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2804.06</v>
      </c>
      <c r="H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2828.58</v>
      </c>
      <c r="I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2875.4799999999996</v>
      </c>
      <c r="J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2788.77</v>
      </c>
      <c r="K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2820.16</v>
      </c>
      <c r="L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2820.15</v>
      </c>
      <c r="M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2908.95</v>
      </c>
      <c r="N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2908.84</v>
      </c>
      <c r="O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2908.49</v>
      </c>
      <c r="P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2825.58</v>
      </c>
      <c r="Q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2826.99</v>
      </c>
      <c r="R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2889.52</v>
      </c>
      <c r="S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2928.3999999999996</v>
      </c>
      <c r="T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2929.7</v>
      </c>
      <c r="U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2966.95</v>
      </c>
      <c r="V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3034</v>
      </c>
      <c r="W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2961.95</v>
      </c>
      <c r="X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3105.13</v>
      </c>
      <c r="Y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2986.33</v>
      </c>
    </row>
    <row r="20" spans="1:25" x14ac:dyDescent="0.2">
      <c r="A20" s="77">
        <f t="shared" si="0"/>
        <v>43075</v>
      </c>
      <c r="B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2846.6499999999996</v>
      </c>
      <c r="C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2805.95</v>
      </c>
      <c r="D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2791.05</v>
      </c>
      <c r="E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2790.65</v>
      </c>
      <c r="F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2791.19</v>
      </c>
      <c r="G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2791.64</v>
      </c>
      <c r="H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2823.2799999999997</v>
      </c>
      <c r="I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2822.9</v>
      </c>
      <c r="J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2815.44</v>
      </c>
      <c r="K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2823.94</v>
      </c>
      <c r="L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2825.36</v>
      </c>
      <c r="M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2910.3599999999997</v>
      </c>
      <c r="N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2893.2299999999996</v>
      </c>
      <c r="O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2891.91</v>
      </c>
      <c r="P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2826.34</v>
      </c>
      <c r="Q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2831.85</v>
      </c>
      <c r="R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2843.0199999999995</v>
      </c>
      <c r="S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2906.55</v>
      </c>
      <c r="T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2961.2799999999997</v>
      </c>
      <c r="U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2977.27</v>
      </c>
      <c r="V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3034.64</v>
      </c>
      <c r="W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2941.84</v>
      </c>
      <c r="X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3101.64</v>
      </c>
      <c r="Y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2966.9399999999996</v>
      </c>
    </row>
    <row r="21" spans="1:25" x14ac:dyDescent="0.2">
      <c r="A21" s="77">
        <f t="shared" si="0"/>
        <v>43076</v>
      </c>
      <c r="B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2862.95</v>
      </c>
      <c r="C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2805.9</v>
      </c>
      <c r="D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2791.43</v>
      </c>
      <c r="E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2791.09</v>
      </c>
      <c r="F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2791.6800000000003</v>
      </c>
      <c r="G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2791.33</v>
      </c>
      <c r="H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2825.76</v>
      </c>
      <c r="I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2821.89</v>
      </c>
      <c r="J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2814.0299999999997</v>
      </c>
      <c r="K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2822.01</v>
      </c>
      <c r="L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2821.94</v>
      </c>
      <c r="M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2908.52</v>
      </c>
      <c r="N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2907.34</v>
      </c>
      <c r="O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2906.76</v>
      </c>
      <c r="P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2828.05</v>
      </c>
      <c r="Q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2831.01</v>
      </c>
      <c r="R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2842.2</v>
      </c>
      <c r="S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2920.8199999999997</v>
      </c>
      <c r="T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2956.3999999999996</v>
      </c>
      <c r="U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2974.5</v>
      </c>
      <c r="V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3022.68</v>
      </c>
      <c r="W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2936.75</v>
      </c>
      <c r="X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3084.42</v>
      </c>
      <c r="Y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2962.87</v>
      </c>
    </row>
    <row r="22" spans="1:25" x14ac:dyDescent="0.2">
      <c r="A22" s="77">
        <f t="shared" si="0"/>
        <v>43077</v>
      </c>
      <c r="B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2792.5699999999997</v>
      </c>
      <c r="C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2823.74</v>
      </c>
      <c r="D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2805.86</v>
      </c>
      <c r="E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2805.5299999999997</v>
      </c>
      <c r="F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2806.08</v>
      </c>
      <c r="G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2810.98</v>
      </c>
      <c r="H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2787.59</v>
      </c>
      <c r="I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2822.98</v>
      </c>
      <c r="J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2813.89</v>
      </c>
      <c r="K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2823.05</v>
      </c>
      <c r="L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2809.7</v>
      </c>
      <c r="M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2919.5</v>
      </c>
      <c r="N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2920.3999999999996</v>
      </c>
      <c r="O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2919.64</v>
      </c>
      <c r="P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2814.38</v>
      </c>
      <c r="Q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2802.55</v>
      </c>
      <c r="R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2859</v>
      </c>
      <c r="S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2937.91</v>
      </c>
      <c r="T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2942.37</v>
      </c>
      <c r="U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2969.4799999999996</v>
      </c>
      <c r="V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3015.45</v>
      </c>
      <c r="W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2946.17</v>
      </c>
      <c r="X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3095.58</v>
      </c>
      <c r="Y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2957.56</v>
      </c>
    </row>
    <row r="23" spans="1:25" x14ac:dyDescent="0.2">
      <c r="A23" s="77">
        <f t="shared" si="0"/>
        <v>43078</v>
      </c>
      <c r="B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2795.21</v>
      </c>
      <c r="C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2873.3</v>
      </c>
      <c r="D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2855.35</v>
      </c>
      <c r="E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2894.54</v>
      </c>
      <c r="F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2894.96</v>
      </c>
      <c r="G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2853.51</v>
      </c>
      <c r="H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2806.72</v>
      </c>
      <c r="I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2873.33</v>
      </c>
      <c r="J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2990.17</v>
      </c>
      <c r="K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2827.19</v>
      </c>
      <c r="L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2823.0299999999997</v>
      </c>
      <c r="M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2827.71</v>
      </c>
      <c r="N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2825.88</v>
      </c>
      <c r="O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2827.6</v>
      </c>
      <c r="P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2828.36</v>
      </c>
      <c r="Q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2828.89</v>
      </c>
      <c r="R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2835.7799999999997</v>
      </c>
      <c r="S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2940.25</v>
      </c>
      <c r="T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2950.16</v>
      </c>
      <c r="U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2965.3199999999997</v>
      </c>
      <c r="V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2904.4799999999996</v>
      </c>
      <c r="W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2802.65</v>
      </c>
      <c r="X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3053.87</v>
      </c>
      <c r="Y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2862.6899999999996</v>
      </c>
    </row>
    <row r="24" spans="1:25" x14ac:dyDescent="0.2">
      <c r="A24" s="77">
        <f t="shared" si="0"/>
        <v>43079</v>
      </c>
      <c r="B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2786.64</v>
      </c>
      <c r="C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2845.6</v>
      </c>
      <c r="D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2854.17</v>
      </c>
      <c r="E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2852.45</v>
      </c>
      <c r="F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2852.76</v>
      </c>
      <c r="G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2853.67</v>
      </c>
      <c r="H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2801.6800000000003</v>
      </c>
      <c r="I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2816.79</v>
      </c>
      <c r="J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2806.27</v>
      </c>
      <c r="K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2913.14</v>
      </c>
      <c r="L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2873.41</v>
      </c>
      <c r="M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2873</v>
      </c>
      <c r="N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2873.55</v>
      </c>
      <c r="O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2875.81</v>
      </c>
      <c r="P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2876.4799999999996</v>
      </c>
      <c r="Q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2878.3199999999997</v>
      </c>
      <c r="R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2831.37</v>
      </c>
      <c r="S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2926.7299999999996</v>
      </c>
      <c r="T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2945.7299999999996</v>
      </c>
      <c r="U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2916.8599999999997</v>
      </c>
      <c r="V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2905.56</v>
      </c>
      <c r="W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2800.7200000000003</v>
      </c>
      <c r="X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3020.56</v>
      </c>
      <c r="Y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2855.79</v>
      </c>
    </row>
    <row r="25" spans="1:25" x14ac:dyDescent="0.2">
      <c r="A25" s="77">
        <f t="shared" si="0"/>
        <v>43080</v>
      </c>
      <c r="B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2787.17</v>
      </c>
      <c r="C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2804.19</v>
      </c>
      <c r="D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2802.79</v>
      </c>
      <c r="E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2837.6099999999997</v>
      </c>
      <c r="F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2838.37</v>
      </c>
      <c r="G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2805.61</v>
      </c>
      <c r="H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2785.04</v>
      </c>
      <c r="I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2821.06</v>
      </c>
      <c r="J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2807.76</v>
      </c>
      <c r="K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2833.7799999999997</v>
      </c>
      <c r="L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2834.0099999999998</v>
      </c>
      <c r="M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2894.08</v>
      </c>
      <c r="N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2894.6499999999996</v>
      </c>
      <c r="O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2897.67</v>
      </c>
      <c r="P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2822.74</v>
      </c>
      <c r="Q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2823.44</v>
      </c>
      <c r="R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2825.03</v>
      </c>
      <c r="S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2940.1499999999996</v>
      </c>
      <c r="T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2926.3</v>
      </c>
      <c r="U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2928.45</v>
      </c>
      <c r="V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2967</v>
      </c>
      <c r="W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2920.04</v>
      </c>
      <c r="X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3071.84</v>
      </c>
      <c r="Y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2918.13</v>
      </c>
    </row>
    <row r="26" spans="1:25" x14ac:dyDescent="0.2">
      <c r="A26" s="77">
        <f t="shared" si="0"/>
        <v>43081</v>
      </c>
      <c r="B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2786.73</v>
      </c>
      <c r="C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2791.14</v>
      </c>
      <c r="D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2803.02</v>
      </c>
      <c r="E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2838.04</v>
      </c>
      <c r="F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2839.26</v>
      </c>
      <c r="G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2806.91</v>
      </c>
      <c r="H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2789.81</v>
      </c>
      <c r="I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2862.5299999999997</v>
      </c>
      <c r="J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2812.08</v>
      </c>
      <c r="K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2834.0299999999997</v>
      </c>
      <c r="L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2833.9799999999996</v>
      </c>
      <c r="M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2885.85</v>
      </c>
      <c r="N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2865.47</v>
      </c>
      <c r="O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2858.37</v>
      </c>
      <c r="P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2841.2299999999996</v>
      </c>
      <c r="Q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2835.7799999999997</v>
      </c>
      <c r="R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2823.54</v>
      </c>
      <c r="S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2935.2799999999997</v>
      </c>
      <c r="T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2926.04</v>
      </c>
      <c r="U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2928.31</v>
      </c>
      <c r="V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2954.67</v>
      </c>
      <c r="W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2919.09</v>
      </c>
      <c r="X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3056.55</v>
      </c>
      <c r="Y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2929.13</v>
      </c>
    </row>
    <row r="27" spans="1:25" x14ac:dyDescent="0.2">
      <c r="A27" s="77">
        <f t="shared" si="0"/>
        <v>43082</v>
      </c>
      <c r="B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2801.89</v>
      </c>
      <c r="C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2790.98</v>
      </c>
      <c r="D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2802.75</v>
      </c>
      <c r="E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2837.6</v>
      </c>
      <c r="F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2839.2799999999997</v>
      </c>
      <c r="G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2805.85</v>
      </c>
      <c r="H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2798.24</v>
      </c>
      <c r="I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2861.38</v>
      </c>
      <c r="J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2807.93</v>
      </c>
      <c r="K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2827.41</v>
      </c>
      <c r="L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2828.7799999999997</v>
      </c>
      <c r="M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2886.6499999999996</v>
      </c>
      <c r="N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2877.67</v>
      </c>
      <c r="O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2886.2299999999996</v>
      </c>
      <c r="P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2834.79</v>
      </c>
      <c r="Q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2835.58</v>
      </c>
      <c r="R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2839.81</v>
      </c>
      <c r="S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2928.5</v>
      </c>
      <c r="T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2916.8999999999996</v>
      </c>
      <c r="U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2890.17</v>
      </c>
      <c r="V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2960.68</v>
      </c>
      <c r="W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2911.6</v>
      </c>
      <c r="X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3042.2</v>
      </c>
      <c r="Y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2913.3199999999997</v>
      </c>
    </row>
    <row r="28" spans="1:25" x14ac:dyDescent="0.2">
      <c r="A28" s="77">
        <f t="shared" si="0"/>
        <v>43083</v>
      </c>
      <c r="B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2791.92</v>
      </c>
      <c r="C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2791.31</v>
      </c>
      <c r="D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2803.96</v>
      </c>
      <c r="E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2838.91</v>
      </c>
      <c r="F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2817.8</v>
      </c>
      <c r="G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2806.06</v>
      </c>
      <c r="H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2796.56</v>
      </c>
      <c r="I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2877.1099999999997</v>
      </c>
      <c r="J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2802.28</v>
      </c>
      <c r="K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2831.27</v>
      </c>
      <c r="L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2849.77</v>
      </c>
      <c r="M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2879.37</v>
      </c>
      <c r="N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2946.16</v>
      </c>
      <c r="O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2946.59</v>
      </c>
      <c r="P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2850.5299999999997</v>
      </c>
      <c r="Q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2855.88</v>
      </c>
      <c r="R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2802.06</v>
      </c>
      <c r="S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2918.41</v>
      </c>
      <c r="T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2922.35</v>
      </c>
      <c r="U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2894.79</v>
      </c>
      <c r="V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2954.4799999999996</v>
      </c>
      <c r="W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2890.42</v>
      </c>
      <c r="X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3040.17</v>
      </c>
      <c r="Y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2918.8199999999997</v>
      </c>
    </row>
    <row r="29" spans="1:25" x14ac:dyDescent="0.2">
      <c r="A29" s="77">
        <f t="shared" si="0"/>
        <v>43084</v>
      </c>
      <c r="B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2788.56</v>
      </c>
      <c r="C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2790.89</v>
      </c>
      <c r="D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2803.19</v>
      </c>
      <c r="E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2802.38</v>
      </c>
      <c r="F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2804.02</v>
      </c>
      <c r="G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2805.45</v>
      </c>
      <c r="H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2786.54</v>
      </c>
      <c r="I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2820.04</v>
      </c>
      <c r="J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2809.63</v>
      </c>
      <c r="K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2849.22</v>
      </c>
      <c r="L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2848.5</v>
      </c>
      <c r="M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2831.71</v>
      </c>
      <c r="N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2810.56</v>
      </c>
      <c r="O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2810.14</v>
      </c>
      <c r="P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2909.89</v>
      </c>
      <c r="Q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2871.5699999999997</v>
      </c>
      <c r="R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2837.6</v>
      </c>
      <c r="S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2919.6899999999996</v>
      </c>
      <c r="T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2922.2799999999997</v>
      </c>
      <c r="U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2894.71</v>
      </c>
      <c r="V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3071.42</v>
      </c>
      <c r="W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2904.08</v>
      </c>
      <c r="X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3040.1499999999996</v>
      </c>
      <c r="Y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2917.21</v>
      </c>
    </row>
    <row r="30" spans="1:25" x14ac:dyDescent="0.2">
      <c r="A30" s="77">
        <f t="shared" si="0"/>
        <v>43085</v>
      </c>
      <c r="B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2825.42</v>
      </c>
      <c r="C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2858.01</v>
      </c>
      <c r="D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2870.22</v>
      </c>
      <c r="E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2869.83</v>
      </c>
      <c r="F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2870.51</v>
      </c>
      <c r="G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2862.3599999999997</v>
      </c>
      <c r="H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2835.7</v>
      </c>
      <c r="I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2801.54</v>
      </c>
      <c r="J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2910.9700000000003</v>
      </c>
      <c r="K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2842.05</v>
      </c>
      <c r="L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2841.6899999999996</v>
      </c>
      <c r="M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2900.27</v>
      </c>
      <c r="N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2934.74</v>
      </c>
      <c r="O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2934.3599999999997</v>
      </c>
      <c r="P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2937.25</v>
      </c>
      <c r="Q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2918.88</v>
      </c>
      <c r="R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2842.62</v>
      </c>
      <c r="S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2856.62</v>
      </c>
      <c r="T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2935.17</v>
      </c>
      <c r="U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3039.2299999999996</v>
      </c>
      <c r="V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2971.08</v>
      </c>
      <c r="W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2850.9399999999996</v>
      </c>
      <c r="X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3138.66</v>
      </c>
      <c r="Y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2849.29</v>
      </c>
    </row>
    <row r="31" spans="1:25" x14ac:dyDescent="0.2">
      <c r="A31" s="77">
        <f t="shared" si="0"/>
        <v>43086</v>
      </c>
      <c r="B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2816.89</v>
      </c>
      <c r="C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2819.79</v>
      </c>
      <c r="D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2869.66</v>
      </c>
      <c r="E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2869.17</v>
      </c>
      <c r="F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2869.64</v>
      </c>
      <c r="G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2855.25</v>
      </c>
      <c r="H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2833.39</v>
      </c>
      <c r="I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2819.14</v>
      </c>
      <c r="J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2801.39</v>
      </c>
      <c r="K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2961.7</v>
      </c>
      <c r="L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2918.97</v>
      </c>
      <c r="M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2917.51</v>
      </c>
      <c r="N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2979.38</v>
      </c>
      <c r="O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2982.74</v>
      </c>
      <c r="P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2962.85</v>
      </c>
      <c r="Q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2966.3599999999997</v>
      </c>
      <c r="R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2833.5</v>
      </c>
      <c r="S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2896.0299999999997</v>
      </c>
      <c r="T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2937.5</v>
      </c>
      <c r="U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3040.25</v>
      </c>
      <c r="V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2973.66</v>
      </c>
      <c r="W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2852.54</v>
      </c>
      <c r="X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3143.88</v>
      </c>
      <c r="Y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2844.6099999999997</v>
      </c>
    </row>
    <row r="32" spans="1:25" x14ac:dyDescent="0.2">
      <c r="A32" s="77">
        <f t="shared" si="0"/>
        <v>43087</v>
      </c>
      <c r="B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2788.26</v>
      </c>
      <c r="C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2795.45</v>
      </c>
      <c r="D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2804.92</v>
      </c>
      <c r="E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2804.61</v>
      </c>
      <c r="F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2804.9</v>
      </c>
      <c r="G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2807.74</v>
      </c>
      <c r="H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2784.18</v>
      </c>
      <c r="I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2859.38</v>
      </c>
      <c r="J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2809.92</v>
      </c>
      <c r="K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2841.08</v>
      </c>
      <c r="L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2841.45</v>
      </c>
      <c r="M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2788.95</v>
      </c>
      <c r="N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2812.45</v>
      </c>
      <c r="O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2813.93</v>
      </c>
      <c r="P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2899.75</v>
      </c>
      <c r="Q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2898.25</v>
      </c>
      <c r="R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2865.12</v>
      </c>
      <c r="S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2882.2299999999996</v>
      </c>
      <c r="T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2882.2599999999998</v>
      </c>
      <c r="U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2859.4399999999996</v>
      </c>
      <c r="V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2965.38</v>
      </c>
      <c r="W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2901.7799999999997</v>
      </c>
      <c r="X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3018.34</v>
      </c>
      <c r="Y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2878.89</v>
      </c>
    </row>
    <row r="33" spans="1:25" x14ac:dyDescent="0.2">
      <c r="A33" s="77">
        <f t="shared" si="0"/>
        <v>43088</v>
      </c>
      <c r="B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2780.7599999999998</v>
      </c>
      <c r="C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2792.01</v>
      </c>
      <c r="D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2804.12</v>
      </c>
      <c r="E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2803.85</v>
      </c>
      <c r="F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2804.34</v>
      </c>
      <c r="G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2807.11</v>
      </c>
      <c r="H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2785.2</v>
      </c>
      <c r="I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2861.0699999999997</v>
      </c>
      <c r="J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2810.3</v>
      </c>
      <c r="K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2863.7799999999997</v>
      </c>
      <c r="L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2862.91</v>
      </c>
      <c r="M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2824.6</v>
      </c>
      <c r="N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2811.34</v>
      </c>
      <c r="O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2830.31</v>
      </c>
      <c r="P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2868.71</v>
      </c>
      <c r="Q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2870.08</v>
      </c>
      <c r="R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2823.78</v>
      </c>
      <c r="S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2876.0699999999997</v>
      </c>
      <c r="T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2873.71</v>
      </c>
      <c r="U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2853.42</v>
      </c>
      <c r="V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3075.9799999999996</v>
      </c>
      <c r="W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2893.8</v>
      </c>
      <c r="X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3016.06</v>
      </c>
      <c r="Y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2883.1</v>
      </c>
    </row>
    <row r="34" spans="1:25" x14ac:dyDescent="0.2">
      <c r="A34" s="77">
        <f t="shared" si="0"/>
        <v>43089</v>
      </c>
      <c r="B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2861.74</v>
      </c>
      <c r="C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2814.22</v>
      </c>
      <c r="D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2790.5</v>
      </c>
      <c r="E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2788.96</v>
      </c>
      <c r="F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2789.31</v>
      </c>
      <c r="G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2793.46</v>
      </c>
      <c r="H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2869.5299999999997</v>
      </c>
      <c r="I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2873.05</v>
      </c>
      <c r="J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2821.93</v>
      </c>
      <c r="K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2843.8099999999995</v>
      </c>
      <c r="L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2804.09</v>
      </c>
      <c r="M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2905.66</v>
      </c>
      <c r="N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2856.09</v>
      </c>
      <c r="O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2855.6</v>
      </c>
      <c r="P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2846.58</v>
      </c>
      <c r="Q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2847.68</v>
      </c>
      <c r="R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2811.59</v>
      </c>
      <c r="S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2936.5</v>
      </c>
      <c r="T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2939.42</v>
      </c>
      <c r="U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2879.4399999999996</v>
      </c>
      <c r="V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2938.0199999999995</v>
      </c>
      <c r="W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2869.8099999999995</v>
      </c>
      <c r="X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2977.0699999999997</v>
      </c>
      <c r="Y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2827.2799999999997</v>
      </c>
    </row>
    <row r="35" spans="1:25" x14ac:dyDescent="0.2">
      <c r="A35" s="77">
        <f t="shared" si="0"/>
        <v>43090</v>
      </c>
      <c r="B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2811.27</v>
      </c>
      <c r="C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2794.58</v>
      </c>
      <c r="D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2789.42</v>
      </c>
      <c r="E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2790.38</v>
      </c>
      <c r="F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2789.7</v>
      </c>
      <c r="G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2791.74</v>
      </c>
      <c r="H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2785.1</v>
      </c>
      <c r="I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2875.95</v>
      </c>
      <c r="J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2823.2799999999997</v>
      </c>
      <c r="K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2844.55</v>
      </c>
      <c r="L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2804.78</v>
      </c>
      <c r="M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2907.33</v>
      </c>
      <c r="N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2856.97</v>
      </c>
      <c r="O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2834.13</v>
      </c>
      <c r="P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2843.67</v>
      </c>
      <c r="Q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2842.39</v>
      </c>
      <c r="R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2796.99</v>
      </c>
      <c r="S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2940.62</v>
      </c>
      <c r="T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2927.04</v>
      </c>
      <c r="U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2864.47</v>
      </c>
      <c r="V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2939.88</v>
      </c>
      <c r="W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2870.2599999999998</v>
      </c>
      <c r="X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3015.5</v>
      </c>
      <c r="Y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2864.6099999999997</v>
      </c>
    </row>
    <row r="36" spans="1:25" x14ac:dyDescent="0.2">
      <c r="A36" s="77">
        <f t="shared" si="0"/>
        <v>43091</v>
      </c>
      <c r="B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2811.43</v>
      </c>
      <c r="C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2794.86</v>
      </c>
      <c r="D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2804.56</v>
      </c>
      <c r="E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2804.44</v>
      </c>
      <c r="F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2804.9</v>
      </c>
      <c r="G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2795.87</v>
      </c>
      <c r="H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2794.68</v>
      </c>
      <c r="I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2859.7</v>
      </c>
      <c r="J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2813.44</v>
      </c>
      <c r="K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2844.14</v>
      </c>
      <c r="L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2809.67</v>
      </c>
      <c r="M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2878.7200000000003</v>
      </c>
      <c r="N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2834.2799999999997</v>
      </c>
      <c r="O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2834</v>
      </c>
      <c r="P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2846.35</v>
      </c>
      <c r="Q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2847.84</v>
      </c>
      <c r="R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2859.59</v>
      </c>
      <c r="S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2939.42</v>
      </c>
      <c r="T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2909.29</v>
      </c>
      <c r="U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2895.66</v>
      </c>
      <c r="V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2937.75</v>
      </c>
      <c r="W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2898.6499999999996</v>
      </c>
      <c r="X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3027.77</v>
      </c>
      <c r="Y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2887.29</v>
      </c>
    </row>
    <row r="37" spans="1:25" x14ac:dyDescent="0.2">
      <c r="A37" s="77">
        <f t="shared" si="0"/>
        <v>43092</v>
      </c>
      <c r="B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2837.42</v>
      </c>
      <c r="C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2847.24</v>
      </c>
      <c r="D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2871.6899999999996</v>
      </c>
      <c r="E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2870.6899999999996</v>
      </c>
      <c r="F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2871.7299999999996</v>
      </c>
      <c r="G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2874.75</v>
      </c>
      <c r="H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2833.27</v>
      </c>
      <c r="I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2808.01</v>
      </c>
      <c r="J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2933.13</v>
      </c>
      <c r="K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2837.3</v>
      </c>
      <c r="L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2838.6499999999996</v>
      </c>
      <c r="M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2852.35</v>
      </c>
      <c r="N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2851.63</v>
      </c>
      <c r="O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2853.6099999999997</v>
      </c>
      <c r="P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2856.6499999999996</v>
      </c>
      <c r="Q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2852.04</v>
      </c>
      <c r="R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2858.52</v>
      </c>
      <c r="S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2945.1099999999997</v>
      </c>
      <c r="T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2952.6099999999997</v>
      </c>
      <c r="U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2934.09</v>
      </c>
      <c r="V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2870.05</v>
      </c>
      <c r="W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2822.7</v>
      </c>
      <c r="X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2967.0699999999997</v>
      </c>
      <c r="Y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2827.7</v>
      </c>
    </row>
    <row r="38" spans="1:25" x14ac:dyDescent="0.2">
      <c r="A38" s="77">
        <f t="shared" si="0"/>
        <v>43093</v>
      </c>
      <c r="B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2824.98</v>
      </c>
      <c r="C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2821.5299999999997</v>
      </c>
      <c r="D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2854.9799999999996</v>
      </c>
      <c r="E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2850.5199999999995</v>
      </c>
      <c r="F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2853.6499999999996</v>
      </c>
      <c r="G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2854.37</v>
      </c>
      <c r="H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2806.67</v>
      </c>
      <c r="I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2821.1</v>
      </c>
      <c r="J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2940.04</v>
      </c>
      <c r="K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2826.13</v>
      </c>
      <c r="L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2821.13</v>
      </c>
      <c r="M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2836.06</v>
      </c>
      <c r="N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2835.3199999999997</v>
      </c>
      <c r="O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2842.1</v>
      </c>
      <c r="P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2842.17</v>
      </c>
      <c r="Q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2842.3599999999997</v>
      </c>
      <c r="R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2844.84</v>
      </c>
      <c r="S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2976.4799999999996</v>
      </c>
      <c r="T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2973.34</v>
      </c>
      <c r="U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2939.89</v>
      </c>
      <c r="V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2881.4399999999996</v>
      </c>
      <c r="W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2806.04</v>
      </c>
      <c r="X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2960.63</v>
      </c>
      <c r="Y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2839.2299999999996</v>
      </c>
    </row>
    <row r="39" spans="1:25" x14ac:dyDescent="0.2">
      <c r="A39" s="77">
        <f t="shared" si="0"/>
        <v>43094</v>
      </c>
      <c r="B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2783.08</v>
      </c>
      <c r="C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2790.9700000000003</v>
      </c>
      <c r="D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2800.94</v>
      </c>
      <c r="E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2800.18</v>
      </c>
      <c r="F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2803.15</v>
      </c>
      <c r="G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2792.31</v>
      </c>
      <c r="H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2783.08</v>
      </c>
      <c r="I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2858.79</v>
      </c>
      <c r="J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2810.76</v>
      </c>
      <c r="K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2838</v>
      </c>
      <c r="L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2801.94</v>
      </c>
      <c r="M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2876.38</v>
      </c>
      <c r="N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2839.89</v>
      </c>
      <c r="O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2839.48</v>
      </c>
      <c r="P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2836.09</v>
      </c>
      <c r="Q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2830.07</v>
      </c>
      <c r="R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2859.18</v>
      </c>
      <c r="S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2928.1</v>
      </c>
      <c r="T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2891.5</v>
      </c>
      <c r="U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2878.1499999999996</v>
      </c>
      <c r="V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2944.79</v>
      </c>
      <c r="W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2891.25</v>
      </c>
      <c r="X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3002.12</v>
      </c>
      <c r="Y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2891.56</v>
      </c>
    </row>
    <row r="40" spans="1:25" x14ac:dyDescent="0.2">
      <c r="A40" s="77">
        <f t="shared" si="0"/>
        <v>43095</v>
      </c>
      <c r="B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2797.32</v>
      </c>
      <c r="C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2791.53</v>
      </c>
      <c r="D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2802.49</v>
      </c>
      <c r="E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2801.93</v>
      </c>
      <c r="F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2804.04</v>
      </c>
      <c r="G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2805.58</v>
      </c>
      <c r="H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2788.96</v>
      </c>
      <c r="I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2860</v>
      </c>
      <c r="J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2811.18</v>
      </c>
      <c r="K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2841.8599999999997</v>
      </c>
      <c r="L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2806.65</v>
      </c>
      <c r="M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2877.31</v>
      </c>
      <c r="N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2838.6899999999996</v>
      </c>
      <c r="O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2839.01</v>
      </c>
      <c r="P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2838.35</v>
      </c>
      <c r="Q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2831.76</v>
      </c>
      <c r="R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2836.79</v>
      </c>
      <c r="S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2905.8</v>
      </c>
      <c r="T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2894.39</v>
      </c>
      <c r="U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2881.25</v>
      </c>
      <c r="V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2948.9700000000003</v>
      </c>
      <c r="W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2889.91</v>
      </c>
      <c r="X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3009.71</v>
      </c>
      <c r="Y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2891.4399999999996</v>
      </c>
    </row>
    <row r="41" spans="1:25" x14ac:dyDescent="0.2">
      <c r="A41" s="77">
        <f t="shared" si="0"/>
        <v>43096</v>
      </c>
      <c r="B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2797.98</v>
      </c>
      <c r="C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2792.32</v>
      </c>
      <c r="D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2803.24</v>
      </c>
      <c r="E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2802.86</v>
      </c>
      <c r="F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2804.56</v>
      </c>
      <c r="G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2807.25</v>
      </c>
      <c r="H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2790.52</v>
      </c>
      <c r="I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2859</v>
      </c>
      <c r="J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2810.52</v>
      </c>
      <c r="K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2840.89</v>
      </c>
      <c r="L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2799.95</v>
      </c>
      <c r="M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2924.26</v>
      </c>
      <c r="N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2925.12</v>
      </c>
      <c r="O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2926.27</v>
      </c>
      <c r="P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2800.41</v>
      </c>
      <c r="Q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2799.09</v>
      </c>
      <c r="R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2876.33</v>
      </c>
      <c r="S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2944.59</v>
      </c>
      <c r="T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2958.1</v>
      </c>
      <c r="U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2958.7799999999997</v>
      </c>
      <c r="V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3042.7799999999997</v>
      </c>
      <c r="W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3064.12</v>
      </c>
      <c r="X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3123.09</v>
      </c>
      <c r="Y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3001.38</v>
      </c>
    </row>
    <row r="42" spans="1:25" x14ac:dyDescent="0.2">
      <c r="A42" s="77">
        <f t="shared" si="0"/>
        <v>43097</v>
      </c>
      <c r="B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2805.35</v>
      </c>
      <c r="C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2798.2200000000003</v>
      </c>
      <c r="D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2807.66</v>
      </c>
      <c r="E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2806.67</v>
      </c>
      <c r="F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2804.26</v>
      </c>
      <c r="G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2812.09</v>
      </c>
      <c r="H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2794.19</v>
      </c>
      <c r="I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2872.35</v>
      </c>
      <c r="J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2824.83</v>
      </c>
      <c r="K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2842.1</v>
      </c>
      <c r="L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2804.88</v>
      </c>
      <c r="M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2940.12</v>
      </c>
      <c r="N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2938.0099999999998</v>
      </c>
      <c r="O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2949.43</v>
      </c>
      <c r="P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2804.0299999999997</v>
      </c>
      <c r="Q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2803.48</v>
      </c>
      <c r="R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2895.8999999999996</v>
      </c>
      <c r="S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3033.33</v>
      </c>
      <c r="T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3039.22</v>
      </c>
      <c r="U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3040.7299999999996</v>
      </c>
      <c r="V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3207.93</v>
      </c>
      <c r="W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3193.12</v>
      </c>
      <c r="X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3126.2</v>
      </c>
      <c r="Y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3013.55</v>
      </c>
    </row>
    <row r="43" spans="1:25" x14ac:dyDescent="0.2">
      <c r="A43" s="77">
        <f t="shared" si="0"/>
        <v>43098</v>
      </c>
      <c r="B43" s="134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2875.4700000000003</v>
      </c>
      <c r="C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2813.72</v>
      </c>
      <c r="D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2772.02</v>
      </c>
      <c r="E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2771.4</v>
      </c>
      <c r="F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2774.12</v>
      </c>
      <c r="G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2778.33</v>
      </c>
      <c r="H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2847.8</v>
      </c>
      <c r="I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2822.33</v>
      </c>
      <c r="J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2810.36</v>
      </c>
      <c r="K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2827.38</v>
      </c>
      <c r="L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2846.9799999999996</v>
      </c>
      <c r="M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2930.2299999999996</v>
      </c>
      <c r="N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2930.14</v>
      </c>
      <c r="O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2833.18</v>
      </c>
      <c r="P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2844.05</v>
      </c>
      <c r="Q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2845.09</v>
      </c>
      <c r="R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2851.8599999999997</v>
      </c>
      <c r="S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2886.33</v>
      </c>
      <c r="T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2919.88</v>
      </c>
      <c r="U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2899.7799999999997</v>
      </c>
      <c r="V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3134.48</v>
      </c>
      <c r="W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2916.91</v>
      </c>
      <c r="X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3084.0699999999997</v>
      </c>
      <c r="Y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2900.76</v>
      </c>
    </row>
    <row r="44" spans="1:25" x14ac:dyDescent="0.2">
      <c r="A44" s="77">
        <f t="shared" si="0"/>
        <v>43099</v>
      </c>
      <c r="B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2853.99</v>
      </c>
      <c r="C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2787.79</v>
      </c>
      <c r="D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2800.01</v>
      </c>
      <c r="E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2798.59</v>
      </c>
      <c r="F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2799.7599999999998</v>
      </c>
      <c r="G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2801.48</v>
      </c>
      <c r="H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2813.77</v>
      </c>
      <c r="I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2820.77</v>
      </c>
      <c r="J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2883.42</v>
      </c>
      <c r="K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2841.25</v>
      </c>
      <c r="L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2834.3999999999996</v>
      </c>
      <c r="M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2833.24</v>
      </c>
      <c r="N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2826.42</v>
      </c>
      <c r="O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2828.76</v>
      </c>
      <c r="P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2838.1</v>
      </c>
      <c r="Q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2839.3199999999997</v>
      </c>
      <c r="R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2846.6099999999997</v>
      </c>
      <c r="S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3043.1899999999996</v>
      </c>
      <c r="T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3046.83</v>
      </c>
      <c r="U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2971.67</v>
      </c>
      <c r="V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2912.68</v>
      </c>
      <c r="W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2842.2699999999995</v>
      </c>
      <c r="X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3027.8199999999997</v>
      </c>
      <c r="Y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2911.74</v>
      </c>
    </row>
    <row r="45" spans="1:25" x14ac:dyDescent="0.2">
      <c r="A45" s="77">
        <f t="shared" si="0"/>
        <v>43100</v>
      </c>
      <c r="B45" s="13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2842.05</v>
      </c>
      <c r="C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2786.27</v>
      </c>
      <c r="D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2799.34</v>
      </c>
      <c r="E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2797.29</v>
      </c>
      <c r="F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2798.88</v>
      </c>
      <c r="G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2800.16</v>
      </c>
      <c r="H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2803.52</v>
      </c>
      <c r="I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2893.5699999999997</v>
      </c>
      <c r="J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2948.96</v>
      </c>
      <c r="K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2827.62</v>
      </c>
      <c r="L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2829.23</v>
      </c>
      <c r="M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2828.72</v>
      </c>
      <c r="N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2826.62</v>
      </c>
      <c r="O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2829.2200000000003</v>
      </c>
      <c r="P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2836.06</v>
      </c>
      <c r="Q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2839.52</v>
      </c>
      <c r="R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2847.92</v>
      </c>
      <c r="S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3201.46</v>
      </c>
      <c r="T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3240.34</v>
      </c>
      <c r="U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3148.8199999999997</v>
      </c>
      <c r="V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3055.8599999999997</v>
      </c>
      <c r="W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2988.1899999999996</v>
      </c>
      <c r="X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3174.1</v>
      </c>
      <c r="Y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3106.96</v>
      </c>
    </row>
    <row r="47" spans="1:25" x14ac:dyDescent="0.25">
      <c r="A47" s="85" t="s">
        <v>150</v>
      </c>
    </row>
    <row r="48" spans="1:25" ht="12.75" x14ac:dyDescent="0.2">
      <c r="A48" s="173" t="s">
        <v>48</v>
      </c>
      <c r="B48" s="176" t="s">
        <v>121</v>
      </c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8"/>
    </row>
    <row r="49" spans="1:27" ht="12.75" x14ac:dyDescent="0.2">
      <c r="A49" s="174"/>
      <c r="B49" s="179"/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  <c r="R49" s="180"/>
      <c r="S49" s="180"/>
      <c r="T49" s="180"/>
      <c r="U49" s="180"/>
      <c r="V49" s="180"/>
      <c r="W49" s="180"/>
      <c r="X49" s="180"/>
      <c r="Y49" s="181"/>
    </row>
    <row r="50" spans="1:27" ht="12.75" customHeight="1" x14ac:dyDescent="0.2">
      <c r="A50" s="174"/>
      <c r="B50" s="182" t="s">
        <v>122</v>
      </c>
      <c r="C50" s="171" t="s">
        <v>123</v>
      </c>
      <c r="D50" s="171" t="s">
        <v>124</v>
      </c>
      <c r="E50" s="171" t="s">
        <v>125</v>
      </c>
      <c r="F50" s="171" t="s">
        <v>126</v>
      </c>
      <c r="G50" s="171" t="s">
        <v>127</v>
      </c>
      <c r="H50" s="171" t="s">
        <v>128</v>
      </c>
      <c r="I50" s="171" t="s">
        <v>129</v>
      </c>
      <c r="J50" s="171" t="s">
        <v>130</v>
      </c>
      <c r="K50" s="171" t="s">
        <v>131</v>
      </c>
      <c r="L50" s="171" t="s">
        <v>132</v>
      </c>
      <c r="M50" s="171" t="s">
        <v>133</v>
      </c>
      <c r="N50" s="184" t="s">
        <v>134</v>
      </c>
      <c r="O50" s="171" t="s">
        <v>135</v>
      </c>
      <c r="P50" s="171" t="s">
        <v>136</v>
      </c>
      <c r="Q50" s="171" t="s">
        <v>137</v>
      </c>
      <c r="R50" s="171" t="s">
        <v>138</v>
      </c>
      <c r="S50" s="171" t="s">
        <v>139</v>
      </c>
      <c r="T50" s="171" t="s">
        <v>140</v>
      </c>
      <c r="U50" s="171" t="s">
        <v>141</v>
      </c>
      <c r="V50" s="171" t="s">
        <v>142</v>
      </c>
      <c r="W50" s="171" t="s">
        <v>143</v>
      </c>
      <c r="X50" s="171" t="s">
        <v>144</v>
      </c>
      <c r="Y50" s="171" t="s">
        <v>145</v>
      </c>
    </row>
    <row r="51" spans="1:27" ht="11.25" customHeight="1" x14ac:dyDescent="0.2">
      <c r="A51" s="175"/>
      <c r="B51" s="183"/>
      <c r="C51" s="172"/>
      <c r="D51" s="172"/>
      <c r="E51" s="172"/>
      <c r="F51" s="172"/>
      <c r="G51" s="172"/>
      <c r="H51" s="172"/>
      <c r="I51" s="172"/>
      <c r="J51" s="172"/>
      <c r="K51" s="172"/>
      <c r="L51" s="172"/>
      <c r="M51" s="172"/>
      <c r="N51" s="185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</row>
    <row r="52" spans="1:27" ht="18.75" customHeight="1" x14ac:dyDescent="0.2">
      <c r="A52" s="77">
        <f t="shared" ref="A52:A80" si="1">A15</f>
        <v>43070</v>
      </c>
      <c r="B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2795.37</v>
      </c>
      <c r="C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2771.12</v>
      </c>
      <c r="D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2769.54</v>
      </c>
      <c r="E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2781.88</v>
      </c>
      <c r="F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2783.7799999999997</v>
      </c>
      <c r="G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2770.85</v>
      </c>
      <c r="H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2796.13</v>
      </c>
      <c r="I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2798.42</v>
      </c>
      <c r="J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2788.05</v>
      </c>
      <c r="K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2794.62</v>
      </c>
      <c r="L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2788.52</v>
      </c>
      <c r="M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2922.87</v>
      </c>
      <c r="N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2922.98</v>
      </c>
      <c r="O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2923.24</v>
      </c>
      <c r="P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2789.51</v>
      </c>
      <c r="Q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2832.18</v>
      </c>
      <c r="R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2909.5</v>
      </c>
      <c r="S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2991.8999999999996</v>
      </c>
      <c r="T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2979.7299999999996</v>
      </c>
      <c r="U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2950.66</v>
      </c>
      <c r="V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3018.93</v>
      </c>
      <c r="W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2932.7599999999998</v>
      </c>
      <c r="X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3097.83</v>
      </c>
      <c r="Y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2904.84</v>
      </c>
      <c r="AA52" s="78"/>
    </row>
    <row r="53" spans="1:27" x14ac:dyDescent="0.2">
      <c r="A53" s="77">
        <f t="shared" si="1"/>
        <v>43071</v>
      </c>
      <c r="B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2783.81</v>
      </c>
      <c r="C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2807.7</v>
      </c>
      <c r="D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2826.23</v>
      </c>
      <c r="E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2825.69</v>
      </c>
      <c r="F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2820.24</v>
      </c>
      <c r="G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2802.05</v>
      </c>
      <c r="H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2791.92</v>
      </c>
      <c r="I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2930.1099999999997</v>
      </c>
      <c r="J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2995.88</v>
      </c>
      <c r="K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2804.29</v>
      </c>
      <c r="L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2804.4</v>
      </c>
      <c r="M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2804.89</v>
      </c>
      <c r="N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2807.56</v>
      </c>
      <c r="O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2807.8</v>
      </c>
      <c r="P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2811.02</v>
      </c>
      <c r="Q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2818.77</v>
      </c>
      <c r="R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2839.99</v>
      </c>
      <c r="S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2992.47</v>
      </c>
      <c r="T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3085.81</v>
      </c>
      <c r="U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3083.06</v>
      </c>
      <c r="V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3045.46</v>
      </c>
      <c r="W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2916.14</v>
      </c>
      <c r="X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3074.72</v>
      </c>
      <c r="Y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2927.76</v>
      </c>
    </row>
    <row r="54" spans="1:27" x14ac:dyDescent="0.2">
      <c r="A54" s="77">
        <f t="shared" si="1"/>
        <v>43072</v>
      </c>
      <c r="B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2788.68</v>
      </c>
      <c r="C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2806.04</v>
      </c>
      <c r="D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2825.9</v>
      </c>
      <c r="E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2824.74</v>
      </c>
      <c r="F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2819.11</v>
      </c>
      <c r="G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2817.9</v>
      </c>
      <c r="H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2781.52</v>
      </c>
      <c r="I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2901.31</v>
      </c>
      <c r="J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2984.64</v>
      </c>
      <c r="K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2827.83</v>
      </c>
      <c r="L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2828.54</v>
      </c>
      <c r="M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2829.2799999999997</v>
      </c>
      <c r="N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2828.48</v>
      </c>
      <c r="O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2831.04</v>
      </c>
      <c r="P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2835.79</v>
      </c>
      <c r="Q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2837.29</v>
      </c>
      <c r="R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2834.2</v>
      </c>
      <c r="S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2848.31</v>
      </c>
      <c r="T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3022.34</v>
      </c>
      <c r="U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2974.88</v>
      </c>
      <c r="V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2928.3599999999997</v>
      </c>
      <c r="W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2901.58</v>
      </c>
      <c r="X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3202.18</v>
      </c>
      <c r="Y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2904.59</v>
      </c>
    </row>
    <row r="55" spans="1:27" x14ac:dyDescent="0.2">
      <c r="A55" s="77">
        <f t="shared" si="1"/>
        <v>43073</v>
      </c>
      <c r="B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2800.42</v>
      </c>
      <c r="C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2790.77</v>
      </c>
      <c r="D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2790.33</v>
      </c>
      <c r="E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2789.61</v>
      </c>
      <c r="F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2804.17</v>
      </c>
      <c r="G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2789.25</v>
      </c>
      <c r="H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2796.29</v>
      </c>
      <c r="I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2805.54</v>
      </c>
      <c r="J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2794.68</v>
      </c>
      <c r="K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2803.68</v>
      </c>
      <c r="L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2826.05</v>
      </c>
      <c r="M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2964.93</v>
      </c>
      <c r="N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2881.43</v>
      </c>
      <c r="O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2968.7</v>
      </c>
      <c r="P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2832.26</v>
      </c>
      <c r="Q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2810.85</v>
      </c>
      <c r="R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2824.82</v>
      </c>
      <c r="S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2937.47</v>
      </c>
      <c r="T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2948.66</v>
      </c>
      <c r="U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2951.6899999999996</v>
      </c>
      <c r="V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3017.71</v>
      </c>
      <c r="W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3034.2</v>
      </c>
      <c r="X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3083.01</v>
      </c>
      <c r="Y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2914.4399999999996</v>
      </c>
    </row>
    <row r="56" spans="1:27" x14ac:dyDescent="0.2">
      <c r="A56" s="77">
        <f t="shared" si="1"/>
        <v>43074</v>
      </c>
      <c r="B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2804.76</v>
      </c>
      <c r="C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2790.48</v>
      </c>
      <c r="D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2775.4</v>
      </c>
      <c r="E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2788.34</v>
      </c>
      <c r="F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2802.75</v>
      </c>
      <c r="G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2788.21</v>
      </c>
      <c r="H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2812.34</v>
      </c>
      <c r="I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2858.49</v>
      </c>
      <c r="J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2773.17</v>
      </c>
      <c r="K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2804.06</v>
      </c>
      <c r="L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2804.05</v>
      </c>
      <c r="M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2891.43</v>
      </c>
      <c r="N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2891.3199999999997</v>
      </c>
      <c r="O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2890.9799999999996</v>
      </c>
      <c r="P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2809.39</v>
      </c>
      <c r="Q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2810.7799999999997</v>
      </c>
      <c r="R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2872.31</v>
      </c>
      <c r="S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2910.56</v>
      </c>
      <c r="T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2911.85</v>
      </c>
      <c r="U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2948.5</v>
      </c>
      <c r="V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3014.4799999999996</v>
      </c>
      <c r="W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2943.59</v>
      </c>
      <c r="X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3084.47</v>
      </c>
      <c r="Y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2967.5699999999997</v>
      </c>
    </row>
    <row r="57" spans="1:27" x14ac:dyDescent="0.2">
      <c r="A57" s="77">
        <f t="shared" si="1"/>
        <v>43075</v>
      </c>
      <c r="B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2830.12</v>
      </c>
      <c r="C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2790.0699999999997</v>
      </c>
      <c r="D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2775.41</v>
      </c>
      <c r="E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2775.02</v>
      </c>
      <c r="F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2775.55</v>
      </c>
      <c r="G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2775.99</v>
      </c>
      <c r="H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2807.12</v>
      </c>
      <c r="I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2806.76</v>
      </c>
      <c r="J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2799.41</v>
      </c>
      <c r="K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2807.77</v>
      </c>
      <c r="L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2809.17</v>
      </c>
      <c r="M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2892.81</v>
      </c>
      <c r="N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2875.96</v>
      </c>
      <c r="O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2874.66</v>
      </c>
      <c r="P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2810.14</v>
      </c>
      <c r="Q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2815.56</v>
      </c>
      <c r="R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2826.55</v>
      </c>
      <c r="S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2889.06</v>
      </c>
      <c r="T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2942.92</v>
      </c>
      <c r="U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2958.66</v>
      </c>
      <c r="V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3015.1099999999997</v>
      </c>
      <c r="W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2923.79</v>
      </c>
      <c r="X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3081.04</v>
      </c>
      <c r="Y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2948.49</v>
      </c>
    </row>
    <row r="58" spans="1:27" x14ac:dyDescent="0.2">
      <c r="A58" s="77">
        <f t="shared" si="1"/>
        <v>43076</v>
      </c>
      <c r="B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2846.16</v>
      </c>
      <c r="C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2790.02</v>
      </c>
      <c r="D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2775.7799999999997</v>
      </c>
      <c r="E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2775.45</v>
      </c>
      <c r="F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2776.03</v>
      </c>
      <c r="G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2775.68</v>
      </c>
      <c r="H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2809.56</v>
      </c>
      <c r="I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2805.76</v>
      </c>
      <c r="J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2798.0299999999997</v>
      </c>
      <c r="K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2805.87</v>
      </c>
      <c r="L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2805.81</v>
      </c>
      <c r="M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2891</v>
      </c>
      <c r="N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2889.85</v>
      </c>
      <c r="O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2889.27</v>
      </c>
      <c r="P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2811.82</v>
      </c>
      <c r="Q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2814.73</v>
      </c>
      <c r="R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2825.74</v>
      </c>
      <c r="S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2903.1099999999997</v>
      </c>
      <c r="T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2938.12</v>
      </c>
      <c r="U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2955.93</v>
      </c>
      <c r="V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3003.34</v>
      </c>
      <c r="W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2918.79</v>
      </c>
      <c r="X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3064.1</v>
      </c>
      <c r="Y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2944.49</v>
      </c>
    </row>
    <row r="59" spans="1:27" x14ac:dyDescent="0.2">
      <c r="A59" s="77">
        <f t="shared" si="1"/>
        <v>43077</v>
      </c>
      <c r="B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2776.91</v>
      </c>
      <c r="C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2807.58</v>
      </c>
      <c r="D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2789.99</v>
      </c>
      <c r="E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2789.66</v>
      </c>
      <c r="F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2790.2</v>
      </c>
      <c r="G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2795.02</v>
      </c>
      <c r="H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2772.01</v>
      </c>
      <c r="I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2806.83</v>
      </c>
      <c r="J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2797.88</v>
      </c>
      <c r="K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2806.9</v>
      </c>
      <c r="L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2793.76</v>
      </c>
      <c r="M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2901.8099999999995</v>
      </c>
      <c r="N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2902.6899999999996</v>
      </c>
      <c r="O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2901.95</v>
      </c>
      <c r="P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2798.37</v>
      </c>
      <c r="Q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2786.73</v>
      </c>
      <c r="R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2842.2799999999997</v>
      </c>
      <c r="S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2919.93</v>
      </c>
      <c r="T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2924.3199999999997</v>
      </c>
      <c r="U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2950.99</v>
      </c>
      <c r="V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2996.2299999999996</v>
      </c>
      <c r="W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2928.06</v>
      </c>
      <c r="X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3075.08</v>
      </c>
      <c r="Y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2939.26</v>
      </c>
    </row>
    <row r="60" spans="1:27" x14ac:dyDescent="0.2">
      <c r="A60" s="77">
        <f t="shared" si="1"/>
        <v>43078</v>
      </c>
      <c r="B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2779.51</v>
      </c>
      <c r="C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2856.35</v>
      </c>
      <c r="D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2838.6899999999996</v>
      </c>
      <c r="E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2877.25</v>
      </c>
      <c r="F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2877.66</v>
      </c>
      <c r="G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2836.87</v>
      </c>
      <c r="H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2790.83</v>
      </c>
      <c r="I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2856.37</v>
      </c>
      <c r="J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2971.35</v>
      </c>
      <c r="K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2810.9700000000003</v>
      </c>
      <c r="L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2806.88</v>
      </c>
      <c r="M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2811.49</v>
      </c>
      <c r="N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2809.68</v>
      </c>
      <c r="O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2811.38</v>
      </c>
      <c r="P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2812.12</v>
      </c>
      <c r="Q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2812.65</v>
      </c>
      <c r="R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2819.43</v>
      </c>
      <c r="S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2922.2299999999996</v>
      </c>
      <c r="T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2931.9799999999996</v>
      </c>
      <c r="U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2946.89</v>
      </c>
      <c r="V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2887.0299999999997</v>
      </c>
      <c r="W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2786.82</v>
      </c>
      <c r="X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3034.0299999999997</v>
      </c>
      <c r="Y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2845.91</v>
      </c>
    </row>
    <row r="61" spans="1:27" x14ac:dyDescent="0.2">
      <c r="A61" s="77">
        <f t="shared" si="1"/>
        <v>43079</v>
      </c>
      <c r="B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2771.0699999999997</v>
      </c>
      <c r="C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2829.09</v>
      </c>
      <c r="D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2837.52</v>
      </c>
      <c r="E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2835.83</v>
      </c>
      <c r="F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2836.14</v>
      </c>
      <c r="G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2837.0299999999997</v>
      </c>
      <c r="H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2785.87</v>
      </c>
      <c r="I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2800.74</v>
      </c>
      <c r="J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2790.39</v>
      </c>
      <c r="K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2895.55</v>
      </c>
      <c r="L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2856.46</v>
      </c>
      <c r="M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2856.05</v>
      </c>
      <c r="N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2856.59</v>
      </c>
      <c r="O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2858.81</v>
      </c>
      <c r="P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2859.47</v>
      </c>
      <c r="Q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2861.29</v>
      </c>
      <c r="R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2815.09</v>
      </c>
      <c r="S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2908.92</v>
      </c>
      <c r="T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2927.63</v>
      </c>
      <c r="U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2899.21</v>
      </c>
      <c r="V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2888.1</v>
      </c>
      <c r="W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2784.92</v>
      </c>
      <c r="X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3001.26</v>
      </c>
      <c r="Y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2839.1099999999997</v>
      </c>
    </row>
    <row r="62" spans="1:27" x14ac:dyDescent="0.2">
      <c r="A62" s="77">
        <f t="shared" si="1"/>
        <v>43080</v>
      </c>
      <c r="B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2771.59</v>
      </c>
      <c r="C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2788.34</v>
      </c>
      <c r="D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2786.96</v>
      </c>
      <c r="E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2821.23</v>
      </c>
      <c r="F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2821.98</v>
      </c>
      <c r="G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2789.74</v>
      </c>
      <c r="H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2769.49</v>
      </c>
      <c r="I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2804.94</v>
      </c>
      <c r="J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2791.85</v>
      </c>
      <c r="K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2817.46</v>
      </c>
      <c r="L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2817.69</v>
      </c>
      <c r="M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2876.79</v>
      </c>
      <c r="N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2877.3599999999997</v>
      </c>
      <c r="O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2880.3199999999997</v>
      </c>
      <c r="P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2806.6</v>
      </c>
      <c r="Q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2807.28</v>
      </c>
      <c r="R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2808.85</v>
      </c>
      <c r="S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2922.13</v>
      </c>
      <c r="T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2908.5</v>
      </c>
      <c r="U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2910.6099999999997</v>
      </c>
      <c r="V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2948.55</v>
      </c>
      <c r="W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2902.34</v>
      </c>
      <c r="X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3051.72</v>
      </c>
      <c r="Y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2900.46</v>
      </c>
    </row>
    <row r="63" spans="1:27" x14ac:dyDescent="0.2">
      <c r="A63" s="77">
        <f t="shared" si="1"/>
        <v>43081</v>
      </c>
      <c r="B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2771.16</v>
      </c>
      <c r="C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2775.5</v>
      </c>
      <c r="D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2787.19</v>
      </c>
      <c r="E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2821.65</v>
      </c>
      <c r="F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2822.85</v>
      </c>
      <c r="G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2791.02</v>
      </c>
      <c r="H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2774.19</v>
      </c>
      <c r="I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2845.75</v>
      </c>
      <c r="J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2796.1</v>
      </c>
      <c r="K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2817.7</v>
      </c>
      <c r="L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2817.65</v>
      </c>
      <c r="M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2868.6899999999996</v>
      </c>
      <c r="N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2848.64</v>
      </c>
      <c r="O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2841.6499999999996</v>
      </c>
      <c r="P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2824.79</v>
      </c>
      <c r="Q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2819.43</v>
      </c>
      <c r="R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2807.38</v>
      </c>
      <c r="S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2917.34</v>
      </c>
      <c r="T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2908.25</v>
      </c>
      <c r="U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2910.4799999999996</v>
      </c>
      <c r="V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2936.41</v>
      </c>
      <c r="W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2901.41</v>
      </c>
      <c r="X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3036.67</v>
      </c>
      <c r="Y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2911.29</v>
      </c>
    </row>
    <row r="64" spans="1:27" x14ac:dyDescent="0.2">
      <c r="A64" s="77">
        <f t="shared" si="1"/>
        <v>43082</v>
      </c>
      <c r="B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2786.08</v>
      </c>
      <c r="C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2775.34</v>
      </c>
      <c r="D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2786.92</v>
      </c>
      <c r="E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2821.22</v>
      </c>
      <c r="F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2822.87</v>
      </c>
      <c r="G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2789.9700000000003</v>
      </c>
      <c r="H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2782.49</v>
      </c>
      <c r="I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2844.62</v>
      </c>
      <c r="J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2792.02</v>
      </c>
      <c r="K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2811.19</v>
      </c>
      <c r="L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2812.54</v>
      </c>
      <c r="M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2869.49</v>
      </c>
      <c r="N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2860.6499999999996</v>
      </c>
      <c r="O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2869.0699999999997</v>
      </c>
      <c r="P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2818.45</v>
      </c>
      <c r="Q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2819.23</v>
      </c>
      <c r="R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2823.39</v>
      </c>
      <c r="S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2910.66</v>
      </c>
      <c r="T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2899.25</v>
      </c>
      <c r="U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2872.95</v>
      </c>
      <c r="V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2942.34</v>
      </c>
      <c r="W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2894.04</v>
      </c>
      <c r="X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3022.55</v>
      </c>
      <c r="Y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2895.7299999999996</v>
      </c>
    </row>
    <row r="65" spans="1:25" x14ac:dyDescent="0.2">
      <c r="A65" s="77">
        <f t="shared" si="1"/>
        <v>43083</v>
      </c>
      <c r="B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2776.27</v>
      </c>
      <c r="C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2775.67</v>
      </c>
      <c r="D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2788.11</v>
      </c>
      <c r="E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2822.51</v>
      </c>
      <c r="F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2801.73</v>
      </c>
      <c r="G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2790.18</v>
      </c>
      <c r="H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2780.83</v>
      </c>
      <c r="I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2860.1</v>
      </c>
      <c r="J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2786.46</v>
      </c>
      <c r="K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2814.99</v>
      </c>
      <c r="L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2833.19</v>
      </c>
      <c r="M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2862.3199999999997</v>
      </c>
      <c r="N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2928.04</v>
      </c>
      <c r="O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2928.47</v>
      </c>
      <c r="P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2833.94</v>
      </c>
      <c r="Q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2839.2</v>
      </c>
      <c r="R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2786.25</v>
      </c>
      <c r="S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2900.7299999999996</v>
      </c>
      <c r="T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2904.62</v>
      </c>
      <c r="U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2877.49</v>
      </c>
      <c r="V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2936.2299999999996</v>
      </c>
      <c r="W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2873.1899999999996</v>
      </c>
      <c r="X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3020.55</v>
      </c>
      <c r="Y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2901.14</v>
      </c>
    </row>
    <row r="66" spans="1:25" x14ac:dyDescent="0.2">
      <c r="A66" s="77">
        <f t="shared" si="1"/>
        <v>43084</v>
      </c>
      <c r="B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2772.96</v>
      </c>
      <c r="C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2775.25</v>
      </c>
      <c r="D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2787.35</v>
      </c>
      <c r="E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2786.55</v>
      </c>
      <c r="F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2788.17</v>
      </c>
      <c r="G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2789.58</v>
      </c>
      <c r="H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2770.98</v>
      </c>
      <c r="I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2803.94</v>
      </c>
      <c r="J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2793.69</v>
      </c>
      <c r="K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2832.66</v>
      </c>
      <c r="L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2831.94</v>
      </c>
      <c r="M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2815.42</v>
      </c>
      <c r="N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2794.61</v>
      </c>
      <c r="O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2794.19</v>
      </c>
      <c r="P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2892.35</v>
      </c>
      <c r="Q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2854.6499999999996</v>
      </c>
      <c r="R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2821.22</v>
      </c>
      <c r="S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2902</v>
      </c>
      <c r="T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2904.55</v>
      </c>
      <c r="U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2877.42</v>
      </c>
      <c r="V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3051.3</v>
      </c>
      <c r="W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2886.64</v>
      </c>
      <c r="X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3020.54</v>
      </c>
      <c r="Y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2899.56</v>
      </c>
    </row>
    <row r="67" spans="1:25" x14ac:dyDescent="0.2">
      <c r="A67" s="77">
        <f t="shared" si="1"/>
        <v>43085</v>
      </c>
      <c r="B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2809.23</v>
      </c>
      <c r="C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2841.3</v>
      </c>
      <c r="D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2853.3199999999997</v>
      </c>
      <c r="E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2852.93</v>
      </c>
      <c r="F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2853.6</v>
      </c>
      <c r="G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2845.59</v>
      </c>
      <c r="H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2819.34</v>
      </c>
      <c r="I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2785.73</v>
      </c>
      <c r="J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2893.42</v>
      </c>
      <c r="K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2825.59</v>
      </c>
      <c r="L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2825.24</v>
      </c>
      <c r="M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2882.89</v>
      </c>
      <c r="N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2916.8</v>
      </c>
      <c r="O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2916.4399999999996</v>
      </c>
      <c r="P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2919.2799999999997</v>
      </c>
      <c r="Q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2901.2</v>
      </c>
      <c r="R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2826.16</v>
      </c>
      <c r="S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2839.9399999999996</v>
      </c>
      <c r="T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2917.2299999999996</v>
      </c>
      <c r="U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3019.63</v>
      </c>
      <c r="V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2952.5699999999997</v>
      </c>
      <c r="W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2834.35</v>
      </c>
      <c r="X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3117.47</v>
      </c>
      <c r="Y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2832.7200000000003</v>
      </c>
    </row>
    <row r="68" spans="1:25" x14ac:dyDescent="0.2">
      <c r="A68" s="77">
        <f t="shared" si="1"/>
        <v>43086</v>
      </c>
      <c r="B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2800.83</v>
      </c>
      <c r="C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2803.69</v>
      </c>
      <c r="D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2852.7699999999995</v>
      </c>
      <c r="E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2852.2799999999997</v>
      </c>
      <c r="F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2852.75</v>
      </c>
      <c r="G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2838.59</v>
      </c>
      <c r="H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2817.08</v>
      </c>
      <c r="I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2803.05</v>
      </c>
      <c r="J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2785.59</v>
      </c>
      <c r="K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2943.34</v>
      </c>
      <c r="L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2901.2799999999997</v>
      </c>
      <c r="M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2899.85</v>
      </c>
      <c r="N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2960.7299999999996</v>
      </c>
      <c r="O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2964.04</v>
      </c>
      <c r="P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2944.47</v>
      </c>
      <c r="Q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2947.92</v>
      </c>
      <c r="R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2817.19</v>
      </c>
      <c r="S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2878.7200000000003</v>
      </c>
      <c r="T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2919.5199999999995</v>
      </c>
      <c r="U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3020.64</v>
      </c>
      <c r="V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2955.1099999999997</v>
      </c>
      <c r="W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2835.92</v>
      </c>
      <c r="X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3122.6099999999997</v>
      </c>
      <c r="Y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2828.12</v>
      </c>
    </row>
    <row r="69" spans="1:25" x14ac:dyDescent="0.2">
      <c r="A69" s="77">
        <f t="shared" si="1"/>
        <v>43087</v>
      </c>
      <c r="B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2772.67</v>
      </c>
      <c r="C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2779.74</v>
      </c>
      <c r="D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2789.06</v>
      </c>
      <c r="E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2788.75</v>
      </c>
      <c r="F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2789.04</v>
      </c>
      <c r="G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2791.84</v>
      </c>
      <c r="H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2768.65</v>
      </c>
      <c r="I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2842.6499999999996</v>
      </c>
      <c r="J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2793.98</v>
      </c>
      <c r="K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2824.64</v>
      </c>
      <c r="L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2825.01</v>
      </c>
      <c r="M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2773.34</v>
      </c>
      <c r="N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2796.4700000000003</v>
      </c>
      <c r="O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2797.93</v>
      </c>
      <c r="P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2882.37</v>
      </c>
      <c r="Q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2880.8999999999996</v>
      </c>
      <c r="R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2848.3</v>
      </c>
      <c r="S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2865.14</v>
      </c>
      <c r="T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2865.16</v>
      </c>
      <c r="U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2842.71</v>
      </c>
      <c r="V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2946.96</v>
      </c>
      <c r="W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2884.37</v>
      </c>
      <c r="X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2999.0699999999997</v>
      </c>
      <c r="Y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2861.85</v>
      </c>
    </row>
    <row r="70" spans="1:25" x14ac:dyDescent="0.2">
      <c r="A70" s="77">
        <f t="shared" si="1"/>
        <v>43088</v>
      </c>
      <c r="B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2765.29</v>
      </c>
      <c r="C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2776.36</v>
      </c>
      <c r="D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2788.27</v>
      </c>
      <c r="E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2788</v>
      </c>
      <c r="F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2788.49</v>
      </c>
      <c r="G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2791.21</v>
      </c>
      <c r="H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2769.65</v>
      </c>
      <c r="I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2844.31</v>
      </c>
      <c r="J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2794.35</v>
      </c>
      <c r="K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2846.98</v>
      </c>
      <c r="L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2846.13</v>
      </c>
      <c r="M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2808.42</v>
      </c>
      <c r="N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2795.38</v>
      </c>
      <c r="O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2814.05</v>
      </c>
      <c r="P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2851.83</v>
      </c>
      <c r="Q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2853.17</v>
      </c>
      <c r="R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2807.61</v>
      </c>
      <c r="S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2859.0699999999997</v>
      </c>
      <c r="T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2856.75</v>
      </c>
      <c r="U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2836.79</v>
      </c>
      <c r="V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3055.79</v>
      </c>
      <c r="W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2876.5199999999995</v>
      </c>
      <c r="X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2996.83</v>
      </c>
      <c r="Y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2866</v>
      </c>
    </row>
    <row r="71" spans="1:25" x14ac:dyDescent="0.2">
      <c r="A71" s="77">
        <f t="shared" si="1"/>
        <v>43089</v>
      </c>
      <c r="B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2844.9700000000003</v>
      </c>
      <c r="C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2798.21</v>
      </c>
      <c r="D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2774.87</v>
      </c>
      <c r="E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2773.35</v>
      </c>
      <c r="F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2773.7</v>
      </c>
      <c r="G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2777.7799999999997</v>
      </c>
      <c r="H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2852.63</v>
      </c>
      <c r="I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2856.1</v>
      </c>
      <c r="J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2805.8</v>
      </c>
      <c r="K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2827.3199999999997</v>
      </c>
      <c r="L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2788.25</v>
      </c>
      <c r="M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2888.1899999999996</v>
      </c>
      <c r="N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2839.41</v>
      </c>
      <c r="O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2838.93</v>
      </c>
      <c r="P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2830.06</v>
      </c>
      <c r="Q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2831.14</v>
      </c>
      <c r="R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2795.63</v>
      </c>
      <c r="S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2918.54</v>
      </c>
      <c r="T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2921.41</v>
      </c>
      <c r="U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2862.39</v>
      </c>
      <c r="V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2920.04</v>
      </c>
      <c r="W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2852.92</v>
      </c>
      <c r="X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2958.47</v>
      </c>
      <c r="Y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2811.06</v>
      </c>
    </row>
    <row r="72" spans="1:25" x14ac:dyDescent="0.2">
      <c r="A72" s="77">
        <f t="shared" si="1"/>
        <v>43090</v>
      </c>
      <c r="B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2795.31</v>
      </c>
      <c r="C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2778.88</v>
      </c>
      <c r="D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2773.81</v>
      </c>
      <c r="E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2774.75</v>
      </c>
      <c r="F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2774.08</v>
      </c>
      <c r="G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2776.09</v>
      </c>
      <c r="H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2769.55</v>
      </c>
      <c r="I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2858.96</v>
      </c>
      <c r="J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2807.12</v>
      </c>
      <c r="K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2828.06</v>
      </c>
      <c r="L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2788.92</v>
      </c>
      <c r="M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2889.84</v>
      </c>
      <c r="N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2840.2799999999997</v>
      </c>
      <c r="O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2817.8</v>
      </c>
      <c r="P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2827.19</v>
      </c>
      <c r="Q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2825.93</v>
      </c>
      <c r="R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2781.26</v>
      </c>
      <c r="S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2922.59</v>
      </c>
      <c r="T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2909.2299999999996</v>
      </c>
      <c r="U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2847.66</v>
      </c>
      <c r="V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2921.87</v>
      </c>
      <c r="W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2853.3599999999997</v>
      </c>
      <c r="X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2996.2799999999997</v>
      </c>
      <c r="Y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2847.79</v>
      </c>
    </row>
    <row r="73" spans="1:25" x14ac:dyDescent="0.2">
      <c r="A73" s="77">
        <f t="shared" si="1"/>
        <v>43091</v>
      </c>
      <c r="B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2795.47</v>
      </c>
      <c r="C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2779.16</v>
      </c>
      <c r="D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2788.7</v>
      </c>
      <c r="E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2788.59</v>
      </c>
      <c r="F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2789.04</v>
      </c>
      <c r="G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2780.16</v>
      </c>
      <c r="H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2778.98</v>
      </c>
      <c r="I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2842.96</v>
      </c>
      <c r="J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2797.44</v>
      </c>
      <c r="K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2827.65</v>
      </c>
      <c r="L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2793.74</v>
      </c>
      <c r="M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2861.68</v>
      </c>
      <c r="N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2817.95</v>
      </c>
      <c r="O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2817.68</v>
      </c>
      <c r="P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2829.82</v>
      </c>
      <c r="Q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2831.29</v>
      </c>
      <c r="R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2842.85</v>
      </c>
      <c r="S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2921.41</v>
      </c>
      <c r="T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2891.76</v>
      </c>
      <c r="U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2878.35</v>
      </c>
      <c r="V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2919.77</v>
      </c>
      <c r="W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2881.29</v>
      </c>
      <c r="X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3008.35</v>
      </c>
      <c r="Y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2870.1099999999997</v>
      </c>
    </row>
    <row r="74" spans="1:25" x14ac:dyDescent="0.2">
      <c r="A74" s="77">
        <f t="shared" si="1"/>
        <v>43092</v>
      </c>
      <c r="B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2821.04</v>
      </c>
      <c r="C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2830.71</v>
      </c>
      <c r="D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2854.7699999999995</v>
      </c>
      <c r="E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2853.77</v>
      </c>
      <c r="F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2854.8</v>
      </c>
      <c r="G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2857.7699999999995</v>
      </c>
      <c r="H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2816.95</v>
      </c>
      <c r="I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2792.1</v>
      </c>
      <c r="J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2915.22</v>
      </c>
      <c r="K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2820.92</v>
      </c>
      <c r="L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2822.25</v>
      </c>
      <c r="M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2835.7299999999996</v>
      </c>
      <c r="N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2835.02</v>
      </c>
      <c r="O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2836.97</v>
      </c>
      <c r="P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2839.96</v>
      </c>
      <c r="Q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2835.43</v>
      </c>
      <c r="R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2841.8</v>
      </c>
      <c r="S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2927.01</v>
      </c>
      <c r="T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2934.39</v>
      </c>
      <c r="U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2916.17</v>
      </c>
      <c r="V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2853.1499999999996</v>
      </c>
      <c r="W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2806.56</v>
      </c>
      <c r="X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2948.62</v>
      </c>
      <c r="Y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2811.4700000000003</v>
      </c>
    </row>
    <row r="75" spans="1:25" x14ac:dyDescent="0.2">
      <c r="A75" s="77">
        <f t="shared" si="1"/>
        <v>43093</v>
      </c>
      <c r="B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2808.8</v>
      </c>
      <c r="C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2805.41</v>
      </c>
      <c r="D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2838.3199999999997</v>
      </c>
      <c r="E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2833.93</v>
      </c>
      <c r="F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2837.01</v>
      </c>
      <c r="G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2837.72</v>
      </c>
      <c r="H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2790.7799999999997</v>
      </c>
      <c r="I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2804.98</v>
      </c>
      <c r="J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2922.0199999999995</v>
      </c>
      <c r="K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2809.93</v>
      </c>
      <c r="L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2805.01</v>
      </c>
      <c r="M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2819.7</v>
      </c>
      <c r="N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2818.98</v>
      </c>
      <c r="O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2825.64</v>
      </c>
      <c r="P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2825.7200000000003</v>
      </c>
      <c r="Q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2825.9</v>
      </c>
      <c r="R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2828.34</v>
      </c>
      <c r="S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2957.88</v>
      </c>
      <c r="T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2954.79</v>
      </c>
      <c r="U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2921.88</v>
      </c>
      <c r="V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2864.35</v>
      </c>
      <c r="W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2790.16</v>
      </c>
      <c r="X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2942.29</v>
      </c>
      <c r="Y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2822.82</v>
      </c>
    </row>
    <row r="76" spans="1:25" x14ac:dyDescent="0.2">
      <c r="A76" s="77">
        <f t="shared" si="1"/>
        <v>43094</v>
      </c>
      <c r="B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2767.5699999999997</v>
      </c>
      <c r="C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2775.33</v>
      </c>
      <c r="D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2785.15</v>
      </c>
      <c r="E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2784.4</v>
      </c>
      <c r="F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2787.31</v>
      </c>
      <c r="G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2776.65</v>
      </c>
      <c r="H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2767.5699999999997</v>
      </c>
      <c r="I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2842.0699999999997</v>
      </c>
      <c r="J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2794.8</v>
      </c>
      <c r="K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2821.61</v>
      </c>
      <c r="L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2786.13</v>
      </c>
      <c r="M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2859.38</v>
      </c>
      <c r="N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2823.47</v>
      </c>
      <c r="O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2823.07</v>
      </c>
      <c r="P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2819.74</v>
      </c>
      <c r="Q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2813.8</v>
      </c>
      <c r="R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2842.45</v>
      </c>
      <c r="S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2910.27</v>
      </c>
      <c r="T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2874.26</v>
      </c>
      <c r="U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2861.12</v>
      </c>
      <c r="V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2926.6899999999996</v>
      </c>
      <c r="W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2874.01</v>
      </c>
      <c r="X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2983.12</v>
      </c>
      <c r="Y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2874.3199999999997</v>
      </c>
    </row>
    <row r="77" spans="1:25" x14ac:dyDescent="0.2">
      <c r="A77" s="77">
        <f t="shared" si="1"/>
        <v>43095</v>
      </c>
      <c r="B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2781.58</v>
      </c>
      <c r="C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2775.88</v>
      </c>
      <c r="D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2786.67</v>
      </c>
      <c r="E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2786.11</v>
      </c>
      <c r="F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2788.2</v>
      </c>
      <c r="G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2789.71</v>
      </c>
      <c r="H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2773.35</v>
      </c>
      <c r="I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2843.2599999999998</v>
      </c>
      <c r="J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2795.2200000000003</v>
      </c>
      <c r="K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2825.41</v>
      </c>
      <c r="L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2790.76</v>
      </c>
      <c r="M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2860.3</v>
      </c>
      <c r="N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2822.29</v>
      </c>
      <c r="O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2822.6</v>
      </c>
      <c r="P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2821.95</v>
      </c>
      <c r="Q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2815.4700000000003</v>
      </c>
      <c r="R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2820.42</v>
      </c>
      <c r="S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2888.33</v>
      </c>
      <c r="T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2877.1</v>
      </c>
      <c r="U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2864.17</v>
      </c>
      <c r="V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2930.81</v>
      </c>
      <c r="W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2872.6899999999996</v>
      </c>
      <c r="X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2990.58</v>
      </c>
      <c r="Y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2874.2</v>
      </c>
    </row>
    <row r="78" spans="1:25" x14ac:dyDescent="0.2">
      <c r="A78" s="77">
        <f t="shared" si="1"/>
        <v>43096</v>
      </c>
      <c r="B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2782.23</v>
      </c>
      <c r="C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2776.66</v>
      </c>
      <c r="D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2787.4</v>
      </c>
      <c r="E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2787.0299999999997</v>
      </c>
      <c r="F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2788.7</v>
      </c>
      <c r="G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2791.35</v>
      </c>
      <c r="H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2774.89</v>
      </c>
      <c r="I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2842.2799999999997</v>
      </c>
      <c r="J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2794.57</v>
      </c>
      <c r="K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2824.46</v>
      </c>
      <c r="L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2784.16</v>
      </c>
      <c r="M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2906.49</v>
      </c>
      <c r="N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2907.34</v>
      </c>
      <c r="O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2908.47</v>
      </c>
      <c r="P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2784.62</v>
      </c>
      <c r="Q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2783.32</v>
      </c>
      <c r="R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2859.33</v>
      </c>
      <c r="S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2926.5</v>
      </c>
      <c r="T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2939.8</v>
      </c>
      <c r="U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2940.46</v>
      </c>
      <c r="V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3023.12</v>
      </c>
      <c r="W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3044.12</v>
      </c>
      <c r="X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3102.1499999999996</v>
      </c>
      <c r="Y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2982.38</v>
      </c>
    </row>
    <row r="79" spans="1:25" x14ac:dyDescent="0.2">
      <c r="A79" s="77">
        <f t="shared" si="1"/>
        <v>43097</v>
      </c>
      <c r="B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2789.48</v>
      </c>
      <c r="C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2782.46</v>
      </c>
      <c r="D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2791.75</v>
      </c>
      <c r="E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2790.7799999999997</v>
      </c>
      <c r="F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2788.41</v>
      </c>
      <c r="G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2796.12</v>
      </c>
      <c r="H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2778.5</v>
      </c>
      <c r="I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2855.42</v>
      </c>
      <c r="J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2808.66</v>
      </c>
      <c r="K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2825.64</v>
      </c>
      <c r="L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2789.02</v>
      </c>
      <c r="M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2922.1</v>
      </c>
      <c r="N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2920.0299999999997</v>
      </c>
      <c r="O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2931.27</v>
      </c>
      <c r="P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2788.19</v>
      </c>
      <c r="Q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2787.65</v>
      </c>
      <c r="R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2878.58</v>
      </c>
      <c r="S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3013.8199999999997</v>
      </c>
      <c r="T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3019.62</v>
      </c>
      <c r="U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3021.1</v>
      </c>
      <c r="V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3185.63</v>
      </c>
      <c r="W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3171.06</v>
      </c>
      <c r="X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3105.21</v>
      </c>
      <c r="Y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2994.3599999999997</v>
      </c>
    </row>
    <row r="80" spans="1:25" x14ac:dyDescent="0.2">
      <c r="A80" s="77">
        <f t="shared" si="1"/>
        <v>43098</v>
      </c>
      <c r="B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2858.4799999999996</v>
      </c>
      <c r="C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2797.72</v>
      </c>
      <c r="D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2756.68</v>
      </c>
      <c r="E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2756.0699999999997</v>
      </c>
      <c r="F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2758.76</v>
      </c>
      <c r="G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2762.9</v>
      </c>
      <c r="H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2831.26</v>
      </c>
      <c r="I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2806.19</v>
      </c>
      <c r="J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2794.41</v>
      </c>
      <c r="K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2811.16</v>
      </c>
      <c r="L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2830.45</v>
      </c>
      <c r="M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2912.37</v>
      </c>
      <c r="N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2912.2799999999997</v>
      </c>
      <c r="O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2816.87</v>
      </c>
      <c r="P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2827.57</v>
      </c>
      <c r="Q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2828.59</v>
      </c>
      <c r="R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2835.25</v>
      </c>
      <c r="S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2869.17</v>
      </c>
      <c r="T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2902.18</v>
      </c>
      <c r="U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2882.41</v>
      </c>
      <c r="V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3113.3599999999997</v>
      </c>
      <c r="W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2899.26</v>
      </c>
      <c r="X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3063.7599999999998</v>
      </c>
      <c r="Y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2883.3599999999997</v>
      </c>
    </row>
    <row r="81" spans="1:27" x14ac:dyDescent="0.2">
      <c r="A81" s="77">
        <f t="shared" ref="A81:A82" si="2">A44</f>
        <v>43099</v>
      </c>
      <c r="B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2837.35</v>
      </c>
      <c r="C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2772.2</v>
      </c>
      <c r="D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2784.23</v>
      </c>
      <c r="E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2782.83</v>
      </c>
      <c r="F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2783.98</v>
      </c>
      <c r="G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2785.67</v>
      </c>
      <c r="H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2797.77</v>
      </c>
      <c r="I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2804.66</v>
      </c>
      <c r="J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2866.3</v>
      </c>
      <c r="K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2824.81</v>
      </c>
      <c r="L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2818.07</v>
      </c>
      <c r="M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2816.93</v>
      </c>
      <c r="N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2810.21</v>
      </c>
      <c r="O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2812.52</v>
      </c>
      <c r="P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2821.71</v>
      </c>
      <c r="Q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2822.91</v>
      </c>
      <c r="R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2830.08</v>
      </c>
      <c r="S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3023.5299999999997</v>
      </c>
      <c r="T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3027.1099999999997</v>
      </c>
      <c r="U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2953.1499999999996</v>
      </c>
      <c r="V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2895.09</v>
      </c>
      <c r="W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2825.8199999999997</v>
      </c>
      <c r="X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3008.3999999999996</v>
      </c>
      <c r="Y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2894.18</v>
      </c>
    </row>
    <row r="82" spans="1:27" x14ac:dyDescent="0.2">
      <c r="A82" s="77">
        <f t="shared" si="2"/>
        <v>43100</v>
      </c>
      <c r="B82" s="13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2825.59</v>
      </c>
      <c r="C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2770.71</v>
      </c>
      <c r="D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2783.56</v>
      </c>
      <c r="E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2781.55</v>
      </c>
      <c r="F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2783.11</v>
      </c>
      <c r="G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2784.37</v>
      </c>
      <c r="H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2787.6800000000003</v>
      </c>
      <c r="I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2876.29</v>
      </c>
      <c r="J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2930.8</v>
      </c>
      <c r="K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2811.4</v>
      </c>
      <c r="L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2812.98</v>
      </c>
      <c r="M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2812.48</v>
      </c>
      <c r="N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2810.41</v>
      </c>
      <c r="O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2812.9700000000003</v>
      </c>
      <c r="P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2819.7</v>
      </c>
      <c r="Q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2823.11</v>
      </c>
      <c r="R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2831.37</v>
      </c>
      <c r="S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3179.27</v>
      </c>
      <c r="T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3217.5299999999997</v>
      </c>
      <c r="U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3127.4700000000003</v>
      </c>
      <c r="V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3035.99</v>
      </c>
      <c r="W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2969.3999999999996</v>
      </c>
      <c r="X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3152.34</v>
      </c>
      <c r="Y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3086.2699999999995</v>
      </c>
    </row>
    <row r="83" spans="1:27" x14ac:dyDescent="0.2">
      <c r="A83" s="83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</row>
    <row r="84" spans="1:27" x14ac:dyDescent="0.25">
      <c r="A84" s="85" t="s">
        <v>151</v>
      </c>
    </row>
    <row r="85" spans="1:27" ht="12.75" x14ac:dyDescent="0.2">
      <c r="A85" s="173" t="s">
        <v>48</v>
      </c>
      <c r="B85" s="176" t="s">
        <v>121</v>
      </c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8"/>
    </row>
    <row r="86" spans="1:27" ht="12.75" x14ac:dyDescent="0.2">
      <c r="A86" s="174"/>
      <c r="B86" s="179"/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80"/>
      <c r="W86" s="180"/>
      <c r="X86" s="180"/>
      <c r="Y86" s="181"/>
    </row>
    <row r="87" spans="1:27" ht="12.75" customHeight="1" x14ac:dyDescent="0.2">
      <c r="A87" s="174"/>
      <c r="B87" s="182" t="s">
        <v>122</v>
      </c>
      <c r="C87" s="171" t="s">
        <v>123</v>
      </c>
      <c r="D87" s="171" t="s">
        <v>124</v>
      </c>
      <c r="E87" s="171" t="s">
        <v>125</v>
      </c>
      <c r="F87" s="171" t="s">
        <v>126</v>
      </c>
      <c r="G87" s="171" t="s">
        <v>127</v>
      </c>
      <c r="H87" s="171" t="s">
        <v>128</v>
      </c>
      <c r="I87" s="171" t="s">
        <v>129</v>
      </c>
      <c r="J87" s="171" t="s">
        <v>130</v>
      </c>
      <c r="K87" s="171" t="s">
        <v>131</v>
      </c>
      <c r="L87" s="171" t="s">
        <v>132</v>
      </c>
      <c r="M87" s="171" t="s">
        <v>133</v>
      </c>
      <c r="N87" s="184" t="s">
        <v>134</v>
      </c>
      <c r="O87" s="171" t="s">
        <v>135</v>
      </c>
      <c r="P87" s="171" t="s">
        <v>136</v>
      </c>
      <c r="Q87" s="171" t="s">
        <v>137</v>
      </c>
      <c r="R87" s="171" t="s">
        <v>138</v>
      </c>
      <c r="S87" s="171" t="s">
        <v>139</v>
      </c>
      <c r="T87" s="171" t="s">
        <v>140</v>
      </c>
      <c r="U87" s="171" t="s">
        <v>141</v>
      </c>
      <c r="V87" s="171" t="s">
        <v>142</v>
      </c>
      <c r="W87" s="171" t="s">
        <v>143</v>
      </c>
      <c r="X87" s="171" t="s">
        <v>144</v>
      </c>
      <c r="Y87" s="171" t="s">
        <v>145</v>
      </c>
    </row>
    <row r="88" spans="1:27" ht="11.25" customHeight="1" x14ac:dyDescent="0.2">
      <c r="A88" s="175"/>
      <c r="B88" s="183"/>
      <c r="C88" s="172"/>
      <c r="D88" s="172"/>
      <c r="E88" s="172"/>
      <c r="F88" s="172"/>
      <c r="G88" s="172"/>
      <c r="H88" s="172"/>
      <c r="I88" s="172"/>
      <c r="J88" s="172"/>
      <c r="K88" s="172"/>
      <c r="L88" s="172"/>
      <c r="M88" s="172"/>
      <c r="N88" s="185"/>
      <c r="O88" s="172"/>
      <c r="P88" s="172"/>
      <c r="Q88" s="172"/>
      <c r="R88" s="172"/>
      <c r="S88" s="172"/>
      <c r="T88" s="172"/>
      <c r="U88" s="172"/>
      <c r="V88" s="172"/>
      <c r="W88" s="172"/>
      <c r="X88" s="172"/>
      <c r="Y88" s="172"/>
    </row>
    <row r="89" spans="1:27" ht="18.75" customHeight="1" x14ac:dyDescent="0.2">
      <c r="A89" s="77">
        <f t="shared" ref="A89:A117" si="3">A52</f>
        <v>43070</v>
      </c>
      <c r="B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2737.48</v>
      </c>
      <c r="C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2714.66</v>
      </c>
      <c r="D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2713.17</v>
      </c>
      <c r="E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2724.79</v>
      </c>
      <c r="F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2726.58</v>
      </c>
      <c r="G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2714.41</v>
      </c>
      <c r="H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2738.2</v>
      </c>
      <c r="I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2740.35</v>
      </c>
      <c r="J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2730.59</v>
      </c>
      <c r="K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2736.7799999999997</v>
      </c>
      <c r="L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2731.0299999999997</v>
      </c>
      <c r="M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2857.4799999999996</v>
      </c>
      <c r="N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2857.59</v>
      </c>
      <c r="O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2857.83</v>
      </c>
      <c r="P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2731.9700000000003</v>
      </c>
      <c r="Q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2772.13</v>
      </c>
      <c r="R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2844.8999999999996</v>
      </c>
      <c r="S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2922.46</v>
      </c>
      <c r="T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2911</v>
      </c>
      <c r="U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2883.64</v>
      </c>
      <c r="V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2947.8999999999996</v>
      </c>
      <c r="W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2866.8</v>
      </c>
      <c r="X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3022.16</v>
      </c>
      <c r="Y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2840.5099999999998</v>
      </c>
      <c r="AA89" s="78"/>
    </row>
    <row r="90" spans="1:27" x14ac:dyDescent="0.2">
      <c r="A90" s="77">
        <f t="shared" si="3"/>
        <v>43071</v>
      </c>
      <c r="B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2726.6</v>
      </c>
      <c r="C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2749.09</v>
      </c>
      <c r="D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2766.5299999999997</v>
      </c>
      <c r="E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2766.02</v>
      </c>
      <c r="F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2760.89</v>
      </c>
      <c r="G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2743.77</v>
      </c>
      <c r="H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2734.24</v>
      </c>
      <c r="I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2864.3</v>
      </c>
      <c r="J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2926.2</v>
      </c>
      <c r="K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2745.88</v>
      </c>
      <c r="L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2745.98</v>
      </c>
      <c r="M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2746.45</v>
      </c>
      <c r="N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2748.96</v>
      </c>
      <c r="O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2749.18</v>
      </c>
      <c r="P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2752.21</v>
      </c>
      <c r="Q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2759.5</v>
      </c>
      <c r="R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2779.4700000000003</v>
      </c>
      <c r="S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2922.99</v>
      </c>
      <c r="T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3010.84</v>
      </c>
      <c r="U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3008.26</v>
      </c>
      <c r="V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2972.8599999999997</v>
      </c>
      <c r="W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2851.1499999999996</v>
      </c>
      <c r="X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3000.3999999999996</v>
      </c>
      <c r="Y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2862.09</v>
      </c>
    </row>
    <row r="91" spans="1:27" x14ac:dyDescent="0.2">
      <c r="A91" s="77">
        <f t="shared" si="3"/>
        <v>43072</v>
      </c>
      <c r="B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2731.18</v>
      </c>
      <c r="C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2747.5299999999997</v>
      </c>
      <c r="D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2766.2200000000003</v>
      </c>
      <c r="E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2765.12</v>
      </c>
      <c r="F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2759.83</v>
      </c>
      <c r="G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2758.69</v>
      </c>
      <c r="H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2724.45</v>
      </c>
      <c r="I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2837.1899999999996</v>
      </c>
      <c r="J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2915.62</v>
      </c>
      <c r="K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2768.03</v>
      </c>
      <c r="L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2768.7</v>
      </c>
      <c r="M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2769.4</v>
      </c>
      <c r="N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2768.64</v>
      </c>
      <c r="O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2771.05</v>
      </c>
      <c r="P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2775.53</v>
      </c>
      <c r="Q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2776.94</v>
      </c>
      <c r="R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2774.0299999999997</v>
      </c>
      <c r="S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2787.31</v>
      </c>
      <c r="T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2951.1</v>
      </c>
      <c r="U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2906.43</v>
      </c>
      <c r="V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2862.6499999999996</v>
      </c>
      <c r="W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2837.45</v>
      </c>
      <c r="X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3120.37</v>
      </c>
      <c r="Y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2840.2799999999997</v>
      </c>
    </row>
    <row r="92" spans="1:27" x14ac:dyDescent="0.2">
      <c r="A92" s="77">
        <f t="shared" si="3"/>
        <v>43073</v>
      </c>
      <c r="B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2742.23</v>
      </c>
      <c r="C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2733.16</v>
      </c>
      <c r="D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2732.74</v>
      </c>
      <c r="E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2732.06</v>
      </c>
      <c r="F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2745.76</v>
      </c>
      <c r="G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2731.7200000000003</v>
      </c>
      <c r="H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2738.35</v>
      </c>
      <c r="I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2747.06</v>
      </c>
      <c r="J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2736.84</v>
      </c>
      <c r="K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2745.3</v>
      </c>
      <c r="L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2766.36</v>
      </c>
      <c r="M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2897.0699999999997</v>
      </c>
      <c r="N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2818.48</v>
      </c>
      <c r="O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2900.62</v>
      </c>
      <c r="P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2772.21</v>
      </c>
      <c r="Q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2752.05</v>
      </c>
      <c r="R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2765.2</v>
      </c>
      <c r="S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2871.2299999999996</v>
      </c>
      <c r="T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2881.7599999999998</v>
      </c>
      <c r="U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2884.6099999999997</v>
      </c>
      <c r="V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2946.74</v>
      </c>
      <c r="W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2962.27</v>
      </c>
      <c r="X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3008.21</v>
      </c>
      <c r="Y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2849.55</v>
      </c>
    </row>
    <row r="93" spans="1:27" x14ac:dyDescent="0.2">
      <c r="A93" s="77">
        <f t="shared" si="3"/>
        <v>43074</v>
      </c>
      <c r="B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2746.32</v>
      </c>
      <c r="C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2732.88</v>
      </c>
      <c r="D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2718.69</v>
      </c>
      <c r="E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2730.87</v>
      </c>
      <c r="F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2744.43</v>
      </c>
      <c r="G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2730.74</v>
      </c>
      <c r="H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2753.46</v>
      </c>
      <c r="I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2796.89</v>
      </c>
      <c r="J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2716.59</v>
      </c>
      <c r="K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2745.66</v>
      </c>
      <c r="L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2745.65</v>
      </c>
      <c r="M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2827.89</v>
      </c>
      <c r="N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2827.79</v>
      </c>
      <c r="O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2827.4700000000003</v>
      </c>
      <c r="P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2750.68</v>
      </c>
      <c r="Q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2751.98</v>
      </c>
      <c r="R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2809.9</v>
      </c>
      <c r="S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2845.8999999999996</v>
      </c>
      <c r="T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2847.1099999999997</v>
      </c>
      <c r="U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2881.6099999999997</v>
      </c>
      <c r="V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2943.71</v>
      </c>
      <c r="W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2876.9799999999996</v>
      </c>
      <c r="X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3009.58</v>
      </c>
      <c r="Y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2899.56</v>
      </c>
    </row>
    <row r="94" spans="1:27" x14ac:dyDescent="0.2">
      <c r="A94" s="77">
        <f t="shared" si="3"/>
        <v>43075</v>
      </c>
      <c r="B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2770.19</v>
      </c>
      <c r="C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2732.5</v>
      </c>
      <c r="D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2718.7</v>
      </c>
      <c r="E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2718.33</v>
      </c>
      <c r="F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2718.83</v>
      </c>
      <c r="G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2719.24</v>
      </c>
      <c r="H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2748.55</v>
      </c>
      <c r="I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2748.2</v>
      </c>
      <c r="J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2741.29</v>
      </c>
      <c r="K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2749.16</v>
      </c>
      <c r="L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2750.4700000000003</v>
      </c>
      <c r="M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2829.2</v>
      </c>
      <c r="N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2813.33</v>
      </c>
      <c r="O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2812.11</v>
      </c>
      <c r="P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2751.38</v>
      </c>
      <c r="Q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2756.48</v>
      </c>
      <c r="R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2766.83</v>
      </c>
      <c r="S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2825.67</v>
      </c>
      <c r="T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2876.3599999999997</v>
      </c>
      <c r="U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2891.17</v>
      </c>
      <c r="V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2944.3</v>
      </c>
      <c r="W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2858.35</v>
      </c>
      <c r="X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3006.35</v>
      </c>
      <c r="Y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2881.6</v>
      </c>
    </row>
    <row r="95" spans="1:27" x14ac:dyDescent="0.2">
      <c r="A95" s="77">
        <f t="shared" si="3"/>
        <v>43076</v>
      </c>
      <c r="B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2785.29</v>
      </c>
      <c r="C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2732.45</v>
      </c>
      <c r="D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2719.05</v>
      </c>
      <c r="E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2718.73</v>
      </c>
      <c r="F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2719.28</v>
      </c>
      <c r="G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2718.95</v>
      </c>
      <c r="H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2750.84</v>
      </c>
      <c r="I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2747.26</v>
      </c>
      <c r="J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2739.99</v>
      </c>
      <c r="K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2747.37</v>
      </c>
      <c r="L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2747.31</v>
      </c>
      <c r="M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2827.49</v>
      </c>
      <c r="N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2826.41</v>
      </c>
      <c r="O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2825.86</v>
      </c>
      <c r="P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2752.96</v>
      </c>
      <c r="Q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2755.71</v>
      </c>
      <c r="R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2766.07</v>
      </c>
      <c r="S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2838.89</v>
      </c>
      <c r="T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2871.84</v>
      </c>
      <c r="U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2888.6</v>
      </c>
      <c r="V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2933.22</v>
      </c>
      <c r="W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2853.64</v>
      </c>
      <c r="X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2990.41</v>
      </c>
      <c r="Y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2877.84</v>
      </c>
    </row>
    <row r="96" spans="1:27" x14ac:dyDescent="0.2">
      <c r="A96" s="77">
        <f t="shared" si="3"/>
        <v>43077</v>
      </c>
      <c r="B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2720.11</v>
      </c>
      <c r="C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2748.97</v>
      </c>
      <c r="D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2732.42</v>
      </c>
      <c r="E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2732.1099999999997</v>
      </c>
      <c r="F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2732.61</v>
      </c>
      <c r="G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2737.16</v>
      </c>
      <c r="H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2715.49</v>
      </c>
      <c r="I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2748.27</v>
      </c>
      <c r="J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2739.85</v>
      </c>
      <c r="K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2748.34</v>
      </c>
      <c r="L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2735.97</v>
      </c>
      <c r="M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2837.67</v>
      </c>
      <c r="N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2838.5</v>
      </c>
      <c r="O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2837.79</v>
      </c>
      <c r="P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2740.31</v>
      </c>
      <c r="Q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2729.35</v>
      </c>
      <c r="R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2781.63</v>
      </c>
      <c r="S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2854.7200000000003</v>
      </c>
      <c r="T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2858.85</v>
      </c>
      <c r="U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2883.95</v>
      </c>
      <c r="V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2926.5299999999997</v>
      </c>
      <c r="W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2862.3599999999997</v>
      </c>
      <c r="X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3000.75</v>
      </c>
      <c r="Y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2872.91</v>
      </c>
    </row>
    <row r="97" spans="1:25" x14ac:dyDescent="0.2">
      <c r="A97" s="77">
        <f t="shared" si="3"/>
        <v>43078</v>
      </c>
      <c r="B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2722.55</v>
      </c>
      <c r="C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2794.88</v>
      </c>
      <c r="D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2778.25</v>
      </c>
      <c r="E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2814.55</v>
      </c>
      <c r="F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2814.94</v>
      </c>
      <c r="G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2776.54</v>
      </c>
      <c r="H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2733.21</v>
      </c>
      <c r="I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2794.9</v>
      </c>
      <c r="J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2903.1099999999997</v>
      </c>
      <c r="K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2752.17</v>
      </c>
      <c r="L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2748.31</v>
      </c>
      <c r="M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2752.65</v>
      </c>
      <c r="N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2750.96</v>
      </c>
      <c r="O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2752.55</v>
      </c>
      <c r="P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2753.25</v>
      </c>
      <c r="Q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2753.75</v>
      </c>
      <c r="R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2760.13</v>
      </c>
      <c r="S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2856.89</v>
      </c>
      <c r="T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2866.0599999999995</v>
      </c>
      <c r="U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2880.1</v>
      </c>
      <c r="V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2823.75</v>
      </c>
      <c r="W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2729.44</v>
      </c>
      <c r="X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2962.1099999999997</v>
      </c>
      <c r="Y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2785.05</v>
      </c>
    </row>
    <row r="98" spans="1:25" x14ac:dyDescent="0.2">
      <c r="A98" s="77">
        <f t="shared" si="3"/>
        <v>43079</v>
      </c>
      <c r="B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2714.62</v>
      </c>
      <c r="C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2769.2200000000003</v>
      </c>
      <c r="D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2777.16</v>
      </c>
      <c r="E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2775.56</v>
      </c>
      <c r="F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2775.85</v>
      </c>
      <c r="G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2776.69</v>
      </c>
      <c r="H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2728.54</v>
      </c>
      <c r="I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2742.5299999999997</v>
      </c>
      <c r="J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2732.8</v>
      </c>
      <c r="K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2831.77</v>
      </c>
      <c r="L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2794.98</v>
      </c>
      <c r="M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2794.6</v>
      </c>
      <c r="N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2795.11</v>
      </c>
      <c r="O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2797.19</v>
      </c>
      <c r="P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2797.8199999999997</v>
      </c>
      <c r="Q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2799.5299999999997</v>
      </c>
      <c r="R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2756.04</v>
      </c>
      <c r="S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2844.3599999999997</v>
      </c>
      <c r="T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2861.96</v>
      </c>
      <c r="U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2835.2200000000003</v>
      </c>
      <c r="V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2824.76</v>
      </c>
      <c r="W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2727.65</v>
      </c>
      <c r="X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2931.26</v>
      </c>
      <c r="Y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2778.66</v>
      </c>
    </row>
    <row r="99" spans="1:25" x14ac:dyDescent="0.2">
      <c r="A99" s="77">
        <f t="shared" si="3"/>
        <v>43080</v>
      </c>
      <c r="B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2715.1</v>
      </c>
      <c r="C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2730.87</v>
      </c>
      <c r="D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2729.57</v>
      </c>
      <c r="E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2761.82</v>
      </c>
      <c r="F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2762.5299999999997</v>
      </c>
      <c r="G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2732.19</v>
      </c>
      <c r="H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2713.13</v>
      </c>
      <c r="I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2746.49</v>
      </c>
      <c r="J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2734.17</v>
      </c>
      <c r="K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2758.27</v>
      </c>
      <c r="L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2758.49</v>
      </c>
      <c r="M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2814.12</v>
      </c>
      <c r="N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2814.65</v>
      </c>
      <c r="O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2817.44</v>
      </c>
      <c r="P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2748.05</v>
      </c>
      <c r="Q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2748.7</v>
      </c>
      <c r="R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2750.17</v>
      </c>
      <c r="S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2856.79</v>
      </c>
      <c r="T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2843.96</v>
      </c>
      <c r="U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2845.95</v>
      </c>
      <c r="V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2881.6499999999996</v>
      </c>
      <c r="W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2838.16</v>
      </c>
      <c r="X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2978.76</v>
      </c>
      <c r="Y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2836.3999999999996</v>
      </c>
    </row>
    <row r="100" spans="1:25" x14ac:dyDescent="0.2">
      <c r="A100" s="77">
        <f t="shared" si="3"/>
        <v>43081</v>
      </c>
      <c r="B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2714.7</v>
      </c>
      <c r="C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2718.7799999999997</v>
      </c>
      <c r="D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2729.79</v>
      </c>
      <c r="E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2762.22</v>
      </c>
      <c r="F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2763.35</v>
      </c>
      <c r="G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2733.39</v>
      </c>
      <c r="H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2717.55</v>
      </c>
      <c r="I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2784.9</v>
      </c>
      <c r="J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2738.17</v>
      </c>
      <c r="K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2758.5</v>
      </c>
      <c r="L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2758.46</v>
      </c>
      <c r="M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2806.49</v>
      </c>
      <c r="N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2787.62</v>
      </c>
      <c r="O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2781.04</v>
      </c>
      <c r="P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2765.17</v>
      </c>
      <c r="Q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2760.13</v>
      </c>
      <c r="R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2748.79</v>
      </c>
      <c r="S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2852.2799999999997</v>
      </c>
      <c r="T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2843.72</v>
      </c>
      <c r="U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2845.8199999999997</v>
      </c>
      <c r="V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2870.2299999999996</v>
      </c>
      <c r="W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2837.2799999999997</v>
      </c>
      <c r="X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2964.59</v>
      </c>
      <c r="Y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2846.58</v>
      </c>
    </row>
    <row r="101" spans="1:25" x14ac:dyDescent="0.2">
      <c r="A101" s="77">
        <f t="shared" si="3"/>
        <v>43082</v>
      </c>
      <c r="B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2728.74</v>
      </c>
      <c r="C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2718.63</v>
      </c>
      <c r="D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2729.53</v>
      </c>
      <c r="E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2761.81</v>
      </c>
      <c r="F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2763.37</v>
      </c>
      <c r="G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2732.41</v>
      </c>
      <c r="H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2725.36</v>
      </c>
      <c r="I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2783.84</v>
      </c>
      <c r="J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2734.33</v>
      </c>
      <c r="K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2752.38</v>
      </c>
      <c r="L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2753.64</v>
      </c>
      <c r="M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2807.24</v>
      </c>
      <c r="N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2798.93</v>
      </c>
      <c r="O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2806.85</v>
      </c>
      <c r="P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2759.2</v>
      </c>
      <c r="Q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2759.94</v>
      </c>
      <c r="R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2763.85</v>
      </c>
      <c r="S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2845.99</v>
      </c>
      <c r="T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2835.25</v>
      </c>
      <c r="U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2810.5</v>
      </c>
      <c r="V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2875.81</v>
      </c>
      <c r="W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2830.35</v>
      </c>
      <c r="X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2951.3</v>
      </c>
      <c r="Y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2831.94</v>
      </c>
    </row>
    <row r="102" spans="1:25" x14ac:dyDescent="0.2">
      <c r="A102" s="77">
        <f t="shared" si="3"/>
        <v>43083</v>
      </c>
      <c r="B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2719.51</v>
      </c>
      <c r="C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2718.94</v>
      </c>
      <c r="D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2730.65</v>
      </c>
      <c r="E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2763.02</v>
      </c>
      <c r="F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2743.47</v>
      </c>
      <c r="G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2732.6</v>
      </c>
      <c r="H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2723.8</v>
      </c>
      <c r="I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2798.41</v>
      </c>
      <c r="J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2729.09</v>
      </c>
      <c r="K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2755.95</v>
      </c>
      <c r="L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2773.08</v>
      </c>
      <c r="M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2800.49</v>
      </c>
      <c r="N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2862.35</v>
      </c>
      <c r="O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2862.7599999999998</v>
      </c>
      <c r="P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2773.79</v>
      </c>
      <c r="Q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2778.74</v>
      </c>
      <c r="R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2728.9</v>
      </c>
      <c r="S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2836.6499999999996</v>
      </c>
      <c r="T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2840.31</v>
      </c>
      <c r="U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2814.78</v>
      </c>
      <c r="V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2870.06</v>
      </c>
      <c r="W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2810.73</v>
      </c>
      <c r="X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2949.42</v>
      </c>
      <c r="Y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2837.0299999999997</v>
      </c>
    </row>
    <row r="103" spans="1:25" x14ac:dyDescent="0.2">
      <c r="A103" s="77">
        <f t="shared" si="3"/>
        <v>43084</v>
      </c>
      <c r="B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2716.39</v>
      </c>
      <c r="C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2718.55</v>
      </c>
      <c r="D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2729.94</v>
      </c>
      <c r="E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2729.19</v>
      </c>
      <c r="F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2730.71</v>
      </c>
      <c r="G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2732.04</v>
      </c>
      <c r="H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2714.52</v>
      </c>
      <c r="I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2745.55</v>
      </c>
      <c r="J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2735.9</v>
      </c>
      <c r="K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2772.58</v>
      </c>
      <c r="L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2771.91</v>
      </c>
      <c r="M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2756.36</v>
      </c>
      <c r="N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2736.77</v>
      </c>
      <c r="O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2736.37</v>
      </c>
      <c r="P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2828.76</v>
      </c>
      <c r="Q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2793.27</v>
      </c>
      <c r="R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2761.81</v>
      </c>
      <c r="S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2837.84</v>
      </c>
      <c r="T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2840.24</v>
      </c>
      <c r="U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2814.71</v>
      </c>
      <c r="V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2978.37</v>
      </c>
      <c r="W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2823.38</v>
      </c>
      <c r="X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2949.41</v>
      </c>
      <c r="Y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2835.54</v>
      </c>
    </row>
    <row r="104" spans="1:25" x14ac:dyDescent="0.2">
      <c r="A104" s="77">
        <f t="shared" si="3"/>
        <v>43085</v>
      </c>
      <c r="B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2750.5299999999997</v>
      </c>
      <c r="C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2780.71</v>
      </c>
      <c r="D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2792.0299999999997</v>
      </c>
      <c r="E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2791.66</v>
      </c>
      <c r="F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2792.29</v>
      </c>
      <c r="G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2784.75</v>
      </c>
      <c r="H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2760.05</v>
      </c>
      <c r="I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2728.41</v>
      </c>
      <c r="J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2829.76</v>
      </c>
      <c r="K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2765.93</v>
      </c>
      <c r="L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2765.6</v>
      </c>
      <c r="M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2819.85</v>
      </c>
      <c r="N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2851.7699999999995</v>
      </c>
      <c r="O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2851.43</v>
      </c>
      <c r="P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2854.1</v>
      </c>
      <c r="Q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2837.09</v>
      </c>
      <c r="R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2766.46</v>
      </c>
      <c r="S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2779.4300000000003</v>
      </c>
      <c r="T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2852.18</v>
      </c>
      <c r="U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2948.55</v>
      </c>
      <c r="V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2885.4399999999996</v>
      </c>
      <c r="W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2774.17</v>
      </c>
      <c r="X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3040.64</v>
      </c>
      <c r="Y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2772.63</v>
      </c>
    </row>
    <row r="105" spans="1:25" x14ac:dyDescent="0.2">
      <c r="A105" s="77">
        <f t="shared" si="3"/>
        <v>43086</v>
      </c>
      <c r="B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2742.63</v>
      </c>
      <c r="C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2745.31</v>
      </c>
      <c r="D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2791.51</v>
      </c>
      <c r="E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2791.05</v>
      </c>
      <c r="F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2791.48</v>
      </c>
      <c r="G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2778.16</v>
      </c>
      <c r="H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2757.91</v>
      </c>
      <c r="I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2744.7200000000003</v>
      </c>
      <c r="J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2728.2799999999997</v>
      </c>
      <c r="K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2876.75</v>
      </c>
      <c r="L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2837.17</v>
      </c>
      <c r="M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2835.8199999999997</v>
      </c>
      <c r="N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2893.12</v>
      </c>
      <c r="O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2896.24</v>
      </c>
      <c r="P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2877.81</v>
      </c>
      <c r="Q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2881.0699999999997</v>
      </c>
      <c r="R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2758.02</v>
      </c>
      <c r="S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2815.9300000000003</v>
      </c>
      <c r="T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2854.34</v>
      </c>
      <c r="U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2949.5</v>
      </c>
      <c r="V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2887.83</v>
      </c>
      <c r="W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2775.64</v>
      </c>
      <c r="X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3045.4700000000003</v>
      </c>
      <c r="Y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2768.31</v>
      </c>
    </row>
    <row r="106" spans="1:25" x14ac:dyDescent="0.2">
      <c r="A106" s="77">
        <f t="shared" si="3"/>
        <v>43087</v>
      </c>
      <c r="B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2716.12</v>
      </c>
      <c r="C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2722.77</v>
      </c>
      <c r="D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2731.54</v>
      </c>
      <c r="E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2731.25</v>
      </c>
      <c r="F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2731.5299999999997</v>
      </c>
      <c r="G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2734.16</v>
      </c>
      <c r="H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2712.33</v>
      </c>
      <c r="I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2781.98</v>
      </c>
      <c r="J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2736.1800000000003</v>
      </c>
      <c r="K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2765.0299999999997</v>
      </c>
      <c r="L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2765.38</v>
      </c>
      <c r="M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2716.75</v>
      </c>
      <c r="N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2738.52</v>
      </c>
      <c r="O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2739.89</v>
      </c>
      <c r="P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2819.37</v>
      </c>
      <c r="Q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2817.98</v>
      </c>
      <c r="R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2787.3</v>
      </c>
      <c r="S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2803.15</v>
      </c>
      <c r="T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2803.17</v>
      </c>
      <c r="U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2782.04</v>
      </c>
      <c r="V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2880.1499999999996</v>
      </c>
      <c r="W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2821.25</v>
      </c>
      <c r="X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2929.21</v>
      </c>
      <c r="Y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2800.06</v>
      </c>
    </row>
    <row r="107" spans="1:25" x14ac:dyDescent="0.2">
      <c r="A107" s="77">
        <f t="shared" si="3"/>
        <v>43088</v>
      </c>
      <c r="B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2709.17</v>
      </c>
      <c r="C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2719.59</v>
      </c>
      <c r="D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2730.8</v>
      </c>
      <c r="E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2730.55</v>
      </c>
      <c r="F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2731.01</v>
      </c>
      <c r="G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2733.57</v>
      </c>
      <c r="H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2713.2799999999997</v>
      </c>
      <c r="I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2783.55</v>
      </c>
      <c r="J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2736.52</v>
      </c>
      <c r="K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2786.06</v>
      </c>
      <c r="L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2785.25</v>
      </c>
      <c r="M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2749.77</v>
      </c>
      <c r="N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2737.49</v>
      </c>
      <c r="O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2755.06</v>
      </c>
      <c r="P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2790.62</v>
      </c>
      <c r="Q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2791.89</v>
      </c>
      <c r="R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2749.01</v>
      </c>
      <c r="S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2797.44</v>
      </c>
      <c r="T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2795.26</v>
      </c>
      <c r="U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2776.46</v>
      </c>
      <c r="V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2982.59</v>
      </c>
      <c r="W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2813.87</v>
      </c>
      <c r="X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2927.1</v>
      </c>
      <c r="Y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2803.96</v>
      </c>
    </row>
    <row r="108" spans="1:25" x14ac:dyDescent="0.2">
      <c r="A108" s="77">
        <f t="shared" si="3"/>
        <v>43089</v>
      </c>
      <c r="B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2784.17</v>
      </c>
      <c r="C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2740.16</v>
      </c>
      <c r="D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2718.19</v>
      </c>
      <c r="E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2716.76</v>
      </c>
      <c r="F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2717.08</v>
      </c>
      <c r="G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2720.93</v>
      </c>
      <c r="H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2791.38</v>
      </c>
      <c r="I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2794.65</v>
      </c>
      <c r="J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2747.3</v>
      </c>
      <c r="K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2767.56</v>
      </c>
      <c r="L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2730.7799999999997</v>
      </c>
      <c r="M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2824.85</v>
      </c>
      <c r="N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2778.93</v>
      </c>
      <c r="O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2778.48</v>
      </c>
      <c r="P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2770.13</v>
      </c>
      <c r="Q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2771.15</v>
      </c>
      <c r="R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2737.72</v>
      </c>
      <c r="S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2853.41</v>
      </c>
      <c r="T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2856.1099999999997</v>
      </c>
      <c r="U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2800.56</v>
      </c>
      <c r="V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2854.8199999999997</v>
      </c>
      <c r="W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2791.65</v>
      </c>
      <c r="X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2890.99</v>
      </c>
      <c r="Y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2752.25</v>
      </c>
    </row>
    <row r="109" spans="1:25" x14ac:dyDescent="0.2">
      <c r="A109" s="77">
        <f t="shared" si="3"/>
        <v>43090</v>
      </c>
      <c r="B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2737.42</v>
      </c>
      <c r="C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2721.96</v>
      </c>
      <c r="D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2717.19</v>
      </c>
      <c r="E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2718.08</v>
      </c>
      <c r="F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2717.44</v>
      </c>
      <c r="G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2719.33</v>
      </c>
      <c r="H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2713.19</v>
      </c>
      <c r="I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2797.33</v>
      </c>
      <c r="J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2748.55</v>
      </c>
      <c r="K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2768.25</v>
      </c>
      <c r="L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2731.41</v>
      </c>
      <c r="M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2826.39</v>
      </c>
      <c r="N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2779.75</v>
      </c>
      <c r="O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2758.59</v>
      </c>
      <c r="P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2767.43</v>
      </c>
      <c r="Q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2766.24</v>
      </c>
      <c r="R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2724.2</v>
      </c>
      <c r="S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2857.22</v>
      </c>
      <c r="T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2844.64</v>
      </c>
      <c r="U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2786.7</v>
      </c>
      <c r="V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2856.54</v>
      </c>
      <c r="W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2792.06</v>
      </c>
      <c r="X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2926.58</v>
      </c>
      <c r="Y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2786.82</v>
      </c>
    </row>
    <row r="110" spans="1:25" x14ac:dyDescent="0.2">
      <c r="A110" s="77">
        <f t="shared" si="3"/>
        <v>43091</v>
      </c>
      <c r="B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2737.5699999999997</v>
      </c>
      <c r="C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2722.23</v>
      </c>
      <c r="D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2731.21</v>
      </c>
      <c r="E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2731.1</v>
      </c>
      <c r="F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2731.5299999999997</v>
      </c>
      <c r="G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2723.16</v>
      </c>
      <c r="H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2722.06</v>
      </c>
      <c r="I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2782.2799999999997</v>
      </c>
      <c r="J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2739.43</v>
      </c>
      <c r="K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2767.87</v>
      </c>
      <c r="L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2735.95</v>
      </c>
      <c r="M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2799.89</v>
      </c>
      <c r="N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2758.73</v>
      </c>
      <c r="O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2758.48</v>
      </c>
      <c r="P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2769.91</v>
      </c>
      <c r="Q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2771.3</v>
      </c>
      <c r="R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2782.17</v>
      </c>
      <c r="S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2856.1099999999997</v>
      </c>
      <c r="T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2828.21</v>
      </c>
      <c r="U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2815.58</v>
      </c>
      <c r="V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2854.5699999999997</v>
      </c>
      <c r="W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2818.35</v>
      </c>
      <c r="X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2937.9399999999996</v>
      </c>
      <c r="Y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2807.83</v>
      </c>
    </row>
    <row r="111" spans="1:25" x14ac:dyDescent="0.2">
      <c r="A111" s="77">
        <f t="shared" si="3"/>
        <v>43092</v>
      </c>
      <c r="B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2761.64</v>
      </c>
      <c r="C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2770.74</v>
      </c>
      <c r="D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2793.39</v>
      </c>
      <c r="E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2792.45</v>
      </c>
      <c r="F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2793.42</v>
      </c>
      <c r="G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2796.21</v>
      </c>
      <c r="H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2757.8</v>
      </c>
      <c r="I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2734.4</v>
      </c>
      <c r="J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2850.29</v>
      </c>
      <c r="K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2761.54</v>
      </c>
      <c r="L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2762.7799999999997</v>
      </c>
      <c r="M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2775.47</v>
      </c>
      <c r="N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2774.8</v>
      </c>
      <c r="O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2776.64</v>
      </c>
      <c r="P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2779.45</v>
      </c>
      <c r="Q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2775.18</v>
      </c>
      <c r="R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2781.18</v>
      </c>
      <c r="S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2861.38</v>
      </c>
      <c r="T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2868.33</v>
      </c>
      <c r="U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2851.17</v>
      </c>
      <c r="V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2791.87</v>
      </c>
      <c r="W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2748.01</v>
      </c>
      <c r="X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2881.72</v>
      </c>
      <c r="Y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2752.64</v>
      </c>
    </row>
    <row r="112" spans="1:25" x14ac:dyDescent="0.2">
      <c r="A112" s="77">
        <f t="shared" si="3"/>
        <v>43093</v>
      </c>
      <c r="B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2750.13</v>
      </c>
      <c r="C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2746.93</v>
      </c>
      <c r="D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2777.91</v>
      </c>
      <c r="E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2773.7799999999997</v>
      </c>
      <c r="F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2776.67</v>
      </c>
      <c r="G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2777.34</v>
      </c>
      <c r="H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2733.17</v>
      </c>
      <c r="I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2746.5299999999997</v>
      </c>
      <c r="J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2856.6899999999996</v>
      </c>
      <c r="K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2751.19</v>
      </c>
      <c r="L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2746.56</v>
      </c>
      <c r="M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2760.38</v>
      </c>
      <c r="N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2759.7</v>
      </c>
      <c r="O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2765.98</v>
      </c>
      <c r="P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2766.05</v>
      </c>
      <c r="Q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2766.2200000000003</v>
      </c>
      <c r="R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2768.52</v>
      </c>
      <c r="S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2890.43</v>
      </c>
      <c r="T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2887.5299999999997</v>
      </c>
      <c r="U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2856.55</v>
      </c>
      <c r="V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2802.41</v>
      </c>
      <c r="W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2732.58</v>
      </c>
      <c r="X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2875.76</v>
      </c>
      <c r="Y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2763.32</v>
      </c>
    </row>
    <row r="113" spans="1:27" x14ac:dyDescent="0.2">
      <c r="A113" s="77">
        <f t="shared" si="3"/>
        <v>43094</v>
      </c>
      <c r="B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2711.3199999999997</v>
      </c>
      <c r="C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2718.62</v>
      </c>
      <c r="D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2727.86</v>
      </c>
      <c r="E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2727.16</v>
      </c>
      <c r="F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2729.9</v>
      </c>
      <c r="G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2719.87</v>
      </c>
      <c r="H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2711.3199999999997</v>
      </c>
      <c r="I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2781.44</v>
      </c>
      <c r="J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2736.95</v>
      </c>
      <c r="K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2762.18</v>
      </c>
      <c r="L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2728.7799999999997</v>
      </c>
      <c r="M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2797.73</v>
      </c>
      <c r="N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2763.93</v>
      </c>
      <c r="O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2763.55</v>
      </c>
      <c r="P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2760.42</v>
      </c>
      <c r="Q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2754.83</v>
      </c>
      <c r="R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2781.79</v>
      </c>
      <c r="S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2845.63</v>
      </c>
      <c r="T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2811.73</v>
      </c>
      <c r="U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2799.36</v>
      </c>
      <c r="V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2861.08</v>
      </c>
      <c r="W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2811.5</v>
      </c>
      <c r="X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2914.1899999999996</v>
      </c>
      <c r="Y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2811.79</v>
      </c>
    </row>
    <row r="114" spans="1:27" x14ac:dyDescent="0.2">
      <c r="A114" s="77">
        <f t="shared" si="3"/>
        <v>43095</v>
      </c>
      <c r="B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2724.5</v>
      </c>
      <c r="C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2719.14</v>
      </c>
      <c r="D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2729.29</v>
      </c>
      <c r="E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2728.77</v>
      </c>
      <c r="F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2730.73</v>
      </c>
      <c r="G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2732.15</v>
      </c>
      <c r="H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2716.76</v>
      </c>
      <c r="I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2782.56</v>
      </c>
      <c r="J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2737.34</v>
      </c>
      <c r="K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2765.76</v>
      </c>
      <c r="L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2733.14</v>
      </c>
      <c r="M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2798.59</v>
      </c>
      <c r="N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2762.8199999999997</v>
      </c>
      <c r="O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2763.12</v>
      </c>
      <c r="P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2762.5</v>
      </c>
      <c r="Q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2756.4</v>
      </c>
      <c r="R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2761.06</v>
      </c>
      <c r="S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2824.97</v>
      </c>
      <c r="T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2814.41</v>
      </c>
      <c r="U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2802.24</v>
      </c>
      <c r="V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2864.96</v>
      </c>
      <c r="W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2810.25</v>
      </c>
      <c r="X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2921.21</v>
      </c>
      <c r="Y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2811.67</v>
      </c>
    </row>
    <row r="115" spans="1:27" x14ac:dyDescent="0.2">
      <c r="A115" s="77">
        <f t="shared" si="3"/>
        <v>43096</v>
      </c>
      <c r="B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2725.11</v>
      </c>
      <c r="C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2719.88</v>
      </c>
      <c r="D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2729.98</v>
      </c>
      <c r="E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2729.64</v>
      </c>
      <c r="F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2731.21</v>
      </c>
      <c r="G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2733.7</v>
      </c>
      <c r="H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2718.2</v>
      </c>
      <c r="I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2781.63</v>
      </c>
      <c r="J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2736.73</v>
      </c>
      <c r="K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2764.86</v>
      </c>
      <c r="L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2726.94</v>
      </c>
      <c r="M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2842.0699999999997</v>
      </c>
      <c r="N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2842.87</v>
      </c>
      <c r="O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2843.93</v>
      </c>
      <c r="P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2727.36</v>
      </c>
      <c r="Q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2726.14</v>
      </c>
      <c r="R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2797.68</v>
      </c>
      <c r="S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2860.8999999999996</v>
      </c>
      <c r="T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2873.42</v>
      </c>
      <c r="U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2874.04</v>
      </c>
      <c r="V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2951.84</v>
      </c>
      <c r="W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2971.6</v>
      </c>
      <c r="X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3026.22</v>
      </c>
      <c r="Y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2913.5</v>
      </c>
    </row>
    <row r="116" spans="1:27" x14ac:dyDescent="0.2">
      <c r="A116" s="77">
        <f t="shared" si="3"/>
        <v>43097</v>
      </c>
      <c r="B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2731.94</v>
      </c>
      <c r="C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2725.33</v>
      </c>
      <c r="D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2734.08</v>
      </c>
      <c r="E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2733.17</v>
      </c>
      <c r="F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2730.93</v>
      </c>
      <c r="G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2738.19</v>
      </c>
      <c r="H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2721.61</v>
      </c>
      <c r="I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2794</v>
      </c>
      <c r="J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2749.99</v>
      </c>
      <c r="K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2765.98</v>
      </c>
      <c r="L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2731.51</v>
      </c>
      <c r="M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2856.76</v>
      </c>
      <c r="N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2854.8099999999995</v>
      </c>
      <c r="O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2865.39</v>
      </c>
      <c r="P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2730.7200000000003</v>
      </c>
      <c r="Q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2730.21</v>
      </c>
      <c r="R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2815.8</v>
      </c>
      <c r="S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2943.09</v>
      </c>
      <c r="T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2948.54</v>
      </c>
      <c r="U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2949.9399999999996</v>
      </c>
      <c r="V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3104.79</v>
      </c>
      <c r="W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3091.08</v>
      </c>
      <c r="X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3029.1</v>
      </c>
      <c r="Y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2924.7699999999995</v>
      </c>
    </row>
    <row r="117" spans="1:27" x14ac:dyDescent="0.2">
      <c r="A117" s="77">
        <f t="shared" si="3"/>
        <v>43098</v>
      </c>
      <c r="B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2796.88</v>
      </c>
      <c r="C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2739.7</v>
      </c>
      <c r="D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2701.0699999999997</v>
      </c>
      <c r="E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2700.5</v>
      </c>
      <c r="F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2703.02</v>
      </c>
      <c r="G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2706.92</v>
      </c>
      <c r="H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2771.26</v>
      </c>
      <c r="I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2747.67</v>
      </c>
      <c r="J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2736.58</v>
      </c>
      <c r="K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2752.34</v>
      </c>
      <c r="L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2770.5</v>
      </c>
      <c r="M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2847.6</v>
      </c>
      <c r="N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2847.52</v>
      </c>
      <c r="O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2757.7200000000003</v>
      </c>
      <c r="P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2767.79</v>
      </c>
      <c r="Q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2768.75</v>
      </c>
      <c r="R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2775.02</v>
      </c>
      <c r="S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2806.94</v>
      </c>
      <c r="T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2838.01</v>
      </c>
      <c r="U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2819.4</v>
      </c>
      <c r="V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3036.77</v>
      </c>
      <c r="W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2835.27</v>
      </c>
      <c r="X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2990.09</v>
      </c>
      <c r="Y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2820.3</v>
      </c>
    </row>
    <row r="118" spans="1:27" x14ac:dyDescent="0.2">
      <c r="A118" s="77">
        <f t="shared" ref="A118:A119" si="4">A81</f>
        <v>43099</v>
      </c>
      <c r="B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2776.99</v>
      </c>
      <c r="C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2715.6800000000003</v>
      </c>
      <c r="D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2726.99</v>
      </c>
      <c r="E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2725.68</v>
      </c>
      <c r="F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2726.76</v>
      </c>
      <c r="G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2728.3599999999997</v>
      </c>
      <c r="H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2739.74</v>
      </c>
      <c r="I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2746.23</v>
      </c>
      <c r="J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2804.24</v>
      </c>
      <c r="K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2765.19</v>
      </c>
      <c r="L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2758.85</v>
      </c>
      <c r="M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2757.77</v>
      </c>
      <c r="N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2751.45</v>
      </c>
      <c r="O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2753.62</v>
      </c>
      <c r="P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2762.27</v>
      </c>
      <c r="Q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2763.4</v>
      </c>
      <c r="R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2770.15</v>
      </c>
      <c r="S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2952.22</v>
      </c>
      <c r="T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2955.59</v>
      </c>
      <c r="U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2885.98</v>
      </c>
      <c r="V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2831.34</v>
      </c>
      <c r="W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2766.14</v>
      </c>
      <c r="X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2937.99</v>
      </c>
      <c r="Y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2830.48</v>
      </c>
    </row>
    <row r="119" spans="1:27" x14ac:dyDescent="0.2">
      <c r="A119" s="77">
        <f t="shared" si="4"/>
        <v>43100</v>
      </c>
      <c r="B119" s="13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2765.93</v>
      </c>
      <c r="C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2714.27</v>
      </c>
      <c r="D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2726.37</v>
      </c>
      <c r="E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2724.48</v>
      </c>
      <c r="F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2725.95</v>
      </c>
      <c r="G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2727.13</v>
      </c>
      <c r="H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2730.25</v>
      </c>
      <c r="I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2813.65</v>
      </c>
      <c r="J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2864.95</v>
      </c>
      <c r="K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2752.5699999999997</v>
      </c>
      <c r="L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2754.06</v>
      </c>
      <c r="M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2753.59</v>
      </c>
      <c r="N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2751.64</v>
      </c>
      <c r="O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2754.05</v>
      </c>
      <c r="P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2760.38</v>
      </c>
      <c r="Q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2763.59</v>
      </c>
      <c r="R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2771.36</v>
      </c>
      <c r="S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3098.81</v>
      </c>
      <c r="T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3134.81</v>
      </c>
      <c r="U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3050.05</v>
      </c>
      <c r="V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2963.96</v>
      </c>
      <c r="W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2901.2799999999997</v>
      </c>
      <c r="X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3073.46</v>
      </c>
      <c r="Y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3011.2799999999997</v>
      </c>
    </row>
    <row r="120" spans="1:27" x14ac:dyDescent="0.2">
      <c r="A120" s="83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</row>
    <row r="121" spans="1:27" x14ac:dyDescent="0.25">
      <c r="A121" s="85" t="s">
        <v>152</v>
      </c>
    </row>
    <row r="122" spans="1:27" ht="12.75" x14ac:dyDescent="0.2">
      <c r="A122" s="173" t="s">
        <v>48</v>
      </c>
      <c r="B122" s="176" t="s">
        <v>121</v>
      </c>
      <c r="C122" s="177"/>
      <c r="D122" s="177"/>
      <c r="E122" s="177"/>
      <c r="F122" s="177"/>
      <c r="G122" s="177"/>
      <c r="H122" s="177"/>
      <c r="I122" s="177"/>
      <c r="J122" s="177"/>
      <c r="K122" s="177"/>
      <c r="L122" s="177"/>
      <c r="M122" s="177"/>
      <c r="N122" s="177"/>
      <c r="O122" s="177"/>
      <c r="P122" s="177"/>
      <c r="Q122" s="177"/>
      <c r="R122" s="177"/>
      <c r="S122" s="177"/>
      <c r="T122" s="177"/>
      <c r="U122" s="177"/>
      <c r="V122" s="177"/>
      <c r="W122" s="177"/>
      <c r="X122" s="177"/>
      <c r="Y122" s="178"/>
    </row>
    <row r="123" spans="1:27" ht="12.75" x14ac:dyDescent="0.2">
      <c r="A123" s="174"/>
      <c r="B123" s="179"/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1"/>
    </row>
    <row r="124" spans="1:27" ht="12.75" customHeight="1" x14ac:dyDescent="0.2">
      <c r="A124" s="174"/>
      <c r="B124" s="182" t="s">
        <v>122</v>
      </c>
      <c r="C124" s="171" t="s">
        <v>123</v>
      </c>
      <c r="D124" s="171" t="s">
        <v>124</v>
      </c>
      <c r="E124" s="171" t="s">
        <v>125</v>
      </c>
      <c r="F124" s="171" t="s">
        <v>126</v>
      </c>
      <c r="G124" s="171" t="s">
        <v>127</v>
      </c>
      <c r="H124" s="171" t="s">
        <v>128</v>
      </c>
      <c r="I124" s="171" t="s">
        <v>129</v>
      </c>
      <c r="J124" s="171" t="s">
        <v>130</v>
      </c>
      <c r="K124" s="171" t="s">
        <v>131</v>
      </c>
      <c r="L124" s="171" t="s">
        <v>132</v>
      </c>
      <c r="M124" s="171" t="s">
        <v>133</v>
      </c>
      <c r="N124" s="184" t="s">
        <v>134</v>
      </c>
      <c r="O124" s="171" t="s">
        <v>135</v>
      </c>
      <c r="P124" s="171" t="s">
        <v>136</v>
      </c>
      <c r="Q124" s="171" t="s">
        <v>137</v>
      </c>
      <c r="R124" s="171" t="s">
        <v>138</v>
      </c>
      <c r="S124" s="171" t="s">
        <v>139</v>
      </c>
      <c r="T124" s="171" t="s">
        <v>140</v>
      </c>
      <c r="U124" s="171" t="s">
        <v>141</v>
      </c>
      <c r="V124" s="171" t="s">
        <v>142</v>
      </c>
      <c r="W124" s="171" t="s">
        <v>143</v>
      </c>
      <c r="X124" s="171" t="s">
        <v>144</v>
      </c>
      <c r="Y124" s="171" t="s">
        <v>145</v>
      </c>
    </row>
    <row r="125" spans="1:27" ht="11.25" customHeight="1" x14ac:dyDescent="0.2">
      <c r="A125" s="175"/>
      <c r="B125" s="183"/>
      <c r="C125" s="172"/>
      <c r="D125" s="172"/>
      <c r="E125" s="172"/>
      <c r="F125" s="172"/>
      <c r="G125" s="172"/>
      <c r="H125" s="172"/>
      <c r="I125" s="172"/>
      <c r="J125" s="172"/>
      <c r="K125" s="172"/>
      <c r="L125" s="172"/>
      <c r="M125" s="172"/>
      <c r="N125" s="185"/>
      <c r="O125" s="172"/>
      <c r="P125" s="172"/>
      <c r="Q125" s="172"/>
      <c r="R125" s="172"/>
      <c r="S125" s="172"/>
      <c r="T125" s="172"/>
      <c r="U125" s="172"/>
      <c r="V125" s="172"/>
      <c r="W125" s="172"/>
      <c r="X125" s="172"/>
      <c r="Y125" s="172"/>
    </row>
    <row r="126" spans="1:27" ht="18.75" customHeight="1" x14ac:dyDescent="0.2">
      <c r="A126" s="77">
        <f t="shared" ref="A126:A154" si="5">A89</f>
        <v>43070</v>
      </c>
      <c r="B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2686.31</v>
      </c>
      <c r="C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2664.75</v>
      </c>
      <c r="D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2663.34</v>
      </c>
      <c r="E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2674.32</v>
      </c>
      <c r="F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2676.01</v>
      </c>
      <c r="G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2664.51</v>
      </c>
      <c r="H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2686.98</v>
      </c>
      <c r="I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2689.02</v>
      </c>
      <c r="J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2679.8</v>
      </c>
      <c r="K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2685.64</v>
      </c>
      <c r="L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2680.2200000000003</v>
      </c>
      <c r="M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2799.68</v>
      </c>
      <c r="N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2799.78</v>
      </c>
      <c r="O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2800.01</v>
      </c>
      <c r="P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2681.1</v>
      </c>
      <c r="Q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2719.04</v>
      </c>
      <c r="R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2787.79</v>
      </c>
      <c r="S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2861.0699999999997</v>
      </c>
      <c r="T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2850.24</v>
      </c>
      <c r="U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2824.39</v>
      </c>
      <c r="V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2885.1</v>
      </c>
      <c r="W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2808.48</v>
      </c>
      <c r="X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2955.26</v>
      </c>
      <c r="Y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2783.65</v>
      </c>
      <c r="AA126" s="78"/>
    </row>
    <row r="127" spans="1:27" x14ac:dyDescent="0.2">
      <c r="A127" s="77">
        <f t="shared" si="5"/>
        <v>43071</v>
      </c>
      <c r="B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2676.0299999999997</v>
      </c>
      <c r="C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2697.27</v>
      </c>
      <c r="D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2713.75</v>
      </c>
      <c r="E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2713.27</v>
      </c>
      <c r="F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2708.42</v>
      </c>
      <c r="G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2692.25</v>
      </c>
      <c r="H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2683.25</v>
      </c>
      <c r="I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2806.12</v>
      </c>
      <c r="J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2864.6</v>
      </c>
      <c r="K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2694.24</v>
      </c>
      <c r="L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2694.34</v>
      </c>
      <c r="M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2694.7799999999997</v>
      </c>
      <c r="N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2697.15</v>
      </c>
      <c r="O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2697.36</v>
      </c>
      <c r="P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2700.23</v>
      </c>
      <c r="Q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2707.12</v>
      </c>
      <c r="R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2725.98</v>
      </c>
      <c r="S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2861.5699999999997</v>
      </c>
      <c r="T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2944.5699999999997</v>
      </c>
      <c r="U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2942.13</v>
      </c>
      <c r="V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2908.6899999999996</v>
      </c>
      <c r="W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2793.7</v>
      </c>
      <c r="X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2934.7</v>
      </c>
      <c r="Y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2804.0299999999997</v>
      </c>
    </row>
    <row r="128" spans="1:27" x14ac:dyDescent="0.2">
      <c r="A128" s="77">
        <f t="shared" si="5"/>
        <v>43072</v>
      </c>
      <c r="B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2680.36</v>
      </c>
      <c r="C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2695.8</v>
      </c>
      <c r="D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2713.46</v>
      </c>
      <c r="E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2712.42</v>
      </c>
      <c r="F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2707.42</v>
      </c>
      <c r="G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2706.34</v>
      </c>
      <c r="H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2673.99</v>
      </c>
      <c r="I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2780.51</v>
      </c>
      <c r="J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2854.6</v>
      </c>
      <c r="K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2715.17</v>
      </c>
      <c r="L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2715.8</v>
      </c>
      <c r="M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2716.4700000000003</v>
      </c>
      <c r="N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2715.75</v>
      </c>
      <c r="O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2718.03</v>
      </c>
      <c r="P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2722.25</v>
      </c>
      <c r="Q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2723.58</v>
      </c>
      <c r="R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2720.84</v>
      </c>
      <c r="S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2733.38</v>
      </c>
      <c r="T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2888.13</v>
      </c>
      <c r="U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2845.93</v>
      </c>
      <c r="V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2804.57</v>
      </c>
      <c r="W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2780.75</v>
      </c>
      <c r="X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3048.04</v>
      </c>
      <c r="Y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2783.4300000000003</v>
      </c>
    </row>
    <row r="129" spans="1:25" x14ac:dyDescent="0.2">
      <c r="A129" s="77">
        <f t="shared" si="5"/>
        <v>43073</v>
      </c>
      <c r="B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2690.8</v>
      </c>
      <c r="C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2682.2200000000003</v>
      </c>
      <c r="D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2681.83</v>
      </c>
      <c r="E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2681.19</v>
      </c>
      <c r="F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2694.13</v>
      </c>
      <c r="G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2680.87</v>
      </c>
      <c r="H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2687.13</v>
      </c>
      <c r="I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2695.36</v>
      </c>
      <c r="J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2685.7</v>
      </c>
      <c r="K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2693.7</v>
      </c>
      <c r="L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2713.59</v>
      </c>
      <c r="M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2837.08</v>
      </c>
      <c r="N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2762.83</v>
      </c>
      <c r="O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2840.4399999999996</v>
      </c>
      <c r="P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2719.12</v>
      </c>
      <c r="Q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2700.07</v>
      </c>
      <c r="R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2712.5</v>
      </c>
      <c r="S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2812.66</v>
      </c>
      <c r="T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2822.62</v>
      </c>
      <c r="U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2825.31</v>
      </c>
      <c r="V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2884.01</v>
      </c>
      <c r="W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2898.68</v>
      </c>
      <c r="X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2942.08</v>
      </c>
      <c r="Y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2792.18</v>
      </c>
    </row>
    <row r="130" spans="1:25" x14ac:dyDescent="0.2">
      <c r="A130" s="77">
        <f t="shared" si="5"/>
        <v>43074</v>
      </c>
      <c r="B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2694.66</v>
      </c>
      <c r="C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2681.96</v>
      </c>
      <c r="D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2668.55</v>
      </c>
      <c r="E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2680.06</v>
      </c>
      <c r="F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2692.87</v>
      </c>
      <c r="G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2679.94</v>
      </c>
      <c r="H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2701.4</v>
      </c>
      <c r="I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2742.44</v>
      </c>
      <c r="J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2666.57</v>
      </c>
      <c r="K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2694.04</v>
      </c>
      <c r="L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2694.0299999999997</v>
      </c>
      <c r="M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2771.73</v>
      </c>
      <c r="N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2771.63</v>
      </c>
      <c r="O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2771.32</v>
      </c>
      <c r="P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2698.7799999999997</v>
      </c>
      <c r="Q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2700.01</v>
      </c>
      <c r="R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2754.7200000000003</v>
      </c>
      <c r="S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2788.74</v>
      </c>
      <c r="T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2789.88</v>
      </c>
      <c r="U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2822.47</v>
      </c>
      <c r="V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2881.14</v>
      </c>
      <c r="W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2818.1</v>
      </c>
      <c r="X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2943.38</v>
      </c>
      <c r="Y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2839.43</v>
      </c>
    </row>
    <row r="131" spans="1:25" x14ac:dyDescent="0.2">
      <c r="A131" s="77">
        <f t="shared" si="5"/>
        <v>43075</v>
      </c>
      <c r="B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2717.21</v>
      </c>
      <c r="C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2681.6</v>
      </c>
      <c r="D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2668.56</v>
      </c>
      <c r="E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2668.2200000000003</v>
      </c>
      <c r="F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2668.68</v>
      </c>
      <c r="G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2669.08</v>
      </c>
      <c r="H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2696.7599999999998</v>
      </c>
      <c r="I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2696.43</v>
      </c>
      <c r="J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2689.91</v>
      </c>
      <c r="K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2697.34</v>
      </c>
      <c r="L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2698.58</v>
      </c>
      <c r="M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2772.96</v>
      </c>
      <c r="N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2757.9700000000003</v>
      </c>
      <c r="O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2756.8199999999997</v>
      </c>
      <c r="P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2699.44</v>
      </c>
      <c r="Q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2704.26</v>
      </c>
      <c r="R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2714.04</v>
      </c>
      <c r="S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2769.62</v>
      </c>
      <c r="T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2817.51</v>
      </c>
      <c r="U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2831.51</v>
      </c>
      <c r="V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2881.7</v>
      </c>
      <c r="W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2800.5</v>
      </c>
      <c r="X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2940.33</v>
      </c>
      <c r="Y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2822.46</v>
      </c>
    </row>
    <row r="132" spans="1:25" x14ac:dyDescent="0.2">
      <c r="A132" s="77">
        <f t="shared" si="5"/>
        <v>43076</v>
      </c>
      <c r="B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2731.48</v>
      </c>
      <c r="C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2681.56</v>
      </c>
      <c r="D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2668.89</v>
      </c>
      <c r="E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2668.6</v>
      </c>
      <c r="F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2669.11</v>
      </c>
      <c r="G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2668.8</v>
      </c>
      <c r="H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2698.93</v>
      </c>
      <c r="I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2695.55</v>
      </c>
      <c r="J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2688.67</v>
      </c>
      <c r="K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2695.65</v>
      </c>
      <c r="L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2695.6</v>
      </c>
      <c r="M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2771.34</v>
      </c>
      <c r="N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2770.3199999999997</v>
      </c>
      <c r="O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2769.81</v>
      </c>
      <c r="P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2700.94</v>
      </c>
      <c r="Q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2703.5299999999997</v>
      </c>
      <c r="R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2713.32</v>
      </c>
      <c r="S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2782.11</v>
      </c>
      <c r="T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2813.24</v>
      </c>
      <c r="U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2829.08</v>
      </c>
      <c r="V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2871.24</v>
      </c>
      <c r="W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2796.05</v>
      </c>
      <c r="X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2925.26</v>
      </c>
      <c r="Y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2818.91</v>
      </c>
    </row>
    <row r="133" spans="1:25" x14ac:dyDescent="0.2">
      <c r="A133" s="77">
        <f t="shared" si="5"/>
        <v>43077</v>
      </c>
      <c r="B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2669.89</v>
      </c>
      <c r="C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2697.16</v>
      </c>
      <c r="D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2681.52</v>
      </c>
      <c r="E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2681.23</v>
      </c>
      <c r="F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2681.71</v>
      </c>
      <c r="G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2686</v>
      </c>
      <c r="H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2665.5299999999997</v>
      </c>
      <c r="I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2696.5</v>
      </c>
      <c r="J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2688.54</v>
      </c>
      <c r="K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2696.57</v>
      </c>
      <c r="L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2684.88</v>
      </c>
      <c r="M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2780.96</v>
      </c>
      <c r="N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2781.74</v>
      </c>
      <c r="O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2781.08</v>
      </c>
      <c r="P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2688.98</v>
      </c>
      <c r="Q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2678.62</v>
      </c>
      <c r="R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2728.02</v>
      </c>
      <c r="S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2797.07</v>
      </c>
      <c r="T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2800.97</v>
      </c>
      <c r="U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2824.69</v>
      </c>
      <c r="V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2864.92</v>
      </c>
      <c r="W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2804.29</v>
      </c>
      <c r="X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2935.0299999999997</v>
      </c>
      <c r="Y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2814.26</v>
      </c>
    </row>
    <row r="134" spans="1:25" x14ac:dyDescent="0.2">
      <c r="A134" s="77">
        <f t="shared" si="5"/>
        <v>43078</v>
      </c>
      <c r="B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2672.21</v>
      </c>
      <c r="C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2740.53</v>
      </c>
      <c r="D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2724.83</v>
      </c>
      <c r="E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2759.12</v>
      </c>
      <c r="F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2759.49</v>
      </c>
      <c r="G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2723.21</v>
      </c>
      <c r="H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2682.2799999999997</v>
      </c>
      <c r="I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2740.55</v>
      </c>
      <c r="J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2842.79</v>
      </c>
      <c r="K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2700.1800000000003</v>
      </c>
      <c r="L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2696.54</v>
      </c>
      <c r="M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2700.64</v>
      </c>
      <c r="N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2699.04</v>
      </c>
      <c r="O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2700.54</v>
      </c>
      <c r="P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2701.21</v>
      </c>
      <c r="Q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2701.6800000000003</v>
      </c>
      <c r="R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2707.7</v>
      </c>
      <c r="S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2799.12</v>
      </c>
      <c r="T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2807.7799999999997</v>
      </c>
      <c r="U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2821.05</v>
      </c>
      <c r="V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2767.81</v>
      </c>
      <c r="W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2678.71</v>
      </c>
      <c r="X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2898.5299999999997</v>
      </c>
      <c r="Y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2731.25</v>
      </c>
    </row>
    <row r="135" spans="1:25" x14ac:dyDescent="0.2">
      <c r="A135" s="77">
        <f t="shared" si="5"/>
        <v>43079</v>
      </c>
      <c r="B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2664.71</v>
      </c>
      <c r="C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2716.29</v>
      </c>
      <c r="D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2723.79</v>
      </c>
      <c r="E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2722.29</v>
      </c>
      <c r="F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2722.56</v>
      </c>
      <c r="G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2723.36</v>
      </c>
      <c r="H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2677.86</v>
      </c>
      <c r="I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2691.08</v>
      </c>
      <c r="J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2681.88</v>
      </c>
      <c r="K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2775.39</v>
      </c>
      <c r="L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2740.63</v>
      </c>
      <c r="M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2740.27</v>
      </c>
      <c r="N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2740.75</v>
      </c>
      <c r="O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2742.7200000000003</v>
      </c>
      <c r="P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2743.31</v>
      </c>
      <c r="Q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2744.93</v>
      </c>
      <c r="R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2703.85</v>
      </c>
      <c r="S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2787.2799999999997</v>
      </c>
      <c r="T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2803.91</v>
      </c>
      <c r="U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2778.65</v>
      </c>
      <c r="V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2768.76</v>
      </c>
      <c r="W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2677.02</v>
      </c>
      <c r="X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2869.38</v>
      </c>
      <c r="Y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2725.21</v>
      </c>
    </row>
    <row r="136" spans="1:25" x14ac:dyDescent="0.2">
      <c r="A136" s="77">
        <f t="shared" si="5"/>
        <v>43080</v>
      </c>
      <c r="B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2665.16</v>
      </c>
      <c r="C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2680.06</v>
      </c>
      <c r="D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2678.83</v>
      </c>
      <c r="E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2709.31</v>
      </c>
      <c r="F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2709.97</v>
      </c>
      <c r="G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2681.31</v>
      </c>
      <c r="H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2663.3</v>
      </c>
      <c r="I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2694.8199999999997</v>
      </c>
      <c r="J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2683.1800000000003</v>
      </c>
      <c r="K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2705.95</v>
      </c>
      <c r="L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2706.16</v>
      </c>
      <c r="M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2758.71</v>
      </c>
      <c r="N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2759.21</v>
      </c>
      <c r="O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2761.85</v>
      </c>
      <c r="P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2696.29</v>
      </c>
      <c r="Q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2696.9</v>
      </c>
      <c r="R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2698.3</v>
      </c>
      <c r="S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2799.0299999999997</v>
      </c>
      <c r="T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2786.91</v>
      </c>
      <c r="U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2788.7799999999997</v>
      </c>
      <c r="V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2822.52</v>
      </c>
      <c r="W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2781.43</v>
      </c>
      <c r="X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2914.26</v>
      </c>
      <c r="Y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2779.76</v>
      </c>
    </row>
    <row r="137" spans="1:25" x14ac:dyDescent="0.2">
      <c r="A137" s="77">
        <f t="shared" si="5"/>
        <v>43081</v>
      </c>
      <c r="B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2664.78</v>
      </c>
      <c r="C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2668.64</v>
      </c>
      <c r="D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2679.04</v>
      </c>
      <c r="E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2709.68</v>
      </c>
      <c r="F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2710.75</v>
      </c>
      <c r="G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2682.44</v>
      </c>
      <c r="H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2667.4700000000003</v>
      </c>
      <c r="I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2731.1</v>
      </c>
      <c r="J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2686.96</v>
      </c>
      <c r="K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2706.17</v>
      </c>
      <c r="L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2706.12</v>
      </c>
      <c r="M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2751.51</v>
      </c>
      <c r="N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2733.68</v>
      </c>
      <c r="O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2727.46</v>
      </c>
      <c r="P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2712.4700000000003</v>
      </c>
      <c r="Q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2707.7</v>
      </c>
      <c r="R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2696.99</v>
      </c>
      <c r="S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2794.77</v>
      </c>
      <c r="T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2786.68</v>
      </c>
      <c r="U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2788.66</v>
      </c>
      <c r="V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2811.73</v>
      </c>
      <c r="W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2780.6</v>
      </c>
      <c r="X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2900.87</v>
      </c>
      <c r="Y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2789.38</v>
      </c>
    </row>
    <row r="138" spans="1:25" x14ac:dyDescent="0.2">
      <c r="A138" s="77">
        <f t="shared" si="5"/>
        <v>43082</v>
      </c>
      <c r="B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2678.05</v>
      </c>
      <c r="C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2668.5</v>
      </c>
      <c r="D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2678.8</v>
      </c>
      <c r="E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2709.3</v>
      </c>
      <c r="F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2710.77</v>
      </c>
      <c r="G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2681.51</v>
      </c>
      <c r="H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2674.85</v>
      </c>
      <c r="I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2730.1</v>
      </c>
      <c r="J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2683.33</v>
      </c>
      <c r="K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2700.38</v>
      </c>
      <c r="L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2701.58</v>
      </c>
      <c r="M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2752.2200000000003</v>
      </c>
      <c r="N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2744.36</v>
      </c>
      <c r="O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2751.85</v>
      </c>
      <c r="P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2706.83</v>
      </c>
      <c r="Q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2707.53</v>
      </c>
      <c r="R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2711.2200000000003</v>
      </c>
      <c r="S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2788.83</v>
      </c>
      <c r="T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2778.6800000000003</v>
      </c>
      <c r="U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2755.29</v>
      </c>
      <c r="V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2816.99</v>
      </c>
      <c r="W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2774.05</v>
      </c>
      <c r="X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2888.3199999999997</v>
      </c>
      <c r="Y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2775.55</v>
      </c>
    </row>
    <row r="139" spans="1:25" x14ac:dyDescent="0.2">
      <c r="A139" s="77">
        <f t="shared" si="5"/>
        <v>43083</v>
      </c>
      <c r="B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2669.33</v>
      </c>
      <c r="C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2668.79</v>
      </c>
      <c r="D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2679.86</v>
      </c>
      <c r="E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2710.44</v>
      </c>
      <c r="F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2691.97</v>
      </c>
      <c r="G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2681.7</v>
      </c>
      <c r="H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2673.38</v>
      </c>
      <c r="I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2743.87</v>
      </c>
      <c r="J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2678.39</v>
      </c>
      <c r="K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2703.76</v>
      </c>
      <c r="L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2719.94</v>
      </c>
      <c r="M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2745.84</v>
      </c>
      <c r="N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2804.28</v>
      </c>
      <c r="O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2804.66</v>
      </c>
      <c r="P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2720.61</v>
      </c>
      <c r="Q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2725.2799999999997</v>
      </c>
      <c r="R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2678.2</v>
      </c>
      <c r="S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2780</v>
      </c>
      <c r="T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2783.45</v>
      </c>
      <c r="U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2759.33</v>
      </c>
      <c r="V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2811.56</v>
      </c>
      <c r="W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2755.51</v>
      </c>
      <c r="X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2886.54</v>
      </c>
      <c r="Y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2780.36</v>
      </c>
    </row>
    <row r="140" spans="1:25" x14ac:dyDescent="0.2">
      <c r="A140" s="77">
        <f t="shared" si="5"/>
        <v>43084</v>
      </c>
      <c r="B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2666.38</v>
      </c>
      <c r="C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2668.42</v>
      </c>
      <c r="D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2679.18</v>
      </c>
      <c r="E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2678.47</v>
      </c>
      <c r="F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2679.91</v>
      </c>
      <c r="G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2681.16</v>
      </c>
      <c r="H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2664.62</v>
      </c>
      <c r="I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2693.9300000000003</v>
      </c>
      <c r="J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2684.82</v>
      </c>
      <c r="K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2719.46</v>
      </c>
      <c r="L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2718.83</v>
      </c>
      <c r="M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2704.14</v>
      </c>
      <c r="N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2685.63</v>
      </c>
      <c r="O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2685.26</v>
      </c>
      <c r="P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2772.54</v>
      </c>
      <c r="Q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2739.02</v>
      </c>
      <c r="R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2709.3</v>
      </c>
      <c r="S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2781.12</v>
      </c>
      <c r="T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2783.39</v>
      </c>
      <c r="U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2759.27</v>
      </c>
      <c r="V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2913.89</v>
      </c>
      <c r="W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2767.46</v>
      </c>
      <c r="X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2886.5299999999997</v>
      </c>
      <c r="Y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2778.95</v>
      </c>
    </row>
    <row r="141" spans="1:25" x14ac:dyDescent="0.2">
      <c r="A141" s="77">
        <f t="shared" si="5"/>
        <v>43085</v>
      </c>
      <c r="B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2698.64</v>
      </c>
      <c r="C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2727.15</v>
      </c>
      <c r="D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2737.84</v>
      </c>
      <c r="E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2737.49</v>
      </c>
      <c r="F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2738.09</v>
      </c>
      <c r="G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2730.96</v>
      </c>
      <c r="H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2707.63</v>
      </c>
      <c r="I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2677.74</v>
      </c>
      <c r="J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2773.49</v>
      </c>
      <c r="K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2713.19</v>
      </c>
      <c r="L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2712.87</v>
      </c>
      <c r="M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2764.13</v>
      </c>
      <c r="N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2794.29</v>
      </c>
      <c r="O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2793.96</v>
      </c>
      <c r="P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2796.49</v>
      </c>
      <c r="Q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2780.41</v>
      </c>
      <c r="R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2713.69</v>
      </c>
      <c r="S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2725.94</v>
      </c>
      <c r="T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2794.67</v>
      </c>
      <c r="U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2885.72</v>
      </c>
      <c r="V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2826.09</v>
      </c>
      <c r="W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2720.97</v>
      </c>
      <c r="X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2972.72</v>
      </c>
      <c r="Y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2719.52</v>
      </c>
    </row>
    <row r="142" spans="1:25" x14ac:dyDescent="0.2">
      <c r="A142" s="77">
        <f t="shared" si="5"/>
        <v>43086</v>
      </c>
      <c r="B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2691.17</v>
      </c>
      <c r="C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2693.71</v>
      </c>
      <c r="D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2737.35</v>
      </c>
      <c r="E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2736.91</v>
      </c>
      <c r="F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2737.33</v>
      </c>
      <c r="G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2724.74</v>
      </c>
      <c r="H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2705.6099999999997</v>
      </c>
      <c r="I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2693.14</v>
      </c>
      <c r="J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2677.61</v>
      </c>
      <c r="K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2817.88</v>
      </c>
      <c r="L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2780.49</v>
      </c>
      <c r="M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2779.21</v>
      </c>
      <c r="N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2833.35</v>
      </c>
      <c r="O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2836.29</v>
      </c>
      <c r="P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2818.89</v>
      </c>
      <c r="Q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2821.96</v>
      </c>
      <c r="R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2705.71</v>
      </c>
      <c r="S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2760.42</v>
      </c>
      <c r="T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2796.71</v>
      </c>
      <c r="U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2886.62</v>
      </c>
      <c r="V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2828.35</v>
      </c>
      <c r="W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2722.36</v>
      </c>
      <c r="X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2977.29</v>
      </c>
      <c r="Y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2715.4300000000003</v>
      </c>
    </row>
    <row r="143" spans="1:25" x14ac:dyDescent="0.2">
      <c r="A143" s="77">
        <f t="shared" si="5"/>
        <v>43087</v>
      </c>
      <c r="B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2666.12</v>
      </c>
      <c r="C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2672.41</v>
      </c>
      <c r="D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2680.7</v>
      </c>
      <c r="E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2680.42</v>
      </c>
      <c r="F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2680.68</v>
      </c>
      <c r="G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2683.17</v>
      </c>
      <c r="H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2662.55</v>
      </c>
      <c r="I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2728.35</v>
      </c>
      <c r="J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2685.08</v>
      </c>
      <c r="K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2712.34</v>
      </c>
      <c r="L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2712.66</v>
      </c>
      <c r="M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2666.7200000000003</v>
      </c>
      <c r="N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2687.29</v>
      </c>
      <c r="O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2688.59</v>
      </c>
      <c r="P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2763.67</v>
      </c>
      <c r="Q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2762.36</v>
      </c>
      <c r="R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2733.37</v>
      </c>
      <c r="S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2748.35</v>
      </c>
      <c r="T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2748.37</v>
      </c>
      <c r="U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2728.4</v>
      </c>
      <c r="V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2821.1</v>
      </c>
      <c r="W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2765.45</v>
      </c>
      <c r="X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2867.4399999999996</v>
      </c>
      <c r="Y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2745.4300000000003</v>
      </c>
    </row>
    <row r="144" spans="1:25" x14ac:dyDescent="0.2">
      <c r="A144" s="77">
        <f t="shared" si="5"/>
        <v>43088</v>
      </c>
      <c r="B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2659.56</v>
      </c>
      <c r="C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2669.4</v>
      </c>
      <c r="D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2680</v>
      </c>
      <c r="E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2679.76</v>
      </c>
      <c r="F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2680.19</v>
      </c>
      <c r="G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2682.61</v>
      </c>
      <c r="H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2663.44</v>
      </c>
      <c r="I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2729.83</v>
      </c>
      <c r="J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2685.4</v>
      </c>
      <c r="K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2732.21</v>
      </c>
      <c r="L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2731.44</v>
      </c>
      <c r="M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2697.92</v>
      </c>
      <c r="N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2686.32</v>
      </c>
      <c r="O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2702.92</v>
      </c>
      <c r="P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2736.51</v>
      </c>
      <c r="Q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2737.71</v>
      </c>
      <c r="R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2697.2</v>
      </c>
      <c r="S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2742.95</v>
      </c>
      <c r="T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2740.89</v>
      </c>
      <c r="U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2723.14</v>
      </c>
      <c r="V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2917.87</v>
      </c>
      <c r="W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2758.47</v>
      </c>
      <c r="X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2865.45</v>
      </c>
      <c r="Y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2749.11</v>
      </c>
    </row>
    <row r="145" spans="1:27" x14ac:dyDescent="0.2">
      <c r="A145" s="77">
        <f t="shared" si="5"/>
        <v>43089</v>
      </c>
      <c r="B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2730.42</v>
      </c>
      <c r="C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2688.84</v>
      </c>
      <c r="D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2668.09</v>
      </c>
      <c r="E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2666.73</v>
      </c>
      <c r="F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2667.04</v>
      </c>
      <c r="G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2670.67</v>
      </c>
      <c r="H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2737.23</v>
      </c>
      <c r="I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2740.31</v>
      </c>
      <c r="J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2695.58</v>
      </c>
      <c r="K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2714.72</v>
      </c>
      <c r="L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2679.98</v>
      </c>
      <c r="M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2768.85</v>
      </c>
      <c r="N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2725.47</v>
      </c>
      <c r="O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2725.04</v>
      </c>
      <c r="P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2717.15</v>
      </c>
      <c r="Q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2718.11</v>
      </c>
      <c r="R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2686.54</v>
      </c>
      <c r="S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2795.84</v>
      </c>
      <c r="T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2798.39</v>
      </c>
      <c r="U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2745.91</v>
      </c>
      <c r="V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2797.17</v>
      </c>
      <c r="W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2737.48</v>
      </c>
      <c r="X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2831.33</v>
      </c>
      <c r="Y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2700.26</v>
      </c>
    </row>
    <row r="146" spans="1:27" x14ac:dyDescent="0.2">
      <c r="A146" s="77">
        <f t="shared" si="5"/>
        <v>43090</v>
      </c>
      <c r="B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2686.25</v>
      </c>
      <c r="C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2671.65</v>
      </c>
      <c r="D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2667.14</v>
      </c>
      <c r="E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2667.98</v>
      </c>
      <c r="F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2667.38</v>
      </c>
      <c r="G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2669.16</v>
      </c>
      <c r="H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2663.35</v>
      </c>
      <c r="I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2742.85</v>
      </c>
      <c r="J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2696.7599999999998</v>
      </c>
      <c r="K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2715.38</v>
      </c>
      <c r="L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2680.58</v>
      </c>
      <c r="M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2770.31</v>
      </c>
      <c r="N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2726.24</v>
      </c>
      <c r="O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2706.25</v>
      </c>
      <c r="P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2714.6</v>
      </c>
      <c r="Q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2713.48</v>
      </c>
      <c r="R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2673.76</v>
      </c>
      <c r="S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2799.43</v>
      </c>
      <c r="T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2787.55</v>
      </c>
      <c r="U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2732.81</v>
      </c>
      <c r="V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2798.79</v>
      </c>
      <c r="W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2737.87</v>
      </c>
      <c r="X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2864.96</v>
      </c>
      <c r="Y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2732.93</v>
      </c>
    </row>
    <row r="147" spans="1:27" x14ac:dyDescent="0.2">
      <c r="A147" s="77">
        <f t="shared" si="5"/>
        <v>43091</v>
      </c>
      <c r="B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2686.4</v>
      </c>
      <c r="C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2671.9</v>
      </c>
      <c r="D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2680.38</v>
      </c>
      <c r="E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2680.28</v>
      </c>
      <c r="F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2680.68</v>
      </c>
      <c r="G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2672.7799999999997</v>
      </c>
      <c r="H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2671.74</v>
      </c>
      <c r="I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2728.63</v>
      </c>
      <c r="J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2688.15</v>
      </c>
      <c r="K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2715.02</v>
      </c>
      <c r="L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2684.86</v>
      </c>
      <c r="M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2745.27</v>
      </c>
      <c r="N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2706.39</v>
      </c>
      <c r="O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2706.15</v>
      </c>
      <c r="P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2716.95</v>
      </c>
      <c r="Q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2718.25</v>
      </c>
      <c r="R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2728.53</v>
      </c>
      <c r="S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2798.39</v>
      </c>
      <c r="T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2772.02</v>
      </c>
      <c r="U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2760.1</v>
      </c>
      <c r="V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2796.9300000000003</v>
      </c>
      <c r="W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2762.71</v>
      </c>
      <c r="X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2875.6899999999996</v>
      </c>
      <c r="Y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2752.77</v>
      </c>
    </row>
    <row r="148" spans="1:27" x14ac:dyDescent="0.2">
      <c r="A148" s="77">
        <f t="shared" si="5"/>
        <v>43092</v>
      </c>
      <c r="B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2709.13</v>
      </c>
      <c r="C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2717.73</v>
      </c>
      <c r="D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2739.13</v>
      </c>
      <c r="E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2738.24</v>
      </c>
      <c r="F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2739.16</v>
      </c>
      <c r="G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2741.8</v>
      </c>
      <c r="H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2705.5</v>
      </c>
      <c r="I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2683.4</v>
      </c>
      <c r="J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2792.88</v>
      </c>
      <c r="K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2709.03</v>
      </c>
      <c r="L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2710.21</v>
      </c>
      <c r="M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2722.2</v>
      </c>
      <c r="N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2721.57</v>
      </c>
      <c r="O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2723.3</v>
      </c>
      <c r="P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2725.96</v>
      </c>
      <c r="Q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2721.93</v>
      </c>
      <c r="R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2727.6</v>
      </c>
      <c r="S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2803.37</v>
      </c>
      <c r="T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2809.93</v>
      </c>
      <c r="U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2793.72</v>
      </c>
      <c r="V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2737.69</v>
      </c>
      <c r="W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2696.26</v>
      </c>
      <c r="X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2822.58</v>
      </c>
      <c r="Y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2700.63</v>
      </c>
    </row>
    <row r="149" spans="1:27" x14ac:dyDescent="0.2">
      <c r="A149" s="77">
        <f t="shared" si="5"/>
        <v>43093</v>
      </c>
      <c r="B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2698.25</v>
      </c>
      <c r="C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2695.24</v>
      </c>
      <c r="D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2724.5</v>
      </c>
      <c r="E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2720.6</v>
      </c>
      <c r="F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2723.33</v>
      </c>
      <c r="G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2723.97</v>
      </c>
      <c r="H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2682.23</v>
      </c>
      <c r="I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2694.85</v>
      </c>
      <c r="J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2798.93</v>
      </c>
      <c r="K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2699.26</v>
      </c>
      <c r="L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2694.89</v>
      </c>
      <c r="M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2707.94</v>
      </c>
      <c r="N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2707.3</v>
      </c>
      <c r="O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2713.23</v>
      </c>
      <c r="P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2713.3</v>
      </c>
      <c r="Q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2713.46</v>
      </c>
      <c r="R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2715.63</v>
      </c>
      <c r="S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2830.81</v>
      </c>
      <c r="T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2828.06</v>
      </c>
      <c r="U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2798.8</v>
      </c>
      <c r="V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2747.65</v>
      </c>
      <c r="W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2681.6800000000003</v>
      </c>
      <c r="X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2816.95</v>
      </c>
      <c r="Y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2710.7200000000003</v>
      </c>
    </row>
    <row r="150" spans="1:27" x14ac:dyDescent="0.2">
      <c r="A150" s="77">
        <f t="shared" si="5"/>
        <v>43094</v>
      </c>
      <c r="B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2661.59</v>
      </c>
      <c r="C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2668.49</v>
      </c>
      <c r="D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2677.2200000000003</v>
      </c>
      <c r="E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2676.55</v>
      </c>
      <c r="F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2679.15</v>
      </c>
      <c r="G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2669.67</v>
      </c>
      <c r="H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2661.59</v>
      </c>
      <c r="I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2727.84</v>
      </c>
      <c r="J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2685.81</v>
      </c>
      <c r="K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2709.64</v>
      </c>
      <c r="L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2678.09</v>
      </c>
      <c r="M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2743.2200000000003</v>
      </c>
      <c r="N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2711.3</v>
      </c>
      <c r="O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2710.94</v>
      </c>
      <c r="P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2707.98</v>
      </c>
      <c r="Q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2702.7</v>
      </c>
      <c r="R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2728.17</v>
      </c>
      <c r="S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2788.48</v>
      </c>
      <c r="T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2756.46</v>
      </c>
      <c r="U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2744.77</v>
      </c>
      <c r="V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2803.08</v>
      </c>
      <c r="W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2756.24</v>
      </c>
      <c r="X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2853.25</v>
      </c>
      <c r="Y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2756.51</v>
      </c>
    </row>
    <row r="151" spans="1:27" x14ac:dyDescent="0.2">
      <c r="A151" s="77">
        <f t="shared" si="5"/>
        <v>43095</v>
      </c>
      <c r="B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2674.05</v>
      </c>
      <c r="C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2668.98</v>
      </c>
      <c r="D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2678.57</v>
      </c>
      <c r="E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2678.08</v>
      </c>
      <c r="F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2679.93</v>
      </c>
      <c r="G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2681.27</v>
      </c>
      <c r="H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2666.73</v>
      </c>
      <c r="I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2728.89</v>
      </c>
      <c r="J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2686.1800000000003</v>
      </c>
      <c r="K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2713.02</v>
      </c>
      <c r="L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2682.21</v>
      </c>
      <c r="M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2744.04</v>
      </c>
      <c r="N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2710.24</v>
      </c>
      <c r="O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2710.53</v>
      </c>
      <c r="P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2709.95</v>
      </c>
      <c r="Q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2704.18</v>
      </c>
      <c r="R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2708.59</v>
      </c>
      <c r="S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2768.97</v>
      </c>
      <c r="T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2758.99</v>
      </c>
      <c r="U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2747.49</v>
      </c>
      <c r="V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2806.75</v>
      </c>
      <c r="W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2755.06</v>
      </c>
      <c r="X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2859.89</v>
      </c>
      <c r="Y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2756.4</v>
      </c>
    </row>
    <row r="152" spans="1:27" x14ac:dyDescent="0.2">
      <c r="A152" s="77">
        <f t="shared" si="5"/>
        <v>43096</v>
      </c>
      <c r="B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2674.62</v>
      </c>
      <c r="C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2669.6800000000003</v>
      </c>
      <c r="D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2679.2200000000003</v>
      </c>
      <c r="E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2678.9</v>
      </c>
      <c r="F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2680.38</v>
      </c>
      <c r="G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2682.73</v>
      </c>
      <c r="H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2668.1</v>
      </c>
      <c r="I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2728.02</v>
      </c>
      <c r="J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2685.6</v>
      </c>
      <c r="K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2712.17</v>
      </c>
      <c r="L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2676.35</v>
      </c>
      <c r="M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2785.12</v>
      </c>
      <c r="N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2785.87</v>
      </c>
      <c r="O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2786.88</v>
      </c>
      <c r="P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2676.75</v>
      </c>
      <c r="Q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2675.59</v>
      </c>
      <c r="R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2743.18</v>
      </c>
      <c r="S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2802.91</v>
      </c>
      <c r="T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2814.73</v>
      </c>
      <c r="U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2815.32</v>
      </c>
      <c r="V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2888.83</v>
      </c>
      <c r="W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2907.5</v>
      </c>
      <c r="X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2959.1</v>
      </c>
      <c r="Y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2852.6</v>
      </c>
    </row>
    <row r="153" spans="1:27" x14ac:dyDescent="0.2">
      <c r="A153" s="77">
        <f t="shared" si="5"/>
        <v>43097</v>
      </c>
      <c r="B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2681.08</v>
      </c>
      <c r="C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2674.83</v>
      </c>
      <c r="D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2683.09</v>
      </c>
      <c r="E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2682.23</v>
      </c>
      <c r="F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2680.12</v>
      </c>
      <c r="G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2686.9700000000003</v>
      </c>
      <c r="H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2671.31</v>
      </c>
      <c r="I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2739.7</v>
      </c>
      <c r="J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2698.12</v>
      </c>
      <c r="K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2713.23</v>
      </c>
      <c r="L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2680.66</v>
      </c>
      <c r="M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2799</v>
      </c>
      <c r="N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2797.15</v>
      </c>
      <c r="O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2807.15</v>
      </c>
      <c r="P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2679.92</v>
      </c>
      <c r="Q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2679.44</v>
      </c>
      <c r="R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2760.3</v>
      </c>
      <c r="S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2880.56</v>
      </c>
      <c r="T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2885.71</v>
      </c>
      <c r="U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2887.0299999999997</v>
      </c>
      <c r="V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3033.33</v>
      </c>
      <c r="W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3020.37</v>
      </c>
      <c r="X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2961.8199999999997</v>
      </c>
      <c r="Y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2863.25</v>
      </c>
    </row>
    <row r="154" spans="1:27" x14ac:dyDescent="0.2">
      <c r="A154" s="77">
        <f t="shared" si="5"/>
        <v>43098</v>
      </c>
      <c r="B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2742.4300000000003</v>
      </c>
      <c r="C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2688.4</v>
      </c>
      <c r="D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2651.91</v>
      </c>
      <c r="E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2651.37</v>
      </c>
      <c r="F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2653.75</v>
      </c>
      <c r="G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2657.44</v>
      </c>
      <c r="H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2718.2200000000003</v>
      </c>
      <c r="I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2695.93</v>
      </c>
      <c r="J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2685.46</v>
      </c>
      <c r="K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2700.35</v>
      </c>
      <c r="L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2717.5</v>
      </c>
      <c r="M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2790.34</v>
      </c>
      <c r="N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2790.27</v>
      </c>
      <c r="O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2705.43</v>
      </c>
      <c r="P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2714.94</v>
      </c>
      <c r="Q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2715.85</v>
      </c>
      <c r="R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2721.7799999999997</v>
      </c>
      <c r="S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2751.93</v>
      </c>
      <c r="T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2781.29</v>
      </c>
      <c r="U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2763.7</v>
      </c>
      <c r="V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2969.0699999999997</v>
      </c>
      <c r="W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2778.69</v>
      </c>
      <c r="X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2924.96</v>
      </c>
      <c r="Y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2764.55</v>
      </c>
    </row>
    <row r="155" spans="1:27" x14ac:dyDescent="0.2">
      <c r="A155" s="77">
        <f t="shared" ref="A155:A156" si="6">A118</f>
        <v>43099</v>
      </c>
      <c r="B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2723.64</v>
      </c>
      <c r="C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2665.71</v>
      </c>
      <c r="D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2676.4</v>
      </c>
      <c r="E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2675.16</v>
      </c>
      <c r="F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2676.18</v>
      </c>
      <c r="G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2677.69</v>
      </c>
      <c r="H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2688.45</v>
      </c>
      <c r="I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2694.5699999999997</v>
      </c>
      <c r="J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2749.38</v>
      </c>
      <c r="K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2712.49</v>
      </c>
      <c r="L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2706.49</v>
      </c>
      <c r="M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2705.48</v>
      </c>
      <c r="N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2699.51</v>
      </c>
      <c r="O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2701.56</v>
      </c>
      <c r="P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2709.73</v>
      </c>
      <c r="Q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2710.8</v>
      </c>
      <c r="R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2717.18</v>
      </c>
      <c r="S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2889.1899999999996</v>
      </c>
      <c r="T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2892.37</v>
      </c>
      <c r="U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2826.6</v>
      </c>
      <c r="V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2774.99</v>
      </c>
      <c r="W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2713.38</v>
      </c>
      <c r="X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2875.74</v>
      </c>
      <c r="Y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2774.17</v>
      </c>
    </row>
    <row r="156" spans="1:27" x14ac:dyDescent="0.2">
      <c r="A156" s="77">
        <f t="shared" si="6"/>
        <v>43100</v>
      </c>
      <c r="B156" s="13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2713.19</v>
      </c>
      <c r="C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2664.38</v>
      </c>
      <c r="D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2675.81</v>
      </c>
      <c r="E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2674.03</v>
      </c>
      <c r="F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2675.41</v>
      </c>
      <c r="G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2676.5299999999997</v>
      </c>
      <c r="H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2679.48</v>
      </c>
      <c r="I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2758.27</v>
      </c>
      <c r="J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2806.73</v>
      </c>
      <c r="K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2700.5699999999997</v>
      </c>
      <c r="L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2701.9700000000003</v>
      </c>
      <c r="M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2701.52</v>
      </c>
      <c r="N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2699.68</v>
      </c>
      <c r="O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2701.96</v>
      </c>
      <c r="P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2707.94</v>
      </c>
      <c r="Q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2710.9700000000003</v>
      </c>
      <c r="R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2718.32</v>
      </c>
      <c r="S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3027.67</v>
      </c>
      <c r="T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3061.69</v>
      </c>
      <c r="U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2981.6099999999997</v>
      </c>
      <c r="V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2900.2699999999995</v>
      </c>
      <c r="W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2841.06</v>
      </c>
      <c r="X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3003.73</v>
      </c>
      <c r="Y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2944.9799999999996</v>
      </c>
    </row>
    <row r="157" spans="1:27" x14ac:dyDescent="0.2">
      <c r="A157" s="83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</row>
    <row r="158" spans="1:27" s="108" customFormat="1" ht="19.5" customHeight="1" x14ac:dyDescent="0.25">
      <c r="A158" s="107" t="s">
        <v>146</v>
      </c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</row>
    <row r="159" spans="1:27" ht="15.75" customHeight="1" x14ac:dyDescent="0.25">
      <c r="A159" s="85" t="s">
        <v>149</v>
      </c>
      <c r="B159" s="76"/>
      <c r="C159" s="76"/>
      <c r="D159" s="76"/>
      <c r="AA159" s="78"/>
    </row>
    <row r="160" spans="1:27" ht="12.75" x14ac:dyDescent="0.2">
      <c r="A160" s="173" t="s">
        <v>48</v>
      </c>
      <c r="B160" s="176" t="s">
        <v>121</v>
      </c>
      <c r="C160" s="177"/>
      <c r="D160" s="177"/>
      <c r="E160" s="177"/>
      <c r="F160" s="177"/>
      <c r="G160" s="177"/>
      <c r="H160" s="177"/>
      <c r="I160" s="177"/>
      <c r="J160" s="177"/>
      <c r="K160" s="177"/>
      <c r="L160" s="177"/>
      <c r="M160" s="177"/>
      <c r="N160" s="177"/>
      <c r="O160" s="177"/>
      <c r="P160" s="177"/>
      <c r="Q160" s="177"/>
      <c r="R160" s="177"/>
      <c r="S160" s="177"/>
      <c r="T160" s="177"/>
      <c r="U160" s="177"/>
      <c r="V160" s="177"/>
      <c r="W160" s="177"/>
      <c r="X160" s="177"/>
      <c r="Y160" s="178"/>
    </row>
    <row r="161" spans="1:25" ht="12.75" x14ac:dyDescent="0.2">
      <c r="A161" s="174"/>
      <c r="B161" s="179"/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  <c r="U161" s="180"/>
      <c r="V161" s="180"/>
      <c r="W161" s="180"/>
      <c r="X161" s="180"/>
      <c r="Y161" s="181"/>
    </row>
    <row r="162" spans="1:25" ht="12.75" x14ac:dyDescent="0.2">
      <c r="A162" s="174"/>
      <c r="B162" s="182" t="s">
        <v>122</v>
      </c>
      <c r="C162" s="171" t="s">
        <v>123</v>
      </c>
      <c r="D162" s="171" t="s">
        <v>124</v>
      </c>
      <c r="E162" s="171" t="s">
        <v>125</v>
      </c>
      <c r="F162" s="171" t="s">
        <v>126</v>
      </c>
      <c r="G162" s="171" t="s">
        <v>127</v>
      </c>
      <c r="H162" s="171" t="s">
        <v>128</v>
      </c>
      <c r="I162" s="171" t="s">
        <v>129</v>
      </c>
      <c r="J162" s="171" t="s">
        <v>130</v>
      </c>
      <c r="K162" s="171" t="s">
        <v>131</v>
      </c>
      <c r="L162" s="171" t="s">
        <v>132</v>
      </c>
      <c r="M162" s="171" t="s">
        <v>133</v>
      </c>
      <c r="N162" s="184" t="s">
        <v>134</v>
      </c>
      <c r="O162" s="171" t="s">
        <v>135</v>
      </c>
      <c r="P162" s="171" t="s">
        <v>136</v>
      </c>
      <c r="Q162" s="171" t="s">
        <v>137</v>
      </c>
      <c r="R162" s="171" t="s">
        <v>138</v>
      </c>
      <c r="S162" s="171" t="s">
        <v>139</v>
      </c>
      <c r="T162" s="171" t="s">
        <v>140</v>
      </c>
      <c r="U162" s="171" t="s">
        <v>141</v>
      </c>
      <c r="V162" s="171" t="s">
        <v>142</v>
      </c>
      <c r="W162" s="171" t="s">
        <v>143</v>
      </c>
      <c r="X162" s="171" t="s">
        <v>144</v>
      </c>
      <c r="Y162" s="171" t="s">
        <v>145</v>
      </c>
    </row>
    <row r="163" spans="1:25" ht="12.75" x14ac:dyDescent="0.2">
      <c r="A163" s="175"/>
      <c r="B163" s="183"/>
      <c r="C163" s="172"/>
      <c r="D163" s="172"/>
      <c r="E163" s="172"/>
      <c r="F163" s="172"/>
      <c r="G163" s="172"/>
      <c r="H163" s="172"/>
      <c r="I163" s="172"/>
      <c r="J163" s="172"/>
      <c r="K163" s="172"/>
      <c r="L163" s="172"/>
      <c r="M163" s="172"/>
      <c r="N163" s="185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</row>
    <row r="164" spans="1:25" x14ac:dyDescent="0.2">
      <c r="A164" s="77">
        <f>A126</f>
        <v>43070</v>
      </c>
      <c r="B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3433.13</v>
      </c>
      <c r="C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3408.4900000000002</v>
      </c>
      <c r="D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3406.8900000000003</v>
      </c>
      <c r="E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3419.4300000000003</v>
      </c>
      <c r="F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3421.36</v>
      </c>
      <c r="G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3408.2200000000003</v>
      </c>
      <c r="H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3433.9</v>
      </c>
      <c r="I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3436.2300000000005</v>
      </c>
      <c r="J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3425.7000000000003</v>
      </c>
      <c r="K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3432.3700000000003</v>
      </c>
      <c r="L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3426.17</v>
      </c>
      <c r="M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3562.7</v>
      </c>
      <c r="N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3562.8100000000004</v>
      </c>
      <c r="O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3563.08</v>
      </c>
      <c r="P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3427.1800000000003</v>
      </c>
      <c r="Q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3470.54</v>
      </c>
      <c r="R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3549.11</v>
      </c>
      <c r="S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3632.8599999999997</v>
      </c>
      <c r="T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3620.49</v>
      </c>
      <c r="U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3590.94</v>
      </c>
      <c r="V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3660.32</v>
      </c>
      <c r="W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3572.75</v>
      </c>
      <c r="X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3740.5</v>
      </c>
      <c r="Y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3544.38</v>
      </c>
    </row>
    <row r="165" spans="1:25" x14ac:dyDescent="0.2">
      <c r="A165" s="77">
        <f>A164+1</f>
        <v>43071</v>
      </c>
      <c r="B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3421.3900000000003</v>
      </c>
      <c r="C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3445.6600000000003</v>
      </c>
      <c r="D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3464.5</v>
      </c>
      <c r="E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3463.95</v>
      </c>
      <c r="F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3458.41</v>
      </c>
      <c r="G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3439.92</v>
      </c>
      <c r="H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3429.63</v>
      </c>
      <c r="I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3570.06</v>
      </c>
      <c r="J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3636.8900000000003</v>
      </c>
      <c r="K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3442.2000000000003</v>
      </c>
      <c r="L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3442.3100000000004</v>
      </c>
      <c r="M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3442.8100000000004</v>
      </c>
      <c r="N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3445.53</v>
      </c>
      <c r="O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3445.76</v>
      </c>
      <c r="P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3449.04</v>
      </c>
      <c r="Q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3456.91</v>
      </c>
      <c r="R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3478.4700000000003</v>
      </c>
      <c r="S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3633.4300000000003</v>
      </c>
      <c r="T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3728.28</v>
      </c>
      <c r="U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3725.49</v>
      </c>
      <c r="V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3687.2799999999997</v>
      </c>
      <c r="W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3555.86</v>
      </c>
      <c r="X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3717.01</v>
      </c>
      <c r="Y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3567.67</v>
      </c>
    </row>
    <row r="166" spans="1:25" x14ac:dyDescent="0.2">
      <c r="A166" s="77">
        <f t="shared" ref="A166:A194" si="7">A165+1</f>
        <v>43072</v>
      </c>
      <c r="B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3426.33</v>
      </c>
      <c r="C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3443.98</v>
      </c>
      <c r="D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3464.16</v>
      </c>
      <c r="E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3462.98</v>
      </c>
      <c r="F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3457.26</v>
      </c>
      <c r="G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3456.03</v>
      </c>
      <c r="H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3419.0600000000004</v>
      </c>
      <c r="I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3540.79</v>
      </c>
      <c r="J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3625.4700000000003</v>
      </c>
      <c r="K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3466.12</v>
      </c>
      <c r="L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3466.84</v>
      </c>
      <c r="M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3467.6000000000004</v>
      </c>
      <c r="N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3466.7799999999997</v>
      </c>
      <c r="O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3469.38</v>
      </c>
      <c r="P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3474.21</v>
      </c>
      <c r="Q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3475.73</v>
      </c>
      <c r="R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3472.59</v>
      </c>
      <c r="S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3486.9300000000003</v>
      </c>
      <c r="T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3663.7799999999997</v>
      </c>
      <c r="U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3615.55</v>
      </c>
      <c r="V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3568.2799999999997</v>
      </c>
      <c r="W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3541.07</v>
      </c>
      <c r="X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3846.54</v>
      </c>
      <c r="Y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3544.13</v>
      </c>
    </row>
    <row r="167" spans="1:25" x14ac:dyDescent="0.2">
      <c r="A167" s="77">
        <f t="shared" si="7"/>
        <v>43073</v>
      </c>
      <c r="B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3438.26</v>
      </c>
      <c r="C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3428.46</v>
      </c>
      <c r="D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3428.01</v>
      </c>
      <c r="E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3427.28</v>
      </c>
      <c r="F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3442.08</v>
      </c>
      <c r="G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3426.92</v>
      </c>
      <c r="H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3434.07</v>
      </c>
      <c r="I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3443.4700000000003</v>
      </c>
      <c r="J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3432.4300000000003</v>
      </c>
      <c r="K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3441.58</v>
      </c>
      <c r="L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3464.3100000000004</v>
      </c>
      <c r="M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3605.44</v>
      </c>
      <c r="N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3520.59</v>
      </c>
      <c r="O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3609.2799999999997</v>
      </c>
      <c r="P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3470.62</v>
      </c>
      <c r="Q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3448.86</v>
      </c>
      <c r="R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3463.0600000000004</v>
      </c>
      <c r="S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3577.54</v>
      </c>
      <c r="T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3588.91</v>
      </c>
      <c r="U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3591.99</v>
      </c>
      <c r="V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3659.08</v>
      </c>
      <c r="W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3675.84</v>
      </c>
      <c r="X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3725.4400000000005</v>
      </c>
      <c r="Y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3554.13</v>
      </c>
    </row>
    <row r="168" spans="1:25" x14ac:dyDescent="0.2">
      <c r="A168" s="77">
        <f t="shared" si="7"/>
        <v>43074</v>
      </c>
      <c r="B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3442.67</v>
      </c>
      <c r="C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3428.1600000000003</v>
      </c>
      <c r="D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3412.84</v>
      </c>
      <c r="E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3425.9900000000002</v>
      </c>
      <c r="F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3440.63</v>
      </c>
      <c r="G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3425.86</v>
      </c>
      <c r="H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3450.38</v>
      </c>
      <c r="I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3497.2799999999997</v>
      </c>
      <c r="J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3410.57</v>
      </c>
      <c r="K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3441.96</v>
      </c>
      <c r="L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3441.9500000000003</v>
      </c>
      <c r="M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3530.75</v>
      </c>
      <c r="N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3530.6400000000003</v>
      </c>
      <c r="O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3530.29</v>
      </c>
      <c r="P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3447.38</v>
      </c>
      <c r="Q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3448.79</v>
      </c>
      <c r="R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3511.32</v>
      </c>
      <c r="S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3550.2</v>
      </c>
      <c r="T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3551.5</v>
      </c>
      <c r="U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3588.75</v>
      </c>
      <c r="V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3655.8</v>
      </c>
      <c r="W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3583.75</v>
      </c>
      <c r="X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3726.9300000000003</v>
      </c>
      <c r="Y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3608.13</v>
      </c>
    </row>
    <row r="169" spans="1:25" x14ac:dyDescent="0.2">
      <c r="A169" s="77">
        <f t="shared" si="7"/>
        <v>43075</v>
      </c>
      <c r="B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3468.45</v>
      </c>
      <c r="C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3427.75</v>
      </c>
      <c r="D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3412.8500000000004</v>
      </c>
      <c r="E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3412.4500000000003</v>
      </c>
      <c r="F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3412.9900000000002</v>
      </c>
      <c r="G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3413.44</v>
      </c>
      <c r="H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3445.08</v>
      </c>
      <c r="I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3444.7000000000003</v>
      </c>
      <c r="J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3437.2400000000002</v>
      </c>
      <c r="K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3445.7400000000002</v>
      </c>
      <c r="L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3447.1600000000003</v>
      </c>
      <c r="M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3532.16</v>
      </c>
      <c r="N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3515.0299999999997</v>
      </c>
      <c r="O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3513.71</v>
      </c>
      <c r="P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3448.1400000000003</v>
      </c>
      <c r="Q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3453.65</v>
      </c>
      <c r="R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3464.8199999999997</v>
      </c>
      <c r="S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3528.3500000000004</v>
      </c>
      <c r="T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3583.08</v>
      </c>
      <c r="U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3599.07</v>
      </c>
      <c r="V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3656.44</v>
      </c>
      <c r="W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3563.6400000000003</v>
      </c>
      <c r="X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3723.44</v>
      </c>
      <c r="Y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3588.74</v>
      </c>
    </row>
    <row r="170" spans="1:25" x14ac:dyDescent="0.2">
      <c r="A170" s="77">
        <f t="shared" si="7"/>
        <v>43076</v>
      </c>
      <c r="B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3484.75</v>
      </c>
      <c r="C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3427.7000000000003</v>
      </c>
      <c r="D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3413.23</v>
      </c>
      <c r="E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3412.8900000000003</v>
      </c>
      <c r="F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3413.4800000000005</v>
      </c>
      <c r="G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3413.13</v>
      </c>
      <c r="H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3447.5600000000004</v>
      </c>
      <c r="I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3443.69</v>
      </c>
      <c r="J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3435.83</v>
      </c>
      <c r="K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3443.8100000000004</v>
      </c>
      <c r="L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3443.7400000000002</v>
      </c>
      <c r="M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3530.32</v>
      </c>
      <c r="N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3529.1400000000003</v>
      </c>
      <c r="O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3528.5600000000004</v>
      </c>
      <c r="P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3449.8500000000004</v>
      </c>
      <c r="Q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3452.8100000000004</v>
      </c>
      <c r="R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3464</v>
      </c>
      <c r="S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3542.62</v>
      </c>
      <c r="T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3578.2</v>
      </c>
      <c r="U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3596.3</v>
      </c>
      <c r="V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3644.48</v>
      </c>
      <c r="W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3558.55</v>
      </c>
      <c r="X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3706.2200000000003</v>
      </c>
      <c r="Y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3584.67</v>
      </c>
    </row>
    <row r="171" spans="1:25" x14ac:dyDescent="0.2">
      <c r="A171" s="77">
        <f t="shared" si="7"/>
        <v>43077</v>
      </c>
      <c r="B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3414.37</v>
      </c>
      <c r="C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3445.54</v>
      </c>
      <c r="D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3427.6600000000003</v>
      </c>
      <c r="E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3427.33</v>
      </c>
      <c r="F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3427.88</v>
      </c>
      <c r="G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3432.78</v>
      </c>
      <c r="H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3409.3900000000003</v>
      </c>
      <c r="I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3444.78</v>
      </c>
      <c r="J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3435.69</v>
      </c>
      <c r="K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3444.8500000000004</v>
      </c>
      <c r="L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3431.5</v>
      </c>
      <c r="M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3541.3</v>
      </c>
      <c r="N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3542.2</v>
      </c>
      <c r="O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3541.44</v>
      </c>
      <c r="P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3436.1800000000003</v>
      </c>
      <c r="Q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3424.3500000000004</v>
      </c>
      <c r="R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3480.8</v>
      </c>
      <c r="S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3559.71</v>
      </c>
      <c r="T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3564.17</v>
      </c>
      <c r="U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3591.2799999999997</v>
      </c>
      <c r="V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3637.25</v>
      </c>
      <c r="W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3567.9700000000003</v>
      </c>
      <c r="X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3717.38</v>
      </c>
      <c r="Y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3579.36</v>
      </c>
    </row>
    <row r="172" spans="1:25" x14ac:dyDescent="0.2">
      <c r="A172" s="77">
        <f t="shared" si="7"/>
        <v>43078</v>
      </c>
      <c r="B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3417.01</v>
      </c>
      <c r="C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3495.1000000000004</v>
      </c>
      <c r="D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3477.15</v>
      </c>
      <c r="E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3516.34</v>
      </c>
      <c r="F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3516.76</v>
      </c>
      <c r="G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3475.3100000000004</v>
      </c>
      <c r="H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3428.52</v>
      </c>
      <c r="I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3495.13</v>
      </c>
      <c r="J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3611.9700000000003</v>
      </c>
      <c r="K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3448.9900000000002</v>
      </c>
      <c r="L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3444.83</v>
      </c>
      <c r="M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3449.51</v>
      </c>
      <c r="N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3447.6800000000003</v>
      </c>
      <c r="O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3449.4</v>
      </c>
      <c r="P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3450.1600000000003</v>
      </c>
      <c r="Q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3450.69</v>
      </c>
      <c r="R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3457.58</v>
      </c>
      <c r="S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3562.05</v>
      </c>
      <c r="T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3571.96</v>
      </c>
      <c r="U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3587.12</v>
      </c>
      <c r="V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3526.2799999999997</v>
      </c>
      <c r="W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3424.4500000000003</v>
      </c>
      <c r="X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3675.67</v>
      </c>
      <c r="Y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3484.49</v>
      </c>
    </row>
    <row r="173" spans="1:25" x14ac:dyDescent="0.2">
      <c r="A173" s="77">
        <f t="shared" si="7"/>
        <v>43079</v>
      </c>
      <c r="B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3408.44</v>
      </c>
      <c r="C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3467.4</v>
      </c>
      <c r="D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3475.9700000000003</v>
      </c>
      <c r="E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3474.25</v>
      </c>
      <c r="F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3474.5600000000004</v>
      </c>
      <c r="G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3475.4700000000003</v>
      </c>
      <c r="H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3423.4800000000005</v>
      </c>
      <c r="I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3438.59</v>
      </c>
      <c r="J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3428.07</v>
      </c>
      <c r="K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3534.94</v>
      </c>
      <c r="L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3495.21</v>
      </c>
      <c r="M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3494.8</v>
      </c>
      <c r="N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3495.3500000000004</v>
      </c>
      <c r="O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3497.61</v>
      </c>
      <c r="P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3498.2799999999997</v>
      </c>
      <c r="Q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3500.12</v>
      </c>
      <c r="R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3453.17</v>
      </c>
      <c r="S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3548.5299999999997</v>
      </c>
      <c r="T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3567.5299999999997</v>
      </c>
      <c r="U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3538.66</v>
      </c>
      <c r="V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3527.36</v>
      </c>
      <c r="W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3422.5200000000004</v>
      </c>
      <c r="X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3642.36</v>
      </c>
      <c r="Y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3477.59</v>
      </c>
    </row>
    <row r="174" spans="1:25" x14ac:dyDescent="0.2">
      <c r="A174" s="77">
        <f t="shared" si="7"/>
        <v>43080</v>
      </c>
      <c r="B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3408.9700000000003</v>
      </c>
      <c r="C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3425.9900000000002</v>
      </c>
      <c r="D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3424.59</v>
      </c>
      <c r="E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3459.41</v>
      </c>
      <c r="F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3460.17</v>
      </c>
      <c r="G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3427.4100000000003</v>
      </c>
      <c r="H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3406.84</v>
      </c>
      <c r="I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3442.86</v>
      </c>
      <c r="J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3429.5600000000004</v>
      </c>
      <c r="K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3455.58</v>
      </c>
      <c r="L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3455.81</v>
      </c>
      <c r="M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3515.88</v>
      </c>
      <c r="N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3516.45</v>
      </c>
      <c r="O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3519.4700000000003</v>
      </c>
      <c r="P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3444.54</v>
      </c>
      <c r="Q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3445.2400000000002</v>
      </c>
      <c r="R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3446.8300000000004</v>
      </c>
      <c r="S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3561.95</v>
      </c>
      <c r="T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3548.1000000000004</v>
      </c>
      <c r="U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3550.25</v>
      </c>
      <c r="V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3588.8</v>
      </c>
      <c r="W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3541.84</v>
      </c>
      <c r="X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3693.6400000000003</v>
      </c>
      <c r="Y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3539.9300000000003</v>
      </c>
    </row>
    <row r="175" spans="1:25" x14ac:dyDescent="0.2">
      <c r="A175" s="77">
        <f t="shared" si="7"/>
        <v>43081</v>
      </c>
      <c r="B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3408.53</v>
      </c>
      <c r="C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3412.94</v>
      </c>
      <c r="D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3424.82</v>
      </c>
      <c r="E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3459.84</v>
      </c>
      <c r="F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3461.0600000000004</v>
      </c>
      <c r="G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3428.71</v>
      </c>
      <c r="H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3411.61</v>
      </c>
      <c r="I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3484.33</v>
      </c>
      <c r="J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3433.88</v>
      </c>
      <c r="K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3455.83</v>
      </c>
      <c r="L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3455.7799999999997</v>
      </c>
      <c r="M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3507.65</v>
      </c>
      <c r="N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3487.27</v>
      </c>
      <c r="O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3480.17</v>
      </c>
      <c r="P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3463.0299999999997</v>
      </c>
      <c r="Q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3457.58</v>
      </c>
      <c r="R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3445.34</v>
      </c>
      <c r="S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3557.08</v>
      </c>
      <c r="T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3547.84</v>
      </c>
      <c r="U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3550.11</v>
      </c>
      <c r="V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3576.4700000000003</v>
      </c>
      <c r="W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3540.8900000000003</v>
      </c>
      <c r="X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3678.3500000000004</v>
      </c>
      <c r="Y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3550.9300000000003</v>
      </c>
    </row>
    <row r="176" spans="1:25" x14ac:dyDescent="0.2">
      <c r="A176" s="77">
        <f t="shared" si="7"/>
        <v>43082</v>
      </c>
      <c r="B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3423.69</v>
      </c>
      <c r="C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3412.78</v>
      </c>
      <c r="D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3424.55</v>
      </c>
      <c r="E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3459.4</v>
      </c>
      <c r="F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3461.08</v>
      </c>
      <c r="G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3427.65</v>
      </c>
      <c r="H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3420.04</v>
      </c>
      <c r="I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3483.1800000000003</v>
      </c>
      <c r="J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3429.73</v>
      </c>
      <c r="K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3449.21</v>
      </c>
      <c r="L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3450.58</v>
      </c>
      <c r="M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3508.45</v>
      </c>
      <c r="N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3499.4700000000003</v>
      </c>
      <c r="O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3508.0299999999997</v>
      </c>
      <c r="P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3456.59</v>
      </c>
      <c r="Q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3457.38</v>
      </c>
      <c r="R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3461.61</v>
      </c>
      <c r="S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3550.3</v>
      </c>
      <c r="T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3538.7</v>
      </c>
      <c r="U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3511.9700000000003</v>
      </c>
      <c r="V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3582.48</v>
      </c>
      <c r="W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3533.4</v>
      </c>
      <c r="X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3664</v>
      </c>
      <c r="Y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3535.12</v>
      </c>
    </row>
    <row r="177" spans="1:25" x14ac:dyDescent="0.2">
      <c r="A177" s="77">
        <f t="shared" si="7"/>
        <v>43083</v>
      </c>
      <c r="B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3413.7200000000003</v>
      </c>
      <c r="C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3413.11</v>
      </c>
      <c r="D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3425.76</v>
      </c>
      <c r="E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3460.71</v>
      </c>
      <c r="F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3439.6000000000004</v>
      </c>
      <c r="G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3427.86</v>
      </c>
      <c r="H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3418.36</v>
      </c>
      <c r="I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3498.91</v>
      </c>
      <c r="J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3424.0800000000004</v>
      </c>
      <c r="K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3453.07</v>
      </c>
      <c r="L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3471.57</v>
      </c>
      <c r="M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3501.17</v>
      </c>
      <c r="N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3567.96</v>
      </c>
      <c r="O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3568.3900000000003</v>
      </c>
      <c r="P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3472.33</v>
      </c>
      <c r="Q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3477.6800000000003</v>
      </c>
      <c r="R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3423.86</v>
      </c>
      <c r="S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3540.21</v>
      </c>
      <c r="T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3544.15</v>
      </c>
      <c r="U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3516.59</v>
      </c>
      <c r="V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3576.2799999999997</v>
      </c>
      <c r="W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3512.2200000000003</v>
      </c>
      <c r="X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3661.9700000000003</v>
      </c>
      <c r="Y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3540.62</v>
      </c>
    </row>
    <row r="178" spans="1:25" x14ac:dyDescent="0.2">
      <c r="A178" s="77">
        <f t="shared" si="7"/>
        <v>43084</v>
      </c>
      <c r="B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3410.36</v>
      </c>
      <c r="C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3412.69</v>
      </c>
      <c r="D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3424.9900000000002</v>
      </c>
      <c r="E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3424.1800000000003</v>
      </c>
      <c r="F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3425.82</v>
      </c>
      <c r="G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3427.25</v>
      </c>
      <c r="H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3408.34</v>
      </c>
      <c r="I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3441.84</v>
      </c>
      <c r="J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3431.4300000000003</v>
      </c>
      <c r="K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3471.02</v>
      </c>
      <c r="L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3470.3</v>
      </c>
      <c r="M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3453.51</v>
      </c>
      <c r="N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3432.36</v>
      </c>
      <c r="O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3431.94</v>
      </c>
      <c r="P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3531.69</v>
      </c>
      <c r="Q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3493.37</v>
      </c>
      <c r="R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3459.4</v>
      </c>
      <c r="S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3541.49</v>
      </c>
      <c r="T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3544.08</v>
      </c>
      <c r="U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3516.51</v>
      </c>
      <c r="V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3693.2200000000003</v>
      </c>
      <c r="W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3525.88</v>
      </c>
      <c r="X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3661.95</v>
      </c>
      <c r="Y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3539.01</v>
      </c>
    </row>
    <row r="179" spans="1:25" x14ac:dyDescent="0.2">
      <c r="A179" s="77">
        <f t="shared" si="7"/>
        <v>43085</v>
      </c>
      <c r="B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3447.2200000000003</v>
      </c>
      <c r="C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3479.8100000000004</v>
      </c>
      <c r="D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3492.02</v>
      </c>
      <c r="E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3491.63</v>
      </c>
      <c r="F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3492.3100000000004</v>
      </c>
      <c r="G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3484.16</v>
      </c>
      <c r="H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3457.5</v>
      </c>
      <c r="I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3423.34</v>
      </c>
      <c r="J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3532.7700000000004</v>
      </c>
      <c r="K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3463.8500000000004</v>
      </c>
      <c r="L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3463.49</v>
      </c>
      <c r="M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3522.07</v>
      </c>
      <c r="N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3556.54</v>
      </c>
      <c r="O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3556.16</v>
      </c>
      <c r="P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3559.05</v>
      </c>
      <c r="Q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3540.6800000000003</v>
      </c>
      <c r="R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3464.42</v>
      </c>
      <c r="S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3478.42</v>
      </c>
      <c r="T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3556.9700000000003</v>
      </c>
      <c r="U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3661.0299999999997</v>
      </c>
      <c r="V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3592.88</v>
      </c>
      <c r="W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3472.74</v>
      </c>
      <c r="X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3760.46</v>
      </c>
      <c r="Y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3471.09</v>
      </c>
    </row>
    <row r="180" spans="1:25" x14ac:dyDescent="0.2">
      <c r="A180" s="77">
        <f t="shared" si="7"/>
        <v>43086</v>
      </c>
      <c r="B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3438.69</v>
      </c>
      <c r="C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3441.59</v>
      </c>
      <c r="D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3491.46</v>
      </c>
      <c r="E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3490.9700000000003</v>
      </c>
      <c r="F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3491.44</v>
      </c>
      <c r="G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3477.05</v>
      </c>
      <c r="H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3455.19</v>
      </c>
      <c r="I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3440.94</v>
      </c>
      <c r="J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3423.19</v>
      </c>
      <c r="K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3583.5</v>
      </c>
      <c r="L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3540.77</v>
      </c>
      <c r="M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3539.3100000000004</v>
      </c>
      <c r="N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3601.1800000000003</v>
      </c>
      <c r="O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3604.54</v>
      </c>
      <c r="P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3584.65</v>
      </c>
      <c r="Q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3588.16</v>
      </c>
      <c r="R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3455.3</v>
      </c>
      <c r="S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3517.83</v>
      </c>
      <c r="T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3559.3</v>
      </c>
      <c r="U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3662.05</v>
      </c>
      <c r="V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3595.46</v>
      </c>
      <c r="W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3474.34</v>
      </c>
      <c r="X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3765.6800000000003</v>
      </c>
      <c r="Y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3466.41</v>
      </c>
    </row>
    <row r="181" spans="1:25" x14ac:dyDescent="0.2">
      <c r="A181" s="77">
        <f t="shared" si="7"/>
        <v>43087</v>
      </c>
      <c r="B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3410.0600000000004</v>
      </c>
      <c r="C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3417.25</v>
      </c>
      <c r="D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3426.7200000000003</v>
      </c>
      <c r="E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3426.4100000000003</v>
      </c>
      <c r="F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3426.7000000000003</v>
      </c>
      <c r="G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3429.54</v>
      </c>
      <c r="H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3405.98</v>
      </c>
      <c r="I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3481.1800000000003</v>
      </c>
      <c r="J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3431.7200000000003</v>
      </c>
      <c r="K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3462.88</v>
      </c>
      <c r="L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3463.25</v>
      </c>
      <c r="M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3410.75</v>
      </c>
      <c r="N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3434.25</v>
      </c>
      <c r="O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3435.73</v>
      </c>
      <c r="P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3521.55</v>
      </c>
      <c r="Q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3520.05</v>
      </c>
      <c r="R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3486.92</v>
      </c>
      <c r="S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3504.0299999999997</v>
      </c>
      <c r="T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3504.06</v>
      </c>
      <c r="U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3481.24</v>
      </c>
      <c r="V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3587.1800000000003</v>
      </c>
      <c r="W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3523.58</v>
      </c>
      <c r="X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3640.1400000000003</v>
      </c>
      <c r="Y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3500.69</v>
      </c>
    </row>
    <row r="182" spans="1:25" x14ac:dyDescent="0.2">
      <c r="A182" s="77">
        <f t="shared" si="7"/>
        <v>43088</v>
      </c>
      <c r="B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3402.56</v>
      </c>
      <c r="C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3413.8100000000004</v>
      </c>
      <c r="D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3425.92</v>
      </c>
      <c r="E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3425.65</v>
      </c>
      <c r="F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3426.1400000000003</v>
      </c>
      <c r="G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3428.9100000000003</v>
      </c>
      <c r="H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3407</v>
      </c>
      <c r="I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3482.87</v>
      </c>
      <c r="J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3432.1000000000004</v>
      </c>
      <c r="K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3485.58</v>
      </c>
      <c r="L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3484.71</v>
      </c>
      <c r="M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3446.4</v>
      </c>
      <c r="N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3433.1400000000003</v>
      </c>
      <c r="O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3452.11</v>
      </c>
      <c r="P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3490.51</v>
      </c>
      <c r="Q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3491.88</v>
      </c>
      <c r="R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3445.5800000000004</v>
      </c>
      <c r="S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3497.87</v>
      </c>
      <c r="T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3495.51</v>
      </c>
      <c r="U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3475.2200000000003</v>
      </c>
      <c r="V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3697.7799999999997</v>
      </c>
      <c r="W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3515.6000000000004</v>
      </c>
      <c r="X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3637.86</v>
      </c>
      <c r="Y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3504.9</v>
      </c>
    </row>
    <row r="183" spans="1:25" x14ac:dyDescent="0.2">
      <c r="A183" s="77">
        <f t="shared" si="7"/>
        <v>43089</v>
      </c>
      <c r="B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3483.54</v>
      </c>
      <c r="C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3436.02</v>
      </c>
      <c r="D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3412.3</v>
      </c>
      <c r="E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3410.76</v>
      </c>
      <c r="F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3411.11</v>
      </c>
      <c r="G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3415.26</v>
      </c>
      <c r="H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3491.33</v>
      </c>
      <c r="I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3494.8500000000004</v>
      </c>
      <c r="J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3443.73</v>
      </c>
      <c r="K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3465.6099999999997</v>
      </c>
      <c r="L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3425.8900000000003</v>
      </c>
      <c r="M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3527.46</v>
      </c>
      <c r="N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3477.8900000000003</v>
      </c>
      <c r="O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3477.4</v>
      </c>
      <c r="P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3468.38</v>
      </c>
      <c r="Q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3469.48</v>
      </c>
      <c r="R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3433.3900000000003</v>
      </c>
      <c r="S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3558.3</v>
      </c>
      <c r="T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3561.2200000000003</v>
      </c>
      <c r="U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3501.24</v>
      </c>
      <c r="V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3559.8199999999997</v>
      </c>
      <c r="W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3491.6099999999997</v>
      </c>
      <c r="X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3598.87</v>
      </c>
      <c r="Y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3449.08</v>
      </c>
    </row>
    <row r="184" spans="1:25" x14ac:dyDescent="0.2">
      <c r="A184" s="77">
        <f t="shared" si="7"/>
        <v>43090</v>
      </c>
      <c r="B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3433.07</v>
      </c>
      <c r="C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3416.38</v>
      </c>
      <c r="D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3411.2200000000003</v>
      </c>
      <c r="E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3412.1800000000003</v>
      </c>
      <c r="F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3411.5</v>
      </c>
      <c r="G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3413.54</v>
      </c>
      <c r="H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3406.9</v>
      </c>
      <c r="I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3497.75</v>
      </c>
      <c r="J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3445.08</v>
      </c>
      <c r="K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3466.3500000000004</v>
      </c>
      <c r="L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3426.5800000000004</v>
      </c>
      <c r="M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3529.13</v>
      </c>
      <c r="N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3478.77</v>
      </c>
      <c r="O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3455.9300000000003</v>
      </c>
      <c r="P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3465.4700000000003</v>
      </c>
      <c r="Q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3464.19</v>
      </c>
      <c r="R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3418.79</v>
      </c>
      <c r="S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3562.42</v>
      </c>
      <c r="T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3548.84</v>
      </c>
      <c r="U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3486.27</v>
      </c>
      <c r="V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3561.6800000000003</v>
      </c>
      <c r="W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3492.06</v>
      </c>
      <c r="X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3637.3</v>
      </c>
      <c r="Y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3486.41</v>
      </c>
    </row>
    <row r="185" spans="1:25" x14ac:dyDescent="0.2">
      <c r="A185" s="77">
        <f t="shared" si="7"/>
        <v>43091</v>
      </c>
      <c r="B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3433.23</v>
      </c>
      <c r="C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3416.6600000000003</v>
      </c>
      <c r="D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3426.36</v>
      </c>
      <c r="E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3426.2400000000002</v>
      </c>
      <c r="F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3426.7000000000003</v>
      </c>
      <c r="G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3417.67</v>
      </c>
      <c r="H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3416.48</v>
      </c>
      <c r="I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3481.5</v>
      </c>
      <c r="J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3435.2400000000002</v>
      </c>
      <c r="K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3465.94</v>
      </c>
      <c r="L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3431.4700000000003</v>
      </c>
      <c r="M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3500.5200000000004</v>
      </c>
      <c r="N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3456.08</v>
      </c>
      <c r="O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3455.8</v>
      </c>
      <c r="P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3468.15</v>
      </c>
      <c r="Q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3469.6400000000003</v>
      </c>
      <c r="R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3481.3900000000003</v>
      </c>
      <c r="S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3561.2200000000003</v>
      </c>
      <c r="T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3531.09</v>
      </c>
      <c r="U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3517.46</v>
      </c>
      <c r="V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3559.55</v>
      </c>
      <c r="W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3520.45</v>
      </c>
      <c r="X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3649.57</v>
      </c>
      <c r="Y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3509.09</v>
      </c>
    </row>
    <row r="186" spans="1:25" x14ac:dyDescent="0.2">
      <c r="A186" s="77">
        <f t="shared" si="7"/>
        <v>43092</v>
      </c>
      <c r="B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3459.2200000000003</v>
      </c>
      <c r="C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3469.04</v>
      </c>
      <c r="D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3493.49</v>
      </c>
      <c r="E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3492.49</v>
      </c>
      <c r="F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3493.5299999999997</v>
      </c>
      <c r="G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3496.55</v>
      </c>
      <c r="H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3455.07</v>
      </c>
      <c r="I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3429.8100000000004</v>
      </c>
      <c r="J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3554.9300000000003</v>
      </c>
      <c r="K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3459.1000000000004</v>
      </c>
      <c r="L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3460.45</v>
      </c>
      <c r="M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3474.15</v>
      </c>
      <c r="N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3473.4300000000003</v>
      </c>
      <c r="O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3475.41</v>
      </c>
      <c r="P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3478.45</v>
      </c>
      <c r="Q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3473.84</v>
      </c>
      <c r="R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3480.32</v>
      </c>
      <c r="S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3566.91</v>
      </c>
      <c r="T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3574.41</v>
      </c>
      <c r="U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3555.8900000000003</v>
      </c>
      <c r="V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3491.8500000000004</v>
      </c>
      <c r="W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3444.5</v>
      </c>
      <c r="X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3588.87</v>
      </c>
      <c r="Y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3449.5</v>
      </c>
    </row>
    <row r="187" spans="1:25" x14ac:dyDescent="0.2">
      <c r="A187" s="77">
        <f t="shared" si="7"/>
        <v>43093</v>
      </c>
      <c r="B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3446.78</v>
      </c>
      <c r="C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3443.33</v>
      </c>
      <c r="D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3476.7799999999997</v>
      </c>
      <c r="E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3472.3199999999997</v>
      </c>
      <c r="F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3475.45</v>
      </c>
      <c r="G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3476.17</v>
      </c>
      <c r="H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3428.4700000000003</v>
      </c>
      <c r="I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3442.9</v>
      </c>
      <c r="J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3561.84</v>
      </c>
      <c r="K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3447.9300000000003</v>
      </c>
      <c r="L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3442.9300000000003</v>
      </c>
      <c r="M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3457.86</v>
      </c>
      <c r="N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3457.12</v>
      </c>
      <c r="O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3463.9</v>
      </c>
      <c r="P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3463.9700000000003</v>
      </c>
      <c r="Q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3464.16</v>
      </c>
      <c r="R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3466.6400000000003</v>
      </c>
      <c r="S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3598.2799999999997</v>
      </c>
      <c r="T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3595.1400000000003</v>
      </c>
      <c r="U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3561.69</v>
      </c>
      <c r="V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3503.24</v>
      </c>
      <c r="W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3427.84</v>
      </c>
      <c r="X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3582.4300000000003</v>
      </c>
      <c r="Y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3461.0299999999997</v>
      </c>
    </row>
    <row r="188" spans="1:25" x14ac:dyDescent="0.2">
      <c r="A188" s="77">
        <f t="shared" si="7"/>
        <v>43094</v>
      </c>
      <c r="B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3404.88</v>
      </c>
      <c r="C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3412.7700000000004</v>
      </c>
      <c r="D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3422.7400000000002</v>
      </c>
      <c r="E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3421.98</v>
      </c>
      <c r="F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3424.9500000000003</v>
      </c>
      <c r="G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3414.11</v>
      </c>
      <c r="H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3404.88</v>
      </c>
      <c r="I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3480.59</v>
      </c>
      <c r="J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3432.5600000000004</v>
      </c>
      <c r="K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3459.8</v>
      </c>
      <c r="L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3423.7400000000002</v>
      </c>
      <c r="M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3498.1800000000003</v>
      </c>
      <c r="N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3461.69</v>
      </c>
      <c r="O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3461.28</v>
      </c>
      <c r="P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3457.8900000000003</v>
      </c>
      <c r="Q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3451.8700000000003</v>
      </c>
      <c r="R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3480.98</v>
      </c>
      <c r="S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3549.9</v>
      </c>
      <c r="T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3513.3</v>
      </c>
      <c r="U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3499.95</v>
      </c>
      <c r="V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3566.59</v>
      </c>
      <c r="W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3513.05</v>
      </c>
      <c r="X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3623.92</v>
      </c>
      <c r="Y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3513.36</v>
      </c>
    </row>
    <row r="189" spans="1:25" x14ac:dyDescent="0.2">
      <c r="A189" s="77">
        <f t="shared" si="7"/>
        <v>43095</v>
      </c>
      <c r="B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3419.1200000000003</v>
      </c>
      <c r="C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3413.3300000000004</v>
      </c>
      <c r="D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3424.29</v>
      </c>
      <c r="E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3423.73</v>
      </c>
      <c r="F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3425.84</v>
      </c>
      <c r="G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3427.38</v>
      </c>
      <c r="H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3410.76</v>
      </c>
      <c r="I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3481.8</v>
      </c>
      <c r="J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3432.98</v>
      </c>
      <c r="K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3463.66</v>
      </c>
      <c r="L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3428.4500000000003</v>
      </c>
      <c r="M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3499.11</v>
      </c>
      <c r="N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3460.49</v>
      </c>
      <c r="O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3460.8100000000004</v>
      </c>
      <c r="P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3460.15</v>
      </c>
      <c r="Q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3453.5600000000004</v>
      </c>
      <c r="R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3458.59</v>
      </c>
      <c r="S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3527.6000000000004</v>
      </c>
      <c r="T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3516.19</v>
      </c>
      <c r="U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3503.05</v>
      </c>
      <c r="V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3570.7700000000004</v>
      </c>
      <c r="W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3511.71</v>
      </c>
      <c r="X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3631.51</v>
      </c>
      <c r="Y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3513.24</v>
      </c>
    </row>
    <row r="190" spans="1:25" x14ac:dyDescent="0.2">
      <c r="A190" s="77">
        <f t="shared" si="7"/>
        <v>43096</v>
      </c>
      <c r="B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3419.78</v>
      </c>
      <c r="C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3414.1200000000003</v>
      </c>
      <c r="D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3425.04</v>
      </c>
      <c r="E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3424.6600000000003</v>
      </c>
      <c r="F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3426.36</v>
      </c>
      <c r="G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3429.05</v>
      </c>
      <c r="H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3412.32</v>
      </c>
      <c r="I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3480.8</v>
      </c>
      <c r="J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3432.32</v>
      </c>
      <c r="K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3462.69</v>
      </c>
      <c r="L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3421.75</v>
      </c>
      <c r="M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3546.0600000000004</v>
      </c>
      <c r="N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3546.92</v>
      </c>
      <c r="O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3548.07</v>
      </c>
      <c r="P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3422.21</v>
      </c>
      <c r="Q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3420.8900000000003</v>
      </c>
      <c r="R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3498.13</v>
      </c>
      <c r="S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3566.3900000000003</v>
      </c>
      <c r="T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3579.9</v>
      </c>
      <c r="U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3580.58</v>
      </c>
      <c r="V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3664.58</v>
      </c>
      <c r="W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3685.92</v>
      </c>
      <c r="X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3744.8900000000003</v>
      </c>
      <c r="Y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3623.1800000000003</v>
      </c>
    </row>
    <row r="191" spans="1:25" x14ac:dyDescent="0.2">
      <c r="A191" s="77">
        <f t="shared" si="7"/>
        <v>43097</v>
      </c>
      <c r="B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3427.15</v>
      </c>
      <c r="C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3420.0200000000004</v>
      </c>
      <c r="D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3429.46</v>
      </c>
      <c r="E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3428.4700000000003</v>
      </c>
      <c r="F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3426.0600000000004</v>
      </c>
      <c r="G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3433.8900000000003</v>
      </c>
      <c r="H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3415.9900000000002</v>
      </c>
      <c r="I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3494.15</v>
      </c>
      <c r="J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3446.63</v>
      </c>
      <c r="K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3463.9</v>
      </c>
      <c r="L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3426.6800000000003</v>
      </c>
      <c r="M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3561.92</v>
      </c>
      <c r="N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3559.81</v>
      </c>
      <c r="O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3571.23</v>
      </c>
      <c r="P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3425.83</v>
      </c>
      <c r="Q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3425.28</v>
      </c>
      <c r="R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3517.7</v>
      </c>
      <c r="S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3655.13</v>
      </c>
      <c r="T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3661.02</v>
      </c>
      <c r="U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3662.5299999999997</v>
      </c>
      <c r="V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3829.73</v>
      </c>
      <c r="W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3814.92</v>
      </c>
      <c r="X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3748</v>
      </c>
      <c r="Y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3635.3500000000004</v>
      </c>
    </row>
    <row r="192" spans="1:25" x14ac:dyDescent="0.2">
      <c r="A192" s="77">
        <f t="shared" si="7"/>
        <v>43098</v>
      </c>
      <c r="B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3497.2700000000004</v>
      </c>
      <c r="C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3435.52</v>
      </c>
      <c r="D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3393.82</v>
      </c>
      <c r="E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3393.2000000000003</v>
      </c>
      <c r="F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3395.92</v>
      </c>
      <c r="G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3400.13</v>
      </c>
      <c r="H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3469.6000000000004</v>
      </c>
      <c r="I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3444.13</v>
      </c>
      <c r="J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3432.1600000000003</v>
      </c>
      <c r="K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3449.1800000000003</v>
      </c>
      <c r="L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3468.7799999999997</v>
      </c>
      <c r="M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3552.0299999999997</v>
      </c>
      <c r="N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3551.94</v>
      </c>
      <c r="O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3454.98</v>
      </c>
      <c r="P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3465.8500000000004</v>
      </c>
      <c r="Q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3466.8900000000003</v>
      </c>
      <c r="R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3473.66</v>
      </c>
      <c r="S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3508.13</v>
      </c>
      <c r="T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3541.6800000000003</v>
      </c>
      <c r="U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3521.58</v>
      </c>
      <c r="V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3756.28</v>
      </c>
      <c r="W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3538.71</v>
      </c>
      <c r="X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3705.87</v>
      </c>
      <c r="Y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3522.5600000000004</v>
      </c>
    </row>
    <row r="193" spans="1:25" x14ac:dyDescent="0.2">
      <c r="A193" s="77">
        <f t="shared" si="7"/>
        <v>43099</v>
      </c>
      <c r="B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3475.79</v>
      </c>
      <c r="C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3409.59</v>
      </c>
      <c r="D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3421.8100000000004</v>
      </c>
      <c r="E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3420.3900000000003</v>
      </c>
      <c r="F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3421.56</v>
      </c>
      <c r="G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3423.28</v>
      </c>
      <c r="H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3435.57</v>
      </c>
      <c r="I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3442.57</v>
      </c>
      <c r="J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3505.2200000000003</v>
      </c>
      <c r="K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3463.05</v>
      </c>
      <c r="L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3456.2</v>
      </c>
      <c r="M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3455.04</v>
      </c>
      <c r="N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3448.2200000000003</v>
      </c>
      <c r="O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3450.5600000000004</v>
      </c>
      <c r="P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3459.9</v>
      </c>
      <c r="Q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3461.12</v>
      </c>
      <c r="R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3468.41</v>
      </c>
      <c r="S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3664.99</v>
      </c>
      <c r="T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3668.63</v>
      </c>
      <c r="U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3593.4700000000003</v>
      </c>
      <c r="V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3534.48</v>
      </c>
      <c r="W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3464.0699999999997</v>
      </c>
      <c r="X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3649.62</v>
      </c>
      <c r="Y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3533.54</v>
      </c>
    </row>
    <row r="194" spans="1:25" x14ac:dyDescent="0.2">
      <c r="A194" s="77">
        <f t="shared" si="7"/>
        <v>43100</v>
      </c>
      <c r="B194" s="13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3463.8500000000004</v>
      </c>
      <c r="C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3408.07</v>
      </c>
      <c r="D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3421.1400000000003</v>
      </c>
      <c r="E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3419.09</v>
      </c>
      <c r="F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3420.6800000000003</v>
      </c>
      <c r="G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3421.96</v>
      </c>
      <c r="H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3425.32</v>
      </c>
      <c r="I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3515.37</v>
      </c>
      <c r="J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3570.76</v>
      </c>
      <c r="K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3449.42</v>
      </c>
      <c r="L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3451.03</v>
      </c>
      <c r="M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3450.52</v>
      </c>
      <c r="N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3448.42</v>
      </c>
      <c r="O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3451.0200000000004</v>
      </c>
      <c r="P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3457.86</v>
      </c>
      <c r="Q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3461.32</v>
      </c>
      <c r="R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3469.7200000000003</v>
      </c>
      <c r="S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3823.26</v>
      </c>
      <c r="T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3862.1400000000003</v>
      </c>
      <c r="U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3770.62</v>
      </c>
      <c r="V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3677.66</v>
      </c>
      <c r="W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3609.99</v>
      </c>
      <c r="X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3795.9</v>
      </c>
      <c r="Y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3728.76</v>
      </c>
    </row>
    <row r="196" spans="1:25" x14ac:dyDescent="0.25">
      <c r="A196" s="85" t="s">
        <v>150</v>
      </c>
    </row>
    <row r="197" spans="1:25" ht="12.75" x14ac:dyDescent="0.2">
      <c r="A197" s="173" t="s">
        <v>48</v>
      </c>
      <c r="B197" s="176" t="s">
        <v>121</v>
      </c>
      <c r="C197" s="177"/>
      <c r="D197" s="177"/>
      <c r="E197" s="177"/>
      <c r="F197" s="177"/>
      <c r="G197" s="177"/>
      <c r="H197" s="177"/>
      <c r="I197" s="177"/>
      <c r="J197" s="177"/>
      <c r="K197" s="177"/>
      <c r="L197" s="177"/>
      <c r="M197" s="177"/>
      <c r="N197" s="177"/>
      <c r="O197" s="177"/>
      <c r="P197" s="177"/>
      <c r="Q197" s="177"/>
      <c r="R197" s="177"/>
      <c r="S197" s="177"/>
      <c r="T197" s="177"/>
      <c r="U197" s="177"/>
      <c r="V197" s="177"/>
      <c r="W197" s="177"/>
      <c r="X197" s="177"/>
      <c r="Y197" s="178"/>
    </row>
    <row r="198" spans="1:25" ht="12.75" x14ac:dyDescent="0.2">
      <c r="A198" s="174"/>
      <c r="B198" s="179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80"/>
      <c r="R198" s="180"/>
      <c r="S198" s="180"/>
      <c r="T198" s="180"/>
      <c r="U198" s="180"/>
      <c r="V198" s="180"/>
      <c r="W198" s="180"/>
      <c r="X198" s="180"/>
      <c r="Y198" s="181"/>
    </row>
    <row r="199" spans="1:25" ht="12.75" x14ac:dyDescent="0.2">
      <c r="A199" s="174"/>
      <c r="B199" s="182" t="s">
        <v>122</v>
      </c>
      <c r="C199" s="171" t="s">
        <v>123</v>
      </c>
      <c r="D199" s="171" t="s">
        <v>124</v>
      </c>
      <c r="E199" s="171" t="s">
        <v>125</v>
      </c>
      <c r="F199" s="171" t="s">
        <v>126</v>
      </c>
      <c r="G199" s="171" t="s">
        <v>127</v>
      </c>
      <c r="H199" s="171" t="s">
        <v>128</v>
      </c>
      <c r="I199" s="171" t="s">
        <v>129</v>
      </c>
      <c r="J199" s="171" t="s">
        <v>130</v>
      </c>
      <c r="K199" s="171" t="s">
        <v>131</v>
      </c>
      <c r="L199" s="171" t="s">
        <v>132</v>
      </c>
      <c r="M199" s="171" t="s">
        <v>133</v>
      </c>
      <c r="N199" s="184" t="s">
        <v>134</v>
      </c>
      <c r="O199" s="171" t="s">
        <v>135</v>
      </c>
      <c r="P199" s="171" t="s">
        <v>136</v>
      </c>
      <c r="Q199" s="171" t="s">
        <v>137</v>
      </c>
      <c r="R199" s="171" t="s">
        <v>138</v>
      </c>
      <c r="S199" s="171" t="s">
        <v>139</v>
      </c>
      <c r="T199" s="171" t="s">
        <v>140</v>
      </c>
      <c r="U199" s="171" t="s">
        <v>141</v>
      </c>
      <c r="V199" s="171" t="s">
        <v>142</v>
      </c>
      <c r="W199" s="171" t="s">
        <v>143</v>
      </c>
      <c r="X199" s="171" t="s">
        <v>144</v>
      </c>
      <c r="Y199" s="171" t="s">
        <v>145</v>
      </c>
    </row>
    <row r="200" spans="1:25" ht="12.75" x14ac:dyDescent="0.2">
      <c r="A200" s="175"/>
      <c r="B200" s="183"/>
      <c r="C200" s="172"/>
      <c r="D200" s="172"/>
      <c r="E200" s="172"/>
      <c r="F200" s="172"/>
      <c r="G200" s="172"/>
      <c r="H200" s="172"/>
      <c r="I200" s="172"/>
      <c r="J200" s="172"/>
      <c r="K200" s="172"/>
      <c r="L200" s="172"/>
      <c r="M200" s="172"/>
      <c r="N200" s="185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</row>
    <row r="201" spans="1:25" x14ac:dyDescent="0.2">
      <c r="A201" s="77">
        <f t="shared" ref="A201:A229" si="8">A164</f>
        <v>43070</v>
      </c>
      <c r="B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3417.17</v>
      </c>
      <c r="C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3392.92</v>
      </c>
      <c r="D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3391.34</v>
      </c>
      <c r="E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3403.6800000000003</v>
      </c>
      <c r="F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3405.58</v>
      </c>
      <c r="G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3392.65</v>
      </c>
      <c r="H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3417.9300000000003</v>
      </c>
      <c r="I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3420.2200000000003</v>
      </c>
      <c r="J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3409.8500000000004</v>
      </c>
      <c r="K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3416.42</v>
      </c>
      <c r="L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3410.32</v>
      </c>
      <c r="M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3544.67</v>
      </c>
      <c r="N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3544.78</v>
      </c>
      <c r="O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3545.04</v>
      </c>
      <c r="P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3411.3100000000004</v>
      </c>
      <c r="Q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3453.98</v>
      </c>
      <c r="R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3531.3</v>
      </c>
      <c r="S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3613.7</v>
      </c>
      <c r="T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3601.5299999999997</v>
      </c>
      <c r="U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3572.46</v>
      </c>
      <c r="V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3640.73</v>
      </c>
      <c r="W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3554.56</v>
      </c>
      <c r="X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3719.63</v>
      </c>
      <c r="Y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3526.6400000000003</v>
      </c>
    </row>
    <row r="202" spans="1:25" x14ac:dyDescent="0.2">
      <c r="A202" s="77">
        <f t="shared" si="8"/>
        <v>43071</v>
      </c>
      <c r="B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3405.61</v>
      </c>
      <c r="C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3429.5</v>
      </c>
      <c r="D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3448.03</v>
      </c>
      <c r="E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3447.4900000000002</v>
      </c>
      <c r="F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3442.04</v>
      </c>
      <c r="G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3423.8500000000004</v>
      </c>
      <c r="H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3413.7200000000003</v>
      </c>
      <c r="I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3551.91</v>
      </c>
      <c r="J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3617.6800000000003</v>
      </c>
      <c r="K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3426.09</v>
      </c>
      <c r="L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3426.2000000000003</v>
      </c>
      <c r="M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3426.69</v>
      </c>
      <c r="N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3429.36</v>
      </c>
      <c r="O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3429.6000000000004</v>
      </c>
      <c r="P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3432.82</v>
      </c>
      <c r="Q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3440.57</v>
      </c>
      <c r="R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3461.79</v>
      </c>
      <c r="S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3614.27</v>
      </c>
      <c r="T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3707.61</v>
      </c>
      <c r="U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3704.86</v>
      </c>
      <c r="V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3667.26</v>
      </c>
      <c r="W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3537.94</v>
      </c>
      <c r="X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3696.52</v>
      </c>
      <c r="Y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3549.5600000000004</v>
      </c>
    </row>
    <row r="203" spans="1:25" x14ac:dyDescent="0.2">
      <c r="A203" s="77">
        <f t="shared" si="8"/>
        <v>43072</v>
      </c>
      <c r="B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3410.48</v>
      </c>
      <c r="C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3427.84</v>
      </c>
      <c r="D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3447.7000000000003</v>
      </c>
      <c r="E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3446.54</v>
      </c>
      <c r="F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3440.9100000000003</v>
      </c>
      <c r="G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3439.7000000000003</v>
      </c>
      <c r="H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3403.32</v>
      </c>
      <c r="I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3523.11</v>
      </c>
      <c r="J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3606.44</v>
      </c>
      <c r="K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3449.63</v>
      </c>
      <c r="L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3450.34</v>
      </c>
      <c r="M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3451.08</v>
      </c>
      <c r="N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3450.28</v>
      </c>
      <c r="O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3452.84</v>
      </c>
      <c r="P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3457.59</v>
      </c>
      <c r="Q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3459.09</v>
      </c>
      <c r="R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3456</v>
      </c>
      <c r="S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3470.11</v>
      </c>
      <c r="T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3644.1400000000003</v>
      </c>
      <c r="U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3596.6800000000003</v>
      </c>
      <c r="V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3550.16</v>
      </c>
      <c r="W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3523.38</v>
      </c>
      <c r="X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3823.98</v>
      </c>
      <c r="Y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3526.3900000000003</v>
      </c>
    </row>
    <row r="204" spans="1:25" x14ac:dyDescent="0.2">
      <c r="A204" s="77">
        <f t="shared" si="8"/>
        <v>43073</v>
      </c>
      <c r="B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3422.2200000000003</v>
      </c>
      <c r="C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3412.57</v>
      </c>
      <c r="D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3412.13</v>
      </c>
      <c r="E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3411.4100000000003</v>
      </c>
      <c r="F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3425.9700000000003</v>
      </c>
      <c r="G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3411.05</v>
      </c>
      <c r="H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3418.09</v>
      </c>
      <c r="I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3427.34</v>
      </c>
      <c r="J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3416.48</v>
      </c>
      <c r="K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3425.48</v>
      </c>
      <c r="L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3447.8500000000004</v>
      </c>
      <c r="M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3586.73</v>
      </c>
      <c r="N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3503.23</v>
      </c>
      <c r="O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3590.5</v>
      </c>
      <c r="P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3454.0600000000004</v>
      </c>
      <c r="Q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3432.65</v>
      </c>
      <c r="R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3446.6200000000003</v>
      </c>
      <c r="S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3559.27</v>
      </c>
      <c r="T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3570.46</v>
      </c>
      <c r="U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3573.49</v>
      </c>
      <c r="V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3639.51</v>
      </c>
      <c r="W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3656</v>
      </c>
      <c r="X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3704.8100000000004</v>
      </c>
      <c r="Y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3536.24</v>
      </c>
    </row>
    <row r="205" spans="1:25" x14ac:dyDescent="0.2">
      <c r="A205" s="77">
        <f t="shared" si="8"/>
        <v>43074</v>
      </c>
      <c r="B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3426.5600000000004</v>
      </c>
      <c r="C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3412.28</v>
      </c>
      <c r="D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3397.2000000000003</v>
      </c>
      <c r="E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3410.1400000000003</v>
      </c>
      <c r="F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3424.55</v>
      </c>
      <c r="G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3410.01</v>
      </c>
      <c r="H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3434.1400000000003</v>
      </c>
      <c r="I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3480.29</v>
      </c>
      <c r="J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3394.9700000000003</v>
      </c>
      <c r="K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3425.86</v>
      </c>
      <c r="L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3425.8500000000004</v>
      </c>
      <c r="M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3513.23</v>
      </c>
      <c r="N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3513.12</v>
      </c>
      <c r="O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3512.7799999999997</v>
      </c>
      <c r="P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3431.19</v>
      </c>
      <c r="Q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3432.58</v>
      </c>
      <c r="R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3494.11</v>
      </c>
      <c r="S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3532.36</v>
      </c>
      <c r="T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3533.65</v>
      </c>
      <c r="U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3570.3</v>
      </c>
      <c r="V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3636.2799999999997</v>
      </c>
      <c r="W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3565.3900000000003</v>
      </c>
      <c r="X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3706.27</v>
      </c>
      <c r="Y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3589.37</v>
      </c>
    </row>
    <row r="206" spans="1:25" x14ac:dyDescent="0.2">
      <c r="A206" s="77">
        <f t="shared" si="8"/>
        <v>43075</v>
      </c>
      <c r="B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3451.92</v>
      </c>
      <c r="C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3411.87</v>
      </c>
      <c r="D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3397.21</v>
      </c>
      <c r="E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3396.82</v>
      </c>
      <c r="F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3397.3500000000004</v>
      </c>
      <c r="G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3397.79</v>
      </c>
      <c r="H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3428.92</v>
      </c>
      <c r="I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3428.5600000000004</v>
      </c>
      <c r="J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3421.21</v>
      </c>
      <c r="K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3429.57</v>
      </c>
      <c r="L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3430.9700000000003</v>
      </c>
      <c r="M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3514.61</v>
      </c>
      <c r="N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3497.76</v>
      </c>
      <c r="O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3496.46</v>
      </c>
      <c r="P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3431.94</v>
      </c>
      <c r="Q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3437.36</v>
      </c>
      <c r="R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3448.3500000000004</v>
      </c>
      <c r="S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3510.86</v>
      </c>
      <c r="T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3564.7200000000003</v>
      </c>
      <c r="U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3580.46</v>
      </c>
      <c r="V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3636.91</v>
      </c>
      <c r="W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3545.59</v>
      </c>
      <c r="X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3702.84</v>
      </c>
      <c r="Y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3570.29</v>
      </c>
    </row>
    <row r="207" spans="1:25" x14ac:dyDescent="0.2">
      <c r="A207" s="77">
        <f t="shared" si="8"/>
        <v>43076</v>
      </c>
      <c r="B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3467.96</v>
      </c>
      <c r="C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3411.82</v>
      </c>
      <c r="D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3397.58</v>
      </c>
      <c r="E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3397.25</v>
      </c>
      <c r="F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3397.8300000000004</v>
      </c>
      <c r="G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3397.48</v>
      </c>
      <c r="H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3431.36</v>
      </c>
      <c r="I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3427.5600000000004</v>
      </c>
      <c r="J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3419.83</v>
      </c>
      <c r="K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3427.67</v>
      </c>
      <c r="L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3427.61</v>
      </c>
      <c r="M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3512.8</v>
      </c>
      <c r="N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3511.65</v>
      </c>
      <c r="O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3511.07</v>
      </c>
      <c r="P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3433.6200000000003</v>
      </c>
      <c r="Q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3436.53</v>
      </c>
      <c r="R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3447.54</v>
      </c>
      <c r="S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3524.91</v>
      </c>
      <c r="T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3559.92</v>
      </c>
      <c r="U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3577.73</v>
      </c>
      <c r="V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3625.1400000000003</v>
      </c>
      <c r="W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3540.59</v>
      </c>
      <c r="X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3685.9</v>
      </c>
      <c r="Y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3566.29</v>
      </c>
    </row>
    <row r="208" spans="1:25" x14ac:dyDescent="0.2">
      <c r="A208" s="77">
        <f t="shared" si="8"/>
        <v>43077</v>
      </c>
      <c r="B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3398.71</v>
      </c>
      <c r="C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3429.38</v>
      </c>
      <c r="D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3411.79</v>
      </c>
      <c r="E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3411.46</v>
      </c>
      <c r="F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3412</v>
      </c>
      <c r="G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3416.82</v>
      </c>
      <c r="H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3393.8100000000004</v>
      </c>
      <c r="I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3428.63</v>
      </c>
      <c r="J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3419.6800000000003</v>
      </c>
      <c r="K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3428.7000000000003</v>
      </c>
      <c r="L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3415.5600000000004</v>
      </c>
      <c r="M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3523.6099999999997</v>
      </c>
      <c r="N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3524.49</v>
      </c>
      <c r="O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3523.75</v>
      </c>
      <c r="P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3420.17</v>
      </c>
      <c r="Q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3408.53</v>
      </c>
      <c r="R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3464.08</v>
      </c>
      <c r="S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3541.73</v>
      </c>
      <c r="T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3546.12</v>
      </c>
      <c r="U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3572.79</v>
      </c>
      <c r="V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3618.0299999999997</v>
      </c>
      <c r="W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3549.86</v>
      </c>
      <c r="X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3696.88</v>
      </c>
      <c r="Y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3561.0600000000004</v>
      </c>
    </row>
    <row r="209" spans="1:25" x14ac:dyDescent="0.2">
      <c r="A209" s="77">
        <f t="shared" si="8"/>
        <v>43078</v>
      </c>
      <c r="B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3401.3100000000004</v>
      </c>
      <c r="C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3478.15</v>
      </c>
      <c r="D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3460.49</v>
      </c>
      <c r="E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3499.05</v>
      </c>
      <c r="F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3499.46</v>
      </c>
      <c r="G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3458.67</v>
      </c>
      <c r="H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3412.63</v>
      </c>
      <c r="I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3478.17</v>
      </c>
      <c r="J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3593.15</v>
      </c>
      <c r="K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3432.7700000000004</v>
      </c>
      <c r="L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3428.6800000000003</v>
      </c>
      <c r="M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3433.29</v>
      </c>
      <c r="N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3431.48</v>
      </c>
      <c r="O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3433.1800000000003</v>
      </c>
      <c r="P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3433.92</v>
      </c>
      <c r="Q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3434.4500000000003</v>
      </c>
      <c r="R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3441.23</v>
      </c>
      <c r="S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3544.0299999999997</v>
      </c>
      <c r="T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3553.7799999999997</v>
      </c>
      <c r="U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3568.69</v>
      </c>
      <c r="V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3508.83</v>
      </c>
      <c r="W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3408.6200000000003</v>
      </c>
      <c r="X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3655.83</v>
      </c>
      <c r="Y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3467.71</v>
      </c>
    </row>
    <row r="210" spans="1:25" x14ac:dyDescent="0.2">
      <c r="A210" s="77">
        <f t="shared" si="8"/>
        <v>43079</v>
      </c>
      <c r="B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3392.87</v>
      </c>
      <c r="C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3450.8900000000003</v>
      </c>
      <c r="D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3459.32</v>
      </c>
      <c r="E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3457.63</v>
      </c>
      <c r="F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3457.94</v>
      </c>
      <c r="G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3458.83</v>
      </c>
      <c r="H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3407.67</v>
      </c>
      <c r="I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3422.54</v>
      </c>
      <c r="J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3412.19</v>
      </c>
      <c r="K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3517.3500000000004</v>
      </c>
      <c r="L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3478.26</v>
      </c>
      <c r="M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3477.8500000000004</v>
      </c>
      <c r="N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3478.3900000000003</v>
      </c>
      <c r="O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3480.61</v>
      </c>
      <c r="P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3481.27</v>
      </c>
      <c r="Q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3483.09</v>
      </c>
      <c r="R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3436.8900000000003</v>
      </c>
      <c r="S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3530.7200000000003</v>
      </c>
      <c r="T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3549.4300000000003</v>
      </c>
      <c r="U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3521.01</v>
      </c>
      <c r="V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3509.9</v>
      </c>
      <c r="W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3406.7200000000003</v>
      </c>
      <c r="X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3623.0600000000004</v>
      </c>
      <c r="Y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3460.91</v>
      </c>
    </row>
    <row r="211" spans="1:25" x14ac:dyDescent="0.2">
      <c r="A211" s="77">
        <f t="shared" si="8"/>
        <v>43080</v>
      </c>
      <c r="B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3393.3900000000003</v>
      </c>
      <c r="C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3410.1400000000003</v>
      </c>
      <c r="D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3408.76</v>
      </c>
      <c r="E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3443.03</v>
      </c>
      <c r="F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3443.78</v>
      </c>
      <c r="G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3411.54</v>
      </c>
      <c r="H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3391.29</v>
      </c>
      <c r="I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3426.7400000000002</v>
      </c>
      <c r="J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3413.65</v>
      </c>
      <c r="K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3439.26</v>
      </c>
      <c r="L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3439.4900000000002</v>
      </c>
      <c r="M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3498.59</v>
      </c>
      <c r="N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3499.16</v>
      </c>
      <c r="O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3502.12</v>
      </c>
      <c r="P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3428.4</v>
      </c>
      <c r="Q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3429.0800000000004</v>
      </c>
      <c r="R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3430.65</v>
      </c>
      <c r="S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3543.9300000000003</v>
      </c>
      <c r="T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3530.3</v>
      </c>
      <c r="U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3532.41</v>
      </c>
      <c r="V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3570.3500000000004</v>
      </c>
      <c r="W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3524.1400000000003</v>
      </c>
      <c r="X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3673.52</v>
      </c>
      <c r="Y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3522.26</v>
      </c>
    </row>
    <row r="212" spans="1:25" x14ac:dyDescent="0.2">
      <c r="A212" s="77">
        <f t="shared" si="8"/>
        <v>43081</v>
      </c>
      <c r="B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3392.96</v>
      </c>
      <c r="C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3397.3</v>
      </c>
      <c r="D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3408.9900000000002</v>
      </c>
      <c r="E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3443.4500000000003</v>
      </c>
      <c r="F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3444.65</v>
      </c>
      <c r="G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3412.82</v>
      </c>
      <c r="H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3395.9900000000002</v>
      </c>
      <c r="I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3467.55</v>
      </c>
      <c r="J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3417.9</v>
      </c>
      <c r="K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3439.5</v>
      </c>
      <c r="L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3439.4500000000003</v>
      </c>
      <c r="M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3490.49</v>
      </c>
      <c r="N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3470.44</v>
      </c>
      <c r="O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3463.45</v>
      </c>
      <c r="P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3446.59</v>
      </c>
      <c r="Q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3441.23</v>
      </c>
      <c r="R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3429.1800000000003</v>
      </c>
      <c r="S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3539.1400000000003</v>
      </c>
      <c r="T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3530.05</v>
      </c>
      <c r="U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3532.2799999999997</v>
      </c>
      <c r="V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3558.21</v>
      </c>
      <c r="W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3523.21</v>
      </c>
      <c r="X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3658.4700000000003</v>
      </c>
      <c r="Y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3533.09</v>
      </c>
    </row>
    <row r="213" spans="1:25" x14ac:dyDescent="0.2">
      <c r="A213" s="77">
        <f t="shared" si="8"/>
        <v>43082</v>
      </c>
      <c r="B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3407.88</v>
      </c>
      <c r="C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3397.1400000000003</v>
      </c>
      <c r="D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3408.7200000000003</v>
      </c>
      <c r="E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3443.02</v>
      </c>
      <c r="F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3444.67</v>
      </c>
      <c r="G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3411.7700000000004</v>
      </c>
      <c r="H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3404.29</v>
      </c>
      <c r="I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3466.42</v>
      </c>
      <c r="J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3413.82</v>
      </c>
      <c r="K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3432.9900000000002</v>
      </c>
      <c r="L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3434.34</v>
      </c>
      <c r="M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3491.29</v>
      </c>
      <c r="N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3482.45</v>
      </c>
      <c r="O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3490.87</v>
      </c>
      <c r="P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3440.25</v>
      </c>
      <c r="Q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3441.03</v>
      </c>
      <c r="R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3445.19</v>
      </c>
      <c r="S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3532.46</v>
      </c>
      <c r="T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3521.05</v>
      </c>
      <c r="U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3494.75</v>
      </c>
      <c r="V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3564.1400000000003</v>
      </c>
      <c r="W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3515.84</v>
      </c>
      <c r="X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3644.3500000000004</v>
      </c>
      <c r="Y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3517.5299999999997</v>
      </c>
    </row>
    <row r="214" spans="1:25" x14ac:dyDescent="0.2">
      <c r="A214" s="77">
        <f t="shared" si="8"/>
        <v>43083</v>
      </c>
      <c r="B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3398.07</v>
      </c>
      <c r="C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3397.4700000000003</v>
      </c>
      <c r="D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3409.9100000000003</v>
      </c>
      <c r="E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3444.3100000000004</v>
      </c>
      <c r="F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3423.53</v>
      </c>
      <c r="G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3411.98</v>
      </c>
      <c r="H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3402.63</v>
      </c>
      <c r="I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3481.9</v>
      </c>
      <c r="J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3408.26</v>
      </c>
      <c r="K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3436.79</v>
      </c>
      <c r="L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3454.9900000000002</v>
      </c>
      <c r="M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3484.12</v>
      </c>
      <c r="N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3549.84</v>
      </c>
      <c r="O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3550.27</v>
      </c>
      <c r="P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3455.7400000000002</v>
      </c>
      <c r="Q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3461</v>
      </c>
      <c r="R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3408.05</v>
      </c>
      <c r="S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3522.5299999999997</v>
      </c>
      <c r="T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3526.42</v>
      </c>
      <c r="U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3499.29</v>
      </c>
      <c r="V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3558.0299999999997</v>
      </c>
      <c r="W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3494.99</v>
      </c>
      <c r="X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3642.3500000000004</v>
      </c>
      <c r="Y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3522.94</v>
      </c>
    </row>
    <row r="215" spans="1:25" x14ac:dyDescent="0.2">
      <c r="A215" s="77">
        <f t="shared" si="8"/>
        <v>43084</v>
      </c>
      <c r="B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3394.76</v>
      </c>
      <c r="C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3397.05</v>
      </c>
      <c r="D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3409.15</v>
      </c>
      <c r="E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3408.3500000000004</v>
      </c>
      <c r="F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3409.9700000000003</v>
      </c>
      <c r="G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3411.38</v>
      </c>
      <c r="H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3392.78</v>
      </c>
      <c r="I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3425.7400000000002</v>
      </c>
      <c r="J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3415.4900000000002</v>
      </c>
      <c r="K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3454.46</v>
      </c>
      <c r="L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3453.7400000000002</v>
      </c>
      <c r="M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3437.2200000000003</v>
      </c>
      <c r="N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3416.4100000000003</v>
      </c>
      <c r="O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3415.9900000000002</v>
      </c>
      <c r="P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3514.15</v>
      </c>
      <c r="Q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3476.45</v>
      </c>
      <c r="R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3443.02</v>
      </c>
      <c r="S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3523.8</v>
      </c>
      <c r="T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3526.3500000000004</v>
      </c>
      <c r="U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3499.2200000000003</v>
      </c>
      <c r="V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3673.1000000000004</v>
      </c>
      <c r="W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3508.44</v>
      </c>
      <c r="X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3642.34</v>
      </c>
      <c r="Y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3521.36</v>
      </c>
    </row>
    <row r="216" spans="1:25" x14ac:dyDescent="0.2">
      <c r="A216" s="77">
        <f t="shared" si="8"/>
        <v>43085</v>
      </c>
      <c r="B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3431.03</v>
      </c>
      <c r="C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3463.1000000000004</v>
      </c>
      <c r="D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3475.12</v>
      </c>
      <c r="E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3474.73</v>
      </c>
      <c r="F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3475.4</v>
      </c>
      <c r="G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3467.3900000000003</v>
      </c>
      <c r="H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3441.1400000000003</v>
      </c>
      <c r="I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3407.53</v>
      </c>
      <c r="J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3515.2200000000003</v>
      </c>
      <c r="K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3447.3900000000003</v>
      </c>
      <c r="L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3447.04</v>
      </c>
      <c r="M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3504.69</v>
      </c>
      <c r="N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3538.6000000000004</v>
      </c>
      <c r="O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3538.24</v>
      </c>
      <c r="P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3541.08</v>
      </c>
      <c r="Q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3523</v>
      </c>
      <c r="R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3447.96</v>
      </c>
      <c r="S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3461.74</v>
      </c>
      <c r="T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3539.0299999999997</v>
      </c>
      <c r="U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3641.4300000000003</v>
      </c>
      <c r="V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3574.37</v>
      </c>
      <c r="W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3456.15</v>
      </c>
      <c r="X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3739.27</v>
      </c>
      <c r="Y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3454.5200000000004</v>
      </c>
    </row>
    <row r="217" spans="1:25" x14ac:dyDescent="0.2">
      <c r="A217" s="77">
        <f t="shared" si="8"/>
        <v>43086</v>
      </c>
      <c r="B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3422.63</v>
      </c>
      <c r="C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3425.4900000000002</v>
      </c>
      <c r="D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3474.5699999999997</v>
      </c>
      <c r="E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3474.08</v>
      </c>
      <c r="F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3474.55</v>
      </c>
      <c r="G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3460.3900000000003</v>
      </c>
      <c r="H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3438.88</v>
      </c>
      <c r="I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3424.8500000000004</v>
      </c>
      <c r="J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3407.3900000000003</v>
      </c>
      <c r="K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3565.1400000000003</v>
      </c>
      <c r="L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3523.08</v>
      </c>
      <c r="M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3521.65</v>
      </c>
      <c r="N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3582.5299999999997</v>
      </c>
      <c r="O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3585.84</v>
      </c>
      <c r="P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3566.27</v>
      </c>
      <c r="Q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3569.7200000000003</v>
      </c>
      <c r="R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3438.9900000000002</v>
      </c>
      <c r="S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3500.5200000000004</v>
      </c>
      <c r="T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3541.3199999999997</v>
      </c>
      <c r="U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3642.44</v>
      </c>
      <c r="V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3576.91</v>
      </c>
      <c r="W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3457.7200000000003</v>
      </c>
      <c r="X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3744.41</v>
      </c>
      <c r="Y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3449.92</v>
      </c>
    </row>
    <row r="218" spans="1:25" x14ac:dyDescent="0.2">
      <c r="A218" s="77">
        <f t="shared" si="8"/>
        <v>43087</v>
      </c>
      <c r="B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3394.4700000000003</v>
      </c>
      <c r="C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3401.54</v>
      </c>
      <c r="D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3410.86</v>
      </c>
      <c r="E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3410.55</v>
      </c>
      <c r="F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3410.84</v>
      </c>
      <c r="G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3413.6400000000003</v>
      </c>
      <c r="H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3390.4500000000003</v>
      </c>
      <c r="I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3464.45</v>
      </c>
      <c r="J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3415.78</v>
      </c>
      <c r="K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3446.44</v>
      </c>
      <c r="L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3446.8100000000004</v>
      </c>
      <c r="M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3395.1400000000003</v>
      </c>
      <c r="N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3418.2700000000004</v>
      </c>
      <c r="O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3419.73</v>
      </c>
      <c r="P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3504.17</v>
      </c>
      <c r="Q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3502.7</v>
      </c>
      <c r="R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3470.1000000000004</v>
      </c>
      <c r="S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3486.94</v>
      </c>
      <c r="T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3486.96</v>
      </c>
      <c r="U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3464.51</v>
      </c>
      <c r="V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3568.76</v>
      </c>
      <c r="W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3506.17</v>
      </c>
      <c r="X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3620.87</v>
      </c>
      <c r="Y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3483.65</v>
      </c>
    </row>
    <row r="219" spans="1:25" x14ac:dyDescent="0.2">
      <c r="A219" s="77">
        <f t="shared" si="8"/>
        <v>43088</v>
      </c>
      <c r="B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3387.09</v>
      </c>
      <c r="C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3398.1600000000003</v>
      </c>
      <c r="D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3410.07</v>
      </c>
      <c r="E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3409.8</v>
      </c>
      <c r="F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3410.29</v>
      </c>
      <c r="G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3413.01</v>
      </c>
      <c r="H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3391.4500000000003</v>
      </c>
      <c r="I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3466.11</v>
      </c>
      <c r="J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3416.15</v>
      </c>
      <c r="K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3468.78</v>
      </c>
      <c r="L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3467.9300000000003</v>
      </c>
      <c r="M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3430.2200000000003</v>
      </c>
      <c r="N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3417.1800000000003</v>
      </c>
      <c r="O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3435.8500000000004</v>
      </c>
      <c r="P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3473.63</v>
      </c>
      <c r="Q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3474.9700000000003</v>
      </c>
      <c r="R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3429.4100000000003</v>
      </c>
      <c r="S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3480.87</v>
      </c>
      <c r="T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3478.55</v>
      </c>
      <c r="U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3458.59</v>
      </c>
      <c r="V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3677.59</v>
      </c>
      <c r="W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3498.3199999999997</v>
      </c>
      <c r="X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3618.63</v>
      </c>
      <c r="Y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3487.8</v>
      </c>
    </row>
    <row r="220" spans="1:25" x14ac:dyDescent="0.2">
      <c r="A220" s="77">
        <f t="shared" si="8"/>
        <v>43089</v>
      </c>
      <c r="B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3466.7700000000004</v>
      </c>
      <c r="C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3420.01</v>
      </c>
      <c r="D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3396.67</v>
      </c>
      <c r="E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3395.15</v>
      </c>
      <c r="F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3395.5</v>
      </c>
      <c r="G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3399.58</v>
      </c>
      <c r="H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3474.4300000000003</v>
      </c>
      <c r="I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3477.9</v>
      </c>
      <c r="J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3427.6000000000004</v>
      </c>
      <c r="K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3449.12</v>
      </c>
      <c r="L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3410.05</v>
      </c>
      <c r="M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3509.99</v>
      </c>
      <c r="N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3461.21</v>
      </c>
      <c r="O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3460.73</v>
      </c>
      <c r="P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3451.86</v>
      </c>
      <c r="Q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3452.94</v>
      </c>
      <c r="R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3417.4300000000003</v>
      </c>
      <c r="S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3540.34</v>
      </c>
      <c r="T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3543.21</v>
      </c>
      <c r="U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3484.19</v>
      </c>
      <c r="V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3541.84</v>
      </c>
      <c r="W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3474.7200000000003</v>
      </c>
      <c r="X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3580.27</v>
      </c>
      <c r="Y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3432.86</v>
      </c>
    </row>
    <row r="221" spans="1:25" x14ac:dyDescent="0.2">
      <c r="A221" s="77">
        <f t="shared" si="8"/>
        <v>43090</v>
      </c>
      <c r="B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3417.11</v>
      </c>
      <c r="C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3400.6800000000003</v>
      </c>
      <c r="D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3395.61</v>
      </c>
      <c r="E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3396.55</v>
      </c>
      <c r="F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3395.88</v>
      </c>
      <c r="G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3397.8900000000003</v>
      </c>
      <c r="H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3391.3500000000004</v>
      </c>
      <c r="I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3480.76</v>
      </c>
      <c r="J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3428.92</v>
      </c>
      <c r="K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3449.86</v>
      </c>
      <c r="L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3410.7200000000003</v>
      </c>
      <c r="M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3511.6400000000003</v>
      </c>
      <c r="N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3462.08</v>
      </c>
      <c r="O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3439.6000000000004</v>
      </c>
      <c r="P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3448.9900000000002</v>
      </c>
      <c r="Q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3447.73</v>
      </c>
      <c r="R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3403.0600000000004</v>
      </c>
      <c r="S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3544.3900000000003</v>
      </c>
      <c r="T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3531.0299999999997</v>
      </c>
      <c r="U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3469.46</v>
      </c>
      <c r="V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3543.67</v>
      </c>
      <c r="W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3475.16</v>
      </c>
      <c r="X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3618.08</v>
      </c>
      <c r="Y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3469.59</v>
      </c>
    </row>
    <row r="222" spans="1:25" x14ac:dyDescent="0.2">
      <c r="A222" s="77">
        <f t="shared" si="8"/>
        <v>43091</v>
      </c>
      <c r="B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3417.27</v>
      </c>
      <c r="C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3400.96</v>
      </c>
      <c r="D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3410.5</v>
      </c>
      <c r="E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3410.3900000000003</v>
      </c>
      <c r="F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3410.84</v>
      </c>
      <c r="G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3401.96</v>
      </c>
      <c r="H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3400.78</v>
      </c>
      <c r="I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3464.76</v>
      </c>
      <c r="J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3419.2400000000002</v>
      </c>
      <c r="K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3449.4500000000003</v>
      </c>
      <c r="L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3415.54</v>
      </c>
      <c r="M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3483.48</v>
      </c>
      <c r="N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3439.75</v>
      </c>
      <c r="O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3439.48</v>
      </c>
      <c r="P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3451.6200000000003</v>
      </c>
      <c r="Q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3453.09</v>
      </c>
      <c r="R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3464.65</v>
      </c>
      <c r="S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3543.21</v>
      </c>
      <c r="T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3513.5600000000004</v>
      </c>
      <c r="U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3500.15</v>
      </c>
      <c r="V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3541.57</v>
      </c>
      <c r="W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3503.09</v>
      </c>
      <c r="X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3630.15</v>
      </c>
      <c r="Y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3491.91</v>
      </c>
    </row>
    <row r="223" spans="1:25" x14ac:dyDescent="0.2">
      <c r="A223" s="77">
        <f t="shared" si="8"/>
        <v>43092</v>
      </c>
      <c r="B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3442.84</v>
      </c>
      <c r="C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3452.51</v>
      </c>
      <c r="D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3476.5699999999997</v>
      </c>
      <c r="E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3475.57</v>
      </c>
      <c r="F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3476.6000000000004</v>
      </c>
      <c r="G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3479.5699999999997</v>
      </c>
      <c r="H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3438.75</v>
      </c>
      <c r="I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3413.9</v>
      </c>
      <c r="J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3537.02</v>
      </c>
      <c r="K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3442.7200000000003</v>
      </c>
      <c r="L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3444.05</v>
      </c>
      <c r="M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3457.5299999999997</v>
      </c>
      <c r="N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3456.82</v>
      </c>
      <c r="O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3458.77</v>
      </c>
      <c r="P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3461.76</v>
      </c>
      <c r="Q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3457.23</v>
      </c>
      <c r="R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3463.6000000000004</v>
      </c>
      <c r="S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3548.8100000000004</v>
      </c>
      <c r="T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3556.19</v>
      </c>
      <c r="U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3537.9700000000003</v>
      </c>
      <c r="V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3474.95</v>
      </c>
      <c r="W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3428.36</v>
      </c>
      <c r="X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3570.42</v>
      </c>
      <c r="Y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3433.2700000000004</v>
      </c>
    </row>
    <row r="224" spans="1:25" x14ac:dyDescent="0.2">
      <c r="A224" s="77">
        <f t="shared" si="8"/>
        <v>43093</v>
      </c>
      <c r="B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3430.6000000000004</v>
      </c>
      <c r="C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3427.21</v>
      </c>
      <c r="D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3460.12</v>
      </c>
      <c r="E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3455.73</v>
      </c>
      <c r="F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3458.8100000000004</v>
      </c>
      <c r="G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3459.52</v>
      </c>
      <c r="H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3412.58</v>
      </c>
      <c r="I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3426.78</v>
      </c>
      <c r="J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3543.8199999999997</v>
      </c>
      <c r="K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3431.73</v>
      </c>
      <c r="L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3426.8100000000004</v>
      </c>
      <c r="M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3441.5</v>
      </c>
      <c r="N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3440.78</v>
      </c>
      <c r="O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3447.44</v>
      </c>
      <c r="P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3447.5200000000004</v>
      </c>
      <c r="Q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3447.7000000000003</v>
      </c>
      <c r="R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3450.1400000000003</v>
      </c>
      <c r="S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3579.6800000000003</v>
      </c>
      <c r="T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3576.59</v>
      </c>
      <c r="U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3543.6800000000003</v>
      </c>
      <c r="V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3486.15</v>
      </c>
      <c r="W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3411.96</v>
      </c>
      <c r="X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3564.09</v>
      </c>
      <c r="Y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3444.6200000000003</v>
      </c>
    </row>
    <row r="225" spans="1:27" x14ac:dyDescent="0.2">
      <c r="A225" s="77">
        <f t="shared" si="8"/>
        <v>43094</v>
      </c>
      <c r="B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3389.37</v>
      </c>
      <c r="C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3397.13</v>
      </c>
      <c r="D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3406.9500000000003</v>
      </c>
      <c r="E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3406.2000000000003</v>
      </c>
      <c r="F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3409.11</v>
      </c>
      <c r="G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3398.4500000000003</v>
      </c>
      <c r="H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3389.37</v>
      </c>
      <c r="I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3463.87</v>
      </c>
      <c r="J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3416.6000000000004</v>
      </c>
      <c r="K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3443.4100000000003</v>
      </c>
      <c r="L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3407.9300000000003</v>
      </c>
      <c r="M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3481.1800000000003</v>
      </c>
      <c r="N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3445.27</v>
      </c>
      <c r="O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3444.8700000000003</v>
      </c>
      <c r="P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3441.54</v>
      </c>
      <c r="Q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3435.6000000000004</v>
      </c>
      <c r="R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3464.25</v>
      </c>
      <c r="S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3532.07</v>
      </c>
      <c r="T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3496.0600000000004</v>
      </c>
      <c r="U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3482.92</v>
      </c>
      <c r="V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3548.49</v>
      </c>
      <c r="W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3495.8100000000004</v>
      </c>
      <c r="X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3604.92</v>
      </c>
      <c r="Y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3496.12</v>
      </c>
    </row>
    <row r="226" spans="1:27" x14ac:dyDescent="0.2">
      <c r="A226" s="77">
        <f t="shared" si="8"/>
        <v>43095</v>
      </c>
      <c r="B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3403.38</v>
      </c>
      <c r="C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3397.6800000000003</v>
      </c>
      <c r="D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3408.4700000000003</v>
      </c>
      <c r="E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3407.9100000000003</v>
      </c>
      <c r="F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3410</v>
      </c>
      <c r="G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3411.51</v>
      </c>
      <c r="H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3395.15</v>
      </c>
      <c r="I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3465.06</v>
      </c>
      <c r="J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3417.0200000000004</v>
      </c>
      <c r="K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3447.21</v>
      </c>
      <c r="L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3412.5600000000004</v>
      </c>
      <c r="M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3482.1000000000004</v>
      </c>
      <c r="N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3444.09</v>
      </c>
      <c r="O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3444.4</v>
      </c>
      <c r="P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3443.75</v>
      </c>
      <c r="Q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3437.2700000000004</v>
      </c>
      <c r="R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3442.2200000000003</v>
      </c>
      <c r="S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3510.13</v>
      </c>
      <c r="T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3498.9</v>
      </c>
      <c r="U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3485.9700000000003</v>
      </c>
      <c r="V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3552.61</v>
      </c>
      <c r="W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3494.49</v>
      </c>
      <c r="X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3612.38</v>
      </c>
      <c r="Y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3496</v>
      </c>
    </row>
    <row r="227" spans="1:27" x14ac:dyDescent="0.2">
      <c r="A227" s="77">
        <f t="shared" si="8"/>
        <v>43096</v>
      </c>
      <c r="B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3404.03</v>
      </c>
      <c r="C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3398.46</v>
      </c>
      <c r="D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3409.2000000000003</v>
      </c>
      <c r="E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3408.83</v>
      </c>
      <c r="F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3410.5</v>
      </c>
      <c r="G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3413.15</v>
      </c>
      <c r="H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3396.69</v>
      </c>
      <c r="I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3464.08</v>
      </c>
      <c r="J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3416.3700000000003</v>
      </c>
      <c r="K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3446.26</v>
      </c>
      <c r="L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3405.96</v>
      </c>
      <c r="M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3528.29</v>
      </c>
      <c r="N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3529.1400000000003</v>
      </c>
      <c r="O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3530.27</v>
      </c>
      <c r="P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3406.42</v>
      </c>
      <c r="Q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3405.1200000000003</v>
      </c>
      <c r="R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3481.13</v>
      </c>
      <c r="S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3548.3</v>
      </c>
      <c r="T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3561.6000000000004</v>
      </c>
      <c r="U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3562.26</v>
      </c>
      <c r="V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3644.92</v>
      </c>
      <c r="W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3665.92</v>
      </c>
      <c r="X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3723.95</v>
      </c>
      <c r="Y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3604.1800000000003</v>
      </c>
      <c r="AA227" s="78"/>
    </row>
    <row r="228" spans="1:27" x14ac:dyDescent="0.2">
      <c r="A228" s="77">
        <f t="shared" si="8"/>
        <v>43097</v>
      </c>
      <c r="B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3411.28</v>
      </c>
      <c r="C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3404.26</v>
      </c>
      <c r="D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3413.55</v>
      </c>
      <c r="E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3412.58</v>
      </c>
      <c r="F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3410.21</v>
      </c>
      <c r="G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3417.92</v>
      </c>
      <c r="H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3400.3</v>
      </c>
      <c r="I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3477.2200000000003</v>
      </c>
      <c r="J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3430.46</v>
      </c>
      <c r="K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3447.44</v>
      </c>
      <c r="L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3410.82</v>
      </c>
      <c r="M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3543.9</v>
      </c>
      <c r="N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3541.83</v>
      </c>
      <c r="O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3553.07</v>
      </c>
      <c r="P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3409.9900000000002</v>
      </c>
      <c r="Q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3409.4500000000003</v>
      </c>
      <c r="R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3500.38</v>
      </c>
      <c r="S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3635.62</v>
      </c>
      <c r="T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3641.42</v>
      </c>
      <c r="U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3642.9</v>
      </c>
      <c r="V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3807.4300000000003</v>
      </c>
      <c r="W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3792.86</v>
      </c>
      <c r="X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3727.01</v>
      </c>
      <c r="Y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3616.16</v>
      </c>
    </row>
    <row r="229" spans="1:27" x14ac:dyDescent="0.2">
      <c r="A229" s="77">
        <f t="shared" si="8"/>
        <v>43098</v>
      </c>
      <c r="B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3480.2799999999997</v>
      </c>
      <c r="C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3419.52</v>
      </c>
      <c r="D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3378.48</v>
      </c>
      <c r="E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3377.87</v>
      </c>
      <c r="F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3380.5600000000004</v>
      </c>
      <c r="G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3384.7000000000003</v>
      </c>
      <c r="H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3453.0600000000004</v>
      </c>
      <c r="I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3427.9900000000002</v>
      </c>
      <c r="J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3416.21</v>
      </c>
      <c r="K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3432.96</v>
      </c>
      <c r="L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3452.25</v>
      </c>
      <c r="M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3534.17</v>
      </c>
      <c r="N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3534.08</v>
      </c>
      <c r="O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3438.67</v>
      </c>
      <c r="P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3449.3700000000003</v>
      </c>
      <c r="Q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3450.3900000000003</v>
      </c>
      <c r="R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3457.05</v>
      </c>
      <c r="S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3490.9700000000003</v>
      </c>
      <c r="T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3523.98</v>
      </c>
      <c r="U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3504.21</v>
      </c>
      <c r="V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3735.16</v>
      </c>
      <c r="W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3521.0600000000004</v>
      </c>
      <c r="X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3685.56</v>
      </c>
      <c r="Y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3505.16</v>
      </c>
    </row>
    <row r="230" spans="1:27" x14ac:dyDescent="0.2">
      <c r="A230" s="77">
        <f t="shared" ref="A230:A231" si="9">A193</f>
        <v>43099</v>
      </c>
      <c r="B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3459.15</v>
      </c>
      <c r="C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3394</v>
      </c>
      <c r="D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3406.03</v>
      </c>
      <c r="E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3404.63</v>
      </c>
      <c r="F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3405.78</v>
      </c>
      <c r="G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3407.4700000000003</v>
      </c>
      <c r="H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3419.57</v>
      </c>
      <c r="I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3426.46</v>
      </c>
      <c r="J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3488.1000000000004</v>
      </c>
      <c r="K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3446.61</v>
      </c>
      <c r="L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3439.8700000000003</v>
      </c>
      <c r="M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3438.73</v>
      </c>
      <c r="N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3432.01</v>
      </c>
      <c r="O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3434.32</v>
      </c>
      <c r="P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3443.51</v>
      </c>
      <c r="Q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3444.71</v>
      </c>
      <c r="R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3451.88</v>
      </c>
      <c r="S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3645.33</v>
      </c>
      <c r="T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3648.91</v>
      </c>
      <c r="U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3574.95</v>
      </c>
      <c r="V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3516.8900000000003</v>
      </c>
      <c r="W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3447.62</v>
      </c>
      <c r="X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3630.2</v>
      </c>
      <c r="Y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3515.98</v>
      </c>
    </row>
    <row r="231" spans="1:27" x14ac:dyDescent="0.2">
      <c r="A231" s="77">
        <f t="shared" si="9"/>
        <v>43100</v>
      </c>
      <c r="B231" s="13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3447.3900000000003</v>
      </c>
      <c r="C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3392.51</v>
      </c>
      <c r="D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3405.36</v>
      </c>
      <c r="E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3403.3500000000004</v>
      </c>
      <c r="F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3404.9100000000003</v>
      </c>
      <c r="G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3406.17</v>
      </c>
      <c r="H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3409.4800000000005</v>
      </c>
      <c r="I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3498.09</v>
      </c>
      <c r="J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3552.6000000000004</v>
      </c>
      <c r="K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3433.2000000000003</v>
      </c>
      <c r="L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3434.78</v>
      </c>
      <c r="M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3434.28</v>
      </c>
      <c r="N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3432.21</v>
      </c>
      <c r="O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3434.7700000000004</v>
      </c>
      <c r="P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3441.5</v>
      </c>
      <c r="Q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3444.9100000000003</v>
      </c>
      <c r="R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3453.17</v>
      </c>
      <c r="S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3801.07</v>
      </c>
      <c r="T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3839.33</v>
      </c>
      <c r="U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3749.2700000000004</v>
      </c>
      <c r="V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3657.79</v>
      </c>
      <c r="W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3591.2</v>
      </c>
      <c r="X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3774.1400000000003</v>
      </c>
      <c r="Y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3708.0699999999997</v>
      </c>
    </row>
    <row r="232" spans="1:27" x14ac:dyDescent="0.2">
      <c r="A232" s="83"/>
      <c r="B232" s="84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</row>
    <row r="233" spans="1:27" x14ac:dyDescent="0.25">
      <c r="A233" s="85" t="s">
        <v>151</v>
      </c>
    </row>
    <row r="234" spans="1:27" ht="12.75" x14ac:dyDescent="0.2">
      <c r="A234" s="173" t="s">
        <v>48</v>
      </c>
      <c r="B234" s="176" t="s">
        <v>121</v>
      </c>
      <c r="C234" s="177"/>
      <c r="D234" s="177"/>
      <c r="E234" s="177"/>
      <c r="F234" s="177"/>
      <c r="G234" s="177"/>
      <c r="H234" s="177"/>
      <c r="I234" s="177"/>
      <c r="J234" s="177"/>
      <c r="K234" s="177"/>
      <c r="L234" s="177"/>
      <c r="M234" s="177"/>
      <c r="N234" s="177"/>
      <c r="O234" s="177"/>
      <c r="P234" s="177"/>
      <c r="Q234" s="177"/>
      <c r="R234" s="177"/>
      <c r="S234" s="177"/>
      <c r="T234" s="177"/>
      <c r="U234" s="177"/>
      <c r="V234" s="177"/>
      <c r="W234" s="177"/>
      <c r="X234" s="177"/>
      <c r="Y234" s="178"/>
    </row>
    <row r="235" spans="1:27" ht="12.75" x14ac:dyDescent="0.2">
      <c r="A235" s="174"/>
      <c r="B235" s="179"/>
      <c r="C235" s="180"/>
      <c r="D235" s="180"/>
      <c r="E235" s="180"/>
      <c r="F235" s="180"/>
      <c r="G235" s="180"/>
      <c r="H235" s="180"/>
      <c r="I235" s="180"/>
      <c r="J235" s="180"/>
      <c r="K235" s="180"/>
      <c r="L235" s="180"/>
      <c r="M235" s="180"/>
      <c r="N235" s="180"/>
      <c r="O235" s="180"/>
      <c r="P235" s="180"/>
      <c r="Q235" s="180"/>
      <c r="R235" s="180"/>
      <c r="S235" s="180"/>
      <c r="T235" s="180"/>
      <c r="U235" s="180"/>
      <c r="V235" s="180"/>
      <c r="W235" s="180"/>
      <c r="X235" s="180"/>
      <c r="Y235" s="181"/>
    </row>
    <row r="236" spans="1:27" ht="12.75" x14ac:dyDescent="0.2">
      <c r="A236" s="174"/>
      <c r="B236" s="182" t="s">
        <v>122</v>
      </c>
      <c r="C236" s="171" t="s">
        <v>123</v>
      </c>
      <c r="D236" s="171" t="s">
        <v>124</v>
      </c>
      <c r="E236" s="171" t="s">
        <v>125</v>
      </c>
      <c r="F236" s="171" t="s">
        <v>126</v>
      </c>
      <c r="G236" s="171" t="s">
        <v>127</v>
      </c>
      <c r="H236" s="171" t="s">
        <v>128</v>
      </c>
      <c r="I236" s="171" t="s">
        <v>129</v>
      </c>
      <c r="J236" s="171" t="s">
        <v>130</v>
      </c>
      <c r="K236" s="171" t="s">
        <v>131</v>
      </c>
      <c r="L236" s="171" t="s">
        <v>132</v>
      </c>
      <c r="M236" s="171" t="s">
        <v>133</v>
      </c>
      <c r="N236" s="184" t="s">
        <v>134</v>
      </c>
      <c r="O236" s="171" t="s">
        <v>135</v>
      </c>
      <c r="P236" s="171" t="s">
        <v>136</v>
      </c>
      <c r="Q236" s="171" t="s">
        <v>137</v>
      </c>
      <c r="R236" s="171" t="s">
        <v>138</v>
      </c>
      <c r="S236" s="171" t="s">
        <v>139</v>
      </c>
      <c r="T236" s="171" t="s">
        <v>140</v>
      </c>
      <c r="U236" s="171" t="s">
        <v>141</v>
      </c>
      <c r="V236" s="171" t="s">
        <v>142</v>
      </c>
      <c r="W236" s="171" t="s">
        <v>143</v>
      </c>
      <c r="X236" s="171" t="s">
        <v>144</v>
      </c>
      <c r="Y236" s="171" t="s">
        <v>145</v>
      </c>
    </row>
    <row r="237" spans="1:27" ht="12.75" x14ac:dyDescent="0.2">
      <c r="A237" s="175"/>
      <c r="B237" s="183"/>
      <c r="C237" s="172"/>
      <c r="D237" s="172"/>
      <c r="E237" s="172"/>
      <c r="F237" s="172"/>
      <c r="G237" s="172"/>
      <c r="H237" s="172"/>
      <c r="I237" s="172"/>
      <c r="J237" s="172"/>
      <c r="K237" s="172"/>
      <c r="L237" s="172"/>
      <c r="M237" s="172"/>
      <c r="N237" s="185"/>
      <c r="O237" s="172"/>
      <c r="P237" s="172"/>
      <c r="Q237" s="172"/>
      <c r="R237" s="172"/>
      <c r="S237" s="172"/>
      <c r="T237" s="172"/>
      <c r="U237" s="172"/>
      <c r="V237" s="172"/>
      <c r="W237" s="172"/>
      <c r="X237" s="172"/>
      <c r="Y237" s="172"/>
    </row>
    <row r="238" spans="1:27" x14ac:dyDescent="0.2">
      <c r="A238" s="77">
        <f t="shared" ref="A238:A266" si="10">A201</f>
        <v>43070</v>
      </c>
      <c r="B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3359.28</v>
      </c>
      <c r="C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3336.46</v>
      </c>
      <c r="D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3334.9700000000003</v>
      </c>
      <c r="E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3346.59</v>
      </c>
      <c r="F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3348.38</v>
      </c>
      <c r="G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3336.21</v>
      </c>
      <c r="H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3360</v>
      </c>
      <c r="I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3362.15</v>
      </c>
      <c r="J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3352.3900000000003</v>
      </c>
      <c r="K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3358.58</v>
      </c>
      <c r="L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3352.83</v>
      </c>
      <c r="M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3479.2799999999997</v>
      </c>
      <c r="N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3479.3900000000003</v>
      </c>
      <c r="O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3479.63</v>
      </c>
      <c r="P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3353.7700000000004</v>
      </c>
      <c r="Q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3393.9300000000003</v>
      </c>
      <c r="R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3466.7</v>
      </c>
      <c r="S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3544.26</v>
      </c>
      <c r="T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3532.8</v>
      </c>
      <c r="U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3505.44</v>
      </c>
      <c r="V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3569.7</v>
      </c>
      <c r="W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3488.6000000000004</v>
      </c>
      <c r="X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3643.96</v>
      </c>
      <c r="Y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3462.31</v>
      </c>
    </row>
    <row r="239" spans="1:27" x14ac:dyDescent="0.2">
      <c r="A239" s="77">
        <f t="shared" si="10"/>
        <v>43071</v>
      </c>
      <c r="B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3348.4</v>
      </c>
      <c r="C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3370.8900000000003</v>
      </c>
      <c r="D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3388.33</v>
      </c>
      <c r="E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3387.82</v>
      </c>
      <c r="F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3382.69</v>
      </c>
      <c r="G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3365.57</v>
      </c>
      <c r="H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3356.04</v>
      </c>
      <c r="I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3486.1000000000004</v>
      </c>
      <c r="J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3548</v>
      </c>
      <c r="K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3367.6800000000003</v>
      </c>
      <c r="L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3367.78</v>
      </c>
      <c r="M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3368.25</v>
      </c>
      <c r="N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3370.76</v>
      </c>
      <c r="O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3370.98</v>
      </c>
      <c r="P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3374.01</v>
      </c>
      <c r="Q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3381.3</v>
      </c>
      <c r="R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3401.2700000000004</v>
      </c>
      <c r="S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3544.79</v>
      </c>
      <c r="T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3632.6400000000003</v>
      </c>
      <c r="U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3630.0600000000004</v>
      </c>
      <c r="V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3594.66</v>
      </c>
      <c r="W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3472.95</v>
      </c>
      <c r="X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3622.2</v>
      </c>
      <c r="Y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3483.8900000000003</v>
      </c>
    </row>
    <row r="240" spans="1:27" x14ac:dyDescent="0.2">
      <c r="A240" s="77">
        <f t="shared" si="10"/>
        <v>43072</v>
      </c>
      <c r="B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3352.98</v>
      </c>
      <c r="C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3369.33</v>
      </c>
      <c r="D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3388.0200000000004</v>
      </c>
      <c r="E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3386.92</v>
      </c>
      <c r="F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3381.63</v>
      </c>
      <c r="G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3380.4900000000002</v>
      </c>
      <c r="H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3346.25</v>
      </c>
      <c r="I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3458.99</v>
      </c>
      <c r="J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3537.42</v>
      </c>
      <c r="K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3389.8300000000004</v>
      </c>
      <c r="L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3390.5</v>
      </c>
      <c r="M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3391.2000000000003</v>
      </c>
      <c r="N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3390.44</v>
      </c>
      <c r="O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3392.8500000000004</v>
      </c>
      <c r="P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3397.3300000000004</v>
      </c>
      <c r="Q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3398.7400000000002</v>
      </c>
      <c r="R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3395.83</v>
      </c>
      <c r="S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3409.11</v>
      </c>
      <c r="T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3572.9</v>
      </c>
      <c r="U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3528.23</v>
      </c>
      <c r="V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3484.45</v>
      </c>
      <c r="W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3459.25</v>
      </c>
      <c r="X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3742.17</v>
      </c>
      <c r="Y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3462.08</v>
      </c>
    </row>
    <row r="241" spans="1:25" x14ac:dyDescent="0.2">
      <c r="A241" s="77">
        <f t="shared" si="10"/>
        <v>43073</v>
      </c>
      <c r="B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3364.03</v>
      </c>
      <c r="C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3354.96</v>
      </c>
      <c r="D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3354.54</v>
      </c>
      <c r="E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3353.86</v>
      </c>
      <c r="F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3367.5600000000004</v>
      </c>
      <c r="G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3353.5200000000004</v>
      </c>
      <c r="H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3360.15</v>
      </c>
      <c r="I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3368.86</v>
      </c>
      <c r="J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3358.6400000000003</v>
      </c>
      <c r="K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3367.1000000000004</v>
      </c>
      <c r="L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3388.1600000000003</v>
      </c>
      <c r="M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3518.87</v>
      </c>
      <c r="N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3440.28</v>
      </c>
      <c r="O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3522.42</v>
      </c>
      <c r="P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3394.01</v>
      </c>
      <c r="Q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3373.8500000000004</v>
      </c>
      <c r="R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3387</v>
      </c>
      <c r="S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3493.0299999999997</v>
      </c>
      <c r="T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3503.56</v>
      </c>
      <c r="U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3506.41</v>
      </c>
      <c r="V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3568.54</v>
      </c>
      <c r="W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3584.07</v>
      </c>
      <c r="X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3630.01</v>
      </c>
      <c r="Y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3471.3500000000004</v>
      </c>
    </row>
    <row r="242" spans="1:25" x14ac:dyDescent="0.2">
      <c r="A242" s="77">
        <f t="shared" si="10"/>
        <v>43074</v>
      </c>
      <c r="B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3368.1200000000003</v>
      </c>
      <c r="C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3354.6800000000003</v>
      </c>
      <c r="D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3340.4900000000002</v>
      </c>
      <c r="E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3352.67</v>
      </c>
      <c r="F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3366.23</v>
      </c>
      <c r="G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3352.54</v>
      </c>
      <c r="H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3375.26</v>
      </c>
      <c r="I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3418.69</v>
      </c>
      <c r="J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3338.3900000000003</v>
      </c>
      <c r="K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3367.46</v>
      </c>
      <c r="L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3367.4500000000003</v>
      </c>
      <c r="M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3449.69</v>
      </c>
      <c r="N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3449.59</v>
      </c>
      <c r="O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3449.2700000000004</v>
      </c>
      <c r="P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3372.48</v>
      </c>
      <c r="Q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3373.78</v>
      </c>
      <c r="R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3431.7000000000003</v>
      </c>
      <c r="S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3467.7</v>
      </c>
      <c r="T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3468.91</v>
      </c>
      <c r="U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3503.41</v>
      </c>
      <c r="V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3565.51</v>
      </c>
      <c r="W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3498.7799999999997</v>
      </c>
      <c r="X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3631.38</v>
      </c>
      <c r="Y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3521.36</v>
      </c>
    </row>
    <row r="243" spans="1:25" x14ac:dyDescent="0.2">
      <c r="A243" s="77">
        <f t="shared" si="10"/>
        <v>43075</v>
      </c>
      <c r="B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3391.9900000000002</v>
      </c>
      <c r="C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3354.3</v>
      </c>
      <c r="D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3340.5</v>
      </c>
      <c r="E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3340.13</v>
      </c>
      <c r="F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3340.63</v>
      </c>
      <c r="G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3341.04</v>
      </c>
      <c r="H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3370.3500000000004</v>
      </c>
      <c r="I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3370</v>
      </c>
      <c r="J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3363.09</v>
      </c>
      <c r="K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3370.96</v>
      </c>
      <c r="L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3372.2700000000004</v>
      </c>
      <c r="M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3451</v>
      </c>
      <c r="N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3435.13</v>
      </c>
      <c r="O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3433.9100000000003</v>
      </c>
      <c r="P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3373.1800000000003</v>
      </c>
      <c r="Q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3378.28</v>
      </c>
      <c r="R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3388.63</v>
      </c>
      <c r="S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3447.4700000000003</v>
      </c>
      <c r="T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3498.16</v>
      </c>
      <c r="U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3512.9700000000003</v>
      </c>
      <c r="V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3566.1000000000004</v>
      </c>
      <c r="W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3480.15</v>
      </c>
      <c r="X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3628.15</v>
      </c>
      <c r="Y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3503.4</v>
      </c>
    </row>
    <row r="244" spans="1:25" x14ac:dyDescent="0.2">
      <c r="A244" s="77">
        <f t="shared" si="10"/>
        <v>43076</v>
      </c>
      <c r="B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3407.09</v>
      </c>
      <c r="C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3354.25</v>
      </c>
      <c r="D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3340.8500000000004</v>
      </c>
      <c r="E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3340.53</v>
      </c>
      <c r="F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3341.0800000000004</v>
      </c>
      <c r="G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3340.75</v>
      </c>
      <c r="H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3372.6400000000003</v>
      </c>
      <c r="I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3369.0600000000004</v>
      </c>
      <c r="J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3361.79</v>
      </c>
      <c r="K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3369.17</v>
      </c>
      <c r="L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3369.11</v>
      </c>
      <c r="M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3449.29</v>
      </c>
      <c r="N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3448.21</v>
      </c>
      <c r="O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3447.6600000000003</v>
      </c>
      <c r="P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3374.76</v>
      </c>
      <c r="Q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3377.51</v>
      </c>
      <c r="R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3387.8700000000003</v>
      </c>
      <c r="S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3460.69</v>
      </c>
      <c r="T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3493.6400000000003</v>
      </c>
      <c r="U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3510.4</v>
      </c>
      <c r="V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3555.02</v>
      </c>
      <c r="W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3475.44</v>
      </c>
      <c r="X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3612.21</v>
      </c>
      <c r="Y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3499.6400000000003</v>
      </c>
    </row>
    <row r="245" spans="1:25" x14ac:dyDescent="0.2">
      <c r="A245" s="77">
        <f t="shared" si="10"/>
        <v>43077</v>
      </c>
      <c r="B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3341.9100000000003</v>
      </c>
      <c r="C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3370.77</v>
      </c>
      <c r="D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3354.2200000000003</v>
      </c>
      <c r="E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3353.91</v>
      </c>
      <c r="F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3354.4100000000003</v>
      </c>
      <c r="G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3358.96</v>
      </c>
      <c r="H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3337.29</v>
      </c>
      <c r="I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3370.07</v>
      </c>
      <c r="J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3361.65</v>
      </c>
      <c r="K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3370.1400000000003</v>
      </c>
      <c r="L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3357.77</v>
      </c>
      <c r="M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3459.4700000000003</v>
      </c>
      <c r="N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3460.3</v>
      </c>
      <c r="O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3459.59</v>
      </c>
      <c r="P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3362.11</v>
      </c>
      <c r="Q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3351.15</v>
      </c>
      <c r="R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3403.4300000000003</v>
      </c>
      <c r="S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3476.5200000000004</v>
      </c>
      <c r="T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3480.65</v>
      </c>
      <c r="U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3505.75</v>
      </c>
      <c r="V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3548.33</v>
      </c>
      <c r="W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3484.16</v>
      </c>
      <c r="X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3622.55</v>
      </c>
      <c r="Y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3494.71</v>
      </c>
    </row>
    <row r="246" spans="1:25" x14ac:dyDescent="0.2">
      <c r="A246" s="77">
        <f t="shared" si="10"/>
        <v>43078</v>
      </c>
      <c r="B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3344.3500000000004</v>
      </c>
      <c r="C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3416.6800000000003</v>
      </c>
      <c r="D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3400.05</v>
      </c>
      <c r="E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3436.3500000000004</v>
      </c>
      <c r="F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3436.7400000000002</v>
      </c>
      <c r="G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3398.34</v>
      </c>
      <c r="H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3355.01</v>
      </c>
      <c r="I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3416.7000000000003</v>
      </c>
      <c r="J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3524.91</v>
      </c>
      <c r="K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3373.9700000000003</v>
      </c>
      <c r="L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3370.11</v>
      </c>
      <c r="M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3374.4500000000003</v>
      </c>
      <c r="N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3372.76</v>
      </c>
      <c r="O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3374.3500000000004</v>
      </c>
      <c r="P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3375.05</v>
      </c>
      <c r="Q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3375.55</v>
      </c>
      <c r="R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3381.9300000000003</v>
      </c>
      <c r="S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3478.69</v>
      </c>
      <c r="T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3487.8599999999997</v>
      </c>
      <c r="U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3501.9</v>
      </c>
      <c r="V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3445.55</v>
      </c>
      <c r="W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3351.2400000000002</v>
      </c>
      <c r="X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3583.91</v>
      </c>
      <c r="Y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3406.8500000000004</v>
      </c>
    </row>
    <row r="247" spans="1:25" x14ac:dyDescent="0.2">
      <c r="A247" s="77">
        <f t="shared" si="10"/>
        <v>43079</v>
      </c>
      <c r="B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3336.42</v>
      </c>
      <c r="C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3391.0200000000004</v>
      </c>
      <c r="D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3398.96</v>
      </c>
      <c r="E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3397.36</v>
      </c>
      <c r="F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3397.65</v>
      </c>
      <c r="G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3398.4900000000002</v>
      </c>
      <c r="H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3350.34</v>
      </c>
      <c r="I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3364.33</v>
      </c>
      <c r="J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3354.6000000000004</v>
      </c>
      <c r="K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3453.57</v>
      </c>
      <c r="L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3416.78</v>
      </c>
      <c r="M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3416.4</v>
      </c>
      <c r="N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3416.9100000000003</v>
      </c>
      <c r="O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3418.9900000000002</v>
      </c>
      <c r="P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3419.62</v>
      </c>
      <c r="Q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3421.33</v>
      </c>
      <c r="R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3377.84</v>
      </c>
      <c r="S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3466.16</v>
      </c>
      <c r="T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3483.76</v>
      </c>
      <c r="U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3457.0200000000004</v>
      </c>
      <c r="V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3446.5600000000004</v>
      </c>
      <c r="W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3349.4500000000003</v>
      </c>
      <c r="X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3553.0600000000004</v>
      </c>
      <c r="Y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3400.46</v>
      </c>
    </row>
    <row r="248" spans="1:25" x14ac:dyDescent="0.2">
      <c r="A248" s="77">
        <f t="shared" si="10"/>
        <v>43080</v>
      </c>
      <c r="B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3336.9</v>
      </c>
      <c r="C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3352.67</v>
      </c>
      <c r="D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3351.3700000000003</v>
      </c>
      <c r="E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3383.6200000000003</v>
      </c>
      <c r="F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3384.33</v>
      </c>
      <c r="G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3353.9900000000002</v>
      </c>
      <c r="H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3334.9300000000003</v>
      </c>
      <c r="I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3368.29</v>
      </c>
      <c r="J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3355.9700000000003</v>
      </c>
      <c r="K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3380.07</v>
      </c>
      <c r="L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3380.29</v>
      </c>
      <c r="M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3435.92</v>
      </c>
      <c r="N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3436.4500000000003</v>
      </c>
      <c r="O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3439.2400000000002</v>
      </c>
      <c r="P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3369.8500000000004</v>
      </c>
      <c r="Q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3370.5</v>
      </c>
      <c r="R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3371.9700000000003</v>
      </c>
      <c r="S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3478.59</v>
      </c>
      <c r="T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3465.76</v>
      </c>
      <c r="U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3467.75</v>
      </c>
      <c r="V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3503.45</v>
      </c>
      <c r="W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3459.96</v>
      </c>
      <c r="X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3600.5600000000004</v>
      </c>
      <c r="Y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3458.2</v>
      </c>
    </row>
    <row r="249" spans="1:25" x14ac:dyDescent="0.2">
      <c r="A249" s="77">
        <f t="shared" si="10"/>
        <v>43081</v>
      </c>
      <c r="B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3336.5</v>
      </c>
      <c r="C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3340.58</v>
      </c>
      <c r="D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3351.59</v>
      </c>
      <c r="E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3384.02</v>
      </c>
      <c r="F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3385.15</v>
      </c>
      <c r="G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3355.19</v>
      </c>
      <c r="H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3339.3500000000004</v>
      </c>
      <c r="I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3406.7000000000003</v>
      </c>
      <c r="J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3359.9700000000003</v>
      </c>
      <c r="K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3380.3</v>
      </c>
      <c r="L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3380.26</v>
      </c>
      <c r="M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3428.29</v>
      </c>
      <c r="N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3409.42</v>
      </c>
      <c r="O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3402.84</v>
      </c>
      <c r="P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3386.9700000000003</v>
      </c>
      <c r="Q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3381.9300000000003</v>
      </c>
      <c r="R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3370.59</v>
      </c>
      <c r="S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3474.08</v>
      </c>
      <c r="T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3465.52</v>
      </c>
      <c r="U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3467.62</v>
      </c>
      <c r="V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3492.0299999999997</v>
      </c>
      <c r="W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3459.08</v>
      </c>
      <c r="X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3586.3900000000003</v>
      </c>
      <c r="Y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3468.38</v>
      </c>
    </row>
    <row r="250" spans="1:25" x14ac:dyDescent="0.2">
      <c r="A250" s="77">
        <f t="shared" si="10"/>
        <v>43082</v>
      </c>
      <c r="B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3350.54</v>
      </c>
      <c r="C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3340.4300000000003</v>
      </c>
      <c r="D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3351.3300000000004</v>
      </c>
      <c r="E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3383.61</v>
      </c>
      <c r="F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3385.17</v>
      </c>
      <c r="G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3354.21</v>
      </c>
      <c r="H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3347.1600000000003</v>
      </c>
      <c r="I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3405.6400000000003</v>
      </c>
      <c r="J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3356.13</v>
      </c>
      <c r="K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3374.1800000000003</v>
      </c>
      <c r="L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3375.44</v>
      </c>
      <c r="M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3429.04</v>
      </c>
      <c r="N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3420.73</v>
      </c>
      <c r="O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3428.65</v>
      </c>
      <c r="P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3381</v>
      </c>
      <c r="Q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3381.7400000000002</v>
      </c>
      <c r="R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3385.65</v>
      </c>
      <c r="S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3467.79</v>
      </c>
      <c r="T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3457.05</v>
      </c>
      <c r="U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3432.3</v>
      </c>
      <c r="V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3497.61</v>
      </c>
      <c r="W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3452.15</v>
      </c>
      <c r="X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3573.1000000000004</v>
      </c>
      <c r="Y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3453.7400000000002</v>
      </c>
    </row>
    <row r="251" spans="1:25" x14ac:dyDescent="0.2">
      <c r="A251" s="77">
        <f t="shared" si="10"/>
        <v>43083</v>
      </c>
      <c r="B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3341.3100000000004</v>
      </c>
      <c r="C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3340.7400000000002</v>
      </c>
      <c r="D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3352.4500000000003</v>
      </c>
      <c r="E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3384.82</v>
      </c>
      <c r="F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3365.27</v>
      </c>
      <c r="G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3354.4</v>
      </c>
      <c r="H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3345.6000000000004</v>
      </c>
      <c r="I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3420.21</v>
      </c>
      <c r="J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3350.8900000000003</v>
      </c>
      <c r="K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3377.75</v>
      </c>
      <c r="L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3394.88</v>
      </c>
      <c r="M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3422.29</v>
      </c>
      <c r="N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3484.15</v>
      </c>
      <c r="O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3484.56</v>
      </c>
      <c r="P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3395.59</v>
      </c>
      <c r="Q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3400.54</v>
      </c>
      <c r="R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3350.7000000000003</v>
      </c>
      <c r="S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3458.45</v>
      </c>
      <c r="T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3462.11</v>
      </c>
      <c r="U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3436.5800000000004</v>
      </c>
      <c r="V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3491.86</v>
      </c>
      <c r="W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3432.53</v>
      </c>
      <c r="X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3571.2200000000003</v>
      </c>
      <c r="Y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3458.83</v>
      </c>
    </row>
    <row r="252" spans="1:25" x14ac:dyDescent="0.2">
      <c r="A252" s="77">
        <f t="shared" si="10"/>
        <v>43084</v>
      </c>
      <c r="B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3338.19</v>
      </c>
      <c r="C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3340.3500000000004</v>
      </c>
      <c r="D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3351.7400000000002</v>
      </c>
      <c r="E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3350.9900000000002</v>
      </c>
      <c r="F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3352.51</v>
      </c>
      <c r="G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3353.84</v>
      </c>
      <c r="H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3336.32</v>
      </c>
      <c r="I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3367.3500000000004</v>
      </c>
      <c r="J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3357.7000000000003</v>
      </c>
      <c r="K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3394.38</v>
      </c>
      <c r="L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3393.71</v>
      </c>
      <c r="M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3378.1600000000003</v>
      </c>
      <c r="N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3358.57</v>
      </c>
      <c r="O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3358.17</v>
      </c>
      <c r="P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3450.5600000000004</v>
      </c>
      <c r="Q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3415.07</v>
      </c>
      <c r="R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3383.61</v>
      </c>
      <c r="S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3459.6400000000003</v>
      </c>
      <c r="T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3462.04</v>
      </c>
      <c r="U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3436.51</v>
      </c>
      <c r="V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3600.17</v>
      </c>
      <c r="W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3445.1800000000003</v>
      </c>
      <c r="X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3571.21</v>
      </c>
      <c r="Y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3457.34</v>
      </c>
    </row>
    <row r="253" spans="1:25" x14ac:dyDescent="0.2">
      <c r="A253" s="77">
        <f t="shared" si="10"/>
        <v>43085</v>
      </c>
      <c r="B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3372.33</v>
      </c>
      <c r="C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3402.51</v>
      </c>
      <c r="D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3413.83</v>
      </c>
      <c r="E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3413.46</v>
      </c>
      <c r="F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3414.09</v>
      </c>
      <c r="G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3406.55</v>
      </c>
      <c r="H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3381.8500000000004</v>
      </c>
      <c r="I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3350.21</v>
      </c>
      <c r="J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3451.5600000000004</v>
      </c>
      <c r="K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3387.73</v>
      </c>
      <c r="L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3387.4</v>
      </c>
      <c r="M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3441.65</v>
      </c>
      <c r="N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3473.5699999999997</v>
      </c>
      <c r="O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3473.23</v>
      </c>
      <c r="P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3475.9</v>
      </c>
      <c r="Q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3458.8900000000003</v>
      </c>
      <c r="R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3388.26</v>
      </c>
      <c r="S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3401.2300000000005</v>
      </c>
      <c r="T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3473.98</v>
      </c>
      <c r="U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3570.3500000000004</v>
      </c>
      <c r="V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3507.24</v>
      </c>
      <c r="W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3395.9700000000003</v>
      </c>
      <c r="X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3662.44</v>
      </c>
      <c r="Y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3394.4300000000003</v>
      </c>
    </row>
    <row r="254" spans="1:25" x14ac:dyDescent="0.2">
      <c r="A254" s="77">
        <f t="shared" si="10"/>
        <v>43086</v>
      </c>
      <c r="B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3364.4300000000003</v>
      </c>
      <c r="C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3367.11</v>
      </c>
      <c r="D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3413.3100000000004</v>
      </c>
      <c r="E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3412.8500000000004</v>
      </c>
      <c r="F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3413.28</v>
      </c>
      <c r="G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3399.96</v>
      </c>
      <c r="H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3379.71</v>
      </c>
      <c r="I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3366.5200000000004</v>
      </c>
      <c r="J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3350.08</v>
      </c>
      <c r="K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3498.55</v>
      </c>
      <c r="L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3458.9700000000003</v>
      </c>
      <c r="M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3457.62</v>
      </c>
      <c r="N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3514.92</v>
      </c>
      <c r="O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3518.04</v>
      </c>
      <c r="P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3499.61</v>
      </c>
      <c r="Q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3502.87</v>
      </c>
      <c r="R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3379.82</v>
      </c>
      <c r="S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3437.7300000000005</v>
      </c>
      <c r="T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3476.1400000000003</v>
      </c>
      <c r="U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3571.3</v>
      </c>
      <c r="V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3509.63</v>
      </c>
      <c r="W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3397.44</v>
      </c>
      <c r="X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3667.2700000000004</v>
      </c>
      <c r="Y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3390.11</v>
      </c>
    </row>
    <row r="255" spans="1:25" x14ac:dyDescent="0.2">
      <c r="A255" s="77">
        <f t="shared" si="10"/>
        <v>43087</v>
      </c>
      <c r="B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3337.92</v>
      </c>
      <c r="C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3344.57</v>
      </c>
      <c r="D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3353.34</v>
      </c>
      <c r="E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3353.05</v>
      </c>
      <c r="F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3353.33</v>
      </c>
      <c r="G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3355.96</v>
      </c>
      <c r="H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3334.13</v>
      </c>
      <c r="I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3403.78</v>
      </c>
      <c r="J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3357.9800000000005</v>
      </c>
      <c r="K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3386.83</v>
      </c>
      <c r="L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3387.1800000000003</v>
      </c>
      <c r="M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3338.55</v>
      </c>
      <c r="N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3360.32</v>
      </c>
      <c r="O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3361.69</v>
      </c>
      <c r="P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3441.17</v>
      </c>
      <c r="Q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3439.78</v>
      </c>
      <c r="R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3409.1000000000004</v>
      </c>
      <c r="S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3424.9500000000003</v>
      </c>
      <c r="T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3424.9700000000003</v>
      </c>
      <c r="U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3403.84</v>
      </c>
      <c r="V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3501.95</v>
      </c>
      <c r="W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3443.05</v>
      </c>
      <c r="X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3551.01</v>
      </c>
      <c r="Y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3421.86</v>
      </c>
    </row>
    <row r="256" spans="1:25" x14ac:dyDescent="0.2">
      <c r="A256" s="77">
        <f t="shared" si="10"/>
        <v>43088</v>
      </c>
      <c r="B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3330.9700000000003</v>
      </c>
      <c r="C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3341.3900000000003</v>
      </c>
      <c r="D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3352.6000000000004</v>
      </c>
      <c r="E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3352.3500000000004</v>
      </c>
      <c r="F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3352.8100000000004</v>
      </c>
      <c r="G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3355.3700000000003</v>
      </c>
      <c r="H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3335.08</v>
      </c>
      <c r="I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3405.3500000000004</v>
      </c>
      <c r="J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3358.32</v>
      </c>
      <c r="K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3407.86</v>
      </c>
      <c r="L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3407.05</v>
      </c>
      <c r="M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3371.57</v>
      </c>
      <c r="N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3359.29</v>
      </c>
      <c r="O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3376.86</v>
      </c>
      <c r="P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3412.42</v>
      </c>
      <c r="Q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3413.69</v>
      </c>
      <c r="R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3370.8100000000004</v>
      </c>
      <c r="S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3419.2400000000002</v>
      </c>
      <c r="T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3417.0600000000004</v>
      </c>
      <c r="U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3398.26</v>
      </c>
      <c r="V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3604.3900000000003</v>
      </c>
      <c r="W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3435.67</v>
      </c>
      <c r="X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3548.9</v>
      </c>
      <c r="Y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3425.76</v>
      </c>
    </row>
    <row r="257" spans="1:27" x14ac:dyDescent="0.2">
      <c r="A257" s="77">
        <f t="shared" si="10"/>
        <v>43089</v>
      </c>
      <c r="B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3405.9700000000003</v>
      </c>
      <c r="C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3361.96</v>
      </c>
      <c r="D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3339.9900000000002</v>
      </c>
      <c r="E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3338.5600000000004</v>
      </c>
      <c r="F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3338.88</v>
      </c>
      <c r="G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3342.73</v>
      </c>
      <c r="H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3413.1800000000003</v>
      </c>
      <c r="I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3416.4500000000003</v>
      </c>
      <c r="J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3369.1000000000004</v>
      </c>
      <c r="K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3389.36</v>
      </c>
      <c r="L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3352.58</v>
      </c>
      <c r="M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3446.65</v>
      </c>
      <c r="N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3400.73</v>
      </c>
      <c r="O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3400.28</v>
      </c>
      <c r="P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3391.9300000000003</v>
      </c>
      <c r="Q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3392.9500000000003</v>
      </c>
      <c r="R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3359.52</v>
      </c>
      <c r="S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3475.21</v>
      </c>
      <c r="T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3477.91</v>
      </c>
      <c r="U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3422.36</v>
      </c>
      <c r="V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3476.62</v>
      </c>
      <c r="W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3413.4500000000003</v>
      </c>
      <c r="X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3512.79</v>
      </c>
      <c r="Y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3374.05</v>
      </c>
    </row>
    <row r="258" spans="1:27" x14ac:dyDescent="0.2">
      <c r="A258" s="77">
        <f t="shared" si="10"/>
        <v>43090</v>
      </c>
      <c r="B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3359.2200000000003</v>
      </c>
      <c r="C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3343.76</v>
      </c>
      <c r="D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3338.9900000000002</v>
      </c>
      <c r="E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3339.88</v>
      </c>
      <c r="F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3339.2400000000002</v>
      </c>
      <c r="G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3341.13</v>
      </c>
      <c r="H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3334.9900000000002</v>
      </c>
      <c r="I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3419.13</v>
      </c>
      <c r="J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3370.3500000000004</v>
      </c>
      <c r="K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3390.05</v>
      </c>
      <c r="L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3353.21</v>
      </c>
      <c r="M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3448.19</v>
      </c>
      <c r="N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3401.55</v>
      </c>
      <c r="O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3380.3900000000003</v>
      </c>
      <c r="P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3389.23</v>
      </c>
      <c r="Q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3388.04</v>
      </c>
      <c r="R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3346</v>
      </c>
      <c r="S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3479.02</v>
      </c>
      <c r="T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3466.44</v>
      </c>
      <c r="U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3408.5</v>
      </c>
      <c r="V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3478.34</v>
      </c>
      <c r="W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3413.86</v>
      </c>
      <c r="X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3548.38</v>
      </c>
      <c r="Y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3408.6200000000003</v>
      </c>
    </row>
    <row r="259" spans="1:27" x14ac:dyDescent="0.2">
      <c r="A259" s="77">
        <f t="shared" si="10"/>
        <v>43091</v>
      </c>
      <c r="B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3359.37</v>
      </c>
      <c r="C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3344.03</v>
      </c>
      <c r="D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3353.01</v>
      </c>
      <c r="E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3352.9</v>
      </c>
      <c r="F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3353.33</v>
      </c>
      <c r="G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3344.96</v>
      </c>
      <c r="H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3343.86</v>
      </c>
      <c r="I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3404.08</v>
      </c>
      <c r="J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3361.23</v>
      </c>
      <c r="K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3389.67</v>
      </c>
      <c r="L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3357.75</v>
      </c>
      <c r="M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3421.69</v>
      </c>
      <c r="N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3380.53</v>
      </c>
      <c r="O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3380.28</v>
      </c>
      <c r="P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3391.71</v>
      </c>
      <c r="Q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3393.1000000000004</v>
      </c>
      <c r="R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3403.9700000000003</v>
      </c>
      <c r="S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3477.91</v>
      </c>
      <c r="T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3450.01</v>
      </c>
      <c r="U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3437.38</v>
      </c>
      <c r="V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3476.37</v>
      </c>
      <c r="W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3440.15</v>
      </c>
      <c r="X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3559.74</v>
      </c>
      <c r="Y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3429.63</v>
      </c>
    </row>
    <row r="260" spans="1:27" x14ac:dyDescent="0.2">
      <c r="A260" s="77">
        <f t="shared" si="10"/>
        <v>43092</v>
      </c>
      <c r="B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3383.44</v>
      </c>
      <c r="C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3392.54</v>
      </c>
      <c r="D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3415.19</v>
      </c>
      <c r="E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3414.25</v>
      </c>
      <c r="F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3415.2200000000003</v>
      </c>
      <c r="G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3418.01</v>
      </c>
      <c r="H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3379.6000000000004</v>
      </c>
      <c r="I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3356.2000000000003</v>
      </c>
      <c r="J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3472.09</v>
      </c>
      <c r="K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3383.34</v>
      </c>
      <c r="L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3384.58</v>
      </c>
      <c r="M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3397.27</v>
      </c>
      <c r="N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3396.6000000000004</v>
      </c>
      <c r="O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3398.44</v>
      </c>
      <c r="P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3401.25</v>
      </c>
      <c r="Q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3396.98</v>
      </c>
      <c r="R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3402.98</v>
      </c>
      <c r="S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3483.1800000000003</v>
      </c>
      <c r="T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3490.13</v>
      </c>
      <c r="U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3472.9700000000003</v>
      </c>
      <c r="V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3413.67</v>
      </c>
      <c r="W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3369.8100000000004</v>
      </c>
      <c r="X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3503.52</v>
      </c>
      <c r="Y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3374.44</v>
      </c>
    </row>
    <row r="261" spans="1:27" x14ac:dyDescent="0.2">
      <c r="A261" s="77">
        <f t="shared" si="10"/>
        <v>43093</v>
      </c>
      <c r="B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3371.9300000000003</v>
      </c>
      <c r="C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3368.73</v>
      </c>
      <c r="D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3399.71</v>
      </c>
      <c r="E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3395.58</v>
      </c>
      <c r="F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3398.4700000000003</v>
      </c>
      <c r="G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3399.1400000000003</v>
      </c>
      <c r="H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3354.9700000000003</v>
      </c>
      <c r="I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3368.33</v>
      </c>
      <c r="J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3478.49</v>
      </c>
      <c r="K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3372.9900000000002</v>
      </c>
      <c r="L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3368.36</v>
      </c>
      <c r="M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3382.1800000000003</v>
      </c>
      <c r="N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3381.5</v>
      </c>
      <c r="O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3387.78</v>
      </c>
      <c r="P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3387.8500000000004</v>
      </c>
      <c r="Q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3388.0200000000004</v>
      </c>
      <c r="R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3390.32</v>
      </c>
      <c r="S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3512.23</v>
      </c>
      <c r="T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3509.33</v>
      </c>
      <c r="U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3478.3500000000004</v>
      </c>
      <c r="V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3424.21</v>
      </c>
      <c r="W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3354.38</v>
      </c>
      <c r="X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3497.5600000000004</v>
      </c>
      <c r="Y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3385.1200000000003</v>
      </c>
      <c r="AA261" s="78"/>
    </row>
    <row r="262" spans="1:27" x14ac:dyDescent="0.2">
      <c r="A262" s="77">
        <f t="shared" si="10"/>
        <v>43094</v>
      </c>
      <c r="B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3333.12</v>
      </c>
      <c r="C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3340.42</v>
      </c>
      <c r="D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3349.6600000000003</v>
      </c>
      <c r="E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3348.96</v>
      </c>
      <c r="F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3351.7000000000003</v>
      </c>
      <c r="G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3341.67</v>
      </c>
      <c r="H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3333.12</v>
      </c>
      <c r="I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3403.2400000000002</v>
      </c>
      <c r="J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3358.75</v>
      </c>
      <c r="K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3383.98</v>
      </c>
      <c r="L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3350.58</v>
      </c>
      <c r="M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3419.53</v>
      </c>
      <c r="N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3385.73</v>
      </c>
      <c r="O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3385.3500000000004</v>
      </c>
      <c r="P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3382.2200000000003</v>
      </c>
      <c r="Q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3376.63</v>
      </c>
      <c r="R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3403.59</v>
      </c>
      <c r="S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3467.4300000000003</v>
      </c>
      <c r="T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3433.53</v>
      </c>
      <c r="U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3421.1600000000003</v>
      </c>
      <c r="V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3482.88</v>
      </c>
      <c r="W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3433.3</v>
      </c>
      <c r="X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3535.99</v>
      </c>
      <c r="Y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3433.59</v>
      </c>
    </row>
    <row r="263" spans="1:27" x14ac:dyDescent="0.2">
      <c r="A263" s="77">
        <f t="shared" si="10"/>
        <v>43095</v>
      </c>
      <c r="B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3346.3</v>
      </c>
      <c r="C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3340.94</v>
      </c>
      <c r="D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3351.09</v>
      </c>
      <c r="E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3350.57</v>
      </c>
      <c r="F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3352.53</v>
      </c>
      <c r="G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3353.9500000000003</v>
      </c>
      <c r="H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3338.5600000000004</v>
      </c>
      <c r="I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3404.36</v>
      </c>
      <c r="J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3359.1400000000003</v>
      </c>
      <c r="K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3387.5600000000004</v>
      </c>
      <c r="L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3354.94</v>
      </c>
      <c r="M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3420.3900000000003</v>
      </c>
      <c r="N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3384.62</v>
      </c>
      <c r="O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3384.92</v>
      </c>
      <c r="P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3384.3</v>
      </c>
      <c r="Q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3378.2000000000003</v>
      </c>
      <c r="R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3382.86</v>
      </c>
      <c r="S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3446.77</v>
      </c>
      <c r="T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3436.21</v>
      </c>
      <c r="U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3424.04</v>
      </c>
      <c r="V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3486.76</v>
      </c>
      <c r="W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3432.05</v>
      </c>
      <c r="X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3543.01</v>
      </c>
      <c r="Y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3433.4700000000003</v>
      </c>
    </row>
    <row r="264" spans="1:27" x14ac:dyDescent="0.2">
      <c r="A264" s="77">
        <f t="shared" si="10"/>
        <v>43096</v>
      </c>
      <c r="B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3346.9100000000003</v>
      </c>
      <c r="C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3341.6800000000003</v>
      </c>
      <c r="D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3351.78</v>
      </c>
      <c r="E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3351.44</v>
      </c>
      <c r="F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3353.01</v>
      </c>
      <c r="G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3355.5</v>
      </c>
      <c r="H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3340</v>
      </c>
      <c r="I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3403.4300000000003</v>
      </c>
      <c r="J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3358.53</v>
      </c>
      <c r="K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3386.6600000000003</v>
      </c>
      <c r="L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3348.7400000000002</v>
      </c>
      <c r="M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3463.87</v>
      </c>
      <c r="N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3464.67</v>
      </c>
      <c r="O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3465.73</v>
      </c>
      <c r="P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3349.1600000000003</v>
      </c>
      <c r="Q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3347.94</v>
      </c>
      <c r="R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3419.48</v>
      </c>
      <c r="S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3482.7</v>
      </c>
      <c r="T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3495.2200000000003</v>
      </c>
      <c r="U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3495.84</v>
      </c>
      <c r="V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3573.6400000000003</v>
      </c>
      <c r="W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3593.4</v>
      </c>
      <c r="X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3648.02</v>
      </c>
      <c r="Y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3535.3</v>
      </c>
    </row>
    <row r="265" spans="1:27" x14ac:dyDescent="0.2">
      <c r="A265" s="77">
        <f t="shared" si="10"/>
        <v>43097</v>
      </c>
      <c r="B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3353.7400000000002</v>
      </c>
      <c r="C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3347.13</v>
      </c>
      <c r="D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3355.88</v>
      </c>
      <c r="E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3354.9700000000003</v>
      </c>
      <c r="F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3352.73</v>
      </c>
      <c r="G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3359.9900000000002</v>
      </c>
      <c r="H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3343.4100000000003</v>
      </c>
      <c r="I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3415.8</v>
      </c>
      <c r="J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3371.79</v>
      </c>
      <c r="K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3387.78</v>
      </c>
      <c r="L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3353.3100000000004</v>
      </c>
      <c r="M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3478.5600000000004</v>
      </c>
      <c r="N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3476.6099999999997</v>
      </c>
      <c r="O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3487.19</v>
      </c>
      <c r="P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3352.5200000000004</v>
      </c>
      <c r="Q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3352.01</v>
      </c>
      <c r="R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3437.6000000000004</v>
      </c>
      <c r="S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3564.8900000000003</v>
      </c>
      <c r="T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3570.34</v>
      </c>
      <c r="U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3571.74</v>
      </c>
      <c r="V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3726.59</v>
      </c>
      <c r="W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3712.88</v>
      </c>
      <c r="X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3650.9</v>
      </c>
      <c r="Y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3546.5699999999997</v>
      </c>
    </row>
    <row r="266" spans="1:27" x14ac:dyDescent="0.2">
      <c r="A266" s="77">
        <f t="shared" si="10"/>
        <v>43098</v>
      </c>
      <c r="B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3418.6800000000003</v>
      </c>
      <c r="C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3361.5</v>
      </c>
      <c r="D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3322.87</v>
      </c>
      <c r="E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3322.3</v>
      </c>
      <c r="F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3324.82</v>
      </c>
      <c r="G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3328.7200000000003</v>
      </c>
      <c r="H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3393.0600000000004</v>
      </c>
      <c r="I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3369.4700000000003</v>
      </c>
      <c r="J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3358.38</v>
      </c>
      <c r="K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3374.1400000000003</v>
      </c>
      <c r="L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3392.3</v>
      </c>
      <c r="M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3469.4</v>
      </c>
      <c r="N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3469.32</v>
      </c>
      <c r="O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3379.5200000000004</v>
      </c>
      <c r="P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3389.59</v>
      </c>
      <c r="Q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3390.55</v>
      </c>
      <c r="R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3396.82</v>
      </c>
      <c r="S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3428.7400000000002</v>
      </c>
      <c r="T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3459.8100000000004</v>
      </c>
      <c r="U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3441.2000000000003</v>
      </c>
      <c r="V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3658.57</v>
      </c>
      <c r="W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3457.07</v>
      </c>
      <c r="X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3611.8900000000003</v>
      </c>
      <c r="Y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3442.1000000000004</v>
      </c>
    </row>
    <row r="267" spans="1:27" x14ac:dyDescent="0.2">
      <c r="A267" s="77">
        <f t="shared" ref="A267:A268" si="11">A230</f>
        <v>43099</v>
      </c>
      <c r="B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3398.79</v>
      </c>
      <c r="C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3337.4800000000005</v>
      </c>
      <c r="D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3348.79</v>
      </c>
      <c r="E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3347.48</v>
      </c>
      <c r="F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3348.5600000000004</v>
      </c>
      <c r="G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3350.16</v>
      </c>
      <c r="H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3361.54</v>
      </c>
      <c r="I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3368.03</v>
      </c>
      <c r="J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3426.04</v>
      </c>
      <c r="K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3386.9900000000002</v>
      </c>
      <c r="L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3380.65</v>
      </c>
      <c r="M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3379.57</v>
      </c>
      <c r="N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3373.25</v>
      </c>
      <c r="O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3375.42</v>
      </c>
      <c r="P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3384.07</v>
      </c>
      <c r="Q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3385.2000000000003</v>
      </c>
      <c r="R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3391.9500000000003</v>
      </c>
      <c r="S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3574.02</v>
      </c>
      <c r="T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3577.3900000000003</v>
      </c>
      <c r="U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3507.78</v>
      </c>
      <c r="V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3453.1400000000003</v>
      </c>
      <c r="W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3387.94</v>
      </c>
      <c r="X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3559.79</v>
      </c>
      <c r="Y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3452.28</v>
      </c>
    </row>
    <row r="268" spans="1:27" x14ac:dyDescent="0.2">
      <c r="A268" s="77">
        <f t="shared" si="11"/>
        <v>43100</v>
      </c>
      <c r="B268" s="13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3387.73</v>
      </c>
      <c r="C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3336.07</v>
      </c>
      <c r="D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3348.17</v>
      </c>
      <c r="E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3346.28</v>
      </c>
      <c r="F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3347.75</v>
      </c>
      <c r="G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3348.9300000000003</v>
      </c>
      <c r="H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3352.05</v>
      </c>
      <c r="I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3435.4500000000003</v>
      </c>
      <c r="J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3486.75</v>
      </c>
      <c r="K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3374.37</v>
      </c>
      <c r="L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3375.86</v>
      </c>
      <c r="M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3375.3900000000003</v>
      </c>
      <c r="N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3373.44</v>
      </c>
      <c r="O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3375.8500000000004</v>
      </c>
      <c r="P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3382.1800000000003</v>
      </c>
      <c r="Q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3385.3900000000003</v>
      </c>
      <c r="R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3393.1600000000003</v>
      </c>
      <c r="S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3720.61</v>
      </c>
      <c r="T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3756.61</v>
      </c>
      <c r="U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3671.8500000000004</v>
      </c>
      <c r="V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3585.76</v>
      </c>
      <c r="W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3523.08</v>
      </c>
      <c r="X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3695.26</v>
      </c>
      <c r="Y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3633.08</v>
      </c>
    </row>
    <row r="269" spans="1:27" x14ac:dyDescent="0.2">
      <c r="A269" s="83"/>
      <c r="B269" s="84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</row>
    <row r="270" spans="1:27" x14ac:dyDescent="0.25">
      <c r="A270" s="85" t="s">
        <v>152</v>
      </c>
    </row>
    <row r="271" spans="1:27" ht="12.75" x14ac:dyDescent="0.2">
      <c r="A271" s="173" t="s">
        <v>48</v>
      </c>
      <c r="B271" s="176" t="s">
        <v>121</v>
      </c>
      <c r="C271" s="177"/>
      <c r="D271" s="177"/>
      <c r="E271" s="177"/>
      <c r="F271" s="177"/>
      <c r="G271" s="177"/>
      <c r="H271" s="177"/>
      <c r="I271" s="177"/>
      <c r="J271" s="177"/>
      <c r="K271" s="177"/>
      <c r="L271" s="177"/>
      <c r="M271" s="177"/>
      <c r="N271" s="177"/>
      <c r="O271" s="177"/>
      <c r="P271" s="177"/>
      <c r="Q271" s="177"/>
      <c r="R271" s="177"/>
      <c r="S271" s="177"/>
      <c r="T271" s="177"/>
      <c r="U271" s="177"/>
      <c r="V271" s="177"/>
      <c r="W271" s="177"/>
      <c r="X271" s="177"/>
      <c r="Y271" s="178"/>
    </row>
    <row r="272" spans="1:27" ht="12.75" x14ac:dyDescent="0.2">
      <c r="A272" s="174"/>
      <c r="B272" s="179"/>
      <c r="C272" s="180"/>
      <c r="D272" s="180"/>
      <c r="E272" s="180"/>
      <c r="F272" s="180"/>
      <c r="G272" s="180"/>
      <c r="H272" s="180"/>
      <c r="I272" s="180"/>
      <c r="J272" s="180"/>
      <c r="K272" s="180"/>
      <c r="L272" s="180"/>
      <c r="M272" s="180"/>
      <c r="N272" s="180"/>
      <c r="O272" s="180"/>
      <c r="P272" s="180"/>
      <c r="Q272" s="180"/>
      <c r="R272" s="180"/>
      <c r="S272" s="180"/>
      <c r="T272" s="180"/>
      <c r="U272" s="180"/>
      <c r="V272" s="180"/>
      <c r="W272" s="180"/>
      <c r="X272" s="180"/>
      <c r="Y272" s="181"/>
    </row>
    <row r="273" spans="1:25" ht="12.75" x14ac:dyDescent="0.2">
      <c r="A273" s="174"/>
      <c r="B273" s="182" t="s">
        <v>122</v>
      </c>
      <c r="C273" s="171" t="s">
        <v>123</v>
      </c>
      <c r="D273" s="171" t="s">
        <v>124</v>
      </c>
      <c r="E273" s="171" t="s">
        <v>125</v>
      </c>
      <c r="F273" s="171" t="s">
        <v>126</v>
      </c>
      <c r="G273" s="171" t="s">
        <v>127</v>
      </c>
      <c r="H273" s="171" t="s">
        <v>128</v>
      </c>
      <c r="I273" s="171" t="s">
        <v>129</v>
      </c>
      <c r="J273" s="171" t="s">
        <v>130</v>
      </c>
      <c r="K273" s="171" t="s">
        <v>131</v>
      </c>
      <c r="L273" s="171" t="s">
        <v>132</v>
      </c>
      <c r="M273" s="171" t="s">
        <v>133</v>
      </c>
      <c r="N273" s="184" t="s">
        <v>134</v>
      </c>
      <c r="O273" s="171" t="s">
        <v>135</v>
      </c>
      <c r="P273" s="171" t="s">
        <v>136</v>
      </c>
      <c r="Q273" s="171" t="s">
        <v>137</v>
      </c>
      <c r="R273" s="171" t="s">
        <v>138</v>
      </c>
      <c r="S273" s="171" t="s">
        <v>139</v>
      </c>
      <c r="T273" s="171" t="s">
        <v>140</v>
      </c>
      <c r="U273" s="171" t="s">
        <v>141</v>
      </c>
      <c r="V273" s="171" t="s">
        <v>142</v>
      </c>
      <c r="W273" s="171" t="s">
        <v>143</v>
      </c>
      <c r="X273" s="171" t="s">
        <v>144</v>
      </c>
      <c r="Y273" s="171" t="s">
        <v>145</v>
      </c>
    </row>
    <row r="274" spans="1:25" ht="12.75" x14ac:dyDescent="0.2">
      <c r="A274" s="175"/>
      <c r="B274" s="183"/>
      <c r="C274" s="172"/>
      <c r="D274" s="172"/>
      <c r="E274" s="172"/>
      <c r="F274" s="172"/>
      <c r="G274" s="172"/>
      <c r="H274" s="172"/>
      <c r="I274" s="172"/>
      <c r="J274" s="172"/>
      <c r="K274" s="172"/>
      <c r="L274" s="172"/>
      <c r="M274" s="172"/>
      <c r="N274" s="185"/>
      <c r="O274" s="172"/>
      <c r="P274" s="172"/>
      <c r="Q274" s="172"/>
      <c r="R274" s="172"/>
      <c r="S274" s="172"/>
      <c r="T274" s="172"/>
      <c r="U274" s="172"/>
      <c r="V274" s="172"/>
      <c r="W274" s="172"/>
      <c r="X274" s="172"/>
      <c r="Y274" s="172"/>
    </row>
    <row r="275" spans="1:25" x14ac:dyDescent="0.2">
      <c r="A275" s="77">
        <f t="shared" ref="A275:A303" si="12">A238</f>
        <v>43070</v>
      </c>
      <c r="B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3308.11</v>
      </c>
      <c r="C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3286.55</v>
      </c>
      <c r="D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3285.1400000000003</v>
      </c>
      <c r="E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3296.1200000000003</v>
      </c>
      <c r="F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3297.8100000000004</v>
      </c>
      <c r="G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3286.3100000000004</v>
      </c>
      <c r="H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3308.78</v>
      </c>
      <c r="I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3310.82</v>
      </c>
      <c r="J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3301.6000000000004</v>
      </c>
      <c r="K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3307.44</v>
      </c>
      <c r="L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3302.0200000000004</v>
      </c>
      <c r="M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3421.48</v>
      </c>
      <c r="N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3421.5800000000004</v>
      </c>
      <c r="O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3421.8100000000004</v>
      </c>
      <c r="P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3302.9</v>
      </c>
      <c r="Q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3340.84</v>
      </c>
      <c r="R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3409.59</v>
      </c>
      <c r="S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3482.87</v>
      </c>
      <c r="T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3472.04</v>
      </c>
      <c r="U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3446.19</v>
      </c>
      <c r="V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3506.9</v>
      </c>
      <c r="W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3430.28</v>
      </c>
      <c r="X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3577.0600000000004</v>
      </c>
      <c r="Y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3405.4500000000003</v>
      </c>
    </row>
    <row r="276" spans="1:25" x14ac:dyDescent="0.2">
      <c r="A276" s="77">
        <f t="shared" si="12"/>
        <v>43071</v>
      </c>
      <c r="B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3297.83</v>
      </c>
      <c r="C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3319.07</v>
      </c>
      <c r="D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3335.55</v>
      </c>
      <c r="E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3335.07</v>
      </c>
      <c r="F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3330.2200000000003</v>
      </c>
      <c r="G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3314.05</v>
      </c>
      <c r="H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3305.05</v>
      </c>
      <c r="I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3427.92</v>
      </c>
      <c r="J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3486.4</v>
      </c>
      <c r="K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3316.04</v>
      </c>
      <c r="L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3316.1400000000003</v>
      </c>
      <c r="M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3316.58</v>
      </c>
      <c r="N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3318.9500000000003</v>
      </c>
      <c r="O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3319.1600000000003</v>
      </c>
      <c r="P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3322.03</v>
      </c>
      <c r="Q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3328.92</v>
      </c>
      <c r="R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3347.78</v>
      </c>
      <c r="S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3483.37</v>
      </c>
      <c r="T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3566.37</v>
      </c>
      <c r="U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3563.9300000000003</v>
      </c>
      <c r="V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3530.49</v>
      </c>
      <c r="W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3415.5</v>
      </c>
      <c r="X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3556.5</v>
      </c>
      <c r="Y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3425.83</v>
      </c>
    </row>
    <row r="277" spans="1:25" x14ac:dyDescent="0.2">
      <c r="A277" s="77">
        <f t="shared" si="12"/>
        <v>43072</v>
      </c>
      <c r="B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3302.1600000000003</v>
      </c>
      <c r="C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3317.6000000000004</v>
      </c>
      <c r="D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3335.26</v>
      </c>
      <c r="E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3334.2200000000003</v>
      </c>
      <c r="F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3329.2200000000003</v>
      </c>
      <c r="G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3328.1400000000003</v>
      </c>
      <c r="H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3295.79</v>
      </c>
      <c r="I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3402.3100000000004</v>
      </c>
      <c r="J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3476.4</v>
      </c>
      <c r="K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3336.9700000000003</v>
      </c>
      <c r="L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3337.6000000000004</v>
      </c>
      <c r="M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3338.2700000000004</v>
      </c>
      <c r="N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3337.55</v>
      </c>
      <c r="O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3339.8300000000004</v>
      </c>
      <c r="P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3344.05</v>
      </c>
      <c r="Q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3345.38</v>
      </c>
      <c r="R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3342.6400000000003</v>
      </c>
      <c r="S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3355.1800000000003</v>
      </c>
      <c r="T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3509.9300000000003</v>
      </c>
      <c r="U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3467.73</v>
      </c>
      <c r="V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3426.3700000000003</v>
      </c>
      <c r="W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3402.55</v>
      </c>
      <c r="X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3669.84</v>
      </c>
      <c r="Y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3405.2300000000005</v>
      </c>
    </row>
    <row r="278" spans="1:25" x14ac:dyDescent="0.2">
      <c r="A278" s="77">
        <f t="shared" si="12"/>
        <v>43073</v>
      </c>
      <c r="B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3312.6000000000004</v>
      </c>
      <c r="C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3304.0200000000004</v>
      </c>
      <c r="D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3303.63</v>
      </c>
      <c r="E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3302.9900000000002</v>
      </c>
      <c r="F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3315.9300000000003</v>
      </c>
      <c r="G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3302.67</v>
      </c>
      <c r="H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3308.9300000000003</v>
      </c>
      <c r="I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3317.1600000000003</v>
      </c>
      <c r="J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3307.5</v>
      </c>
      <c r="K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3315.5</v>
      </c>
      <c r="L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3335.3900000000003</v>
      </c>
      <c r="M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3458.88</v>
      </c>
      <c r="N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3384.63</v>
      </c>
      <c r="O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3462.24</v>
      </c>
      <c r="P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3340.92</v>
      </c>
      <c r="Q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3321.8700000000003</v>
      </c>
      <c r="R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3334.3</v>
      </c>
      <c r="S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3434.46</v>
      </c>
      <c r="T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3444.42</v>
      </c>
      <c r="U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3447.11</v>
      </c>
      <c r="V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3505.8100000000004</v>
      </c>
      <c r="W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3520.48</v>
      </c>
      <c r="X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3563.88</v>
      </c>
      <c r="Y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3413.98</v>
      </c>
    </row>
    <row r="279" spans="1:25" x14ac:dyDescent="0.2">
      <c r="A279" s="77">
        <f t="shared" si="12"/>
        <v>43074</v>
      </c>
      <c r="B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3316.46</v>
      </c>
      <c r="C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3303.76</v>
      </c>
      <c r="D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3290.3500000000004</v>
      </c>
      <c r="E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3301.86</v>
      </c>
      <c r="F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3314.67</v>
      </c>
      <c r="G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3301.7400000000002</v>
      </c>
      <c r="H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3323.2000000000003</v>
      </c>
      <c r="I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3364.2400000000002</v>
      </c>
      <c r="J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3288.3700000000003</v>
      </c>
      <c r="K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3315.84</v>
      </c>
      <c r="L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3315.83</v>
      </c>
      <c r="M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3393.53</v>
      </c>
      <c r="N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3393.4300000000003</v>
      </c>
      <c r="O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3393.1200000000003</v>
      </c>
      <c r="P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3320.58</v>
      </c>
      <c r="Q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3321.8100000000004</v>
      </c>
      <c r="R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3376.5200000000004</v>
      </c>
      <c r="S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3410.54</v>
      </c>
      <c r="T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3411.6800000000003</v>
      </c>
      <c r="U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3444.27</v>
      </c>
      <c r="V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3502.94</v>
      </c>
      <c r="W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3439.9</v>
      </c>
      <c r="X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3565.1800000000003</v>
      </c>
      <c r="Y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3461.23</v>
      </c>
    </row>
    <row r="280" spans="1:25" x14ac:dyDescent="0.2">
      <c r="A280" s="77">
        <f t="shared" si="12"/>
        <v>43075</v>
      </c>
      <c r="B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3339.01</v>
      </c>
      <c r="C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3303.4</v>
      </c>
      <c r="D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3290.36</v>
      </c>
      <c r="E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3290.0200000000004</v>
      </c>
      <c r="F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3290.48</v>
      </c>
      <c r="G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3290.88</v>
      </c>
      <c r="H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3318.56</v>
      </c>
      <c r="I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3318.23</v>
      </c>
      <c r="J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3311.71</v>
      </c>
      <c r="K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3319.1400000000003</v>
      </c>
      <c r="L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3320.38</v>
      </c>
      <c r="M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3394.76</v>
      </c>
      <c r="N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3379.7700000000004</v>
      </c>
      <c r="O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3378.62</v>
      </c>
      <c r="P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3321.2400000000002</v>
      </c>
      <c r="Q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3326.0600000000004</v>
      </c>
      <c r="R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3335.84</v>
      </c>
      <c r="S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3391.42</v>
      </c>
      <c r="T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3439.3100000000004</v>
      </c>
      <c r="U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3453.3100000000004</v>
      </c>
      <c r="V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3503.5</v>
      </c>
      <c r="W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3422.3</v>
      </c>
      <c r="X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3562.13</v>
      </c>
      <c r="Y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3444.26</v>
      </c>
    </row>
    <row r="281" spans="1:25" x14ac:dyDescent="0.2">
      <c r="A281" s="77">
        <f t="shared" si="12"/>
        <v>43076</v>
      </c>
      <c r="B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3353.28</v>
      </c>
      <c r="C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3303.36</v>
      </c>
      <c r="D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3290.69</v>
      </c>
      <c r="E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3290.4</v>
      </c>
      <c r="F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3290.9100000000003</v>
      </c>
      <c r="G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3290.6000000000004</v>
      </c>
      <c r="H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3320.73</v>
      </c>
      <c r="I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3317.3500000000004</v>
      </c>
      <c r="J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3310.4700000000003</v>
      </c>
      <c r="K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3317.4500000000003</v>
      </c>
      <c r="L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3317.4</v>
      </c>
      <c r="M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3393.1400000000003</v>
      </c>
      <c r="N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3392.12</v>
      </c>
      <c r="O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3391.61</v>
      </c>
      <c r="P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3322.7400000000002</v>
      </c>
      <c r="Q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3325.33</v>
      </c>
      <c r="R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3335.1200000000003</v>
      </c>
      <c r="S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3403.9100000000003</v>
      </c>
      <c r="T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3435.04</v>
      </c>
      <c r="U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3450.88</v>
      </c>
      <c r="V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3493.04</v>
      </c>
      <c r="W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3417.8500000000004</v>
      </c>
      <c r="X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3547.0600000000004</v>
      </c>
      <c r="Y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3440.71</v>
      </c>
    </row>
    <row r="282" spans="1:25" x14ac:dyDescent="0.2">
      <c r="A282" s="77">
        <f t="shared" si="12"/>
        <v>43077</v>
      </c>
      <c r="B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3291.69</v>
      </c>
      <c r="C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3318.96</v>
      </c>
      <c r="D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3303.32</v>
      </c>
      <c r="E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3303.03</v>
      </c>
      <c r="F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3303.51</v>
      </c>
      <c r="G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3307.8</v>
      </c>
      <c r="H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3287.33</v>
      </c>
      <c r="I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3318.3</v>
      </c>
      <c r="J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3310.34</v>
      </c>
      <c r="K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3318.3700000000003</v>
      </c>
      <c r="L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3306.6800000000003</v>
      </c>
      <c r="M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3402.76</v>
      </c>
      <c r="N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3403.54</v>
      </c>
      <c r="O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3402.88</v>
      </c>
      <c r="P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3310.78</v>
      </c>
      <c r="Q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3300.42</v>
      </c>
      <c r="R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3349.82</v>
      </c>
      <c r="S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3418.8700000000003</v>
      </c>
      <c r="T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3422.77</v>
      </c>
      <c r="U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3446.4900000000002</v>
      </c>
      <c r="V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3486.7200000000003</v>
      </c>
      <c r="W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3426.09</v>
      </c>
      <c r="X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3556.83</v>
      </c>
      <c r="Y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3436.0600000000004</v>
      </c>
    </row>
    <row r="283" spans="1:25" x14ac:dyDescent="0.2">
      <c r="A283" s="77">
        <f t="shared" si="12"/>
        <v>43078</v>
      </c>
      <c r="B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3294.01</v>
      </c>
      <c r="C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3362.3300000000004</v>
      </c>
      <c r="D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3346.63</v>
      </c>
      <c r="E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3380.92</v>
      </c>
      <c r="F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3381.29</v>
      </c>
      <c r="G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3345.01</v>
      </c>
      <c r="H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3304.08</v>
      </c>
      <c r="I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3362.3500000000004</v>
      </c>
      <c r="J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3464.59</v>
      </c>
      <c r="K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3321.9800000000005</v>
      </c>
      <c r="L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3318.34</v>
      </c>
      <c r="M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3322.44</v>
      </c>
      <c r="N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3320.84</v>
      </c>
      <c r="O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3322.34</v>
      </c>
      <c r="P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3323.01</v>
      </c>
      <c r="Q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3323.4800000000005</v>
      </c>
      <c r="R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3329.5</v>
      </c>
      <c r="S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3420.92</v>
      </c>
      <c r="T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3429.58</v>
      </c>
      <c r="U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3442.8500000000004</v>
      </c>
      <c r="V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3389.61</v>
      </c>
      <c r="W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3300.51</v>
      </c>
      <c r="X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3520.33</v>
      </c>
      <c r="Y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3353.05</v>
      </c>
    </row>
    <row r="284" spans="1:25" x14ac:dyDescent="0.2">
      <c r="A284" s="77">
        <f t="shared" si="12"/>
        <v>43079</v>
      </c>
      <c r="B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3286.51</v>
      </c>
      <c r="C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3338.09</v>
      </c>
      <c r="D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3345.59</v>
      </c>
      <c r="E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3344.09</v>
      </c>
      <c r="F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3344.36</v>
      </c>
      <c r="G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3345.1600000000003</v>
      </c>
      <c r="H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3299.6600000000003</v>
      </c>
      <c r="I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3312.88</v>
      </c>
      <c r="J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3303.6800000000003</v>
      </c>
      <c r="K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3397.19</v>
      </c>
      <c r="L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3362.4300000000003</v>
      </c>
      <c r="M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3362.07</v>
      </c>
      <c r="N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3362.55</v>
      </c>
      <c r="O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3364.5200000000004</v>
      </c>
      <c r="P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3365.11</v>
      </c>
      <c r="Q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3366.73</v>
      </c>
      <c r="R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3325.65</v>
      </c>
      <c r="S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3409.08</v>
      </c>
      <c r="T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3425.71</v>
      </c>
      <c r="U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3400.4500000000003</v>
      </c>
      <c r="V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3390.5600000000004</v>
      </c>
      <c r="W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3298.82</v>
      </c>
      <c r="X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3491.1800000000003</v>
      </c>
      <c r="Y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3347.01</v>
      </c>
    </row>
    <row r="285" spans="1:25" x14ac:dyDescent="0.2">
      <c r="A285" s="77">
        <f t="shared" si="12"/>
        <v>43080</v>
      </c>
      <c r="B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3286.96</v>
      </c>
      <c r="C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3301.86</v>
      </c>
      <c r="D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3300.63</v>
      </c>
      <c r="E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3331.11</v>
      </c>
      <c r="F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3331.77</v>
      </c>
      <c r="G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3303.11</v>
      </c>
      <c r="H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3285.1000000000004</v>
      </c>
      <c r="I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3316.62</v>
      </c>
      <c r="J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3304.9800000000005</v>
      </c>
      <c r="K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3327.75</v>
      </c>
      <c r="L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3327.96</v>
      </c>
      <c r="M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3380.51</v>
      </c>
      <c r="N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3381.01</v>
      </c>
      <c r="O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3383.65</v>
      </c>
      <c r="P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3318.09</v>
      </c>
      <c r="Q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3318.7000000000003</v>
      </c>
      <c r="R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3320.1000000000004</v>
      </c>
      <c r="S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3420.83</v>
      </c>
      <c r="T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3408.71</v>
      </c>
      <c r="U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3410.58</v>
      </c>
      <c r="V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3444.32</v>
      </c>
      <c r="W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3403.23</v>
      </c>
      <c r="X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3536.0600000000004</v>
      </c>
      <c r="Y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3401.5600000000004</v>
      </c>
    </row>
    <row r="286" spans="1:25" x14ac:dyDescent="0.2">
      <c r="A286" s="77">
        <f t="shared" si="12"/>
        <v>43081</v>
      </c>
      <c r="B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3286.5800000000004</v>
      </c>
      <c r="C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3290.44</v>
      </c>
      <c r="D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3300.84</v>
      </c>
      <c r="E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3331.48</v>
      </c>
      <c r="F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3332.55</v>
      </c>
      <c r="G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3304.2400000000002</v>
      </c>
      <c r="H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3289.2700000000004</v>
      </c>
      <c r="I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3352.9</v>
      </c>
      <c r="J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3308.76</v>
      </c>
      <c r="K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3327.9700000000003</v>
      </c>
      <c r="L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3327.92</v>
      </c>
      <c r="M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3373.3100000000004</v>
      </c>
      <c r="N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3355.48</v>
      </c>
      <c r="O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3349.26</v>
      </c>
      <c r="P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3334.2700000000004</v>
      </c>
      <c r="Q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3329.5</v>
      </c>
      <c r="R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3318.79</v>
      </c>
      <c r="S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3416.57</v>
      </c>
      <c r="T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3408.48</v>
      </c>
      <c r="U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3410.46</v>
      </c>
      <c r="V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3433.53</v>
      </c>
      <c r="W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3402.4</v>
      </c>
      <c r="X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3522.67</v>
      </c>
      <c r="Y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3411.1800000000003</v>
      </c>
    </row>
    <row r="287" spans="1:25" x14ac:dyDescent="0.2">
      <c r="A287" s="77">
        <f t="shared" si="12"/>
        <v>43082</v>
      </c>
      <c r="B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3299.8500000000004</v>
      </c>
      <c r="C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3290.3</v>
      </c>
      <c r="D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3300.6000000000004</v>
      </c>
      <c r="E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3331.1000000000004</v>
      </c>
      <c r="F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3332.57</v>
      </c>
      <c r="G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3303.3100000000004</v>
      </c>
      <c r="H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3296.65</v>
      </c>
      <c r="I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3351.9</v>
      </c>
      <c r="J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3305.13</v>
      </c>
      <c r="K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3322.1800000000003</v>
      </c>
      <c r="L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3323.38</v>
      </c>
      <c r="M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3374.0200000000004</v>
      </c>
      <c r="N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3366.1600000000003</v>
      </c>
      <c r="O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3373.65</v>
      </c>
      <c r="P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3328.63</v>
      </c>
      <c r="Q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3329.3300000000004</v>
      </c>
      <c r="R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3333.0200000000004</v>
      </c>
      <c r="S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3410.63</v>
      </c>
      <c r="T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3400.4800000000005</v>
      </c>
      <c r="U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3377.09</v>
      </c>
      <c r="V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3438.79</v>
      </c>
      <c r="W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3395.8500000000004</v>
      </c>
      <c r="X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3510.12</v>
      </c>
      <c r="Y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3397.3500000000004</v>
      </c>
    </row>
    <row r="288" spans="1:25" x14ac:dyDescent="0.2">
      <c r="A288" s="77">
        <f t="shared" si="12"/>
        <v>43083</v>
      </c>
      <c r="B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3291.13</v>
      </c>
      <c r="C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3290.59</v>
      </c>
      <c r="D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3301.6600000000003</v>
      </c>
      <c r="E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3332.2400000000002</v>
      </c>
      <c r="F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3313.77</v>
      </c>
      <c r="G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3303.5</v>
      </c>
      <c r="H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3295.1800000000003</v>
      </c>
      <c r="I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3365.67</v>
      </c>
      <c r="J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3300.19</v>
      </c>
      <c r="K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3325.5600000000004</v>
      </c>
      <c r="L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3341.7400000000002</v>
      </c>
      <c r="M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3367.6400000000003</v>
      </c>
      <c r="N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3426.0800000000004</v>
      </c>
      <c r="O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3426.46</v>
      </c>
      <c r="P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3342.4100000000003</v>
      </c>
      <c r="Q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3347.08</v>
      </c>
      <c r="R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3300</v>
      </c>
      <c r="S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3401.8</v>
      </c>
      <c r="T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3405.25</v>
      </c>
      <c r="U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3381.13</v>
      </c>
      <c r="V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3433.36</v>
      </c>
      <c r="W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3377.3100000000004</v>
      </c>
      <c r="X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3508.34</v>
      </c>
      <c r="Y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3402.1600000000003</v>
      </c>
    </row>
    <row r="289" spans="1:27" x14ac:dyDescent="0.2">
      <c r="A289" s="77">
        <f t="shared" si="12"/>
        <v>43084</v>
      </c>
      <c r="B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3288.1800000000003</v>
      </c>
      <c r="C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3290.2200000000003</v>
      </c>
      <c r="D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3300.98</v>
      </c>
      <c r="E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3300.27</v>
      </c>
      <c r="F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3301.71</v>
      </c>
      <c r="G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3302.96</v>
      </c>
      <c r="H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3286.42</v>
      </c>
      <c r="I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3315.7300000000005</v>
      </c>
      <c r="J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3306.6200000000003</v>
      </c>
      <c r="K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3341.26</v>
      </c>
      <c r="L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3340.63</v>
      </c>
      <c r="M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3325.94</v>
      </c>
      <c r="N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3307.4300000000003</v>
      </c>
      <c r="O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3307.0600000000004</v>
      </c>
      <c r="P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3394.34</v>
      </c>
      <c r="Q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3360.82</v>
      </c>
      <c r="R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3331.1000000000004</v>
      </c>
      <c r="S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3402.92</v>
      </c>
      <c r="T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3405.19</v>
      </c>
      <c r="U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3381.07</v>
      </c>
      <c r="V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3535.69</v>
      </c>
      <c r="W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3389.26</v>
      </c>
      <c r="X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3508.33</v>
      </c>
      <c r="Y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3400.75</v>
      </c>
    </row>
    <row r="290" spans="1:27" s="88" customFormat="1" x14ac:dyDescent="0.25">
      <c r="A290" s="77">
        <f t="shared" si="12"/>
        <v>43085</v>
      </c>
      <c r="B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3320.44</v>
      </c>
      <c r="C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3348.9500000000003</v>
      </c>
      <c r="D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3359.6400000000003</v>
      </c>
      <c r="E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3359.29</v>
      </c>
      <c r="F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3359.8900000000003</v>
      </c>
      <c r="G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3352.76</v>
      </c>
      <c r="H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3329.4300000000003</v>
      </c>
      <c r="I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3299.54</v>
      </c>
      <c r="J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3395.29</v>
      </c>
      <c r="K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3334.9900000000002</v>
      </c>
      <c r="L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3334.67</v>
      </c>
      <c r="M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3385.9300000000003</v>
      </c>
      <c r="N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3416.09</v>
      </c>
      <c r="O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3415.76</v>
      </c>
      <c r="P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3418.29</v>
      </c>
      <c r="Q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3402.21</v>
      </c>
      <c r="R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3335.4900000000002</v>
      </c>
      <c r="S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3347.7400000000002</v>
      </c>
      <c r="T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3416.4700000000003</v>
      </c>
      <c r="U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3507.52</v>
      </c>
      <c r="V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3447.8900000000003</v>
      </c>
      <c r="W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3342.77</v>
      </c>
      <c r="X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3594.52</v>
      </c>
      <c r="Y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3341.32</v>
      </c>
    </row>
    <row r="291" spans="1:27" x14ac:dyDescent="0.2">
      <c r="A291" s="77">
        <f t="shared" si="12"/>
        <v>43086</v>
      </c>
      <c r="B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3312.9700000000003</v>
      </c>
      <c r="C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3315.51</v>
      </c>
      <c r="D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3359.15</v>
      </c>
      <c r="E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3358.71</v>
      </c>
      <c r="F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3359.13</v>
      </c>
      <c r="G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3346.54</v>
      </c>
      <c r="H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3327.41</v>
      </c>
      <c r="I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3314.94</v>
      </c>
      <c r="J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3299.4100000000003</v>
      </c>
      <c r="K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3439.6800000000003</v>
      </c>
      <c r="L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3402.29</v>
      </c>
      <c r="M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3401.01</v>
      </c>
      <c r="N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3455.15</v>
      </c>
      <c r="O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3458.09</v>
      </c>
      <c r="P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3440.69</v>
      </c>
      <c r="Q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3443.76</v>
      </c>
      <c r="R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3327.51</v>
      </c>
      <c r="S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3382.2200000000003</v>
      </c>
      <c r="T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3418.51</v>
      </c>
      <c r="U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3508.42</v>
      </c>
      <c r="V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3450.15</v>
      </c>
      <c r="W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3344.1600000000003</v>
      </c>
      <c r="X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3599.09</v>
      </c>
      <c r="Y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3337.2300000000005</v>
      </c>
    </row>
    <row r="292" spans="1:27" x14ac:dyDescent="0.2">
      <c r="A292" s="77">
        <f t="shared" si="12"/>
        <v>43087</v>
      </c>
      <c r="B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3287.92</v>
      </c>
      <c r="C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3294.21</v>
      </c>
      <c r="D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3302.5</v>
      </c>
      <c r="E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3302.2200000000003</v>
      </c>
      <c r="F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3302.48</v>
      </c>
      <c r="G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3304.9700000000003</v>
      </c>
      <c r="H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3284.3500000000004</v>
      </c>
      <c r="I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3350.15</v>
      </c>
      <c r="J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3306.88</v>
      </c>
      <c r="K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3334.1400000000003</v>
      </c>
      <c r="L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3334.46</v>
      </c>
      <c r="M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3288.5200000000004</v>
      </c>
      <c r="N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3309.09</v>
      </c>
      <c r="O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3310.3900000000003</v>
      </c>
      <c r="P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3385.4700000000003</v>
      </c>
      <c r="Q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3384.1600000000003</v>
      </c>
      <c r="R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3355.17</v>
      </c>
      <c r="S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3370.15</v>
      </c>
      <c r="T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3370.17</v>
      </c>
      <c r="U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3350.2000000000003</v>
      </c>
      <c r="V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3442.9</v>
      </c>
      <c r="W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3387.25</v>
      </c>
      <c r="X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3489.24</v>
      </c>
      <c r="Y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3367.2300000000005</v>
      </c>
    </row>
    <row r="293" spans="1:27" x14ac:dyDescent="0.2">
      <c r="A293" s="77">
        <f t="shared" si="12"/>
        <v>43088</v>
      </c>
      <c r="B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3281.36</v>
      </c>
      <c r="C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3291.2000000000003</v>
      </c>
      <c r="D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3301.8</v>
      </c>
      <c r="E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3301.5600000000004</v>
      </c>
      <c r="F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3301.9900000000002</v>
      </c>
      <c r="G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3304.4100000000003</v>
      </c>
      <c r="H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3285.2400000000002</v>
      </c>
      <c r="I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3351.63</v>
      </c>
      <c r="J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3307.2000000000003</v>
      </c>
      <c r="K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3354.01</v>
      </c>
      <c r="L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3353.2400000000002</v>
      </c>
      <c r="M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3319.7200000000003</v>
      </c>
      <c r="N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3308.1200000000003</v>
      </c>
      <c r="O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3324.7200000000003</v>
      </c>
      <c r="P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3358.3100000000004</v>
      </c>
      <c r="Q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3359.51</v>
      </c>
      <c r="R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3319</v>
      </c>
      <c r="S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3364.75</v>
      </c>
      <c r="T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3362.69</v>
      </c>
      <c r="U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3344.94</v>
      </c>
      <c r="V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3539.67</v>
      </c>
      <c r="W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3380.27</v>
      </c>
      <c r="X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3487.25</v>
      </c>
      <c r="Y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3370.9100000000003</v>
      </c>
    </row>
    <row r="294" spans="1:27" x14ac:dyDescent="0.2">
      <c r="A294" s="77">
        <f t="shared" si="12"/>
        <v>43089</v>
      </c>
      <c r="B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3352.2200000000003</v>
      </c>
      <c r="C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3310.6400000000003</v>
      </c>
      <c r="D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3289.8900000000003</v>
      </c>
      <c r="E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3288.53</v>
      </c>
      <c r="F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3288.84</v>
      </c>
      <c r="G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3292.4700000000003</v>
      </c>
      <c r="H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3359.03</v>
      </c>
      <c r="I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3362.11</v>
      </c>
      <c r="J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3317.38</v>
      </c>
      <c r="K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3336.52</v>
      </c>
      <c r="L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3301.78</v>
      </c>
      <c r="M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3390.65</v>
      </c>
      <c r="N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3347.27</v>
      </c>
      <c r="O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3346.84</v>
      </c>
      <c r="P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3338.9500000000003</v>
      </c>
      <c r="Q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3339.9100000000003</v>
      </c>
      <c r="R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3308.34</v>
      </c>
      <c r="S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3417.6400000000003</v>
      </c>
      <c r="T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3420.19</v>
      </c>
      <c r="U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3367.71</v>
      </c>
      <c r="V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3418.9700000000003</v>
      </c>
      <c r="W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3359.28</v>
      </c>
      <c r="X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3453.13</v>
      </c>
      <c r="Y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3322.0600000000004</v>
      </c>
    </row>
    <row r="295" spans="1:27" x14ac:dyDescent="0.2">
      <c r="A295" s="77">
        <f t="shared" si="12"/>
        <v>43090</v>
      </c>
      <c r="B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3308.05</v>
      </c>
      <c r="C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3293.4500000000003</v>
      </c>
      <c r="D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3288.94</v>
      </c>
      <c r="E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3289.78</v>
      </c>
      <c r="F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3289.1800000000003</v>
      </c>
      <c r="G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3290.96</v>
      </c>
      <c r="H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3285.15</v>
      </c>
      <c r="I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3364.65</v>
      </c>
      <c r="J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3318.56</v>
      </c>
      <c r="K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3337.1800000000003</v>
      </c>
      <c r="L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3302.38</v>
      </c>
      <c r="M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3392.11</v>
      </c>
      <c r="N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3348.04</v>
      </c>
      <c r="O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3328.05</v>
      </c>
      <c r="P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3336.4</v>
      </c>
      <c r="Q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3335.28</v>
      </c>
      <c r="R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3295.5600000000004</v>
      </c>
      <c r="S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3421.23</v>
      </c>
      <c r="T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3409.3500000000004</v>
      </c>
      <c r="U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3354.61</v>
      </c>
      <c r="V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3420.59</v>
      </c>
      <c r="W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3359.67</v>
      </c>
      <c r="X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3486.76</v>
      </c>
      <c r="Y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3354.73</v>
      </c>
    </row>
    <row r="296" spans="1:27" x14ac:dyDescent="0.2">
      <c r="A296" s="77">
        <f t="shared" si="12"/>
        <v>43091</v>
      </c>
      <c r="B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3308.2000000000003</v>
      </c>
      <c r="C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3293.7000000000003</v>
      </c>
      <c r="D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3302.1800000000003</v>
      </c>
      <c r="E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3302.0800000000004</v>
      </c>
      <c r="F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3302.48</v>
      </c>
      <c r="G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3294.58</v>
      </c>
      <c r="H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3293.54</v>
      </c>
      <c r="I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3350.4300000000003</v>
      </c>
      <c r="J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3309.9500000000003</v>
      </c>
      <c r="K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3336.82</v>
      </c>
      <c r="L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3306.6600000000003</v>
      </c>
      <c r="M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3367.07</v>
      </c>
      <c r="N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3328.19</v>
      </c>
      <c r="O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3327.9500000000003</v>
      </c>
      <c r="P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3338.75</v>
      </c>
      <c r="Q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3340.05</v>
      </c>
      <c r="R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3350.3300000000004</v>
      </c>
      <c r="S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3420.19</v>
      </c>
      <c r="T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3393.82</v>
      </c>
      <c r="U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3381.9</v>
      </c>
      <c r="V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3418.7300000000005</v>
      </c>
      <c r="W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3384.51</v>
      </c>
      <c r="X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3497.49</v>
      </c>
      <c r="Y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3374.57</v>
      </c>
      <c r="AA296" s="78"/>
    </row>
    <row r="297" spans="1:27" x14ac:dyDescent="0.2">
      <c r="A297" s="77">
        <f t="shared" si="12"/>
        <v>43092</v>
      </c>
      <c r="B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3330.9300000000003</v>
      </c>
      <c r="C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3339.53</v>
      </c>
      <c r="D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3360.9300000000003</v>
      </c>
      <c r="E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3360.04</v>
      </c>
      <c r="F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3360.96</v>
      </c>
      <c r="G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3363.6000000000004</v>
      </c>
      <c r="H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3327.3</v>
      </c>
      <c r="I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3305.2000000000003</v>
      </c>
      <c r="J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3414.6800000000003</v>
      </c>
      <c r="K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3330.8300000000004</v>
      </c>
      <c r="L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3332.01</v>
      </c>
      <c r="M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3344</v>
      </c>
      <c r="N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3343.3700000000003</v>
      </c>
      <c r="O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3345.1000000000004</v>
      </c>
      <c r="P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3347.76</v>
      </c>
      <c r="Q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3343.73</v>
      </c>
      <c r="R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3349.4</v>
      </c>
      <c r="S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3425.17</v>
      </c>
      <c r="T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3431.73</v>
      </c>
      <c r="U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3415.52</v>
      </c>
      <c r="V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3359.4900000000002</v>
      </c>
      <c r="W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3318.0600000000004</v>
      </c>
      <c r="X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3444.38</v>
      </c>
      <c r="Y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3322.4300000000003</v>
      </c>
    </row>
    <row r="298" spans="1:27" x14ac:dyDescent="0.2">
      <c r="A298" s="77">
        <f t="shared" si="12"/>
        <v>43093</v>
      </c>
      <c r="B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3320.05</v>
      </c>
      <c r="C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3317.04</v>
      </c>
      <c r="D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3346.3</v>
      </c>
      <c r="E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3342.4</v>
      </c>
      <c r="F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3345.13</v>
      </c>
      <c r="G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3345.77</v>
      </c>
      <c r="H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3304.03</v>
      </c>
      <c r="I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3316.65</v>
      </c>
      <c r="J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3420.73</v>
      </c>
      <c r="K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3321.0600000000004</v>
      </c>
      <c r="L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3316.69</v>
      </c>
      <c r="M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3329.7400000000002</v>
      </c>
      <c r="N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3329.1000000000004</v>
      </c>
      <c r="O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3335.03</v>
      </c>
      <c r="P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3335.1000000000004</v>
      </c>
      <c r="Q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3335.26</v>
      </c>
      <c r="R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3337.4300000000003</v>
      </c>
      <c r="S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3452.61</v>
      </c>
      <c r="T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3449.86</v>
      </c>
      <c r="U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3420.6000000000004</v>
      </c>
      <c r="V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3369.4500000000003</v>
      </c>
      <c r="W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3303.4800000000005</v>
      </c>
      <c r="X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3438.75</v>
      </c>
      <c r="Y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3332.5200000000004</v>
      </c>
    </row>
    <row r="299" spans="1:27" x14ac:dyDescent="0.2">
      <c r="A299" s="77">
        <f t="shared" si="12"/>
        <v>43094</v>
      </c>
      <c r="B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3283.3900000000003</v>
      </c>
      <c r="C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3290.29</v>
      </c>
      <c r="D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3299.0200000000004</v>
      </c>
      <c r="E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3298.3500000000004</v>
      </c>
      <c r="F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3300.9500000000003</v>
      </c>
      <c r="G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3291.4700000000003</v>
      </c>
      <c r="H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3283.3900000000003</v>
      </c>
      <c r="I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3349.6400000000003</v>
      </c>
      <c r="J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3307.61</v>
      </c>
      <c r="K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3331.44</v>
      </c>
      <c r="L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3299.8900000000003</v>
      </c>
      <c r="M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3365.0200000000004</v>
      </c>
      <c r="N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3333.1000000000004</v>
      </c>
      <c r="O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3332.7400000000002</v>
      </c>
      <c r="P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3329.78</v>
      </c>
      <c r="Q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3324.5</v>
      </c>
      <c r="R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3349.9700000000003</v>
      </c>
      <c r="S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3410.28</v>
      </c>
      <c r="T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3378.26</v>
      </c>
      <c r="U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3366.57</v>
      </c>
      <c r="V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3424.88</v>
      </c>
      <c r="W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3378.04</v>
      </c>
      <c r="X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3475.05</v>
      </c>
      <c r="Y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3378.3100000000004</v>
      </c>
    </row>
    <row r="300" spans="1:27" x14ac:dyDescent="0.2">
      <c r="A300" s="77">
        <f t="shared" si="12"/>
        <v>43095</v>
      </c>
      <c r="B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3295.8500000000004</v>
      </c>
      <c r="C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3290.78</v>
      </c>
      <c r="D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3300.3700000000003</v>
      </c>
      <c r="E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3299.88</v>
      </c>
      <c r="F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3301.73</v>
      </c>
      <c r="G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3303.07</v>
      </c>
      <c r="H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3288.53</v>
      </c>
      <c r="I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3350.69</v>
      </c>
      <c r="J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3307.9800000000005</v>
      </c>
      <c r="K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3334.82</v>
      </c>
      <c r="L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3304.01</v>
      </c>
      <c r="M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3365.84</v>
      </c>
      <c r="N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3332.04</v>
      </c>
      <c r="O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3332.3300000000004</v>
      </c>
      <c r="P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3331.75</v>
      </c>
      <c r="Q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3325.98</v>
      </c>
      <c r="R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3330.3900000000003</v>
      </c>
      <c r="S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3390.77</v>
      </c>
      <c r="T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3380.79</v>
      </c>
      <c r="U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3369.29</v>
      </c>
      <c r="V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3428.55</v>
      </c>
      <c r="W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3376.86</v>
      </c>
      <c r="X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3481.69</v>
      </c>
      <c r="Y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3378.2000000000003</v>
      </c>
    </row>
    <row r="301" spans="1:27" x14ac:dyDescent="0.2">
      <c r="A301" s="77">
        <f t="shared" si="12"/>
        <v>43096</v>
      </c>
      <c r="B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3296.42</v>
      </c>
      <c r="C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3291.4800000000005</v>
      </c>
      <c r="D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3301.0200000000004</v>
      </c>
      <c r="E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3300.7000000000003</v>
      </c>
      <c r="F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3302.1800000000003</v>
      </c>
      <c r="G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3304.53</v>
      </c>
      <c r="H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3289.9</v>
      </c>
      <c r="I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3349.82</v>
      </c>
      <c r="J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3307.4</v>
      </c>
      <c r="K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3333.9700000000003</v>
      </c>
      <c r="L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3298.15</v>
      </c>
      <c r="M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3406.92</v>
      </c>
      <c r="N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3407.67</v>
      </c>
      <c r="O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3408.6800000000003</v>
      </c>
      <c r="P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3298.55</v>
      </c>
      <c r="Q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3297.3900000000003</v>
      </c>
      <c r="R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3364.98</v>
      </c>
      <c r="S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3424.71</v>
      </c>
      <c r="T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3436.53</v>
      </c>
      <c r="U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3437.1200000000003</v>
      </c>
      <c r="V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3510.63</v>
      </c>
      <c r="W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3529.3</v>
      </c>
      <c r="X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3580.9</v>
      </c>
      <c r="Y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3474.4</v>
      </c>
    </row>
    <row r="302" spans="1:27" x14ac:dyDescent="0.2">
      <c r="A302" s="77">
        <f t="shared" si="12"/>
        <v>43097</v>
      </c>
      <c r="B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3302.88</v>
      </c>
      <c r="C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3296.63</v>
      </c>
      <c r="D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3304.8900000000003</v>
      </c>
      <c r="E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3304.03</v>
      </c>
      <c r="F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3301.92</v>
      </c>
      <c r="G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3308.7700000000004</v>
      </c>
      <c r="H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3293.11</v>
      </c>
      <c r="I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3361.5</v>
      </c>
      <c r="J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3319.92</v>
      </c>
      <c r="K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3335.03</v>
      </c>
      <c r="L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3302.46</v>
      </c>
      <c r="M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3420.8</v>
      </c>
      <c r="N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3418.9500000000003</v>
      </c>
      <c r="O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3428.9500000000003</v>
      </c>
      <c r="P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3301.7200000000003</v>
      </c>
      <c r="Q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3301.2400000000002</v>
      </c>
      <c r="R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3382.1000000000004</v>
      </c>
      <c r="S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3502.36</v>
      </c>
      <c r="T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3507.51</v>
      </c>
      <c r="U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3508.83</v>
      </c>
      <c r="V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3655.13</v>
      </c>
      <c r="W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3642.17</v>
      </c>
      <c r="X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3583.62</v>
      </c>
      <c r="Y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3485.05</v>
      </c>
    </row>
    <row r="303" spans="1:27" x14ac:dyDescent="0.2">
      <c r="A303" s="77">
        <f t="shared" si="12"/>
        <v>43098</v>
      </c>
      <c r="B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3364.2300000000005</v>
      </c>
      <c r="C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3310.2000000000003</v>
      </c>
      <c r="D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3273.71</v>
      </c>
      <c r="E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3273.17</v>
      </c>
      <c r="F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3275.55</v>
      </c>
      <c r="G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3279.2400000000002</v>
      </c>
      <c r="H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3340.0200000000004</v>
      </c>
      <c r="I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3317.73</v>
      </c>
      <c r="J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3307.26</v>
      </c>
      <c r="K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3322.15</v>
      </c>
      <c r="L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3339.3</v>
      </c>
      <c r="M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3412.1400000000003</v>
      </c>
      <c r="N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3412.07</v>
      </c>
      <c r="O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3327.23</v>
      </c>
      <c r="P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3336.7400000000002</v>
      </c>
      <c r="Q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3337.65</v>
      </c>
      <c r="R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3343.58</v>
      </c>
      <c r="S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3373.73</v>
      </c>
      <c r="T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3403.09</v>
      </c>
      <c r="U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3385.5</v>
      </c>
      <c r="V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3590.87</v>
      </c>
      <c r="W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3400.4900000000002</v>
      </c>
      <c r="X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3546.76</v>
      </c>
      <c r="Y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3386.3500000000004</v>
      </c>
    </row>
    <row r="304" spans="1:27" x14ac:dyDescent="0.2">
      <c r="A304" s="77">
        <f t="shared" ref="A304:A305" si="13">A267</f>
        <v>43099</v>
      </c>
      <c r="B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3345.44</v>
      </c>
      <c r="C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3287.51</v>
      </c>
      <c r="D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3298.2000000000003</v>
      </c>
      <c r="E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3296.96</v>
      </c>
      <c r="F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3297.98</v>
      </c>
      <c r="G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3299.4900000000002</v>
      </c>
      <c r="H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3310.25</v>
      </c>
      <c r="I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3316.37</v>
      </c>
      <c r="J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3371.1800000000003</v>
      </c>
      <c r="K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3334.29</v>
      </c>
      <c r="L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3328.29</v>
      </c>
      <c r="M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3327.28</v>
      </c>
      <c r="N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3321.3100000000004</v>
      </c>
      <c r="O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3323.36</v>
      </c>
      <c r="P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3331.53</v>
      </c>
      <c r="Q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3332.6000000000004</v>
      </c>
      <c r="R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3338.98</v>
      </c>
      <c r="S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3510.99</v>
      </c>
      <c r="T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3514.17</v>
      </c>
      <c r="U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3448.4</v>
      </c>
      <c r="V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3396.79</v>
      </c>
      <c r="W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3335.1800000000003</v>
      </c>
      <c r="X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3497.54</v>
      </c>
      <c r="Y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3395.9700000000003</v>
      </c>
    </row>
    <row r="305" spans="1:27" x14ac:dyDescent="0.2">
      <c r="A305" s="77">
        <f t="shared" si="13"/>
        <v>43100</v>
      </c>
      <c r="B305" s="13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3334.9900000000002</v>
      </c>
      <c r="C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3286.1800000000003</v>
      </c>
      <c r="D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3297.61</v>
      </c>
      <c r="E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3295.8300000000004</v>
      </c>
      <c r="F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3297.21</v>
      </c>
      <c r="G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3298.33</v>
      </c>
      <c r="H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3301.28</v>
      </c>
      <c r="I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3380.07</v>
      </c>
      <c r="J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3428.53</v>
      </c>
      <c r="K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3322.37</v>
      </c>
      <c r="L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3323.7700000000004</v>
      </c>
      <c r="M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3323.32</v>
      </c>
      <c r="N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3321.48</v>
      </c>
      <c r="O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3323.76</v>
      </c>
      <c r="P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3329.7400000000002</v>
      </c>
      <c r="Q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3332.7700000000004</v>
      </c>
      <c r="R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3340.1200000000003</v>
      </c>
      <c r="S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3649.4700000000003</v>
      </c>
      <c r="T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3683.4900000000002</v>
      </c>
      <c r="U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3603.41</v>
      </c>
      <c r="V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3522.0699999999997</v>
      </c>
      <c r="W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3462.86</v>
      </c>
      <c r="X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3625.53</v>
      </c>
      <c r="Y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3566.7799999999997</v>
      </c>
    </row>
    <row r="307" spans="1:27" x14ac:dyDescent="0.2">
      <c r="A307" s="86" t="s">
        <v>147</v>
      </c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</row>
    <row r="308" spans="1:27" ht="15.75" customHeight="1" x14ac:dyDescent="0.25">
      <c r="A308" s="85" t="s">
        <v>149</v>
      </c>
      <c r="B308" s="76"/>
      <c r="C308" s="76"/>
      <c r="D308" s="76"/>
      <c r="AA308" s="78"/>
    </row>
    <row r="309" spans="1:27" ht="12.75" x14ac:dyDescent="0.2">
      <c r="A309" s="173" t="s">
        <v>48</v>
      </c>
      <c r="B309" s="176" t="s">
        <v>121</v>
      </c>
      <c r="C309" s="177"/>
      <c r="D309" s="177"/>
      <c r="E309" s="177"/>
      <c r="F309" s="177"/>
      <c r="G309" s="177"/>
      <c r="H309" s="177"/>
      <c r="I309" s="177"/>
      <c r="J309" s="177"/>
      <c r="K309" s="177"/>
      <c r="L309" s="177"/>
      <c r="M309" s="177"/>
      <c r="N309" s="177"/>
      <c r="O309" s="177"/>
      <c r="P309" s="177"/>
      <c r="Q309" s="177"/>
      <c r="R309" s="177"/>
      <c r="S309" s="177"/>
      <c r="T309" s="177"/>
      <c r="U309" s="177"/>
      <c r="V309" s="177"/>
      <c r="W309" s="177"/>
      <c r="X309" s="177"/>
      <c r="Y309" s="178"/>
    </row>
    <row r="310" spans="1:27" ht="12.75" x14ac:dyDescent="0.2">
      <c r="A310" s="174"/>
      <c r="B310" s="179"/>
      <c r="C310" s="180"/>
      <c r="D310" s="180"/>
      <c r="E310" s="180"/>
      <c r="F310" s="180"/>
      <c r="G310" s="180"/>
      <c r="H310" s="180"/>
      <c r="I310" s="180"/>
      <c r="J310" s="180"/>
      <c r="K310" s="180"/>
      <c r="L310" s="180"/>
      <c r="M310" s="180"/>
      <c r="N310" s="180"/>
      <c r="O310" s="180"/>
      <c r="P310" s="180"/>
      <c r="Q310" s="180"/>
      <c r="R310" s="180"/>
      <c r="S310" s="180"/>
      <c r="T310" s="180"/>
      <c r="U310" s="180"/>
      <c r="V310" s="180"/>
      <c r="W310" s="180"/>
      <c r="X310" s="180"/>
      <c r="Y310" s="181"/>
    </row>
    <row r="311" spans="1:27" ht="12.75" x14ac:dyDescent="0.2">
      <c r="A311" s="174"/>
      <c r="B311" s="182" t="s">
        <v>122</v>
      </c>
      <c r="C311" s="171" t="s">
        <v>123</v>
      </c>
      <c r="D311" s="171" t="s">
        <v>124</v>
      </c>
      <c r="E311" s="171" t="s">
        <v>125</v>
      </c>
      <c r="F311" s="171" t="s">
        <v>126</v>
      </c>
      <c r="G311" s="171" t="s">
        <v>127</v>
      </c>
      <c r="H311" s="171" t="s">
        <v>128</v>
      </c>
      <c r="I311" s="171" t="s">
        <v>129</v>
      </c>
      <c r="J311" s="171" t="s">
        <v>130</v>
      </c>
      <c r="K311" s="171" t="s">
        <v>131</v>
      </c>
      <c r="L311" s="171" t="s">
        <v>132</v>
      </c>
      <c r="M311" s="171" t="s">
        <v>133</v>
      </c>
      <c r="N311" s="184" t="s">
        <v>134</v>
      </c>
      <c r="O311" s="171" t="s">
        <v>135</v>
      </c>
      <c r="P311" s="171" t="s">
        <v>136</v>
      </c>
      <c r="Q311" s="171" t="s">
        <v>137</v>
      </c>
      <c r="R311" s="171" t="s">
        <v>138</v>
      </c>
      <c r="S311" s="171" t="s">
        <v>139</v>
      </c>
      <c r="T311" s="171" t="s">
        <v>140</v>
      </c>
      <c r="U311" s="171" t="s">
        <v>141</v>
      </c>
      <c r="V311" s="171" t="s">
        <v>142</v>
      </c>
      <c r="W311" s="171" t="s">
        <v>143</v>
      </c>
      <c r="X311" s="171" t="s">
        <v>144</v>
      </c>
      <c r="Y311" s="171" t="s">
        <v>145</v>
      </c>
    </row>
    <row r="312" spans="1:27" ht="12.75" x14ac:dyDescent="0.2">
      <c r="A312" s="175"/>
      <c r="B312" s="183"/>
      <c r="C312" s="172"/>
      <c r="D312" s="172"/>
      <c r="E312" s="172"/>
      <c r="F312" s="172"/>
      <c r="G312" s="172"/>
      <c r="H312" s="172"/>
      <c r="I312" s="172"/>
      <c r="J312" s="172"/>
      <c r="K312" s="172"/>
      <c r="L312" s="172"/>
      <c r="M312" s="172"/>
      <c r="N312" s="185"/>
      <c r="O312" s="172"/>
      <c r="P312" s="172"/>
      <c r="Q312" s="172"/>
      <c r="R312" s="172"/>
      <c r="S312" s="172"/>
      <c r="T312" s="172"/>
      <c r="U312" s="172"/>
      <c r="V312" s="172"/>
      <c r="W312" s="172"/>
      <c r="X312" s="172"/>
      <c r="Y312" s="172"/>
    </row>
    <row r="313" spans="1:27" x14ac:dyDescent="0.2">
      <c r="A313" s="77">
        <f>A275</f>
        <v>43070</v>
      </c>
      <c r="B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3714.2</v>
      </c>
      <c r="C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3689.56</v>
      </c>
      <c r="D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3687.96</v>
      </c>
      <c r="E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3700.5</v>
      </c>
      <c r="F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3702.43</v>
      </c>
      <c r="G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3689.29</v>
      </c>
      <c r="H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3714.97</v>
      </c>
      <c r="I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3717.3</v>
      </c>
      <c r="J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3706.77</v>
      </c>
      <c r="K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3713.44</v>
      </c>
      <c r="L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3707.24</v>
      </c>
      <c r="M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3843.7699999999995</v>
      </c>
      <c r="N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3843.88</v>
      </c>
      <c r="O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3844.1499999999996</v>
      </c>
      <c r="P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3708.25</v>
      </c>
      <c r="Q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3751.6099999999997</v>
      </c>
      <c r="R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3830.18</v>
      </c>
      <c r="S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3913.9299999999994</v>
      </c>
      <c r="T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3901.5599999999995</v>
      </c>
      <c r="U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3872.0099999999998</v>
      </c>
      <c r="V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3941.39</v>
      </c>
      <c r="W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3853.8199999999997</v>
      </c>
      <c r="X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4021.5699999999997</v>
      </c>
      <c r="Y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3825.45</v>
      </c>
    </row>
    <row r="314" spans="1:27" x14ac:dyDescent="0.2">
      <c r="A314" s="77">
        <f>A313+1</f>
        <v>43071</v>
      </c>
      <c r="B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3702.46</v>
      </c>
      <c r="C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3726.73</v>
      </c>
      <c r="D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3745.5699999999997</v>
      </c>
      <c r="E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3745.0199999999995</v>
      </c>
      <c r="F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3739.4799999999996</v>
      </c>
      <c r="G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3720.99</v>
      </c>
      <c r="H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3710.7</v>
      </c>
      <c r="I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3851.1299999999997</v>
      </c>
      <c r="J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3917.96</v>
      </c>
      <c r="K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3723.27</v>
      </c>
      <c r="L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3723.38</v>
      </c>
      <c r="M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3723.88</v>
      </c>
      <c r="N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3726.6</v>
      </c>
      <c r="O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3726.83</v>
      </c>
      <c r="P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3730.1099999999997</v>
      </c>
      <c r="Q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3737.9799999999996</v>
      </c>
      <c r="R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3759.54</v>
      </c>
      <c r="S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3914.5</v>
      </c>
      <c r="T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4009.35</v>
      </c>
      <c r="U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4006.5599999999995</v>
      </c>
      <c r="V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3968.3499999999995</v>
      </c>
      <c r="W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3836.93</v>
      </c>
      <c r="X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3998.08</v>
      </c>
      <c r="Y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3848.74</v>
      </c>
    </row>
    <row r="315" spans="1:27" x14ac:dyDescent="0.2">
      <c r="A315" s="77">
        <f t="shared" ref="A315:A343" si="14">A314+1</f>
        <v>43072</v>
      </c>
      <c r="B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3707.3999999999996</v>
      </c>
      <c r="C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3725.0499999999997</v>
      </c>
      <c r="D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3745.2299999999996</v>
      </c>
      <c r="E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3744.0499999999997</v>
      </c>
      <c r="F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3738.33</v>
      </c>
      <c r="G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3737.1</v>
      </c>
      <c r="H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3700.13</v>
      </c>
      <c r="I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3821.8599999999997</v>
      </c>
      <c r="J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3906.54</v>
      </c>
      <c r="K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3747.1899999999996</v>
      </c>
      <c r="L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3747.91</v>
      </c>
      <c r="M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3748.67</v>
      </c>
      <c r="N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3747.8499999999995</v>
      </c>
      <c r="O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3750.45</v>
      </c>
      <c r="P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3755.2799999999997</v>
      </c>
      <c r="Q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3756.7999999999997</v>
      </c>
      <c r="R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3753.66</v>
      </c>
      <c r="S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3768</v>
      </c>
      <c r="T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3944.8499999999995</v>
      </c>
      <c r="U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3896.62</v>
      </c>
      <c r="V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3849.3499999999995</v>
      </c>
      <c r="W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3822.14</v>
      </c>
      <c r="X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4127.6099999999997</v>
      </c>
      <c r="Y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3825.2</v>
      </c>
    </row>
    <row r="316" spans="1:27" x14ac:dyDescent="0.2">
      <c r="A316" s="77">
        <f t="shared" si="14"/>
        <v>43073</v>
      </c>
      <c r="B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3719.33</v>
      </c>
      <c r="C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3709.5299999999997</v>
      </c>
      <c r="D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3709.08</v>
      </c>
      <c r="E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3708.35</v>
      </c>
      <c r="F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3723.1499999999996</v>
      </c>
      <c r="G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3707.99</v>
      </c>
      <c r="H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3715.14</v>
      </c>
      <c r="I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3724.54</v>
      </c>
      <c r="J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3713.5</v>
      </c>
      <c r="K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3722.6499999999996</v>
      </c>
      <c r="L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3745.38</v>
      </c>
      <c r="M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3886.5099999999998</v>
      </c>
      <c r="N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3801.66</v>
      </c>
      <c r="O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3890.3499999999995</v>
      </c>
      <c r="P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3751.6899999999996</v>
      </c>
      <c r="Q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3729.93</v>
      </c>
      <c r="R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3744.13</v>
      </c>
      <c r="S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3858.6099999999997</v>
      </c>
      <c r="T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3869.9799999999996</v>
      </c>
      <c r="U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3873.0599999999995</v>
      </c>
      <c r="V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3940.1499999999996</v>
      </c>
      <c r="W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3956.91</v>
      </c>
      <c r="X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4006.51</v>
      </c>
      <c r="Y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3835.2</v>
      </c>
    </row>
    <row r="317" spans="1:27" x14ac:dyDescent="0.2">
      <c r="A317" s="77">
        <f t="shared" si="14"/>
        <v>43074</v>
      </c>
      <c r="B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3723.74</v>
      </c>
      <c r="C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3709.23</v>
      </c>
      <c r="D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3693.91</v>
      </c>
      <c r="E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3707.06</v>
      </c>
      <c r="F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3721.7</v>
      </c>
      <c r="G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3706.93</v>
      </c>
      <c r="H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3731.45</v>
      </c>
      <c r="I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3778.3499999999995</v>
      </c>
      <c r="J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3691.64</v>
      </c>
      <c r="K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3723.0299999999997</v>
      </c>
      <c r="L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3723.02</v>
      </c>
      <c r="M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3811.8199999999997</v>
      </c>
      <c r="N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3811.71</v>
      </c>
      <c r="O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3811.3599999999997</v>
      </c>
      <c r="P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3728.45</v>
      </c>
      <c r="Q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3729.8599999999997</v>
      </c>
      <c r="R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3792.39</v>
      </c>
      <c r="S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3831.2699999999995</v>
      </c>
      <c r="T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3832.5699999999997</v>
      </c>
      <c r="U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3869.8199999999997</v>
      </c>
      <c r="V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3936.87</v>
      </c>
      <c r="W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3864.8199999999997</v>
      </c>
      <c r="X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4008</v>
      </c>
      <c r="Y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3889.2</v>
      </c>
    </row>
    <row r="318" spans="1:27" x14ac:dyDescent="0.2">
      <c r="A318" s="77">
        <f t="shared" si="14"/>
        <v>43075</v>
      </c>
      <c r="B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3749.5199999999995</v>
      </c>
      <c r="C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3708.8199999999997</v>
      </c>
      <c r="D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3693.92</v>
      </c>
      <c r="E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3693.52</v>
      </c>
      <c r="F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3694.06</v>
      </c>
      <c r="G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3694.5099999999998</v>
      </c>
      <c r="H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3726.1499999999996</v>
      </c>
      <c r="I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3725.77</v>
      </c>
      <c r="J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3718.31</v>
      </c>
      <c r="K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3726.81</v>
      </c>
      <c r="L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3728.23</v>
      </c>
      <c r="M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3813.2299999999996</v>
      </c>
      <c r="N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3796.0999999999995</v>
      </c>
      <c r="O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3794.7799999999997</v>
      </c>
      <c r="P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3729.21</v>
      </c>
      <c r="Q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3734.72</v>
      </c>
      <c r="R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3745.8899999999994</v>
      </c>
      <c r="S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3809.42</v>
      </c>
      <c r="T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3864.1499999999996</v>
      </c>
      <c r="U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3880.14</v>
      </c>
      <c r="V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3937.5099999999998</v>
      </c>
      <c r="W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3844.71</v>
      </c>
      <c r="X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4004.5099999999998</v>
      </c>
      <c r="Y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3869.8099999999995</v>
      </c>
    </row>
    <row r="319" spans="1:27" x14ac:dyDescent="0.2">
      <c r="A319" s="77">
        <f t="shared" si="14"/>
        <v>43076</v>
      </c>
      <c r="B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3765.8199999999997</v>
      </c>
      <c r="C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3708.77</v>
      </c>
      <c r="D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3694.2999999999997</v>
      </c>
      <c r="E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3693.96</v>
      </c>
      <c r="F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3694.55</v>
      </c>
      <c r="G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3694.2</v>
      </c>
      <c r="H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3728.63</v>
      </c>
      <c r="I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3724.7599999999998</v>
      </c>
      <c r="J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3716.8999999999996</v>
      </c>
      <c r="K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3724.88</v>
      </c>
      <c r="L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3724.81</v>
      </c>
      <c r="M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3811.39</v>
      </c>
      <c r="N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3810.21</v>
      </c>
      <c r="O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3809.63</v>
      </c>
      <c r="P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3730.92</v>
      </c>
      <c r="Q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3733.88</v>
      </c>
      <c r="R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3745.0699999999997</v>
      </c>
      <c r="S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3823.6899999999996</v>
      </c>
      <c r="T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3859.2699999999995</v>
      </c>
      <c r="U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3877.37</v>
      </c>
      <c r="V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3925.5499999999997</v>
      </c>
      <c r="W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3839.62</v>
      </c>
      <c r="X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3987.29</v>
      </c>
      <c r="Y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3865.74</v>
      </c>
    </row>
    <row r="320" spans="1:27" x14ac:dyDescent="0.2">
      <c r="A320" s="77">
        <f t="shared" si="14"/>
        <v>43077</v>
      </c>
      <c r="B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3695.4399999999996</v>
      </c>
      <c r="C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3726.6099999999997</v>
      </c>
      <c r="D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3708.73</v>
      </c>
      <c r="E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3708.3999999999996</v>
      </c>
      <c r="F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3708.95</v>
      </c>
      <c r="G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3713.85</v>
      </c>
      <c r="H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3690.46</v>
      </c>
      <c r="I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3725.85</v>
      </c>
      <c r="J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3716.7599999999998</v>
      </c>
      <c r="K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3725.92</v>
      </c>
      <c r="L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3712.5699999999997</v>
      </c>
      <c r="M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3822.37</v>
      </c>
      <c r="N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3823.2699999999995</v>
      </c>
      <c r="O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3822.5099999999998</v>
      </c>
      <c r="P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3717.25</v>
      </c>
      <c r="Q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3705.42</v>
      </c>
      <c r="R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3761.87</v>
      </c>
      <c r="S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3840.7799999999997</v>
      </c>
      <c r="T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3845.24</v>
      </c>
      <c r="U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3872.3499999999995</v>
      </c>
      <c r="V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3918.3199999999997</v>
      </c>
      <c r="W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3849.04</v>
      </c>
      <c r="X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3998.45</v>
      </c>
      <c r="Y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3860.43</v>
      </c>
    </row>
    <row r="321" spans="1:25" x14ac:dyDescent="0.2">
      <c r="A321" s="77">
        <f t="shared" si="14"/>
        <v>43078</v>
      </c>
      <c r="B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3698.08</v>
      </c>
      <c r="C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3776.17</v>
      </c>
      <c r="D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3758.22</v>
      </c>
      <c r="E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3797.41</v>
      </c>
      <c r="F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3797.83</v>
      </c>
      <c r="G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3756.38</v>
      </c>
      <c r="H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3709.5899999999997</v>
      </c>
      <c r="I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3776.2</v>
      </c>
      <c r="J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3893.04</v>
      </c>
      <c r="K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3730.06</v>
      </c>
      <c r="L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3725.8999999999996</v>
      </c>
      <c r="M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3730.58</v>
      </c>
      <c r="N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3728.75</v>
      </c>
      <c r="O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3730.47</v>
      </c>
      <c r="P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3731.23</v>
      </c>
      <c r="Q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3731.7599999999998</v>
      </c>
      <c r="R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3738.6499999999996</v>
      </c>
      <c r="S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3843.12</v>
      </c>
      <c r="T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3853.0299999999997</v>
      </c>
      <c r="U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3868.1899999999996</v>
      </c>
      <c r="V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3807.3499999999995</v>
      </c>
      <c r="W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3705.52</v>
      </c>
      <c r="X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3956.74</v>
      </c>
      <c r="Y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3765.5599999999995</v>
      </c>
    </row>
    <row r="322" spans="1:25" x14ac:dyDescent="0.2">
      <c r="A322" s="77">
        <f t="shared" si="14"/>
        <v>43079</v>
      </c>
      <c r="B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3689.5099999999998</v>
      </c>
      <c r="C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3748.47</v>
      </c>
      <c r="D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3757.04</v>
      </c>
      <c r="E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3755.3199999999997</v>
      </c>
      <c r="F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3755.63</v>
      </c>
      <c r="G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3756.54</v>
      </c>
      <c r="H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3704.55</v>
      </c>
      <c r="I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3719.66</v>
      </c>
      <c r="J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3709.14</v>
      </c>
      <c r="K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3816.0099999999998</v>
      </c>
      <c r="L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3776.2799999999997</v>
      </c>
      <c r="M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3775.87</v>
      </c>
      <c r="N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3776.42</v>
      </c>
      <c r="O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3778.68</v>
      </c>
      <c r="P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3779.3499999999995</v>
      </c>
      <c r="Q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3781.1899999999996</v>
      </c>
      <c r="R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3734.24</v>
      </c>
      <c r="S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3829.5999999999995</v>
      </c>
      <c r="T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3848.5999999999995</v>
      </c>
      <c r="U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3819.7299999999996</v>
      </c>
      <c r="V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3808.43</v>
      </c>
      <c r="W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3703.59</v>
      </c>
      <c r="X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3923.43</v>
      </c>
      <c r="Y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3758.66</v>
      </c>
    </row>
    <row r="323" spans="1:25" x14ac:dyDescent="0.2">
      <c r="A323" s="77">
        <f t="shared" si="14"/>
        <v>43080</v>
      </c>
      <c r="B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3690.04</v>
      </c>
      <c r="C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3707.06</v>
      </c>
      <c r="D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3705.66</v>
      </c>
      <c r="E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3740.4799999999996</v>
      </c>
      <c r="F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3741.24</v>
      </c>
      <c r="G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3708.48</v>
      </c>
      <c r="H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3687.91</v>
      </c>
      <c r="I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3723.93</v>
      </c>
      <c r="J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3710.63</v>
      </c>
      <c r="K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3736.6499999999996</v>
      </c>
      <c r="L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3736.8799999999997</v>
      </c>
      <c r="M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3796.95</v>
      </c>
      <c r="N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3797.5199999999995</v>
      </c>
      <c r="O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3800.54</v>
      </c>
      <c r="P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3725.6099999999997</v>
      </c>
      <c r="Q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3726.31</v>
      </c>
      <c r="R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3727.9</v>
      </c>
      <c r="S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3843.0199999999995</v>
      </c>
      <c r="T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3829.17</v>
      </c>
      <c r="U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3831.3199999999997</v>
      </c>
      <c r="V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3869.87</v>
      </c>
      <c r="W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3822.91</v>
      </c>
      <c r="X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3974.71</v>
      </c>
      <c r="Y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3821</v>
      </c>
    </row>
    <row r="324" spans="1:25" x14ac:dyDescent="0.2">
      <c r="A324" s="77">
        <f t="shared" si="14"/>
        <v>43081</v>
      </c>
      <c r="B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3689.6</v>
      </c>
      <c r="C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3694.0099999999998</v>
      </c>
      <c r="D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3705.89</v>
      </c>
      <c r="E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3740.91</v>
      </c>
      <c r="F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3742.13</v>
      </c>
      <c r="G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3709.7799999999997</v>
      </c>
      <c r="H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3692.68</v>
      </c>
      <c r="I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3765.3999999999996</v>
      </c>
      <c r="J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3714.95</v>
      </c>
      <c r="K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3736.8999999999996</v>
      </c>
      <c r="L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3736.8499999999995</v>
      </c>
      <c r="M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3788.72</v>
      </c>
      <c r="N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3768.3399999999997</v>
      </c>
      <c r="O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3761.24</v>
      </c>
      <c r="P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3744.0999999999995</v>
      </c>
      <c r="Q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3738.6499999999996</v>
      </c>
      <c r="R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3726.41</v>
      </c>
      <c r="S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3838.1499999999996</v>
      </c>
      <c r="T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3828.91</v>
      </c>
      <c r="U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3831.18</v>
      </c>
      <c r="V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3857.54</v>
      </c>
      <c r="W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3821.96</v>
      </c>
      <c r="X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3959.42</v>
      </c>
      <c r="Y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3832</v>
      </c>
    </row>
    <row r="325" spans="1:25" x14ac:dyDescent="0.2">
      <c r="A325" s="77">
        <f t="shared" si="14"/>
        <v>43082</v>
      </c>
      <c r="B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3704.7599999999998</v>
      </c>
      <c r="C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3693.85</v>
      </c>
      <c r="D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3705.62</v>
      </c>
      <c r="E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3740.47</v>
      </c>
      <c r="F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3742.1499999999996</v>
      </c>
      <c r="G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3708.72</v>
      </c>
      <c r="H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3701.1099999999997</v>
      </c>
      <c r="I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3764.25</v>
      </c>
      <c r="J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3710.7999999999997</v>
      </c>
      <c r="K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3730.2799999999997</v>
      </c>
      <c r="L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3731.6499999999996</v>
      </c>
      <c r="M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3789.5199999999995</v>
      </c>
      <c r="N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3780.54</v>
      </c>
      <c r="O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3789.0999999999995</v>
      </c>
      <c r="P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3737.66</v>
      </c>
      <c r="Q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3738.45</v>
      </c>
      <c r="R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3742.68</v>
      </c>
      <c r="S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3831.37</v>
      </c>
      <c r="T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3819.7699999999995</v>
      </c>
      <c r="U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3793.04</v>
      </c>
      <c r="V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3863.5499999999997</v>
      </c>
      <c r="W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3814.47</v>
      </c>
      <c r="X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3945.0699999999997</v>
      </c>
      <c r="Y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3816.1899999999996</v>
      </c>
    </row>
    <row r="326" spans="1:25" x14ac:dyDescent="0.2">
      <c r="A326" s="77">
        <f t="shared" si="14"/>
        <v>43083</v>
      </c>
      <c r="B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3694.79</v>
      </c>
      <c r="C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3694.18</v>
      </c>
      <c r="D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3706.83</v>
      </c>
      <c r="E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3741.7799999999997</v>
      </c>
      <c r="F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3720.67</v>
      </c>
      <c r="G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3708.93</v>
      </c>
      <c r="H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3699.43</v>
      </c>
      <c r="I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3779.9799999999996</v>
      </c>
      <c r="J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3705.15</v>
      </c>
      <c r="K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3734.14</v>
      </c>
      <c r="L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3752.64</v>
      </c>
      <c r="M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3782.24</v>
      </c>
      <c r="N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3849.0299999999997</v>
      </c>
      <c r="O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3849.46</v>
      </c>
      <c r="P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3753.3999999999996</v>
      </c>
      <c r="Q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3758.75</v>
      </c>
      <c r="R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3704.93</v>
      </c>
      <c r="S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3821.2799999999997</v>
      </c>
      <c r="T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3825.22</v>
      </c>
      <c r="U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3797.66</v>
      </c>
      <c r="V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3857.3499999999995</v>
      </c>
      <c r="W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3793.29</v>
      </c>
      <c r="X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3943.04</v>
      </c>
      <c r="Y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3821.6899999999996</v>
      </c>
    </row>
    <row r="327" spans="1:25" x14ac:dyDescent="0.2">
      <c r="A327" s="77">
        <f t="shared" si="14"/>
        <v>43084</v>
      </c>
      <c r="B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3691.43</v>
      </c>
      <c r="C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3693.7599999999998</v>
      </c>
      <c r="D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3706.06</v>
      </c>
      <c r="E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3705.25</v>
      </c>
      <c r="F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3706.89</v>
      </c>
      <c r="G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3708.3199999999997</v>
      </c>
      <c r="H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3689.41</v>
      </c>
      <c r="I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3722.91</v>
      </c>
      <c r="J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3712.5</v>
      </c>
      <c r="K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3752.0899999999997</v>
      </c>
      <c r="L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3751.37</v>
      </c>
      <c r="M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3734.58</v>
      </c>
      <c r="N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3713.43</v>
      </c>
      <c r="O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3713.0099999999998</v>
      </c>
      <c r="P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3812.7599999999998</v>
      </c>
      <c r="Q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3774.4399999999996</v>
      </c>
      <c r="R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3740.47</v>
      </c>
      <c r="S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3822.5599999999995</v>
      </c>
      <c r="T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3825.1499999999996</v>
      </c>
      <c r="U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3797.58</v>
      </c>
      <c r="V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3974.29</v>
      </c>
      <c r="W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3806.95</v>
      </c>
      <c r="X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3943.0199999999995</v>
      </c>
      <c r="Y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3820.08</v>
      </c>
    </row>
    <row r="328" spans="1:25" x14ac:dyDescent="0.2">
      <c r="A328" s="77">
        <f t="shared" si="14"/>
        <v>43085</v>
      </c>
      <c r="B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3728.29</v>
      </c>
      <c r="C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3760.88</v>
      </c>
      <c r="D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3773.0899999999997</v>
      </c>
      <c r="E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3772.7</v>
      </c>
      <c r="F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3773.38</v>
      </c>
      <c r="G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3765.2299999999996</v>
      </c>
      <c r="H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3738.5699999999997</v>
      </c>
      <c r="I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3704.41</v>
      </c>
      <c r="J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3813.84</v>
      </c>
      <c r="K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3744.92</v>
      </c>
      <c r="L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3744.5599999999995</v>
      </c>
      <c r="M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3803.14</v>
      </c>
      <c r="N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3837.6099999999997</v>
      </c>
      <c r="O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3837.2299999999996</v>
      </c>
      <c r="P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3840.12</v>
      </c>
      <c r="Q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3821.75</v>
      </c>
      <c r="R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3745.49</v>
      </c>
      <c r="S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3759.49</v>
      </c>
      <c r="T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3838.04</v>
      </c>
      <c r="U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3942.0999999999995</v>
      </c>
      <c r="V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3873.95</v>
      </c>
      <c r="W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3753.8099999999995</v>
      </c>
      <c r="X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4041.5299999999997</v>
      </c>
      <c r="Y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3752.16</v>
      </c>
    </row>
    <row r="329" spans="1:25" x14ac:dyDescent="0.2">
      <c r="A329" s="77">
        <f t="shared" si="14"/>
        <v>43086</v>
      </c>
      <c r="B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3719.7599999999998</v>
      </c>
      <c r="C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3722.66</v>
      </c>
      <c r="D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3772.5299999999997</v>
      </c>
      <c r="E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3772.04</v>
      </c>
      <c r="F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3772.5099999999998</v>
      </c>
      <c r="G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3758.12</v>
      </c>
      <c r="H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3736.2599999999998</v>
      </c>
      <c r="I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3722.0099999999998</v>
      </c>
      <c r="J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3704.2599999999998</v>
      </c>
      <c r="K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3864.5699999999997</v>
      </c>
      <c r="L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3821.8399999999997</v>
      </c>
      <c r="M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3820.38</v>
      </c>
      <c r="N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3882.25</v>
      </c>
      <c r="O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3885.6099999999997</v>
      </c>
      <c r="P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3865.72</v>
      </c>
      <c r="Q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3869.2299999999996</v>
      </c>
      <c r="R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3736.37</v>
      </c>
      <c r="S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3798.8999999999996</v>
      </c>
      <c r="T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3840.37</v>
      </c>
      <c r="U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3943.12</v>
      </c>
      <c r="V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3876.5299999999997</v>
      </c>
      <c r="W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3755.41</v>
      </c>
      <c r="X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4046.75</v>
      </c>
      <c r="Y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3747.4799999999996</v>
      </c>
    </row>
    <row r="330" spans="1:25" x14ac:dyDescent="0.2">
      <c r="A330" s="77">
        <f t="shared" si="14"/>
        <v>43087</v>
      </c>
      <c r="B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3691.13</v>
      </c>
      <c r="C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3698.3199999999997</v>
      </c>
      <c r="D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3707.79</v>
      </c>
      <c r="E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3707.48</v>
      </c>
      <c r="F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3707.77</v>
      </c>
      <c r="G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3710.6099999999997</v>
      </c>
      <c r="H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3687.0499999999997</v>
      </c>
      <c r="I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3762.25</v>
      </c>
      <c r="J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3712.79</v>
      </c>
      <c r="K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3743.95</v>
      </c>
      <c r="L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3744.3199999999997</v>
      </c>
      <c r="M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3691.8199999999997</v>
      </c>
      <c r="N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3715.3199999999997</v>
      </c>
      <c r="O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3716.7999999999997</v>
      </c>
      <c r="P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3802.62</v>
      </c>
      <c r="Q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3801.12</v>
      </c>
      <c r="R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3767.99</v>
      </c>
      <c r="S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3785.0999999999995</v>
      </c>
      <c r="T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3785.1299999999997</v>
      </c>
      <c r="U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3762.3099999999995</v>
      </c>
      <c r="V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3868.25</v>
      </c>
      <c r="W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3804.6499999999996</v>
      </c>
      <c r="X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3921.21</v>
      </c>
      <c r="Y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3781.7599999999998</v>
      </c>
    </row>
    <row r="331" spans="1:25" x14ac:dyDescent="0.2">
      <c r="A331" s="77">
        <f t="shared" si="14"/>
        <v>43088</v>
      </c>
      <c r="B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3683.6299999999997</v>
      </c>
      <c r="C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3694.88</v>
      </c>
      <c r="D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3706.99</v>
      </c>
      <c r="E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3706.72</v>
      </c>
      <c r="F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3707.21</v>
      </c>
      <c r="G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3709.98</v>
      </c>
      <c r="H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3688.0699999999997</v>
      </c>
      <c r="I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3763.9399999999996</v>
      </c>
      <c r="J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3713.17</v>
      </c>
      <c r="K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3766.6499999999996</v>
      </c>
      <c r="L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3765.7799999999997</v>
      </c>
      <c r="M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3727.47</v>
      </c>
      <c r="N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3714.21</v>
      </c>
      <c r="O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3733.18</v>
      </c>
      <c r="P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3771.58</v>
      </c>
      <c r="Q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3772.95</v>
      </c>
      <c r="R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3726.65</v>
      </c>
      <c r="S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3778.9399999999996</v>
      </c>
      <c r="T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3776.58</v>
      </c>
      <c r="U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3756.29</v>
      </c>
      <c r="V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3978.8499999999995</v>
      </c>
      <c r="W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3796.67</v>
      </c>
      <c r="X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3918.93</v>
      </c>
      <c r="Y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3785.97</v>
      </c>
    </row>
    <row r="332" spans="1:25" x14ac:dyDescent="0.2">
      <c r="A332" s="77">
        <f t="shared" si="14"/>
        <v>43089</v>
      </c>
      <c r="B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3764.6099999999997</v>
      </c>
      <c r="C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3717.0899999999997</v>
      </c>
      <c r="D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3693.37</v>
      </c>
      <c r="E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3691.83</v>
      </c>
      <c r="F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3692.18</v>
      </c>
      <c r="G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3696.33</v>
      </c>
      <c r="H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3772.3999999999996</v>
      </c>
      <c r="I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3775.92</v>
      </c>
      <c r="J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3724.7999999999997</v>
      </c>
      <c r="K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3746.6799999999994</v>
      </c>
      <c r="L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3706.96</v>
      </c>
      <c r="M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3808.5299999999997</v>
      </c>
      <c r="N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3758.96</v>
      </c>
      <c r="O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3758.47</v>
      </c>
      <c r="P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3749.45</v>
      </c>
      <c r="Q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3750.5499999999997</v>
      </c>
      <c r="R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3714.46</v>
      </c>
      <c r="S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3839.37</v>
      </c>
      <c r="T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3842.29</v>
      </c>
      <c r="U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3782.3099999999995</v>
      </c>
      <c r="V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3840.8899999999994</v>
      </c>
      <c r="W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3772.6799999999994</v>
      </c>
      <c r="X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3879.9399999999996</v>
      </c>
      <c r="Y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3730.1499999999996</v>
      </c>
    </row>
    <row r="333" spans="1:25" x14ac:dyDescent="0.2">
      <c r="A333" s="77">
        <f t="shared" si="14"/>
        <v>43090</v>
      </c>
      <c r="B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3714.14</v>
      </c>
      <c r="C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3697.45</v>
      </c>
      <c r="D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3692.29</v>
      </c>
      <c r="E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3693.25</v>
      </c>
      <c r="F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3692.5699999999997</v>
      </c>
      <c r="G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3694.6099999999997</v>
      </c>
      <c r="H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3687.97</v>
      </c>
      <c r="I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3778.8199999999997</v>
      </c>
      <c r="J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3726.1499999999996</v>
      </c>
      <c r="K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3747.42</v>
      </c>
      <c r="L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3707.65</v>
      </c>
      <c r="M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3810.2</v>
      </c>
      <c r="N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3759.8399999999997</v>
      </c>
      <c r="O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3737</v>
      </c>
      <c r="P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3746.54</v>
      </c>
      <c r="Q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3745.2599999999998</v>
      </c>
      <c r="R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3699.8599999999997</v>
      </c>
      <c r="S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3843.49</v>
      </c>
      <c r="T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3829.91</v>
      </c>
      <c r="U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3767.3399999999997</v>
      </c>
      <c r="V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3842.75</v>
      </c>
      <c r="W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3773.1299999999997</v>
      </c>
      <c r="X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3918.37</v>
      </c>
      <c r="Y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3767.4799999999996</v>
      </c>
    </row>
    <row r="334" spans="1:25" x14ac:dyDescent="0.2">
      <c r="A334" s="77">
        <f t="shared" si="14"/>
        <v>43091</v>
      </c>
      <c r="B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3714.2999999999997</v>
      </c>
      <c r="C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3697.73</v>
      </c>
      <c r="D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3707.43</v>
      </c>
      <c r="E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3707.31</v>
      </c>
      <c r="F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3707.77</v>
      </c>
      <c r="G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3698.74</v>
      </c>
      <c r="H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3697.5499999999997</v>
      </c>
      <c r="I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3762.5699999999997</v>
      </c>
      <c r="J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3716.31</v>
      </c>
      <c r="K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3747.0099999999998</v>
      </c>
      <c r="L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3712.54</v>
      </c>
      <c r="M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3781.59</v>
      </c>
      <c r="N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3737.1499999999996</v>
      </c>
      <c r="O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3736.87</v>
      </c>
      <c r="P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3749.22</v>
      </c>
      <c r="Q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3750.71</v>
      </c>
      <c r="R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3762.46</v>
      </c>
      <c r="S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3842.29</v>
      </c>
      <c r="T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3812.16</v>
      </c>
      <c r="U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3798.5299999999997</v>
      </c>
      <c r="V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3840.62</v>
      </c>
      <c r="W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3801.5199999999995</v>
      </c>
      <c r="X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3930.64</v>
      </c>
      <c r="Y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3790.16</v>
      </c>
    </row>
    <row r="335" spans="1:25" x14ac:dyDescent="0.2">
      <c r="A335" s="77">
        <f t="shared" si="14"/>
        <v>43092</v>
      </c>
      <c r="B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3740.29</v>
      </c>
      <c r="C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3750.1099999999997</v>
      </c>
      <c r="D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3774.5599999999995</v>
      </c>
      <c r="E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3773.5599999999995</v>
      </c>
      <c r="F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3774.5999999999995</v>
      </c>
      <c r="G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3777.62</v>
      </c>
      <c r="H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3736.14</v>
      </c>
      <c r="I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3710.88</v>
      </c>
      <c r="J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3836</v>
      </c>
      <c r="K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3740.17</v>
      </c>
      <c r="L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3741.5199999999995</v>
      </c>
      <c r="M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3755.22</v>
      </c>
      <c r="N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3754.5</v>
      </c>
      <c r="O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3756.4799999999996</v>
      </c>
      <c r="P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3759.5199999999995</v>
      </c>
      <c r="Q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3754.91</v>
      </c>
      <c r="R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3761.39</v>
      </c>
      <c r="S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3847.9799999999996</v>
      </c>
      <c r="T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3855.4799999999996</v>
      </c>
      <c r="U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3836.96</v>
      </c>
      <c r="V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3772.92</v>
      </c>
      <c r="W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3725.5699999999997</v>
      </c>
      <c r="X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3869.9399999999996</v>
      </c>
      <c r="Y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3730.5699999999997</v>
      </c>
    </row>
    <row r="336" spans="1:25" x14ac:dyDescent="0.2">
      <c r="A336" s="77">
        <f t="shared" si="14"/>
        <v>43093</v>
      </c>
      <c r="B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3727.85</v>
      </c>
      <c r="C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3724.3999999999996</v>
      </c>
      <c r="D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3757.8499999999995</v>
      </c>
      <c r="E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3753.3899999999994</v>
      </c>
      <c r="F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3756.5199999999995</v>
      </c>
      <c r="G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3757.24</v>
      </c>
      <c r="H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3709.54</v>
      </c>
      <c r="I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3723.97</v>
      </c>
      <c r="J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3842.91</v>
      </c>
      <c r="K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3729</v>
      </c>
      <c r="L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3724</v>
      </c>
      <c r="M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3738.93</v>
      </c>
      <c r="N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3738.1899999999996</v>
      </c>
      <c r="O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3744.97</v>
      </c>
      <c r="P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3745.04</v>
      </c>
      <c r="Q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3745.2299999999996</v>
      </c>
      <c r="R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3747.71</v>
      </c>
      <c r="S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3879.3499999999995</v>
      </c>
      <c r="T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3876.21</v>
      </c>
      <c r="U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3842.7599999999998</v>
      </c>
      <c r="V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3784.3099999999995</v>
      </c>
      <c r="W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3708.91</v>
      </c>
      <c r="X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3863.5</v>
      </c>
      <c r="Y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3742.0999999999995</v>
      </c>
    </row>
    <row r="337" spans="1:25" x14ac:dyDescent="0.2">
      <c r="A337" s="77">
        <f t="shared" si="14"/>
        <v>43094</v>
      </c>
      <c r="B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3685.95</v>
      </c>
      <c r="C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3693.84</v>
      </c>
      <c r="D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3703.81</v>
      </c>
      <c r="E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3703.0499999999997</v>
      </c>
      <c r="F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3706.02</v>
      </c>
      <c r="G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3695.18</v>
      </c>
      <c r="H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3685.95</v>
      </c>
      <c r="I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3761.66</v>
      </c>
      <c r="J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3713.63</v>
      </c>
      <c r="K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3740.87</v>
      </c>
      <c r="L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3704.81</v>
      </c>
      <c r="M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3779.25</v>
      </c>
      <c r="N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3742.7599999999998</v>
      </c>
      <c r="O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3742.35</v>
      </c>
      <c r="P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3738.96</v>
      </c>
      <c r="Q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3732.94</v>
      </c>
      <c r="R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3762.0499999999997</v>
      </c>
      <c r="S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3830.97</v>
      </c>
      <c r="T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3794.37</v>
      </c>
      <c r="U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3781.0199999999995</v>
      </c>
      <c r="V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3847.66</v>
      </c>
      <c r="W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3794.12</v>
      </c>
      <c r="X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3904.99</v>
      </c>
      <c r="Y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3794.43</v>
      </c>
    </row>
    <row r="338" spans="1:25" x14ac:dyDescent="0.2">
      <c r="A338" s="77">
        <f t="shared" si="14"/>
        <v>43095</v>
      </c>
      <c r="B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3700.19</v>
      </c>
      <c r="C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3694.4</v>
      </c>
      <c r="D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3705.3599999999997</v>
      </c>
      <c r="E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3704.7999999999997</v>
      </c>
      <c r="F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3706.91</v>
      </c>
      <c r="G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3708.45</v>
      </c>
      <c r="H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3691.83</v>
      </c>
      <c r="I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3762.87</v>
      </c>
      <c r="J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3714.0499999999997</v>
      </c>
      <c r="K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3744.7299999999996</v>
      </c>
      <c r="L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3709.52</v>
      </c>
      <c r="M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3780.18</v>
      </c>
      <c r="N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3741.5599999999995</v>
      </c>
      <c r="O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3741.88</v>
      </c>
      <c r="P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3741.22</v>
      </c>
      <c r="Q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3734.63</v>
      </c>
      <c r="R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3739.66</v>
      </c>
      <c r="S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3808.67</v>
      </c>
      <c r="T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3797.2599999999998</v>
      </c>
      <c r="U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3784.12</v>
      </c>
      <c r="V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3851.84</v>
      </c>
      <c r="W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3792.7799999999997</v>
      </c>
      <c r="X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3912.58</v>
      </c>
      <c r="Y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3794.3099999999995</v>
      </c>
    </row>
    <row r="339" spans="1:25" x14ac:dyDescent="0.2">
      <c r="A339" s="77">
        <f t="shared" si="14"/>
        <v>43096</v>
      </c>
      <c r="B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3700.85</v>
      </c>
      <c r="C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3695.19</v>
      </c>
      <c r="D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3706.1099999999997</v>
      </c>
      <c r="E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3705.73</v>
      </c>
      <c r="F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3707.43</v>
      </c>
      <c r="G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3710.12</v>
      </c>
      <c r="H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3693.39</v>
      </c>
      <c r="I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3761.87</v>
      </c>
      <c r="J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3713.39</v>
      </c>
      <c r="K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3743.7599999999998</v>
      </c>
      <c r="L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3702.8199999999997</v>
      </c>
      <c r="M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3827.13</v>
      </c>
      <c r="N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3827.99</v>
      </c>
      <c r="O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3829.14</v>
      </c>
      <c r="P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3703.2799999999997</v>
      </c>
      <c r="Q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3701.96</v>
      </c>
      <c r="R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3779.2</v>
      </c>
      <c r="S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3847.46</v>
      </c>
      <c r="T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3860.97</v>
      </c>
      <c r="U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3861.6499999999996</v>
      </c>
      <c r="V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3945.6499999999996</v>
      </c>
      <c r="W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3966.99</v>
      </c>
      <c r="X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4025.96</v>
      </c>
      <c r="Y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3904.25</v>
      </c>
    </row>
    <row r="340" spans="1:25" x14ac:dyDescent="0.2">
      <c r="A340" s="77">
        <f t="shared" si="14"/>
        <v>43097</v>
      </c>
      <c r="B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3708.22</v>
      </c>
      <c r="C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3701.09</v>
      </c>
      <c r="D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3710.5299999999997</v>
      </c>
      <c r="E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3709.54</v>
      </c>
      <c r="F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3707.13</v>
      </c>
      <c r="G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3714.96</v>
      </c>
      <c r="H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3697.06</v>
      </c>
      <c r="I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3775.22</v>
      </c>
      <c r="J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3727.7</v>
      </c>
      <c r="K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3744.97</v>
      </c>
      <c r="L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3707.75</v>
      </c>
      <c r="M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3842.99</v>
      </c>
      <c r="N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3840.8799999999997</v>
      </c>
      <c r="O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3852.2999999999997</v>
      </c>
      <c r="P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3706.8999999999996</v>
      </c>
      <c r="Q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3706.35</v>
      </c>
      <c r="R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3798.7699999999995</v>
      </c>
      <c r="S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3936.2</v>
      </c>
      <c r="T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3942.0899999999997</v>
      </c>
      <c r="U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3943.5999999999995</v>
      </c>
      <c r="V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4110.7999999999993</v>
      </c>
      <c r="W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4095.99</v>
      </c>
      <c r="X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4029.0699999999997</v>
      </c>
      <c r="Y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3916.42</v>
      </c>
    </row>
    <row r="341" spans="1:25" x14ac:dyDescent="0.2">
      <c r="A341" s="77">
        <f t="shared" si="14"/>
        <v>43098</v>
      </c>
      <c r="B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3778.34</v>
      </c>
      <c r="C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3716.5899999999997</v>
      </c>
      <c r="D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3674.89</v>
      </c>
      <c r="E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3674.27</v>
      </c>
      <c r="F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3676.99</v>
      </c>
      <c r="G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3681.2</v>
      </c>
      <c r="H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3750.67</v>
      </c>
      <c r="I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3725.2</v>
      </c>
      <c r="J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3713.23</v>
      </c>
      <c r="K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3730.25</v>
      </c>
      <c r="L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3749.8499999999995</v>
      </c>
      <c r="M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3833.0999999999995</v>
      </c>
      <c r="N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3833.0099999999998</v>
      </c>
      <c r="O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3736.0499999999997</v>
      </c>
      <c r="P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3746.92</v>
      </c>
      <c r="Q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3747.96</v>
      </c>
      <c r="R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3754.7299999999996</v>
      </c>
      <c r="S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3789.2</v>
      </c>
      <c r="T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3822.75</v>
      </c>
      <c r="U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3802.6499999999996</v>
      </c>
      <c r="V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4037.35</v>
      </c>
      <c r="W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3819.7799999999997</v>
      </c>
      <c r="X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3986.9399999999996</v>
      </c>
      <c r="Y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3803.63</v>
      </c>
    </row>
    <row r="342" spans="1:25" x14ac:dyDescent="0.2">
      <c r="A342" s="77">
        <f t="shared" si="14"/>
        <v>43099</v>
      </c>
      <c r="B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3756.8599999999997</v>
      </c>
      <c r="C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3690.66</v>
      </c>
      <c r="D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3702.88</v>
      </c>
      <c r="E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3701.46</v>
      </c>
      <c r="F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3702.6299999999997</v>
      </c>
      <c r="G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3704.35</v>
      </c>
      <c r="H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3716.64</v>
      </c>
      <c r="I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3723.64</v>
      </c>
      <c r="J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3786.29</v>
      </c>
      <c r="K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3744.12</v>
      </c>
      <c r="L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3737.2699999999995</v>
      </c>
      <c r="M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3736.1099999999997</v>
      </c>
      <c r="N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3729.29</v>
      </c>
      <c r="O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3731.63</v>
      </c>
      <c r="P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3740.97</v>
      </c>
      <c r="Q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3742.1899999999996</v>
      </c>
      <c r="R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3749.4799999999996</v>
      </c>
      <c r="S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3946.0599999999995</v>
      </c>
      <c r="T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3949.7</v>
      </c>
      <c r="U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3874.54</v>
      </c>
      <c r="V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3815.5499999999997</v>
      </c>
      <c r="W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3745.1399999999994</v>
      </c>
      <c r="X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3930.6899999999996</v>
      </c>
      <c r="Y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3814.6099999999997</v>
      </c>
    </row>
    <row r="343" spans="1:25" x14ac:dyDescent="0.2">
      <c r="A343" s="77">
        <f t="shared" si="14"/>
        <v>43100</v>
      </c>
      <c r="B343" s="13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3744.92</v>
      </c>
      <c r="C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3689.14</v>
      </c>
      <c r="D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3702.21</v>
      </c>
      <c r="E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3700.16</v>
      </c>
      <c r="F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3701.75</v>
      </c>
      <c r="G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3703.0299999999997</v>
      </c>
      <c r="H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3706.39</v>
      </c>
      <c r="I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3796.4399999999996</v>
      </c>
      <c r="J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3851.83</v>
      </c>
      <c r="K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3730.49</v>
      </c>
      <c r="L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3732.1</v>
      </c>
      <c r="M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3731.5899999999997</v>
      </c>
      <c r="N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3729.49</v>
      </c>
      <c r="O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3732.09</v>
      </c>
      <c r="P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3738.93</v>
      </c>
      <c r="Q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3742.39</v>
      </c>
      <c r="R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3750.79</v>
      </c>
      <c r="S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4104.33</v>
      </c>
      <c r="T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4143.21</v>
      </c>
      <c r="U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4051.6899999999996</v>
      </c>
      <c r="V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3958.7299999999996</v>
      </c>
      <c r="W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3891.0599999999995</v>
      </c>
      <c r="X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4076.97</v>
      </c>
      <c r="Y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4009.83</v>
      </c>
    </row>
    <row r="345" spans="1:25" x14ac:dyDescent="0.25">
      <c r="A345" s="85" t="s">
        <v>150</v>
      </c>
    </row>
    <row r="346" spans="1:25" ht="12.75" x14ac:dyDescent="0.2">
      <c r="A346" s="173" t="s">
        <v>48</v>
      </c>
      <c r="B346" s="176" t="s">
        <v>121</v>
      </c>
      <c r="C346" s="177"/>
      <c r="D346" s="177"/>
      <c r="E346" s="177"/>
      <c r="F346" s="177"/>
      <c r="G346" s="177"/>
      <c r="H346" s="177"/>
      <c r="I346" s="177"/>
      <c r="J346" s="177"/>
      <c r="K346" s="177"/>
      <c r="L346" s="177"/>
      <c r="M346" s="177"/>
      <c r="N346" s="177"/>
      <c r="O346" s="177"/>
      <c r="P346" s="177"/>
      <c r="Q346" s="177"/>
      <c r="R346" s="177"/>
      <c r="S346" s="177"/>
      <c r="T346" s="177"/>
      <c r="U346" s="177"/>
      <c r="V346" s="177"/>
      <c r="W346" s="177"/>
      <c r="X346" s="177"/>
      <c r="Y346" s="178"/>
    </row>
    <row r="347" spans="1:25" ht="12.75" x14ac:dyDescent="0.2">
      <c r="A347" s="174"/>
      <c r="B347" s="179"/>
      <c r="C347" s="180"/>
      <c r="D347" s="180"/>
      <c r="E347" s="180"/>
      <c r="F347" s="180"/>
      <c r="G347" s="180"/>
      <c r="H347" s="180"/>
      <c r="I347" s="180"/>
      <c r="J347" s="180"/>
      <c r="K347" s="180"/>
      <c r="L347" s="180"/>
      <c r="M347" s="180"/>
      <c r="N347" s="180"/>
      <c r="O347" s="180"/>
      <c r="P347" s="180"/>
      <c r="Q347" s="180"/>
      <c r="R347" s="180"/>
      <c r="S347" s="180"/>
      <c r="T347" s="180"/>
      <c r="U347" s="180"/>
      <c r="V347" s="180"/>
      <c r="W347" s="180"/>
      <c r="X347" s="180"/>
      <c r="Y347" s="181"/>
    </row>
    <row r="348" spans="1:25" ht="12.75" x14ac:dyDescent="0.2">
      <c r="A348" s="174"/>
      <c r="B348" s="182" t="s">
        <v>122</v>
      </c>
      <c r="C348" s="171" t="s">
        <v>123</v>
      </c>
      <c r="D348" s="171" t="s">
        <v>124</v>
      </c>
      <c r="E348" s="171" t="s">
        <v>125</v>
      </c>
      <c r="F348" s="171" t="s">
        <v>126</v>
      </c>
      <c r="G348" s="171" t="s">
        <v>127</v>
      </c>
      <c r="H348" s="171" t="s">
        <v>128</v>
      </c>
      <c r="I348" s="171" t="s">
        <v>129</v>
      </c>
      <c r="J348" s="171" t="s">
        <v>130</v>
      </c>
      <c r="K348" s="171" t="s">
        <v>131</v>
      </c>
      <c r="L348" s="171" t="s">
        <v>132</v>
      </c>
      <c r="M348" s="171" t="s">
        <v>133</v>
      </c>
      <c r="N348" s="184" t="s">
        <v>134</v>
      </c>
      <c r="O348" s="171" t="s">
        <v>135</v>
      </c>
      <c r="P348" s="171" t="s">
        <v>136</v>
      </c>
      <c r="Q348" s="171" t="s">
        <v>137</v>
      </c>
      <c r="R348" s="171" t="s">
        <v>138</v>
      </c>
      <c r="S348" s="171" t="s">
        <v>139</v>
      </c>
      <c r="T348" s="171" t="s">
        <v>140</v>
      </c>
      <c r="U348" s="171" t="s">
        <v>141</v>
      </c>
      <c r="V348" s="171" t="s">
        <v>142</v>
      </c>
      <c r="W348" s="171" t="s">
        <v>143</v>
      </c>
      <c r="X348" s="171" t="s">
        <v>144</v>
      </c>
      <c r="Y348" s="171" t="s">
        <v>145</v>
      </c>
    </row>
    <row r="349" spans="1:25" ht="12.75" x14ac:dyDescent="0.2">
      <c r="A349" s="175"/>
      <c r="B349" s="183"/>
      <c r="C349" s="172"/>
      <c r="D349" s="172"/>
      <c r="E349" s="172"/>
      <c r="F349" s="172"/>
      <c r="G349" s="172"/>
      <c r="H349" s="172"/>
      <c r="I349" s="172"/>
      <c r="J349" s="172"/>
      <c r="K349" s="172"/>
      <c r="L349" s="172"/>
      <c r="M349" s="172"/>
      <c r="N349" s="185"/>
      <c r="O349" s="172"/>
      <c r="P349" s="172"/>
      <c r="Q349" s="172"/>
      <c r="R349" s="172"/>
      <c r="S349" s="172"/>
      <c r="T349" s="172"/>
      <c r="U349" s="172"/>
      <c r="V349" s="172"/>
      <c r="W349" s="172"/>
      <c r="X349" s="172"/>
      <c r="Y349" s="172"/>
    </row>
    <row r="350" spans="1:25" x14ac:dyDescent="0.2">
      <c r="A350" s="77">
        <f t="shared" ref="A350:A378" si="15">A313</f>
        <v>43070</v>
      </c>
      <c r="B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3698.24</v>
      </c>
      <c r="C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3673.99</v>
      </c>
      <c r="D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3672.41</v>
      </c>
      <c r="E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3684.75</v>
      </c>
      <c r="F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3686.6499999999996</v>
      </c>
      <c r="G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3673.72</v>
      </c>
      <c r="H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3699</v>
      </c>
      <c r="I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3701.29</v>
      </c>
      <c r="J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3690.92</v>
      </c>
      <c r="K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3697.49</v>
      </c>
      <c r="L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3691.39</v>
      </c>
      <c r="M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3825.74</v>
      </c>
      <c r="N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3825.85</v>
      </c>
      <c r="O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3826.1099999999997</v>
      </c>
      <c r="P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3692.38</v>
      </c>
      <c r="Q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3735.0499999999997</v>
      </c>
      <c r="R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3812.37</v>
      </c>
      <c r="S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3894.7699999999995</v>
      </c>
      <c r="T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3882.5999999999995</v>
      </c>
      <c r="U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3853.5299999999997</v>
      </c>
      <c r="V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3921.7999999999997</v>
      </c>
      <c r="W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3835.6299999999997</v>
      </c>
      <c r="X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4000.7</v>
      </c>
      <c r="Y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3807.71</v>
      </c>
    </row>
    <row r="351" spans="1:25" x14ac:dyDescent="0.2">
      <c r="A351" s="77">
        <f t="shared" si="15"/>
        <v>43071</v>
      </c>
      <c r="B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3686.68</v>
      </c>
      <c r="C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3710.5699999999997</v>
      </c>
      <c r="D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3729.1</v>
      </c>
      <c r="E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3728.56</v>
      </c>
      <c r="F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3723.1099999999997</v>
      </c>
      <c r="G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3704.92</v>
      </c>
      <c r="H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3694.79</v>
      </c>
      <c r="I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3832.9799999999996</v>
      </c>
      <c r="J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3898.75</v>
      </c>
      <c r="K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3707.16</v>
      </c>
      <c r="L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3707.27</v>
      </c>
      <c r="M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3707.7599999999998</v>
      </c>
      <c r="N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3710.43</v>
      </c>
      <c r="O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3710.67</v>
      </c>
      <c r="P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3713.89</v>
      </c>
      <c r="Q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3721.64</v>
      </c>
      <c r="R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3742.8599999999997</v>
      </c>
      <c r="S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3895.3399999999997</v>
      </c>
      <c r="T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3988.68</v>
      </c>
      <c r="U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3985.93</v>
      </c>
      <c r="V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3948.33</v>
      </c>
      <c r="W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3819.0099999999998</v>
      </c>
      <c r="X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3977.5899999999997</v>
      </c>
      <c r="Y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3830.63</v>
      </c>
    </row>
    <row r="352" spans="1:25" x14ac:dyDescent="0.2">
      <c r="A352" s="77">
        <f t="shared" si="15"/>
        <v>43072</v>
      </c>
      <c r="B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3691.5499999999997</v>
      </c>
      <c r="C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3708.91</v>
      </c>
      <c r="D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3728.77</v>
      </c>
      <c r="E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3727.6099999999997</v>
      </c>
      <c r="F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3721.98</v>
      </c>
      <c r="G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3720.77</v>
      </c>
      <c r="H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3684.39</v>
      </c>
      <c r="I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3804.18</v>
      </c>
      <c r="J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3887.5099999999998</v>
      </c>
      <c r="K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3730.7</v>
      </c>
      <c r="L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3731.41</v>
      </c>
      <c r="M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3732.1499999999996</v>
      </c>
      <c r="N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3731.35</v>
      </c>
      <c r="O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3733.91</v>
      </c>
      <c r="P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3738.66</v>
      </c>
      <c r="Q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3740.16</v>
      </c>
      <c r="R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3737.0699999999997</v>
      </c>
      <c r="S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3751.18</v>
      </c>
      <c r="T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3925.21</v>
      </c>
      <c r="U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3877.75</v>
      </c>
      <c r="V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3831.2299999999996</v>
      </c>
      <c r="W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3804.45</v>
      </c>
      <c r="X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4105.0499999999993</v>
      </c>
      <c r="Y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3807.46</v>
      </c>
    </row>
    <row r="353" spans="1:25" x14ac:dyDescent="0.2">
      <c r="A353" s="77">
        <f t="shared" si="15"/>
        <v>43073</v>
      </c>
      <c r="B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3703.29</v>
      </c>
      <c r="C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3693.64</v>
      </c>
      <c r="D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3693.2</v>
      </c>
      <c r="E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3692.48</v>
      </c>
      <c r="F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3707.04</v>
      </c>
      <c r="G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3692.12</v>
      </c>
      <c r="H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3699.16</v>
      </c>
      <c r="I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3708.41</v>
      </c>
      <c r="J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3697.5499999999997</v>
      </c>
      <c r="K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3706.5499999999997</v>
      </c>
      <c r="L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3728.92</v>
      </c>
      <c r="M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3867.7999999999997</v>
      </c>
      <c r="N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3784.2999999999997</v>
      </c>
      <c r="O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3871.5699999999997</v>
      </c>
      <c r="P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3735.13</v>
      </c>
      <c r="Q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3713.72</v>
      </c>
      <c r="R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3727.69</v>
      </c>
      <c r="S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3840.3399999999997</v>
      </c>
      <c r="T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3851.5299999999997</v>
      </c>
      <c r="U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3854.5599999999995</v>
      </c>
      <c r="V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3920.58</v>
      </c>
      <c r="W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3937.0699999999997</v>
      </c>
      <c r="X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3985.88</v>
      </c>
      <c r="Y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3817.3099999999995</v>
      </c>
    </row>
    <row r="354" spans="1:25" x14ac:dyDescent="0.2">
      <c r="A354" s="77">
        <f t="shared" si="15"/>
        <v>43074</v>
      </c>
      <c r="B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3707.63</v>
      </c>
      <c r="C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3693.35</v>
      </c>
      <c r="D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3678.27</v>
      </c>
      <c r="E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3691.21</v>
      </c>
      <c r="F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3705.62</v>
      </c>
      <c r="G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3691.08</v>
      </c>
      <c r="H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3715.21</v>
      </c>
      <c r="I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3761.3599999999997</v>
      </c>
      <c r="J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3676.04</v>
      </c>
      <c r="K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3706.93</v>
      </c>
      <c r="L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3706.92</v>
      </c>
      <c r="M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3794.2999999999997</v>
      </c>
      <c r="N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3794.1899999999996</v>
      </c>
      <c r="O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3793.8499999999995</v>
      </c>
      <c r="P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3712.2599999999998</v>
      </c>
      <c r="Q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3713.6499999999996</v>
      </c>
      <c r="R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3775.18</v>
      </c>
      <c r="S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3813.43</v>
      </c>
      <c r="T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3814.72</v>
      </c>
      <c r="U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3851.37</v>
      </c>
      <c r="V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3917.3499999999995</v>
      </c>
      <c r="W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3846.46</v>
      </c>
      <c r="X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3987.3399999999997</v>
      </c>
      <c r="Y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3870.4399999999996</v>
      </c>
    </row>
    <row r="355" spans="1:25" x14ac:dyDescent="0.2">
      <c r="A355" s="77">
        <f t="shared" si="15"/>
        <v>43075</v>
      </c>
      <c r="B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3732.99</v>
      </c>
      <c r="C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3692.9399999999996</v>
      </c>
      <c r="D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3678.2799999999997</v>
      </c>
      <c r="E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3677.89</v>
      </c>
      <c r="F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3678.42</v>
      </c>
      <c r="G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3678.8599999999997</v>
      </c>
      <c r="H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3709.99</v>
      </c>
      <c r="I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3709.63</v>
      </c>
      <c r="J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3702.2799999999997</v>
      </c>
      <c r="K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3710.64</v>
      </c>
      <c r="L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3712.04</v>
      </c>
      <c r="M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3795.68</v>
      </c>
      <c r="N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3778.83</v>
      </c>
      <c r="O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3777.5299999999997</v>
      </c>
      <c r="P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3713.0099999999998</v>
      </c>
      <c r="Q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3718.43</v>
      </c>
      <c r="R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3729.42</v>
      </c>
      <c r="S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3791.93</v>
      </c>
      <c r="T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3845.79</v>
      </c>
      <c r="U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3861.5299999999997</v>
      </c>
      <c r="V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3917.9799999999996</v>
      </c>
      <c r="W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3826.66</v>
      </c>
      <c r="X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3983.91</v>
      </c>
      <c r="Y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3851.3599999999997</v>
      </c>
    </row>
    <row r="356" spans="1:25" x14ac:dyDescent="0.2">
      <c r="A356" s="77">
        <f t="shared" si="15"/>
        <v>43076</v>
      </c>
      <c r="B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3749.0299999999997</v>
      </c>
      <c r="C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3692.89</v>
      </c>
      <c r="D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3678.6499999999996</v>
      </c>
      <c r="E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3678.3199999999997</v>
      </c>
      <c r="F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3678.9</v>
      </c>
      <c r="G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3678.5499999999997</v>
      </c>
      <c r="H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3712.43</v>
      </c>
      <c r="I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3708.63</v>
      </c>
      <c r="J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3700.8999999999996</v>
      </c>
      <c r="K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3708.74</v>
      </c>
      <c r="L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3708.68</v>
      </c>
      <c r="M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3793.87</v>
      </c>
      <c r="N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3792.72</v>
      </c>
      <c r="O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3792.14</v>
      </c>
      <c r="P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3714.69</v>
      </c>
      <c r="Q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3717.6</v>
      </c>
      <c r="R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3728.6099999999997</v>
      </c>
      <c r="S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3805.9799999999996</v>
      </c>
      <c r="T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3840.99</v>
      </c>
      <c r="U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3858.7999999999997</v>
      </c>
      <c r="V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3906.21</v>
      </c>
      <c r="W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3821.66</v>
      </c>
      <c r="X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3966.97</v>
      </c>
      <c r="Y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3847.3599999999997</v>
      </c>
    </row>
    <row r="357" spans="1:25" x14ac:dyDescent="0.2">
      <c r="A357" s="77">
        <f t="shared" si="15"/>
        <v>43077</v>
      </c>
      <c r="B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3679.7799999999997</v>
      </c>
      <c r="C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3710.45</v>
      </c>
      <c r="D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3692.8599999999997</v>
      </c>
      <c r="E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3692.5299999999997</v>
      </c>
      <c r="F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3693.0699999999997</v>
      </c>
      <c r="G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3697.89</v>
      </c>
      <c r="H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3674.88</v>
      </c>
      <c r="I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3709.7</v>
      </c>
      <c r="J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3700.75</v>
      </c>
      <c r="K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3709.77</v>
      </c>
      <c r="L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3696.63</v>
      </c>
      <c r="M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3804.6799999999994</v>
      </c>
      <c r="N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3805.5599999999995</v>
      </c>
      <c r="O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3804.8199999999997</v>
      </c>
      <c r="P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3701.24</v>
      </c>
      <c r="Q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3689.6</v>
      </c>
      <c r="R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3745.1499999999996</v>
      </c>
      <c r="S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3822.7999999999997</v>
      </c>
      <c r="T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3827.1899999999996</v>
      </c>
      <c r="U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3853.8599999999997</v>
      </c>
      <c r="V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3899.0999999999995</v>
      </c>
      <c r="W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3830.93</v>
      </c>
      <c r="X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3977.95</v>
      </c>
      <c r="Y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3842.13</v>
      </c>
    </row>
    <row r="358" spans="1:25" x14ac:dyDescent="0.2">
      <c r="A358" s="77">
        <f t="shared" si="15"/>
        <v>43078</v>
      </c>
      <c r="B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3682.38</v>
      </c>
      <c r="C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3759.22</v>
      </c>
      <c r="D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3741.5599999999995</v>
      </c>
      <c r="E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3780.12</v>
      </c>
      <c r="F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3780.5299999999997</v>
      </c>
      <c r="G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3739.74</v>
      </c>
      <c r="H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3693.7</v>
      </c>
      <c r="I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3759.24</v>
      </c>
      <c r="J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3874.22</v>
      </c>
      <c r="K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3713.84</v>
      </c>
      <c r="L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3709.75</v>
      </c>
      <c r="M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3714.3599999999997</v>
      </c>
      <c r="N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3712.5499999999997</v>
      </c>
      <c r="O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3714.25</v>
      </c>
      <c r="P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3714.99</v>
      </c>
      <c r="Q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3715.52</v>
      </c>
      <c r="R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3722.2999999999997</v>
      </c>
      <c r="S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3825.0999999999995</v>
      </c>
      <c r="T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3834.8499999999995</v>
      </c>
      <c r="U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3849.7599999999998</v>
      </c>
      <c r="V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3789.8999999999996</v>
      </c>
      <c r="W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3689.69</v>
      </c>
      <c r="X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3936.8999999999996</v>
      </c>
      <c r="Y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3748.7799999999997</v>
      </c>
    </row>
    <row r="359" spans="1:25" x14ac:dyDescent="0.2">
      <c r="A359" s="77">
        <f t="shared" si="15"/>
        <v>43079</v>
      </c>
      <c r="B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3673.9399999999996</v>
      </c>
      <c r="C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3731.96</v>
      </c>
      <c r="D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3740.39</v>
      </c>
      <c r="E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3738.7</v>
      </c>
      <c r="F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3739.0099999999998</v>
      </c>
      <c r="G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3739.8999999999996</v>
      </c>
      <c r="H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3688.74</v>
      </c>
      <c r="I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3703.6099999999997</v>
      </c>
      <c r="J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3693.2599999999998</v>
      </c>
      <c r="K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3798.42</v>
      </c>
      <c r="L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3759.33</v>
      </c>
      <c r="M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3758.92</v>
      </c>
      <c r="N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3759.46</v>
      </c>
      <c r="O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3761.68</v>
      </c>
      <c r="P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3762.3399999999997</v>
      </c>
      <c r="Q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3764.16</v>
      </c>
      <c r="R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3717.96</v>
      </c>
      <c r="S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3811.79</v>
      </c>
      <c r="T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3830.5</v>
      </c>
      <c r="U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3802.08</v>
      </c>
      <c r="V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3790.97</v>
      </c>
      <c r="W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3687.79</v>
      </c>
      <c r="X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3904.13</v>
      </c>
      <c r="Y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3741.9799999999996</v>
      </c>
    </row>
    <row r="360" spans="1:25" x14ac:dyDescent="0.2">
      <c r="A360" s="77">
        <f t="shared" si="15"/>
        <v>43080</v>
      </c>
      <c r="B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3674.46</v>
      </c>
      <c r="C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3691.21</v>
      </c>
      <c r="D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3689.83</v>
      </c>
      <c r="E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3724.1</v>
      </c>
      <c r="F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3724.85</v>
      </c>
      <c r="G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3692.6099999999997</v>
      </c>
      <c r="H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3672.3599999999997</v>
      </c>
      <c r="I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3707.81</v>
      </c>
      <c r="J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3694.72</v>
      </c>
      <c r="K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3720.33</v>
      </c>
      <c r="L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3720.56</v>
      </c>
      <c r="M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3779.66</v>
      </c>
      <c r="N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3780.2299999999996</v>
      </c>
      <c r="O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3783.1899999999996</v>
      </c>
      <c r="P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3709.47</v>
      </c>
      <c r="Q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3710.15</v>
      </c>
      <c r="R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3711.72</v>
      </c>
      <c r="S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3825</v>
      </c>
      <c r="T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3811.37</v>
      </c>
      <c r="U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3813.4799999999996</v>
      </c>
      <c r="V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3851.42</v>
      </c>
      <c r="W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3805.21</v>
      </c>
      <c r="X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3954.5899999999997</v>
      </c>
      <c r="Y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3803.33</v>
      </c>
    </row>
    <row r="361" spans="1:25" x14ac:dyDescent="0.2">
      <c r="A361" s="77">
        <f t="shared" si="15"/>
        <v>43081</v>
      </c>
      <c r="B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3674.0299999999997</v>
      </c>
      <c r="C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3678.37</v>
      </c>
      <c r="D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3690.06</v>
      </c>
      <c r="E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3724.52</v>
      </c>
      <c r="F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3725.72</v>
      </c>
      <c r="G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3693.89</v>
      </c>
      <c r="H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3677.06</v>
      </c>
      <c r="I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3748.62</v>
      </c>
      <c r="J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3698.97</v>
      </c>
      <c r="K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3720.5699999999997</v>
      </c>
      <c r="L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3720.52</v>
      </c>
      <c r="M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3771.5599999999995</v>
      </c>
      <c r="N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3751.5099999999998</v>
      </c>
      <c r="O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3744.5199999999995</v>
      </c>
      <c r="P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3727.66</v>
      </c>
      <c r="Q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3722.2999999999997</v>
      </c>
      <c r="R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3710.25</v>
      </c>
      <c r="S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3820.21</v>
      </c>
      <c r="T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3811.12</v>
      </c>
      <c r="U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3813.3499999999995</v>
      </c>
      <c r="V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3839.2799999999997</v>
      </c>
      <c r="W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3804.2799999999997</v>
      </c>
      <c r="X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3939.54</v>
      </c>
      <c r="Y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3814.16</v>
      </c>
    </row>
    <row r="362" spans="1:25" x14ac:dyDescent="0.2">
      <c r="A362" s="77">
        <f t="shared" si="15"/>
        <v>43082</v>
      </c>
      <c r="B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3688.95</v>
      </c>
      <c r="C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3678.21</v>
      </c>
      <c r="D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3689.79</v>
      </c>
      <c r="E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3724.0899999999997</v>
      </c>
      <c r="F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3725.74</v>
      </c>
      <c r="G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3692.84</v>
      </c>
      <c r="H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3685.3599999999997</v>
      </c>
      <c r="I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3747.49</v>
      </c>
      <c r="J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3694.89</v>
      </c>
      <c r="K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3714.06</v>
      </c>
      <c r="L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3715.41</v>
      </c>
      <c r="M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3772.3599999999997</v>
      </c>
      <c r="N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3763.5199999999995</v>
      </c>
      <c r="O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3771.9399999999996</v>
      </c>
      <c r="P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3721.3199999999997</v>
      </c>
      <c r="Q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3722.1</v>
      </c>
      <c r="R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3726.2599999999998</v>
      </c>
      <c r="S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3813.5299999999997</v>
      </c>
      <c r="T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3802.12</v>
      </c>
      <c r="U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3775.8199999999997</v>
      </c>
      <c r="V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3845.21</v>
      </c>
      <c r="W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3796.91</v>
      </c>
      <c r="X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3925.42</v>
      </c>
      <c r="Y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3798.5999999999995</v>
      </c>
    </row>
    <row r="363" spans="1:25" x14ac:dyDescent="0.2">
      <c r="A363" s="77">
        <f t="shared" si="15"/>
        <v>43083</v>
      </c>
      <c r="B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3679.14</v>
      </c>
      <c r="C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3678.54</v>
      </c>
      <c r="D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3690.98</v>
      </c>
      <c r="E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3725.38</v>
      </c>
      <c r="F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3704.6</v>
      </c>
      <c r="G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3693.0499999999997</v>
      </c>
      <c r="H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3683.7</v>
      </c>
      <c r="I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3762.97</v>
      </c>
      <c r="J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3689.33</v>
      </c>
      <c r="K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3717.8599999999997</v>
      </c>
      <c r="L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3736.06</v>
      </c>
      <c r="M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3765.1899999999996</v>
      </c>
      <c r="N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3830.91</v>
      </c>
      <c r="O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3831.3399999999997</v>
      </c>
      <c r="P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3736.81</v>
      </c>
      <c r="Q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3742.0699999999997</v>
      </c>
      <c r="R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3689.12</v>
      </c>
      <c r="S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3803.5999999999995</v>
      </c>
      <c r="T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3807.49</v>
      </c>
      <c r="U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3780.3599999999997</v>
      </c>
      <c r="V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3839.0999999999995</v>
      </c>
      <c r="W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3776.0599999999995</v>
      </c>
      <c r="X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3923.42</v>
      </c>
      <c r="Y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3804.0099999999998</v>
      </c>
    </row>
    <row r="364" spans="1:25" x14ac:dyDescent="0.2">
      <c r="A364" s="77">
        <f t="shared" si="15"/>
        <v>43084</v>
      </c>
      <c r="B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3675.83</v>
      </c>
      <c r="C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3678.12</v>
      </c>
      <c r="D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3690.22</v>
      </c>
      <c r="E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3689.42</v>
      </c>
      <c r="F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3691.04</v>
      </c>
      <c r="G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3692.45</v>
      </c>
      <c r="H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3673.85</v>
      </c>
      <c r="I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3706.81</v>
      </c>
      <c r="J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3696.56</v>
      </c>
      <c r="K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3735.5299999999997</v>
      </c>
      <c r="L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3734.81</v>
      </c>
      <c r="M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3718.29</v>
      </c>
      <c r="N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3697.48</v>
      </c>
      <c r="O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3697.06</v>
      </c>
      <c r="P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3795.22</v>
      </c>
      <c r="Q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3757.5199999999995</v>
      </c>
      <c r="R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3724.0899999999997</v>
      </c>
      <c r="S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3804.87</v>
      </c>
      <c r="T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3807.42</v>
      </c>
      <c r="U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3780.29</v>
      </c>
      <c r="V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3954.17</v>
      </c>
      <c r="W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3789.5099999999998</v>
      </c>
      <c r="X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3923.41</v>
      </c>
      <c r="Y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3802.43</v>
      </c>
    </row>
    <row r="365" spans="1:25" x14ac:dyDescent="0.2">
      <c r="A365" s="77">
        <f t="shared" si="15"/>
        <v>43085</v>
      </c>
      <c r="B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3712.1</v>
      </c>
      <c r="C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3744.17</v>
      </c>
      <c r="D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3756.1899999999996</v>
      </c>
      <c r="E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3755.7999999999997</v>
      </c>
      <c r="F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3756.47</v>
      </c>
      <c r="G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3748.46</v>
      </c>
      <c r="H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3722.21</v>
      </c>
      <c r="I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3688.6</v>
      </c>
      <c r="J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3796.29</v>
      </c>
      <c r="K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3728.46</v>
      </c>
      <c r="L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3728.1099999999997</v>
      </c>
      <c r="M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3785.7599999999998</v>
      </c>
      <c r="N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3819.67</v>
      </c>
      <c r="O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3819.3099999999995</v>
      </c>
      <c r="P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3822.1499999999996</v>
      </c>
      <c r="Q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3804.0699999999997</v>
      </c>
      <c r="R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3729.0299999999997</v>
      </c>
      <c r="S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3742.8099999999995</v>
      </c>
      <c r="T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3820.0999999999995</v>
      </c>
      <c r="U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3922.5</v>
      </c>
      <c r="V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3855.4399999999996</v>
      </c>
      <c r="W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3737.22</v>
      </c>
      <c r="X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4020.3399999999997</v>
      </c>
      <c r="Y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3735.59</v>
      </c>
    </row>
    <row r="366" spans="1:25" x14ac:dyDescent="0.2">
      <c r="A366" s="77">
        <f t="shared" si="15"/>
        <v>43086</v>
      </c>
      <c r="B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3703.7</v>
      </c>
      <c r="C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3706.56</v>
      </c>
      <c r="D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3755.6399999999994</v>
      </c>
      <c r="E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3755.1499999999996</v>
      </c>
      <c r="F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3755.62</v>
      </c>
      <c r="G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3741.46</v>
      </c>
      <c r="H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3719.95</v>
      </c>
      <c r="I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3705.92</v>
      </c>
      <c r="J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3688.46</v>
      </c>
      <c r="K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3846.21</v>
      </c>
      <c r="L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3804.1499999999996</v>
      </c>
      <c r="M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3802.72</v>
      </c>
      <c r="N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3863.5999999999995</v>
      </c>
      <c r="O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3866.91</v>
      </c>
      <c r="P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3847.3399999999997</v>
      </c>
      <c r="Q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3850.79</v>
      </c>
      <c r="R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3720.06</v>
      </c>
      <c r="S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3781.59</v>
      </c>
      <c r="T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3822.3899999999994</v>
      </c>
      <c r="U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3923.5099999999998</v>
      </c>
      <c r="V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3857.9799999999996</v>
      </c>
      <c r="W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3738.79</v>
      </c>
      <c r="X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4025.4799999999996</v>
      </c>
      <c r="Y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3730.99</v>
      </c>
    </row>
    <row r="367" spans="1:25" x14ac:dyDescent="0.2">
      <c r="A367" s="77">
        <f t="shared" si="15"/>
        <v>43087</v>
      </c>
      <c r="B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3675.54</v>
      </c>
      <c r="C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3682.6099999999997</v>
      </c>
      <c r="D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3691.93</v>
      </c>
      <c r="E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3691.62</v>
      </c>
      <c r="F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3691.91</v>
      </c>
      <c r="G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3694.71</v>
      </c>
      <c r="H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3671.52</v>
      </c>
      <c r="I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3745.5199999999995</v>
      </c>
      <c r="J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3696.85</v>
      </c>
      <c r="K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3727.5099999999998</v>
      </c>
      <c r="L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3727.88</v>
      </c>
      <c r="M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3676.21</v>
      </c>
      <c r="N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3699.34</v>
      </c>
      <c r="O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3700.7999999999997</v>
      </c>
      <c r="P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3785.24</v>
      </c>
      <c r="Q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3783.7699999999995</v>
      </c>
      <c r="R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3751.17</v>
      </c>
      <c r="S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3768.0099999999998</v>
      </c>
      <c r="T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3768.0299999999997</v>
      </c>
      <c r="U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3745.58</v>
      </c>
      <c r="V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3849.83</v>
      </c>
      <c r="W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3787.24</v>
      </c>
      <c r="X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3901.9399999999996</v>
      </c>
      <c r="Y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3764.72</v>
      </c>
    </row>
    <row r="368" spans="1:25" x14ac:dyDescent="0.2">
      <c r="A368" s="77">
        <f t="shared" si="15"/>
        <v>43088</v>
      </c>
      <c r="B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3668.16</v>
      </c>
      <c r="C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3679.23</v>
      </c>
      <c r="D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3691.14</v>
      </c>
      <c r="E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3690.87</v>
      </c>
      <c r="F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3691.3599999999997</v>
      </c>
      <c r="G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3694.08</v>
      </c>
      <c r="H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3672.52</v>
      </c>
      <c r="I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3747.18</v>
      </c>
      <c r="J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3697.22</v>
      </c>
      <c r="K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3749.85</v>
      </c>
      <c r="L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3749</v>
      </c>
      <c r="M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3711.29</v>
      </c>
      <c r="N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3698.25</v>
      </c>
      <c r="O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3716.92</v>
      </c>
      <c r="P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3754.7</v>
      </c>
      <c r="Q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3756.04</v>
      </c>
      <c r="R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3710.48</v>
      </c>
      <c r="S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3761.9399999999996</v>
      </c>
      <c r="T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3759.62</v>
      </c>
      <c r="U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3739.66</v>
      </c>
      <c r="V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3958.66</v>
      </c>
      <c r="W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3779.3899999999994</v>
      </c>
      <c r="X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3899.7</v>
      </c>
      <c r="Y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3768.87</v>
      </c>
    </row>
    <row r="369" spans="1:27" x14ac:dyDescent="0.2">
      <c r="A369" s="77">
        <f t="shared" si="15"/>
        <v>43089</v>
      </c>
      <c r="B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3747.84</v>
      </c>
      <c r="C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3701.08</v>
      </c>
      <c r="D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3677.74</v>
      </c>
      <c r="E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3676.22</v>
      </c>
      <c r="F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3676.5699999999997</v>
      </c>
      <c r="G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3680.6499999999996</v>
      </c>
      <c r="H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3755.5</v>
      </c>
      <c r="I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3758.97</v>
      </c>
      <c r="J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3708.67</v>
      </c>
      <c r="K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3730.1899999999996</v>
      </c>
      <c r="L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3691.12</v>
      </c>
      <c r="M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3791.0599999999995</v>
      </c>
      <c r="N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3742.2799999999997</v>
      </c>
      <c r="O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3741.7999999999997</v>
      </c>
      <c r="P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3732.93</v>
      </c>
      <c r="Q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3734.0099999999998</v>
      </c>
      <c r="R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3698.5</v>
      </c>
      <c r="S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3821.41</v>
      </c>
      <c r="T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3824.2799999999997</v>
      </c>
      <c r="U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3765.2599999999998</v>
      </c>
      <c r="V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3822.91</v>
      </c>
      <c r="W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3755.79</v>
      </c>
      <c r="X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3861.3399999999997</v>
      </c>
      <c r="Y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3713.93</v>
      </c>
    </row>
    <row r="370" spans="1:27" x14ac:dyDescent="0.2">
      <c r="A370" s="77">
        <f t="shared" si="15"/>
        <v>43090</v>
      </c>
      <c r="B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3698.18</v>
      </c>
      <c r="C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3681.75</v>
      </c>
      <c r="D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3676.68</v>
      </c>
      <c r="E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3677.62</v>
      </c>
      <c r="F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3676.95</v>
      </c>
      <c r="G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3678.96</v>
      </c>
      <c r="H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3672.42</v>
      </c>
      <c r="I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3761.83</v>
      </c>
      <c r="J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3709.99</v>
      </c>
      <c r="K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3730.93</v>
      </c>
      <c r="L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3691.79</v>
      </c>
      <c r="M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3792.71</v>
      </c>
      <c r="N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3743.1499999999996</v>
      </c>
      <c r="O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3720.67</v>
      </c>
      <c r="P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3730.06</v>
      </c>
      <c r="Q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3728.7999999999997</v>
      </c>
      <c r="R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3684.13</v>
      </c>
      <c r="S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3825.46</v>
      </c>
      <c r="T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3812.0999999999995</v>
      </c>
      <c r="U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3750.5299999999997</v>
      </c>
      <c r="V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3824.74</v>
      </c>
      <c r="W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3756.2299999999996</v>
      </c>
      <c r="X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3899.1499999999996</v>
      </c>
      <c r="Y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3750.66</v>
      </c>
    </row>
    <row r="371" spans="1:27" x14ac:dyDescent="0.2">
      <c r="A371" s="77">
        <f t="shared" si="15"/>
        <v>43091</v>
      </c>
      <c r="B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3698.3399999999997</v>
      </c>
      <c r="C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3682.0299999999997</v>
      </c>
      <c r="D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3691.5699999999997</v>
      </c>
      <c r="E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3691.46</v>
      </c>
      <c r="F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3691.91</v>
      </c>
      <c r="G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3683.0299999999997</v>
      </c>
      <c r="H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3681.85</v>
      </c>
      <c r="I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3745.83</v>
      </c>
      <c r="J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3700.31</v>
      </c>
      <c r="K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3730.52</v>
      </c>
      <c r="L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3696.6099999999997</v>
      </c>
      <c r="M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3764.5499999999997</v>
      </c>
      <c r="N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3720.8199999999997</v>
      </c>
      <c r="O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3720.5499999999997</v>
      </c>
      <c r="P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3732.69</v>
      </c>
      <c r="Q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3734.16</v>
      </c>
      <c r="R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3745.72</v>
      </c>
      <c r="S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3824.2799999999997</v>
      </c>
      <c r="T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3794.63</v>
      </c>
      <c r="U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3781.22</v>
      </c>
      <c r="V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3822.64</v>
      </c>
      <c r="W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3784.16</v>
      </c>
      <c r="X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3911.22</v>
      </c>
      <c r="Y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3772.9799999999996</v>
      </c>
    </row>
    <row r="372" spans="1:27" x14ac:dyDescent="0.2">
      <c r="A372" s="77">
        <f t="shared" si="15"/>
        <v>43092</v>
      </c>
      <c r="B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3723.91</v>
      </c>
      <c r="C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3733.58</v>
      </c>
      <c r="D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3757.6399999999994</v>
      </c>
      <c r="E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3756.64</v>
      </c>
      <c r="F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3757.67</v>
      </c>
      <c r="G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3760.6399999999994</v>
      </c>
      <c r="H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3719.8199999999997</v>
      </c>
      <c r="I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3694.97</v>
      </c>
      <c r="J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3818.0899999999997</v>
      </c>
      <c r="K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3723.79</v>
      </c>
      <c r="L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3725.12</v>
      </c>
      <c r="M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3738.5999999999995</v>
      </c>
      <c r="N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3737.89</v>
      </c>
      <c r="O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3739.8399999999997</v>
      </c>
      <c r="P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3742.83</v>
      </c>
      <c r="Q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3738.2999999999997</v>
      </c>
      <c r="R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3744.67</v>
      </c>
      <c r="S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3829.88</v>
      </c>
      <c r="T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3837.2599999999998</v>
      </c>
      <c r="U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3819.04</v>
      </c>
      <c r="V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3756.0199999999995</v>
      </c>
      <c r="W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3709.43</v>
      </c>
      <c r="X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3851.49</v>
      </c>
      <c r="Y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3714.34</v>
      </c>
    </row>
    <row r="373" spans="1:27" x14ac:dyDescent="0.2">
      <c r="A373" s="77">
        <f t="shared" si="15"/>
        <v>43093</v>
      </c>
      <c r="B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3711.67</v>
      </c>
      <c r="C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3708.2799999999997</v>
      </c>
      <c r="D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3741.1899999999996</v>
      </c>
      <c r="E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3736.7999999999997</v>
      </c>
      <c r="F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3739.88</v>
      </c>
      <c r="G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3740.5899999999997</v>
      </c>
      <c r="H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3693.6499999999996</v>
      </c>
      <c r="I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3707.85</v>
      </c>
      <c r="J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3824.8899999999994</v>
      </c>
      <c r="K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3712.7999999999997</v>
      </c>
      <c r="L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3707.88</v>
      </c>
      <c r="M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3722.5699999999997</v>
      </c>
      <c r="N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3721.85</v>
      </c>
      <c r="O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3728.5099999999998</v>
      </c>
      <c r="P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3728.59</v>
      </c>
      <c r="Q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3728.77</v>
      </c>
      <c r="R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3731.21</v>
      </c>
      <c r="S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3860.75</v>
      </c>
      <c r="T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3857.66</v>
      </c>
      <c r="U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3824.75</v>
      </c>
      <c r="V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3767.22</v>
      </c>
      <c r="W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3693.0299999999997</v>
      </c>
      <c r="X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3845.16</v>
      </c>
      <c r="Y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3725.69</v>
      </c>
    </row>
    <row r="374" spans="1:27" x14ac:dyDescent="0.2">
      <c r="A374" s="77">
        <f t="shared" si="15"/>
        <v>43094</v>
      </c>
      <c r="B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3670.4399999999996</v>
      </c>
      <c r="C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3678.2</v>
      </c>
      <c r="D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3688.02</v>
      </c>
      <c r="E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3687.27</v>
      </c>
      <c r="F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3690.18</v>
      </c>
      <c r="G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3679.52</v>
      </c>
      <c r="H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3670.4399999999996</v>
      </c>
      <c r="I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3744.9399999999996</v>
      </c>
      <c r="J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3697.67</v>
      </c>
      <c r="K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3724.48</v>
      </c>
      <c r="L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3689</v>
      </c>
      <c r="M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3762.25</v>
      </c>
      <c r="N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3726.3399999999997</v>
      </c>
      <c r="O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3725.94</v>
      </c>
      <c r="P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3722.6099999999997</v>
      </c>
      <c r="Q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3716.67</v>
      </c>
      <c r="R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3745.3199999999997</v>
      </c>
      <c r="S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3813.14</v>
      </c>
      <c r="T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3777.13</v>
      </c>
      <c r="U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3763.99</v>
      </c>
      <c r="V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3829.5599999999995</v>
      </c>
      <c r="W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3776.88</v>
      </c>
      <c r="X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3885.99</v>
      </c>
      <c r="Y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3777.1899999999996</v>
      </c>
    </row>
    <row r="375" spans="1:27" x14ac:dyDescent="0.2">
      <c r="A375" s="77">
        <f t="shared" si="15"/>
        <v>43095</v>
      </c>
      <c r="B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3684.45</v>
      </c>
      <c r="C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3678.75</v>
      </c>
      <c r="D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3689.54</v>
      </c>
      <c r="E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3688.98</v>
      </c>
      <c r="F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3691.0699999999997</v>
      </c>
      <c r="G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3692.58</v>
      </c>
      <c r="H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3676.22</v>
      </c>
      <c r="I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3746.1299999999997</v>
      </c>
      <c r="J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3698.09</v>
      </c>
      <c r="K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3728.2799999999997</v>
      </c>
      <c r="L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3693.63</v>
      </c>
      <c r="M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3763.17</v>
      </c>
      <c r="N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3725.16</v>
      </c>
      <c r="O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3725.47</v>
      </c>
      <c r="P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3724.8199999999997</v>
      </c>
      <c r="Q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3718.34</v>
      </c>
      <c r="R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3723.29</v>
      </c>
      <c r="S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3791.2</v>
      </c>
      <c r="T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3779.97</v>
      </c>
      <c r="U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3767.04</v>
      </c>
      <c r="V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3833.68</v>
      </c>
      <c r="W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3775.5599999999995</v>
      </c>
      <c r="X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3893.45</v>
      </c>
      <c r="Y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3777.0699999999997</v>
      </c>
    </row>
    <row r="376" spans="1:27" x14ac:dyDescent="0.2">
      <c r="A376" s="77">
        <f t="shared" si="15"/>
        <v>43096</v>
      </c>
      <c r="B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3685.1</v>
      </c>
      <c r="C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3679.5299999999997</v>
      </c>
      <c r="D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3690.27</v>
      </c>
      <c r="E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3689.8999999999996</v>
      </c>
      <c r="F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3691.5699999999997</v>
      </c>
      <c r="G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3694.22</v>
      </c>
      <c r="H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3677.7599999999998</v>
      </c>
      <c r="I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3745.1499999999996</v>
      </c>
      <c r="J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3697.44</v>
      </c>
      <c r="K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3727.33</v>
      </c>
      <c r="L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3687.0299999999997</v>
      </c>
      <c r="M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3809.3599999999997</v>
      </c>
      <c r="N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3810.21</v>
      </c>
      <c r="O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3811.3399999999997</v>
      </c>
      <c r="P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3687.49</v>
      </c>
      <c r="Q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3686.19</v>
      </c>
      <c r="R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3762.2</v>
      </c>
      <c r="S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3829.37</v>
      </c>
      <c r="T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3842.67</v>
      </c>
      <c r="U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3843.33</v>
      </c>
      <c r="V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3925.99</v>
      </c>
      <c r="W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3946.99</v>
      </c>
      <c r="X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4005.0199999999995</v>
      </c>
      <c r="Y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3885.25</v>
      </c>
      <c r="AA376" s="78"/>
    </row>
    <row r="377" spans="1:27" x14ac:dyDescent="0.2">
      <c r="A377" s="77">
        <f t="shared" si="15"/>
        <v>43097</v>
      </c>
      <c r="B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3692.35</v>
      </c>
      <c r="C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3685.33</v>
      </c>
      <c r="D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3694.62</v>
      </c>
      <c r="E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3693.6499999999996</v>
      </c>
      <c r="F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3691.2799999999997</v>
      </c>
      <c r="G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3698.99</v>
      </c>
      <c r="H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3681.37</v>
      </c>
      <c r="I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3758.29</v>
      </c>
      <c r="J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3711.5299999999997</v>
      </c>
      <c r="K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3728.5099999999998</v>
      </c>
      <c r="L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3691.89</v>
      </c>
      <c r="M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3824.97</v>
      </c>
      <c r="N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3822.8999999999996</v>
      </c>
      <c r="O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3834.14</v>
      </c>
      <c r="P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3691.06</v>
      </c>
      <c r="Q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3690.52</v>
      </c>
      <c r="R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3781.45</v>
      </c>
      <c r="S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3916.6899999999996</v>
      </c>
      <c r="T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3922.49</v>
      </c>
      <c r="U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3923.97</v>
      </c>
      <c r="V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4088.5</v>
      </c>
      <c r="W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4073.93</v>
      </c>
      <c r="X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4008.08</v>
      </c>
      <c r="Y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3897.2299999999996</v>
      </c>
    </row>
    <row r="378" spans="1:27" x14ac:dyDescent="0.2">
      <c r="A378" s="77">
        <f t="shared" si="15"/>
        <v>43098</v>
      </c>
      <c r="B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3761.3499999999995</v>
      </c>
      <c r="C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3700.5899999999997</v>
      </c>
      <c r="D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3659.5499999999997</v>
      </c>
      <c r="E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3658.9399999999996</v>
      </c>
      <c r="F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3661.63</v>
      </c>
      <c r="G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3665.77</v>
      </c>
      <c r="H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3734.13</v>
      </c>
      <c r="I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3709.06</v>
      </c>
      <c r="J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3697.2799999999997</v>
      </c>
      <c r="K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3714.0299999999997</v>
      </c>
      <c r="L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3733.3199999999997</v>
      </c>
      <c r="M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3815.24</v>
      </c>
      <c r="N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3815.1499999999996</v>
      </c>
      <c r="O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3719.74</v>
      </c>
      <c r="P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3730.44</v>
      </c>
      <c r="Q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3731.46</v>
      </c>
      <c r="R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3738.12</v>
      </c>
      <c r="S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3772.04</v>
      </c>
      <c r="T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3805.0499999999997</v>
      </c>
      <c r="U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3785.2799999999997</v>
      </c>
      <c r="V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4016.2299999999996</v>
      </c>
      <c r="W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3802.13</v>
      </c>
      <c r="X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3966.6299999999997</v>
      </c>
      <c r="Y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3786.2299999999996</v>
      </c>
    </row>
    <row r="379" spans="1:27" x14ac:dyDescent="0.2">
      <c r="A379" s="77">
        <f t="shared" ref="A379:A380" si="16">A342</f>
        <v>43099</v>
      </c>
      <c r="B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3740.22</v>
      </c>
      <c r="C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3675.0699999999997</v>
      </c>
      <c r="D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3687.1</v>
      </c>
      <c r="E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3685.7</v>
      </c>
      <c r="F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3686.85</v>
      </c>
      <c r="G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3688.54</v>
      </c>
      <c r="H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3700.64</v>
      </c>
      <c r="I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3707.5299999999997</v>
      </c>
      <c r="J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3769.17</v>
      </c>
      <c r="K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3727.68</v>
      </c>
      <c r="L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3720.94</v>
      </c>
      <c r="M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3719.7999999999997</v>
      </c>
      <c r="N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3713.08</v>
      </c>
      <c r="O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3715.39</v>
      </c>
      <c r="P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3724.58</v>
      </c>
      <c r="Q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3725.7799999999997</v>
      </c>
      <c r="R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3732.95</v>
      </c>
      <c r="S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3926.3999999999996</v>
      </c>
      <c r="T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3929.9799999999996</v>
      </c>
      <c r="U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3856.0199999999995</v>
      </c>
      <c r="V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3797.96</v>
      </c>
      <c r="W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3728.6899999999996</v>
      </c>
      <c r="X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3911.2699999999995</v>
      </c>
      <c r="Y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3797.0499999999997</v>
      </c>
    </row>
    <row r="380" spans="1:27" x14ac:dyDescent="0.2">
      <c r="A380" s="77">
        <f t="shared" si="16"/>
        <v>43100</v>
      </c>
      <c r="B380" s="13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3728.46</v>
      </c>
      <c r="C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3673.58</v>
      </c>
      <c r="D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3686.43</v>
      </c>
      <c r="E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3684.42</v>
      </c>
      <c r="F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3685.98</v>
      </c>
      <c r="G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3687.24</v>
      </c>
      <c r="H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3690.55</v>
      </c>
      <c r="I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3779.16</v>
      </c>
      <c r="J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3833.67</v>
      </c>
      <c r="K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3714.27</v>
      </c>
      <c r="L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3715.85</v>
      </c>
      <c r="M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3715.35</v>
      </c>
      <c r="N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3713.2799999999997</v>
      </c>
      <c r="O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3715.84</v>
      </c>
      <c r="P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3722.5699999999997</v>
      </c>
      <c r="Q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3725.98</v>
      </c>
      <c r="R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3734.24</v>
      </c>
      <c r="S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4082.14</v>
      </c>
      <c r="T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4120.3999999999996</v>
      </c>
      <c r="U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4030.34</v>
      </c>
      <c r="V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3938.8599999999997</v>
      </c>
      <c r="W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3872.2699999999995</v>
      </c>
      <c r="X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4055.21</v>
      </c>
      <c r="Y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3989.1399999999994</v>
      </c>
    </row>
    <row r="381" spans="1:27" x14ac:dyDescent="0.2">
      <c r="A381" s="83"/>
      <c r="B381" s="84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</row>
    <row r="382" spans="1:27" x14ac:dyDescent="0.25">
      <c r="A382" s="85" t="s">
        <v>151</v>
      </c>
    </row>
    <row r="383" spans="1:27" ht="12.75" x14ac:dyDescent="0.2">
      <c r="A383" s="173" t="s">
        <v>48</v>
      </c>
      <c r="B383" s="176" t="s">
        <v>121</v>
      </c>
      <c r="C383" s="177"/>
      <c r="D383" s="177"/>
      <c r="E383" s="177"/>
      <c r="F383" s="177"/>
      <c r="G383" s="177"/>
      <c r="H383" s="177"/>
      <c r="I383" s="177"/>
      <c r="J383" s="177"/>
      <c r="K383" s="177"/>
      <c r="L383" s="177"/>
      <c r="M383" s="177"/>
      <c r="N383" s="177"/>
      <c r="O383" s="177"/>
      <c r="P383" s="177"/>
      <c r="Q383" s="177"/>
      <c r="R383" s="177"/>
      <c r="S383" s="177"/>
      <c r="T383" s="177"/>
      <c r="U383" s="177"/>
      <c r="V383" s="177"/>
      <c r="W383" s="177"/>
      <c r="X383" s="177"/>
      <c r="Y383" s="178"/>
    </row>
    <row r="384" spans="1:27" ht="12.75" x14ac:dyDescent="0.2">
      <c r="A384" s="174"/>
      <c r="B384" s="179"/>
      <c r="C384" s="180"/>
      <c r="D384" s="180"/>
      <c r="E384" s="180"/>
      <c r="F384" s="180"/>
      <c r="G384" s="180"/>
      <c r="H384" s="180"/>
      <c r="I384" s="180"/>
      <c r="J384" s="180"/>
      <c r="K384" s="180"/>
      <c r="L384" s="180"/>
      <c r="M384" s="180"/>
      <c r="N384" s="180"/>
      <c r="O384" s="180"/>
      <c r="P384" s="180"/>
      <c r="Q384" s="180"/>
      <c r="R384" s="180"/>
      <c r="S384" s="180"/>
      <c r="T384" s="180"/>
      <c r="U384" s="180"/>
      <c r="V384" s="180"/>
      <c r="W384" s="180"/>
      <c r="X384" s="180"/>
      <c r="Y384" s="181"/>
    </row>
    <row r="385" spans="1:25" ht="12.75" x14ac:dyDescent="0.2">
      <c r="A385" s="174"/>
      <c r="B385" s="182" t="s">
        <v>122</v>
      </c>
      <c r="C385" s="171" t="s">
        <v>123</v>
      </c>
      <c r="D385" s="171" t="s">
        <v>124</v>
      </c>
      <c r="E385" s="171" t="s">
        <v>125</v>
      </c>
      <c r="F385" s="171" t="s">
        <v>126</v>
      </c>
      <c r="G385" s="171" t="s">
        <v>127</v>
      </c>
      <c r="H385" s="171" t="s">
        <v>128</v>
      </c>
      <c r="I385" s="171" t="s">
        <v>129</v>
      </c>
      <c r="J385" s="171" t="s">
        <v>130</v>
      </c>
      <c r="K385" s="171" t="s">
        <v>131</v>
      </c>
      <c r="L385" s="171" t="s">
        <v>132</v>
      </c>
      <c r="M385" s="171" t="s">
        <v>133</v>
      </c>
      <c r="N385" s="184" t="s">
        <v>134</v>
      </c>
      <c r="O385" s="171" t="s">
        <v>135</v>
      </c>
      <c r="P385" s="171" t="s">
        <v>136</v>
      </c>
      <c r="Q385" s="171" t="s">
        <v>137</v>
      </c>
      <c r="R385" s="171" t="s">
        <v>138</v>
      </c>
      <c r="S385" s="171" t="s">
        <v>139</v>
      </c>
      <c r="T385" s="171" t="s">
        <v>140</v>
      </c>
      <c r="U385" s="171" t="s">
        <v>141</v>
      </c>
      <c r="V385" s="171" t="s">
        <v>142</v>
      </c>
      <c r="W385" s="171" t="s">
        <v>143</v>
      </c>
      <c r="X385" s="171" t="s">
        <v>144</v>
      </c>
      <c r="Y385" s="171" t="s">
        <v>145</v>
      </c>
    </row>
    <row r="386" spans="1:25" ht="12.75" x14ac:dyDescent="0.2">
      <c r="A386" s="175"/>
      <c r="B386" s="183"/>
      <c r="C386" s="172"/>
      <c r="D386" s="172"/>
      <c r="E386" s="172"/>
      <c r="F386" s="172"/>
      <c r="G386" s="172"/>
      <c r="H386" s="172"/>
      <c r="I386" s="172"/>
      <c r="J386" s="172"/>
      <c r="K386" s="172"/>
      <c r="L386" s="172"/>
      <c r="M386" s="172"/>
      <c r="N386" s="185"/>
      <c r="O386" s="172"/>
      <c r="P386" s="172"/>
      <c r="Q386" s="172"/>
      <c r="R386" s="172"/>
      <c r="S386" s="172"/>
      <c r="T386" s="172"/>
      <c r="U386" s="172"/>
      <c r="V386" s="172"/>
      <c r="W386" s="172"/>
      <c r="X386" s="172"/>
      <c r="Y386" s="172"/>
    </row>
    <row r="387" spans="1:25" x14ac:dyDescent="0.2">
      <c r="A387" s="77">
        <f t="shared" ref="A387:A415" si="17">A350</f>
        <v>43070</v>
      </c>
      <c r="B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3640.35</v>
      </c>
      <c r="C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3617.5299999999997</v>
      </c>
      <c r="D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3616.04</v>
      </c>
      <c r="E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3627.66</v>
      </c>
      <c r="F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3629.45</v>
      </c>
      <c r="G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3617.2799999999997</v>
      </c>
      <c r="H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3641.0699999999997</v>
      </c>
      <c r="I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3643.22</v>
      </c>
      <c r="J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3633.46</v>
      </c>
      <c r="K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3639.6499999999996</v>
      </c>
      <c r="L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3633.8999999999996</v>
      </c>
      <c r="M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3760.3499999999995</v>
      </c>
      <c r="N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3760.46</v>
      </c>
      <c r="O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3760.7</v>
      </c>
      <c r="P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3634.84</v>
      </c>
      <c r="Q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3675</v>
      </c>
      <c r="R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3747.7699999999995</v>
      </c>
      <c r="S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3825.33</v>
      </c>
      <c r="T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3813.87</v>
      </c>
      <c r="U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3786.5099999999998</v>
      </c>
      <c r="V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3850.7699999999995</v>
      </c>
      <c r="W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3769.67</v>
      </c>
      <c r="X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3925.0299999999997</v>
      </c>
      <c r="Y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3743.3799999999997</v>
      </c>
    </row>
    <row r="388" spans="1:25" x14ac:dyDescent="0.2">
      <c r="A388" s="77">
        <f t="shared" si="17"/>
        <v>43071</v>
      </c>
      <c r="B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3629.47</v>
      </c>
      <c r="C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3651.96</v>
      </c>
      <c r="D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3669.3999999999996</v>
      </c>
      <c r="E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3668.89</v>
      </c>
      <c r="F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3663.7599999999998</v>
      </c>
      <c r="G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3646.64</v>
      </c>
      <c r="H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3637.1099999999997</v>
      </c>
      <c r="I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3767.17</v>
      </c>
      <c r="J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3829.0699999999997</v>
      </c>
      <c r="K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3648.75</v>
      </c>
      <c r="L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3648.85</v>
      </c>
      <c r="M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3649.3199999999997</v>
      </c>
      <c r="N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3651.83</v>
      </c>
      <c r="O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3652.0499999999997</v>
      </c>
      <c r="P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3655.08</v>
      </c>
      <c r="Q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3662.37</v>
      </c>
      <c r="R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3682.34</v>
      </c>
      <c r="S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3825.8599999999997</v>
      </c>
      <c r="T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3913.71</v>
      </c>
      <c r="U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3911.13</v>
      </c>
      <c r="V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3875.7299999999996</v>
      </c>
      <c r="W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3754.0199999999995</v>
      </c>
      <c r="X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3903.2699999999995</v>
      </c>
      <c r="Y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3764.96</v>
      </c>
    </row>
    <row r="389" spans="1:25" x14ac:dyDescent="0.2">
      <c r="A389" s="77">
        <f t="shared" si="17"/>
        <v>43072</v>
      </c>
      <c r="B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3634.0499999999997</v>
      </c>
      <c r="C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3650.3999999999996</v>
      </c>
      <c r="D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3669.09</v>
      </c>
      <c r="E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3667.99</v>
      </c>
      <c r="F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3662.7</v>
      </c>
      <c r="G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3661.56</v>
      </c>
      <c r="H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3627.3199999999997</v>
      </c>
      <c r="I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3740.0599999999995</v>
      </c>
      <c r="J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3818.49</v>
      </c>
      <c r="K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3670.9</v>
      </c>
      <c r="L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3671.5699999999997</v>
      </c>
      <c r="M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3672.27</v>
      </c>
      <c r="N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3671.5099999999998</v>
      </c>
      <c r="O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3673.92</v>
      </c>
      <c r="P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3678.4</v>
      </c>
      <c r="Q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3679.81</v>
      </c>
      <c r="R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3676.8999999999996</v>
      </c>
      <c r="S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3690.18</v>
      </c>
      <c r="T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3853.97</v>
      </c>
      <c r="U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3809.2999999999997</v>
      </c>
      <c r="V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3765.5199999999995</v>
      </c>
      <c r="W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3740.3199999999997</v>
      </c>
      <c r="X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4023.24</v>
      </c>
      <c r="Y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3743.1499999999996</v>
      </c>
    </row>
    <row r="390" spans="1:25" x14ac:dyDescent="0.2">
      <c r="A390" s="77">
        <f t="shared" si="17"/>
        <v>43073</v>
      </c>
      <c r="B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3645.1</v>
      </c>
      <c r="C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3636.0299999999997</v>
      </c>
      <c r="D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3635.6099999999997</v>
      </c>
      <c r="E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3634.93</v>
      </c>
      <c r="F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3648.63</v>
      </c>
      <c r="G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3634.59</v>
      </c>
      <c r="H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3641.22</v>
      </c>
      <c r="I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3649.93</v>
      </c>
      <c r="J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3639.71</v>
      </c>
      <c r="K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3648.17</v>
      </c>
      <c r="L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3669.23</v>
      </c>
      <c r="M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3799.9399999999996</v>
      </c>
      <c r="N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3721.35</v>
      </c>
      <c r="O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3803.49</v>
      </c>
      <c r="P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3675.08</v>
      </c>
      <c r="Q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3654.92</v>
      </c>
      <c r="R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3668.0699999999997</v>
      </c>
      <c r="S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3774.0999999999995</v>
      </c>
      <c r="T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3784.6299999999997</v>
      </c>
      <c r="U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3787.4799999999996</v>
      </c>
      <c r="V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3849.6099999999997</v>
      </c>
      <c r="W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3865.14</v>
      </c>
      <c r="X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3911.08</v>
      </c>
      <c r="Y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3752.42</v>
      </c>
    </row>
    <row r="391" spans="1:25" x14ac:dyDescent="0.2">
      <c r="A391" s="77">
        <f t="shared" si="17"/>
        <v>43074</v>
      </c>
      <c r="B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3649.19</v>
      </c>
      <c r="C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3635.75</v>
      </c>
      <c r="D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3621.56</v>
      </c>
      <c r="E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3633.74</v>
      </c>
      <c r="F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3647.2999999999997</v>
      </c>
      <c r="G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3633.6099999999997</v>
      </c>
      <c r="H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3656.33</v>
      </c>
      <c r="I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3699.7599999999998</v>
      </c>
      <c r="J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3619.46</v>
      </c>
      <c r="K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3648.5299999999997</v>
      </c>
      <c r="L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3648.52</v>
      </c>
      <c r="M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3730.7599999999998</v>
      </c>
      <c r="N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3730.66</v>
      </c>
      <c r="O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3730.34</v>
      </c>
      <c r="P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3653.5499999999997</v>
      </c>
      <c r="Q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3654.85</v>
      </c>
      <c r="R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3712.77</v>
      </c>
      <c r="S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3748.7699999999995</v>
      </c>
      <c r="T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3749.9799999999996</v>
      </c>
      <c r="U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3784.4799999999996</v>
      </c>
      <c r="V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3846.58</v>
      </c>
      <c r="W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3779.8499999999995</v>
      </c>
      <c r="X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3912.45</v>
      </c>
      <c r="Y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3802.43</v>
      </c>
    </row>
    <row r="392" spans="1:25" x14ac:dyDescent="0.2">
      <c r="A392" s="77">
        <f t="shared" si="17"/>
        <v>43075</v>
      </c>
      <c r="B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3673.06</v>
      </c>
      <c r="C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3635.37</v>
      </c>
      <c r="D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3621.5699999999997</v>
      </c>
      <c r="E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3621.2</v>
      </c>
      <c r="F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3621.7</v>
      </c>
      <c r="G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3622.1099999999997</v>
      </c>
      <c r="H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3651.42</v>
      </c>
      <c r="I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3651.0699999999997</v>
      </c>
      <c r="J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3644.16</v>
      </c>
      <c r="K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3652.0299999999997</v>
      </c>
      <c r="L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3653.34</v>
      </c>
      <c r="M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3732.0699999999997</v>
      </c>
      <c r="N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3716.2</v>
      </c>
      <c r="O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3714.98</v>
      </c>
      <c r="P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3654.25</v>
      </c>
      <c r="Q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3659.35</v>
      </c>
      <c r="R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3669.7</v>
      </c>
      <c r="S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3728.54</v>
      </c>
      <c r="T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3779.2299999999996</v>
      </c>
      <c r="U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3794.04</v>
      </c>
      <c r="V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3847.17</v>
      </c>
      <c r="W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3761.22</v>
      </c>
      <c r="X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3909.22</v>
      </c>
      <c r="Y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3784.47</v>
      </c>
    </row>
    <row r="393" spans="1:25" x14ac:dyDescent="0.2">
      <c r="A393" s="77">
        <f t="shared" si="17"/>
        <v>43076</v>
      </c>
      <c r="B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3688.16</v>
      </c>
      <c r="C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3635.3199999999997</v>
      </c>
      <c r="D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3621.92</v>
      </c>
      <c r="E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3621.6</v>
      </c>
      <c r="F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3622.15</v>
      </c>
      <c r="G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3621.8199999999997</v>
      </c>
      <c r="H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3653.71</v>
      </c>
      <c r="I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3650.13</v>
      </c>
      <c r="J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3642.8599999999997</v>
      </c>
      <c r="K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3650.24</v>
      </c>
      <c r="L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3650.18</v>
      </c>
      <c r="M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3730.3599999999997</v>
      </c>
      <c r="N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3729.2799999999997</v>
      </c>
      <c r="O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3728.73</v>
      </c>
      <c r="P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3655.83</v>
      </c>
      <c r="Q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3658.58</v>
      </c>
      <c r="R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3668.94</v>
      </c>
      <c r="S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3741.7599999999998</v>
      </c>
      <c r="T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3774.71</v>
      </c>
      <c r="U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3791.47</v>
      </c>
      <c r="V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3836.0899999999997</v>
      </c>
      <c r="W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3756.5099999999998</v>
      </c>
      <c r="X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3893.2799999999997</v>
      </c>
      <c r="Y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3780.71</v>
      </c>
    </row>
    <row r="394" spans="1:25" x14ac:dyDescent="0.2">
      <c r="A394" s="77">
        <f t="shared" si="17"/>
        <v>43077</v>
      </c>
      <c r="B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3622.98</v>
      </c>
      <c r="C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3651.8399999999997</v>
      </c>
      <c r="D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3635.29</v>
      </c>
      <c r="E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3634.9799999999996</v>
      </c>
      <c r="F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3635.48</v>
      </c>
      <c r="G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3640.0299999999997</v>
      </c>
      <c r="H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3618.3599999999997</v>
      </c>
      <c r="I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3651.14</v>
      </c>
      <c r="J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3642.72</v>
      </c>
      <c r="K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3651.21</v>
      </c>
      <c r="L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3638.8399999999997</v>
      </c>
      <c r="M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3740.54</v>
      </c>
      <c r="N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3741.37</v>
      </c>
      <c r="O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3740.66</v>
      </c>
      <c r="P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3643.18</v>
      </c>
      <c r="Q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3632.22</v>
      </c>
      <c r="R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3684.5</v>
      </c>
      <c r="S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3757.59</v>
      </c>
      <c r="T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3761.72</v>
      </c>
      <c r="U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3786.8199999999997</v>
      </c>
      <c r="V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3829.3999999999996</v>
      </c>
      <c r="W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3765.2299999999996</v>
      </c>
      <c r="X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3903.62</v>
      </c>
      <c r="Y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3775.7799999999997</v>
      </c>
    </row>
    <row r="395" spans="1:25" x14ac:dyDescent="0.2">
      <c r="A395" s="77">
        <f t="shared" si="17"/>
        <v>43078</v>
      </c>
      <c r="B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3625.42</v>
      </c>
      <c r="C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3697.75</v>
      </c>
      <c r="D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3681.12</v>
      </c>
      <c r="E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3717.42</v>
      </c>
      <c r="F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3717.81</v>
      </c>
      <c r="G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3679.41</v>
      </c>
      <c r="H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3636.08</v>
      </c>
      <c r="I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3697.77</v>
      </c>
      <c r="J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3805.9799999999996</v>
      </c>
      <c r="K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3655.04</v>
      </c>
      <c r="L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3651.18</v>
      </c>
      <c r="M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3655.52</v>
      </c>
      <c r="N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3653.83</v>
      </c>
      <c r="O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3655.42</v>
      </c>
      <c r="P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3656.12</v>
      </c>
      <c r="Q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3656.62</v>
      </c>
      <c r="R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3663</v>
      </c>
      <c r="S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3759.7599999999998</v>
      </c>
      <c r="T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3768.9299999999994</v>
      </c>
      <c r="U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3782.97</v>
      </c>
      <c r="V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3726.62</v>
      </c>
      <c r="W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3632.31</v>
      </c>
      <c r="X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3864.9799999999996</v>
      </c>
      <c r="Y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3687.92</v>
      </c>
    </row>
    <row r="396" spans="1:25" x14ac:dyDescent="0.2">
      <c r="A396" s="77">
        <f t="shared" si="17"/>
        <v>43079</v>
      </c>
      <c r="B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3617.49</v>
      </c>
      <c r="C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3672.09</v>
      </c>
      <c r="D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3680.0299999999997</v>
      </c>
      <c r="E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3678.43</v>
      </c>
      <c r="F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3678.72</v>
      </c>
      <c r="G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3679.56</v>
      </c>
      <c r="H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3631.41</v>
      </c>
      <c r="I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3645.3999999999996</v>
      </c>
      <c r="J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3635.67</v>
      </c>
      <c r="K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3734.64</v>
      </c>
      <c r="L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3697.85</v>
      </c>
      <c r="M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3697.47</v>
      </c>
      <c r="N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3697.98</v>
      </c>
      <c r="O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3700.06</v>
      </c>
      <c r="P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3700.6899999999996</v>
      </c>
      <c r="Q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3702.3999999999996</v>
      </c>
      <c r="R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3658.91</v>
      </c>
      <c r="S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3747.2299999999996</v>
      </c>
      <c r="T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3764.83</v>
      </c>
      <c r="U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3738.09</v>
      </c>
      <c r="V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3727.63</v>
      </c>
      <c r="W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3630.52</v>
      </c>
      <c r="X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3834.13</v>
      </c>
      <c r="Y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3681.5299999999997</v>
      </c>
    </row>
    <row r="397" spans="1:25" x14ac:dyDescent="0.2">
      <c r="A397" s="77">
        <f t="shared" si="17"/>
        <v>43080</v>
      </c>
      <c r="B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3617.97</v>
      </c>
      <c r="C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3633.74</v>
      </c>
      <c r="D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3632.44</v>
      </c>
      <c r="E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3664.69</v>
      </c>
      <c r="F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3665.3999999999996</v>
      </c>
      <c r="G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3635.06</v>
      </c>
      <c r="H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3616</v>
      </c>
      <c r="I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3649.3599999999997</v>
      </c>
      <c r="J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3637.04</v>
      </c>
      <c r="K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3661.14</v>
      </c>
      <c r="L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3661.3599999999997</v>
      </c>
      <c r="M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3716.99</v>
      </c>
      <c r="N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3717.52</v>
      </c>
      <c r="O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3720.31</v>
      </c>
      <c r="P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3650.92</v>
      </c>
      <c r="Q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3651.5699999999997</v>
      </c>
      <c r="R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3653.04</v>
      </c>
      <c r="S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3759.66</v>
      </c>
      <c r="T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3746.83</v>
      </c>
      <c r="U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3748.8199999999997</v>
      </c>
      <c r="V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3784.5199999999995</v>
      </c>
      <c r="W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3741.0299999999997</v>
      </c>
      <c r="X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3881.63</v>
      </c>
      <c r="Y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3739.2699999999995</v>
      </c>
    </row>
    <row r="398" spans="1:25" x14ac:dyDescent="0.2">
      <c r="A398" s="77">
        <f t="shared" si="17"/>
        <v>43081</v>
      </c>
      <c r="B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3617.5699999999997</v>
      </c>
      <c r="C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3621.6499999999996</v>
      </c>
      <c r="D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3632.66</v>
      </c>
      <c r="E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3665.0899999999997</v>
      </c>
      <c r="F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3666.22</v>
      </c>
      <c r="G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3636.2599999999998</v>
      </c>
      <c r="H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3620.42</v>
      </c>
      <c r="I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3687.77</v>
      </c>
      <c r="J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3641.04</v>
      </c>
      <c r="K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3661.37</v>
      </c>
      <c r="L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3661.33</v>
      </c>
      <c r="M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3709.3599999999997</v>
      </c>
      <c r="N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3690.49</v>
      </c>
      <c r="O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3683.91</v>
      </c>
      <c r="P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3668.04</v>
      </c>
      <c r="Q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3663</v>
      </c>
      <c r="R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3651.66</v>
      </c>
      <c r="S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3755.1499999999996</v>
      </c>
      <c r="T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3746.5899999999997</v>
      </c>
      <c r="U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3748.6899999999996</v>
      </c>
      <c r="V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3773.0999999999995</v>
      </c>
      <c r="W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3740.1499999999996</v>
      </c>
      <c r="X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3867.46</v>
      </c>
      <c r="Y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3749.45</v>
      </c>
    </row>
    <row r="399" spans="1:25" x14ac:dyDescent="0.2">
      <c r="A399" s="77">
        <f t="shared" si="17"/>
        <v>43082</v>
      </c>
      <c r="B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3631.6099999999997</v>
      </c>
      <c r="C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3621.5</v>
      </c>
      <c r="D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3632.4</v>
      </c>
      <c r="E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3664.68</v>
      </c>
      <c r="F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3666.24</v>
      </c>
      <c r="G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3635.2799999999997</v>
      </c>
      <c r="H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3628.23</v>
      </c>
      <c r="I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3686.71</v>
      </c>
      <c r="J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3637.2</v>
      </c>
      <c r="K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3655.25</v>
      </c>
      <c r="L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3656.5099999999998</v>
      </c>
      <c r="M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3710.1099999999997</v>
      </c>
      <c r="N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3701.7999999999997</v>
      </c>
      <c r="O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3709.72</v>
      </c>
      <c r="P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3662.0699999999997</v>
      </c>
      <c r="Q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3662.81</v>
      </c>
      <c r="R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3666.72</v>
      </c>
      <c r="S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3748.8599999999997</v>
      </c>
      <c r="T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3738.12</v>
      </c>
      <c r="U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3713.37</v>
      </c>
      <c r="V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3778.68</v>
      </c>
      <c r="W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3733.22</v>
      </c>
      <c r="X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3854.17</v>
      </c>
      <c r="Y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3734.81</v>
      </c>
    </row>
    <row r="400" spans="1:25" x14ac:dyDescent="0.2">
      <c r="A400" s="77">
        <f t="shared" si="17"/>
        <v>43083</v>
      </c>
      <c r="B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3622.38</v>
      </c>
      <c r="C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3621.81</v>
      </c>
      <c r="D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3633.52</v>
      </c>
      <c r="E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3665.89</v>
      </c>
      <c r="F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3646.3399999999997</v>
      </c>
      <c r="G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3635.47</v>
      </c>
      <c r="H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3626.67</v>
      </c>
      <c r="I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3701.2799999999997</v>
      </c>
      <c r="J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3631.96</v>
      </c>
      <c r="K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3658.8199999999997</v>
      </c>
      <c r="L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3675.95</v>
      </c>
      <c r="M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3703.3599999999997</v>
      </c>
      <c r="N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3765.22</v>
      </c>
      <c r="O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3765.6299999999997</v>
      </c>
      <c r="P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3676.66</v>
      </c>
      <c r="Q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3681.6099999999997</v>
      </c>
      <c r="R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3631.77</v>
      </c>
      <c r="S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3739.5199999999995</v>
      </c>
      <c r="T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3743.18</v>
      </c>
      <c r="U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3717.65</v>
      </c>
      <c r="V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3772.93</v>
      </c>
      <c r="W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3713.6</v>
      </c>
      <c r="X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3852.29</v>
      </c>
      <c r="Y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3739.8999999999996</v>
      </c>
    </row>
    <row r="401" spans="1:27" x14ac:dyDescent="0.2">
      <c r="A401" s="77">
        <f t="shared" si="17"/>
        <v>43084</v>
      </c>
      <c r="B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3619.2599999999998</v>
      </c>
      <c r="C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3621.42</v>
      </c>
      <c r="D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3632.81</v>
      </c>
      <c r="E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3632.06</v>
      </c>
      <c r="F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3633.58</v>
      </c>
      <c r="G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3634.91</v>
      </c>
      <c r="H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3617.39</v>
      </c>
      <c r="I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3648.42</v>
      </c>
      <c r="J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3638.77</v>
      </c>
      <c r="K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3675.45</v>
      </c>
      <c r="L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3674.7799999999997</v>
      </c>
      <c r="M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3659.23</v>
      </c>
      <c r="N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3639.64</v>
      </c>
      <c r="O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3639.24</v>
      </c>
      <c r="P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3731.63</v>
      </c>
      <c r="Q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3696.14</v>
      </c>
      <c r="R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3664.68</v>
      </c>
      <c r="S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3740.71</v>
      </c>
      <c r="T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3743.1099999999997</v>
      </c>
      <c r="U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3717.58</v>
      </c>
      <c r="V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3881.24</v>
      </c>
      <c r="W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3726.25</v>
      </c>
      <c r="X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3852.2799999999997</v>
      </c>
      <c r="Y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3738.41</v>
      </c>
    </row>
    <row r="402" spans="1:27" x14ac:dyDescent="0.2">
      <c r="A402" s="77">
        <f t="shared" si="17"/>
        <v>43085</v>
      </c>
      <c r="B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3653.3999999999996</v>
      </c>
      <c r="C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3683.58</v>
      </c>
      <c r="D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3694.8999999999996</v>
      </c>
      <c r="E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3694.5299999999997</v>
      </c>
      <c r="F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3695.16</v>
      </c>
      <c r="G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3687.62</v>
      </c>
      <c r="H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3662.92</v>
      </c>
      <c r="I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3631.2799999999997</v>
      </c>
      <c r="J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3732.63</v>
      </c>
      <c r="K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3668.7999999999997</v>
      </c>
      <c r="L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3668.47</v>
      </c>
      <c r="M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3722.72</v>
      </c>
      <c r="N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3754.6399999999994</v>
      </c>
      <c r="O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3754.2999999999997</v>
      </c>
      <c r="P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3756.97</v>
      </c>
      <c r="Q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3739.96</v>
      </c>
      <c r="R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3669.33</v>
      </c>
      <c r="S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3682.3</v>
      </c>
      <c r="T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3755.0499999999997</v>
      </c>
      <c r="U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3851.42</v>
      </c>
      <c r="V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3788.3099999999995</v>
      </c>
      <c r="W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3677.04</v>
      </c>
      <c r="X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3943.5099999999998</v>
      </c>
      <c r="Y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3675.5</v>
      </c>
    </row>
    <row r="403" spans="1:27" x14ac:dyDescent="0.2">
      <c r="A403" s="77">
        <f t="shared" si="17"/>
        <v>43086</v>
      </c>
      <c r="B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3645.5</v>
      </c>
      <c r="C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3648.18</v>
      </c>
      <c r="D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3694.38</v>
      </c>
      <c r="E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3693.92</v>
      </c>
      <c r="F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3694.35</v>
      </c>
      <c r="G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3681.0299999999997</v>
      </c>
      <c r="H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3660.7799999999997</v>
      </c>
      <c r="I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3647.59</v>
      </c>
      <c r="J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3631.1499999999996</v>
      </c>
      <c r="K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3779.62</v>
      </c>
      <c r="L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3740.04</v>
      </c>
      <c r="M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3738.6899999999996</v>
      </c>
      <c r="N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3795.99</v>
      </c>
      <c r="O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3799.1099999999997</v>
      </c>
      <c r="P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3780.68</v>
      </c>
      <c r="Q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3783.9399999999996</v>
      </c>
      <c r="R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3660.89</v>
      </c>
      <c r="S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3718.8</v>
      </c>
      <c r="T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3757.21</v>
      </c>
      <c r="U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3852.37</v>
      </c>
      <c r="V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3790.7</v>
      </c>
      <c r="W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3678.5099999999998</v>
      </c>
      <c r="X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3948.34</v>
      </c>
      <c r="Y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3671.18</v>
      </c>
    </row>
    <row r="404" spans="1:27" x14ac:dyDescent="0.2">
      <c r="A404" s="77">
        <f t="shared" si="17"/>
        <v>43087</v>
      </c>
      <c r="B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3618.99</v>
      </c>
      <c r="C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3625.64</v>
      </c>
      <c r="D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3634.41</v>
      </c>
      <c r="E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3634.12</v>
      </c>
      <c r="F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3634.3999999999996</v>
      </c>
      <c r="G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3637.0299999999997</v>
      </c>
      <c r="H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3615.2</v>
      </c>
      <c r="I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3684.85</v>
      </c>
      <c r="J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3639.05</v>
      </c>
      <c r="K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3667.8999999999996</v>
      </c>
      <c r="L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3668.25</v>
      </c>
      <c r="M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3619.62</v>
      </c>
      <c r="N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3641.39</v>
      </c>
      <c r="O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3642.7599999999998</v>
      </c>
      <c r="P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3722.24</v>
      </c>
      <c r="Q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3720.85</v>
      </c>
      <c r="R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3690.17</v>
      </c>
      <c r="S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3706.02</v>
      </c>
      <c r="T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3706.04</v>
      </c>
      <c r="U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3684.91</v>
      </c>
      <c r="V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3783.0199999999995</v>
      </c>
      <c r="W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3724.12</v>
      </c>
      <c r="X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3832.08</v>
      </c>
      <c r="Y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3702.93</v>
      </c>
    </row>
    <row r="405" spans="1:27" x14ac:dyDescent="0.2">
      <c r="A405" s="77">
        <f t="shared" si="17"/>
        <v>43088</v>
      </c>
      <c r="B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3612.04</v>
      </c>
      <c r="C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3622.46</v>
      </c>
      <c r="D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3633.67</v>
      </c>
      <c r="E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3633.42</v>
      </c>
      <c r="F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3633.88</v>
      </c>
      <c r="G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3636.44</v>
      </c>
      <c r="H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3616.1499999999996</v>
      </c>
      <c r="I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3686.42</v>
      </c>
      <c r="J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3639.39</v>
      </c>
      <c r="K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3688.93</v>
      </c>
      <c r="L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3688.12</v>
      </c>
      <c r="M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3652.64</v>
      </c>
      <c r="N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3640.3599999999997</v>
      </c>
      <c r="O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3657.93</v>
      </c>
      <c r="P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3693.49</v>
      </c>
      <c r="Q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3694.7599999999998</v>
      </c>
      <c r="R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3651.88</v>
      </c>
      <c r="S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3700.31</v>
      </c>
      <c r="T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3698.13</v>
      </c>
      <c r="U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3679.33</v>
      </c>
      <c r="V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3885.46</v>
      </c>
      <c r="W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3716.74</v>
      </c>
      <c r="X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3829.97</v>
      </c>
      <c r="Y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3706.83</v>
      </c>
    </row>
    <row r="406" spans="1:27" x14ac:dyDescent="0.2">
      <c r="A406" s="77">
        <f t="shared" si="17"/>
        <v>43089</v>
      </c>
      <c r="B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3687.04</v>
      </c>
      <c r="C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3643.0299999999997</v>
      </c>
      <c r="D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3621.06</v>
      </c>
      <c r="E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3619.63</v>
      </c>
      <c r="F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3619.95</v>
      </c>
      <c r="G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3623.7999999999997</v>
      </c>
      <c r="H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3694.25</v>
      </c>
      <c r="I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3697.52</v>
      </c>
      <c r="J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3650.17</v>
      </c>
      <c r="K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3670.43</v>
      </c>
      <c r="L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3633.6499999999996</v>
      </c>
      <c r="M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3727.72</v>
      </c>
      <c r="N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3681.7999999999997</v>
      </c>
      <c r="O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3681.35</v>
      </c>
      <c r="P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3673</v>
      </c>
      <c r="Q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3674.02</v>
      </c>
      <c r="R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3640.5899999999997</v>
      </c>
      <c r="S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3756.2799999999997</v>
      </c>
      <c r="T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3758.9799999999996</v>
      </c>
      <c r="U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3703.43</v>
      </c>
      <c r="V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3757.6899999999996</v>
      </c>
      <c r="W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3694.52</v>
      </c>
      <c r="X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3793.8599999999997</v>
      </c>
      <c r="Y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3655.12</v>
      </c>
    </row>
    <row r="407" spans="1:27" x14ac:dyDescent="0.2">
      <c r="A407" s="77">
        <f t="shared" si="17"/>
        <v>43090</v>
      </c>
      <c r="B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3640.29</v>
      </c>
      <c r="C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3624.83</v>
      </c>
      <c r="D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3620.06</v>
      </c>
      <c r="E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3620.95</v>
      </c>
      <c r="F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3620.31</v>
      </c>
      <c r="G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3622.2</v>
      </c>
      <c r="H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3616.06</v>
      </c>
      <c r="I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3700.2</v>
      </c>
      <c r="J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3651.42</v>
      </c>
      <c r="K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3671.12</v>
      </c>
      <c r="L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3634.2799999999997</v>
      </c>
      <c r="M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3729.2599999999998</v>
      </c>
      <c r="N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3682.62</v>
      </c>
      <c r="O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3661.46</v>
      </c>
      <c r="P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3670.2999999999997</v>
      </c>
      <c r="Q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3669.1099999999997</v>
      </c>
      <c r="R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3627.0699999999997</v>
      </c>
      <c r="S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3760.0899999999997</v>
      </c>
      <c r="T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3747.5099999999998</v>
      </c>
      <c r="U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3689.5699999999997</v>
      </c>
      <c r="V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3759.41</v>
      </c>
      <c r="W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3694.93</v>
      </c>
      <c r="X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3829.45</v>
      </c>
      <c r="Y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3689.69</v>
      </c>
    </row>
    <row r="408" spans="1:27" x14ac:dyDescent="0.2">
      <c r="A408" s="77">
        <f t="shared" si="17"/>
        <v>43091</v>
      </c>
      <c r="B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3640.4399999999996</v>
      </c>
      <c r="C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3625.1</v>
      </c>
      <c r="D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3634.08</v>
      </c>
      <c r="E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3633.97</v>
      </c>
      <c r="F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3634.3999999999996</v>
      </c>
      <c r="G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3626.0299999999997</v>
      </c>
      <c r="H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3624.93</v>
      </c>
      <c r="I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3685.1499999999996</v>
      </c>
      <c r="J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3642.2999999999997</v>
      </c>
      <c r="K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3670.74</v>
      </c>
      <c r="L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3638.8199999999997</v>
      </c>
      <c r="M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3702.7599999999998</v>
      </c>
      <c r="N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3661.6</v>
      </c>
      <c r="O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3661.35</v>
      </c>
      <c r="P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3672.7799999999997</v>
      </c>
      <c r="Q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3674.17</v>
      </c>
      <c r="R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3685.04</v>
      </c>
      <c r="S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3758.9799999999996</v>
      </c>
      <c r="T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3731.08</v>
      </c>
      <c r="U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3718.45</v>
      </c>
      <c r="V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3757.4399999999996</v>
      </c>
      <c r="W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3721.22</v>
      </c>
      <c r="X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3840.8099999999995</v>
      </c>
      <c r="Y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3710.7</v>
      </c>
    </row>
    <row r="409" spans="1:27" x14ac:dyDescent="0.2">
      <c r="A409" s="77">
        <f t="shared" si="17"/>
        <v>43092</v>
      </c>
      <c r="B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3664.5099999999998</v>
      </c>
      <c r="C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3673.6099999999997</v>
      </c>
      <c r="D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3696.2599999999998</v>
      </c>
      <c r="E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3695.3199999999997</v>
      </c>
      <c r="F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3696.29</v>
      </c>
      <c r="G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3699.08</v>
      </c>
      <c r="H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3660.67</v>
      </c>
      <c r="I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3637.27</v>
      </c>
      <c r="J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3753.16</v>
      </c>
      <c r="K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3664.41</v>
      </c>
      <c r="L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3665.6499999999996</v>
      </c>
      <c r="M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3678.3399999999997</v>
      </c>
      <c r="N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3677.67</v>
      </c>
      <c r="O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3679.5099999999998</v>
      </c>
      <c r="P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3682.3199999999997</v>
      </c>
      <c r="Q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3678.0499999999997</v>
      </c>
      <c r="R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3684.0499999999997</v>
      </c>
      <c r="S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3764.25</v>
      </c>
      <c r="T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3771.2</v>
      </c>
      <c r="U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3754.04</v>
      </c>
      <c r="V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3694.74</v>
      </c>
      <c r="W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3650.88</v>
      </c>
      <c r="X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3784.5899999999997</v>
      </c>
      <c r="Y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3655.5099999999998</v>
      </c>
    </row>
    <row r="410" spans="1:27" x14ac:dyDescent="0.2">
      <c r="A410" s="77">
        <f t="shared" si="17"/>
        <v>43093</v>
      </c>
      <c r="B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3653</v>
      </c>
      <c r="C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3649.7999999999997</v>
      </c>
      <c r="D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3680.7799999999997</v>
      </c>
      <c r="E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3676.6499999999996</v>
      </c>
      <c r="F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3679.54</v>
      </c>
      <c r="G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3680.21</v>
      </c>
      <c r="H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3636.04</v>
      </c>
      <c r="I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3649.3999999999996</v>
      </c>
      <c r="J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3759.5599999999995</v>
      </c>
      <c r="K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3654.06</v>
      </c>
      <c r="L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3649.43</v>
      </c>
      <c r="M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3663.25</v>
      </c>
      <c r="N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3662.5699999999997</v>
      </c>
      <c r="O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3668.85</v>
      </c>
      <c r="P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3668.92</v>
      </c>
      <c r="Q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3669.09</v>
      </c>
      <c r="R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3671.39</v>
      </c>
      <c r="S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3793.2999999999997</v>
      </c>
      <c r="T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3790.3999999999996</v>
      </c>
      <c r="U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3759.42</v>
      </c>
      <c r="V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3705.2799999999997</v>
      </c>
      <c r="W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3635.45</v>
      </c>
      <c r="X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3778.63</v>
      </c>
      <c r="Y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3666.19</v>
      </c>
      <c r="AA410" s="78"/>
    </row>
    <row r="411" spans="1:27" x14ac:dyDescent="0.2">
      <c r="A411" s="77">
        <f t="shared" si="17"/>
        <v>43094</v>
      </c>
      <c r="B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3614.1899999999996</v>
      </c>
      <c r="C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3621.49</v>
      </c>
      <c r="D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3630.73</v>
      </c>
      <c r="E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3630.0299999999997</v>
      </c>
      <c r="F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3632.77</v>
      </c>
      <c r="G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3622.74</v>
      </c>
      <c r="H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3614.1899999999996</v>
      </c>
      <c r="I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3684.31</v>
      </c>
      <c r="J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3639.8199999999997</v>
      </c>
      <c r="K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3665.0499999999997</v>
      </c>
      <c r="L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3631.6499999999996</v>
      </c>
      <c r="M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3700.6</v>
      </c>
      <c r="N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3666.7999999999997</v>
      </c>
      <c r="O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3666.42</v>
      </c>
      <c r="P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3663.29</v>
      </c>
      <c r="Q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3657.7</v>
      </c>
      <c r="R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3684.66</v>
      </c>
      <c r="S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3748.5</v>
      </c>
      <c r="T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3714.6</v>
      </c>
      <c r="U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3702.23</v>
      </c>
      <c r="V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3763.95</v>
      </c>
      <c r="W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3714.37</v>
      </c>
      <c r="X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3817.0599999999995</v>
      </c>
      <c r="Y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3714.66</v>
      </c>
    </row>
    <row r="412" spans="1:27" x14ac:dyDescent="0.2">
      <c r="A412" s="77">
        <f t="shared" si="17"/>
        <v>43095</v>
      </c>
      <c r="B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3627.37</v>
      </c>
      <c r="C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3622.0099999999998</v>
      </c>
      <c r="D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3632.16</v>
      </c>
      <c r="E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3631.64</v>
      </c>
      <c r="F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3633.6</v>
      </c>
      <c r="G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3635.02</v>
      </c>
      <c r="H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3619.63</v>
      </c>
      <c r="I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3685.43</v>
      </c>
      <c r="J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3640.21</v>
      </c>
      <c r="K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3668.63</v>
      </c>
      <c r="L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3636.0099999999998</v>
      </c>
      <c r="M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3701.46</v>
      </c>
      <c r="N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3665.6899999999996</v>
      </c>
      <c r="O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3665.99</v>
      </c>
      <c r="P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3665.37</v>
      </c>
      <c r="Q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3659.27</v>
      </c>
      <c r="R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3663.93</v>
      </c>
      <c r="S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3727.8399999999997</v>
      </c>
      <c r="T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3717.2799999999997</v>
      </c>
      <c r="U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3705.1099999999997</v>
      </c>
      <c r="V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3767.83</v>
      </c>
      <c r="W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3713.12</v>
      </c>
      <c r="X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3824.08</v>
      </c>
      <c r="Y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3714.54</v>
      </c>
    </row>
    <row r="413" spans="1:27" x14ac:dyDescent="0.2">
      <c r="A413" s="77">
        <f t="shared" si="17"/>
        <v>43096</v>
      </c>
      <c r="B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3627.98</v>
      </c>
      <c r="C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3622.75</v>
      </c>
      <c r="D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3632.85</v>
      </c>
      <c r="E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3632.5099999999998</v>
      </c>
      <c r="F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3634.08</v>
      </c>
      <c r="G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3636.5699999999997</v>
      </c>
      <c r="H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3621.0699999999997</v>
      </c>
      <c r="I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3684.5</v>
      </c>
      <c r="J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3639.6</v>
      </c>
      <c r="K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3667.73</v>
      </c>
      <c r="L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3629.81</v>
      </c>
      <c r="M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3744.9399999999996</v>
      </c>
      <c r="N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3745.74</v>
      </c>
      <c r="O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3746.7999999999997</v>
      </c>
      <c r="P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3630.23</v>
      </c>
      <c r="Q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3629.0099999999998</v>
      </c>
      <c r="R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3700.5499999999997</v>
      </c>
      <c r="S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3763.7699999999995</v>
      </c>
      <c r="T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3776.29</v>
      </c>
      <c r="U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3776.91</v>
      </c>
      <c r="V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3854.71</v>
      </c>
      <c r="W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3874.47</v>
      </c>
      <c r="X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3929.0899999999997</v>
      </c>
      <c r="Y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3816.37</v>
      </c>
    </row>
    <row r="414" spans="1:27" x14ac:dyDescent="0.2">
      <c r="A414" s="77">
        <f t="shared" si="17"/>
        <v>43097</v>
      </c>
      <c r="B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3634.81</v>
      </c>
      <c r="C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3628.2</v>
      </c>
      <c r="D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3636.95</v>
      </c>
      <c r="E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3636.04</v>
      </c>
      <c r="F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3633.7999999999997</v>
      </c>
      <c r="G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3641.06</v>
      </c>
      <c r="H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3624.48</v>
      </c>
      <c r="I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3696.87</v>
      </c>
      <c r="J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3652.8599999999997</v>
      </c>
      <c r="K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3668.85</v>
      </c>
      <c r="L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3634.38</v>
      </c>
      <c r="M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3759.63</v>
      </c>
      <c r="N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3757.6799999999994</v>
      </c>
      <c r="O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3768.2599999999998</v>
      </c>
      <c r="P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3633.59</v>
      </c>
      <c r="Q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3633.08</v>
      </c>
      <c r="R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3718.67</v>
      </c>
      <c r="S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3845.96</v>
      </c>
      <c r="T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3851.41</v>
      </c>
      <c r="U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3852.8099999999995</v>
      </c>
      <c r="V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4007.66</v>
      </c>
      <c r="W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3993.95</v>
      </c>
      <c r="X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3931.97</v>
      </c>
      <c r="Y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3827.6399999999994</v>
      </c>
    </row>
    <row r="415" spans="1:27" x14ac:dyDescent="0.2">
      <c r="A415" s="77">
        <f t="shared" si="17"/>
        <v>43098</v>
      </c>
      <c r="B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3699.75</v>
      </c>
      <c r="C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3642.5699999999997</v>
      </c>
      <c r="D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3603.9399999999996</v>
      </c>
      <c r="E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3603.37</v>
      </c>
      <c r="F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3605.89</v>
      </c>
      <c r="G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3609.79</v>
      </c>
      <c r="H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3674.13</v>
      </c>
      <c r="I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3650.54</v>
      </c>
      <c r="J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3639.45</v>
      </c>
      <c r="K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3655.21</v>
      </c>
      <c r="L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3673.37</v>
      </c>
      <c r="M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3750.47</v>
      </c>
      <c r="N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3750.39</v>
      </c>
      <c r="O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3660.59</v>
      </c>
      <c r="P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3670.66</v>
      </c>
      <c r="Q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3671.62</v>
      </c>
      <c r="R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3677.89</v>
      </c>
      <c r="S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3709.81</v>
      </c>
      <c r="T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3740.88</v>
      </c>
      <c r="U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3722.27</v>
      </c>
      <c r="V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3939.64</v>
      </c>
      <c r="W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3738.14</v>
      </c>
      <c r="X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3892.96</v>
      </c>
      <c r="Y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3723.17</v>
      </c>
    </row>
    <row r="416" spans="1:27" x14ac:dyDescent="0.2">
      <c r="A416" s="77">
        <f t="shared" ref="A416:A417" si="18">A379</f>
        <v>43099</v>
      </c>
      <c r="B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3679.8599999999997</v>
      </c>
      <c r="C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3618.55</v>
      </c>
      <c r="D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3629.8599999999997</v>
      </c>
      <c r="E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3628.5499999999997</v>
      </c>
      <c r="F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3629.63</v>
      </c>
      <c r="G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3631.2299999999996</v>
      </c>
      <c r="H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3642.6099999999997</v>
      </c>
      <c r="I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3649.1</v>
      </c>
      <c r="J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3707.1099999999997</v>
      </c>
      <c r="K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3668.06</v>
      </c>
      <c r="L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3661.72</v>
      </c>
      <c r="M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3660.64</v>
      </c>
      <c r="N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3654.3199999999997</v>
      </c>
      <c r="O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3656.49</v>
      </c>
      <c r="P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3665.14</v>
      </c>
      <c r="Q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3666.27</v>
      </c>
      <c r="R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3673.02</v>
      </c>
      <c r="S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3855.0899999999997</v>
      </c>
      <c r="T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3858.46</v>
      </c>
      <c r="U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3788.85</v>
      </c>
      <c r="V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3734.21</v>
      </c>
      <c r="W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3669.0099999999998</v>
      </c>
      <c r="X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3840.8599999999997</v>
      </c>
      <c r="Y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3733.35</v>
      </c>
    </row>
    <row r="417" spans="1:25" x14ac:dyDescent="0.2">
      <c r="A417" s="77">
        <f t="shared" si="18"/>
        <v>43100</v>
      </c>
      <c r="B417" s="13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3668.7999999999997</v>
      </c>
      <c r="C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3617.14</v>
      </c>
      <c r="D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3629.24</v>
      </c>
      <c r="E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3627.35</v>
      </c>
      <c r="F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3628.8199999999997</v>
      </c>
      <c r="G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3630</v>
      </c>
      <c r="H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3633.12</v>
      </c>
      <c r="I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3716.52</v>
      </c>
      <c r="J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3767.8199999999997</v>
      </c>
      <c r="K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3655.4399999999996</v>
      </c>
      <c r="L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3656.93</v>
      </c>
      <c r="M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3656.46</v>
      </c>
      <c r="N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3654.5099999999998</v>
      </c>
      <c r="O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3656.92</v>
      </c>
      <c r="P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3663.25</v>
      </c>
      <c r="Q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3666.46</v>
      </c>
      <c r="R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3674.23</v>
      </c>
      <c r="S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4001.68</v>
      </c>
      <c r="T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4037.68</v>
      </c>
      <c r="U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3952.92</v>
      </c>
      <c r="V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3866.83</v>
      </c>
      <c r="W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3804.1499999999996</v>
      </c>
      <c r="X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3976.33</v>
      </c>
      <c r="Y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3914.1499999999996</v>
      </c>
    </row>
    <row r="418" spans="1:25" x14ac:dyDescent="0.2">
      <c r="A418" s="83"/>
      <c r="B418" s="84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</row>
    <row r="419" spans="1:25" x14ac:dyDescent="0.25">
      <c r="A419" s="85" t="s">
        <v>152</v>
      </c>
    </row>
    <row r="420" spans="1:25" ht="12.75" x14ac:dyDescent="0.2">
      <c r="A420" s="173" t="s">
        <v>48</v>
      </c>
      <c r="B420" s="176" t="s">
        <v>121</v>
      </c>
      <c r="C420" s="177"/>
      <c r="D420" s="177"/>
      <c r="E420" s="177"/>
      <c r="F420" s="177"/>
      <c r="G420" s="177"/>
      <c r="H420" s="177"/>
      <c r="I420" s="177"/>
      <c r="J420" s="177"/>
      <c r="K420" s="177"/>
      <c r="L420" s="177"/>
      <c r="M420" s="177"/>
      <c r="N420" s="177"/>
      <c r="O420" s="177"/>
      <c r="P420" s="177"/>
      <c r="Q420" s="177"/>
      <c r="R420" s="177"/>
      <c r="S420" s="177"/>
      <c r="T420" s="177"/>
      <c r="U420" s="177"/>
      <c r="V420" s="177"/>
      <c r="W420" s="177"/>
      <c r="X420" s="177"/>
      <c r="Y420" s="178"/>
    </row>
    <row r="421" spans="1:25" ht="12.75" x14ac:dyDescent="0.2">
      <c r="A421" s="174"/>
      <c r="B421" s="179"/>
      <c r="C421" s="180"/>
      <c r="D421" s="180"/>
      <c r="E421" s="180"/>
      <c r="F421" s="180"/>
      <c r="G421" s="180"/>
      <c r="H421" s="180"/>
      <c r="I421" s="180"/>
      <c r="J421" s="180"/>
      <c r="K421" s="180"/>
      <c r="L421" s="180"/>
      <c r="M421" s="180"/>
      <c r="N421" s="180"/>
      <c r="O421" s="180"/>
      <c r="P421" s="180"/>
      <c r="Q421" s="180"/>
      <c r="R421" s="180"/>
      <c r="S421" s="180"/>
      <c r="T421" s="180"/>
      <c r="U421" s="180"/>
      <c r="V421" s="180"/>
      <c r="W421" s="180"/>
      <c r="X421" s="180"/>
      <c r="Y421" s="181"/>
    </row>
    <row r="422" spans="1:25" ht="12.75" x14ac:dyDescent="0.2">
      <c r="A422" s="174"/>
      <c r="B422" s="182" t="s">
        <v>122</v>
      </c>
      <c r="C422" s="171" t="s">
        <v>123</v>
      </c>
      <c r="D422" s="171" t="s">
        <v>124</v>
      </c>
      <c r="E422" s="171" t="s">
        <v>125</v>
      </c>
      <c r="F422" s="171" t="s">
        <v>126</v>
      </c>
      <c r="G422" s="171" t="s">
        <v>127</v>
      </c>
      <c r="H422" s="171" t="s">
        <v>128</v>
      </c>
      <c r="I422" s="171" t="s">
        <v>129</v>
      </c>
      <c r="J422" s="171" t="s">
        <v>130</v>
      </c>
      <c r="K422" s="171" t="s">
        <v>131</v>
      </c>
      <c r="L422" s="171" t="s">
        <v>132</v>
      </c>
      <c r="M422" s="171" t="s">
        <v>133</v>
      </c>
      <c r="N422" s="184" t="s">
        <v>134</v>
      </c>
      <c r="O422" s="171" t="s">
        <v>135</v>
      </c>
      <c r="P422" s="171" t="s">
        <v>136</v>
      </c>
      <c r="Q422" s="171" t="s">
        <v>137</v>
      </c>
      <c r="R422" s="171" t="s">
        <v>138</v>
      </c>
      <c r="S422" s="171" t="s">
        <v>139</v>
      </c>
      <c r="T422" s="171" t="s">
        <v>140</v>
      </c>
      <c r="U422" s="171" t="s">
        <v>141</v>
      </c>
      <c r="V422" s="171" t="s">
        <v>142</v>
      </c>
      <c r="W422" s="171" t="s">
        <v>143</v>
      </c>
      <c r="X422" s="171" t="s">
        <v>144</v>
      </c>
      <c r="Y422" s="171" t="s">
        <v>145</v>
      </c>
    </row>
    <row r="423" spans="1:25" ht="12.75" x14ac:dyDescent="0.2">
      <c r="A423" s="175"/>
      <c r="B423" s="183"/>
      <c r="C423" s="172"/>
      <c r="D423" s="172"/>
      <c r="E423" s="172"/>
      <c r="F423" s="172"/>
      <c r="G423" s="172"/>
      <c r="H423" s="172"/>
      <c r="I423" s="172"/>
      <c r="J423" s="172"/>
      <c r="K423" s="172"/>
      <c r="L423" s="172"/>
      <c r="M423" s="172"/>
      <c r="N423" s="185"/>
      <c r="O423" s="172"/>
      <c r="P423" s="172"/>
      <c r="Q423" s="172"/>
      <c r="R423" s="172"/>
      <c r="S423" s="172"/>
      <c r="T423" s="172"/>
      <c r="U423" s="172"/>
      <c r="V423" s="172"/>
      <c r="W423" s="172"/>
      <c r="X423" s="172"/>
      <c r="Y423" s="172"/>
    </row>
    <row r="424" spans="1:25" x14ac:dyDescent="0.2">
      <c r="A424" s="77">
        <f t="shared" ref="A424:A452" si="19">A387</f>
        <v>43070</v>
      </c>
      <c r="B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3589.18</v>
      </c>
      <c r="C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3567.62</v>
      </c>
      <c r="D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3566.21</v>
      </c>
      <c r="E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3577.19</v>
      </c>
      <c r="F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3578.88</v>
      </c>
      <c r="G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3567.38</v>
      </c>
      <c r="H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3589.85</v>
      </c>
      <c r="I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3591.89</v>
      </c>
      <c r="J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3582.67</v>
      </c>
      <c r="K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3588.5099999999998</v>
      </c>
      <c r="L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3583.09</v>
      </c>
      <c r="M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3702.5499999999997</v>
      </c>
      <c r="N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3702.65</v>
      </c>
      <c r="O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3702.88</v>
      </c>
      <c r="P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3583.97</v>
      </c>
      <c r="Q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3621.91</v>
      </c>
      <c r="R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3690.66</v>
      </c>
      <c r="S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3763.9399999999996</v>
      </c>
      <c r="T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3753.1099999999997</v>
      </c>
      <c r="U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3727.2599999999998</v>
      </c>
      <c r="V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3787.97</v>
      </c>
      <c r="W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3711.35</v>
      </c>
      <c r="X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3858.13</v>
      </c>
      <c r="Y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3686.52</v>
      </c>
    </row>
    <row r="425" spans="1:25" x14ac:dyDescent="0.2">
      <c r="A425" s="77">
        <f t="shared" si="19"/>
        <v>43071</v>
      </c>
      <c r="B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3578.8999999999996</v>
      </c>
      <c r="C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3600.14</v>
      </c>
      <c r="D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3616.62</v>
      </c>
      <c r="E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3616.14</v>
      </c>
      <c r="F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3611.29</v>
      </c>
      <c r="G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3595.12</v>
      </c>
      <c r="H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3586.12</v>
      </c>
      <c r="I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3708.99</v>
      </c>
      <c r="J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3767.47</v>
      </c>
      <c r="K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3597.1099999999997</v>
      </c>
      <c r="L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3597.21</v>
      </c>
      <c r="M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3597.6499999999996</v>
      </c>
      <c r="N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3600.02</v>
      </c>
      <c r="O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3600.23</v>
      </c>
      <c r="P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3603.1</v>
      </c>
      <c r="Q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3609.99</v>
      </c>
      <c r="R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3628.85</v>
      </c>
      <c r="S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3764.4399999999996</v>
      </c>
      <c r="T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3847.4399999999996</v>
      </c>
      <c r="U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3845</v>
      </c>
      <c r="V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3811.5599999999995</v>
      </c>
      <c r="W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3696.5699999999997</v>
      </c>
      <c r="X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3837.5699999999997</v>
      </c>
      <c r="Y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3706.8999999999996</v>
      </c>
    </row>
    <row r="426" spans="1:25" x14ac:dyDescent="0.2">
      <c r="A426" s="77">
        <f t="shared" si="19"/>
        <v>43072</v>
      </c>
      <c r="B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3583.23</v>
      </c>
      <c r="C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3598.67</v>
      </c>
      <c r="D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3616.33</v>
      </c>
      <c r="E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3615.29</v>
      </c>
      <c r="F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3610.29</v>
      </c>
      <c r="G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3609.21</v>
      </c>
      <c r="H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3576.8599999999997</v>
      </c>
      <c r="I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3683.38</v>
      </c>
      <c r="J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3757.47</v>
      </c>
      <c r="K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3618.04</v>
      </c>
      <c r="L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3618.67</v>
      </c>
      <c r="M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3619.34</v>
      </c>
      <c r="N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3618.62</v>
      </c>
      <c r="O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3620.9</v>
      </c>
      <c r="P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3625.12</v>
      </c>
      <c r="Q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3626.45</v>
      </c>
      <c r="R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3623.71</v>
      </c>
      <c r="S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3636.25</v>
      </c>
      <c r="T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3791</v>
      </c>
      <c r="U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3748.7999999999997</v>
      </c>
      <c r="V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3707.44</v>
      </c>
      <c r="W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3683.62</v>
      </c>
      <c r="X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3950.91</v>
      </c>
      <c r="Y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3686.3</v>
      </c>
    </row>
    <row r="427" spans="1:25" x14ac:dyDescent="0.2">
      <c r="A427" s="77">
        <f t="shared" si="19"/>
        <v>43073</v>
      </c>
      <c r="B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3593.67</v>
      </c>
      <c r="C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3585.09</v>
      </c>
      <c r="D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3584.7</v>
      </c>
      <c r="E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3584.06</v>
      </c>
      <c r="F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3597</v>
      </c>
      <c r="G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3583.74</v>
      </c>
      <c r="H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3590</v>
      </c>
      <c r="I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3598.23</v>
      </c>
      <c r="J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3588.5699999999997</v>
      </c>
      <c r="K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3596.5699999999997</v>
      </c>
      <c r="L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3616.46</v>
      </c>
      <c r="M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3739.95</v>
      </c>
      <c r="N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3665.7</v>
      </c>
      <c r="O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3743.3099999999995</v>
      </c>
      <c r="P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3621.99</v>
      </c>
      <c r="Q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3602.94</v>
      </c>
      <c r="R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3615.37</v>
      </c>
      <c r="S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3715.5299999999997</v>
      </c>
      <c r="T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3725.49</v>
      </c>
      <c r="U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3728.18</v>
      </c>
      <c r="V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3786.88</v>
      </c>
      <c r="W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3801.5499999999997</v>
      </c>
      <c r="X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3844.95</v>
      </c>
      <c r="Y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3695.0499999999997</v>
      </c>
    </row>
    <row r="428" spans="1:25" x14ac:dyDescent="0.2">
      <c r="A428" s="77">
        <f t="shared" si="19"/>
        <v>43074</v>
      </c>
      <c r="B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3597.5299999999997</v>
      </c>
      <c r="C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3584.83</v>
      </c>
      <c r="D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3571.42</v>
      </c>
      <c r="E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3582.93</v>
      </c>
      <c r="F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3595.74</v>
      </c>
      <c r="G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3582.81</v>
      </c>
      <c r="H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3604.27</v>
      </c>
      <c r="I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3645.31</v>
      </c>
      <c r="J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3569.44</v>
      </c>
      <c r="K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3596.91</v>
      </c>
      <c r="L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3596.8999999999996</v>
      </c>
      <c r="M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3674.6</v>
      </c>
      <c r="N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3674.5</v>
      </c>
      <c r="O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3674.19</v>
      </c>
      <c r="P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3601.6499999999996</v>
      </c>
      <c r="Q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3602.88</v>
      </c>
      <c r="R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3657.59</v>
      </c>
      <c r="S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3691.6099999999997</v>
      </c>
      <c r="T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3692.75</v>
      </c>
      <c r="U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3725.3399999999997</v>
      </c>
      <c r="V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3784.0099999999998</v>
      </c>
      <c r="W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3720.97</v>
      </c>
      <c r="X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3846.25</v>
      </c>
      <c r="Y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3742.2999999999997</v>
      </c>
    </row>
    <row r="429" spans="1:25" x14ac:dyDescent="0.2">
      <c r="A429" s="77">
        <f t="shared" si="19"/>
        <v>43075</v>
      </c>
      <c r="B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3620.08</v>
      </c>
      <c r="C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3584.47</v>
      </c>
      <c r="D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3571.43</v>
      </c>
      <c r="E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3571.09</v>
      </c>
      <c r="F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3571.5499999999997</v>
      </c>
      <c r="G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3571.95</v>
      </c>
      <c r="H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3599.6299999999997</v>
      </c>
      <c r="I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3599.2999999999997</v>
      </c>
      <c r="J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3592.7799999999997</v>
      </c>
      <c r="K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3600.21</v>
      </c>
      <c r="L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3601.45</v>
      </c>
      <c r="M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3675.83</v>
      </c>
      <c r="N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3660.84</v>
      </c>
      <c r="O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3659.6899999999996</v>
      </c>
      <c r="P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3602.31</v>
      </c>
      <c r="Q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3607.13</v>
      </c>
      <c r="R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3616.91</v>
      </c>
      <c r="S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3672.49</v>
      </c>
      <c r="T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3720.38</v>
      </c>
      <c r="U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3734.38</v>
      </c>
      <c r="V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3784.5699999999997</v>
      </c>
      <c r="W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3703.37</v>
      </c>
      <c r="X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3843.2</v>
      </c>
      <c r="Y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3725.33</v>
      </c>
    </row>
    <row r="430" spans="1:25" x14ac:dyDescent="0.2">
      <c r="A430" s="77">
        <f t="shared" si="19"/>
        <v>43076</v>
      </c>
      <c r="B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3634.35</v>
      </c>
      <c r="C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3584.43</v>
      </c>
      <c r="D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3571.7599999999998</v>
      </c>
      <c r="E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3571.47</v>
      </c>
      <c r="F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3571.98</v>
      </c>
      <c r="G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3571.67</v>
      </c>
      <c r="H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3601.7999999999997</v>
      </c>
      <c r="I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3598.42</v>
      </c>
      <c r="J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3591.54</v>
      </c>
      <c r="K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3598.52</v>
      </c>
      <c r="L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3598.47</v>
      </c>
      <c r="M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3674.21</v>
      </c>
      <c r="N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3673.1899999999996</v>
      </c>
      <c r="O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3672.68</v>
      </c>
      <c r="P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3603.81</v>
      </c>
      <c r="Q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3606.3999999999996</v>
      </c>
      <c r="R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3616.19</v>
      </c>
      <c r="S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3684.98</v>
      </c>
      <c r="T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3716.1099999999997</v>
      </c>
      <c r="U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3731.95</v>
      </c>
      <c r="V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3774.1099999999997</v>
      </c>
      <c r="W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3698.92</v>
      </c>
      <c r="X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3828.13</v>
      </c>
      <c r="Y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3721.7799999999997</v>
      </c>
    </row>
    <row r="431" spans="1:25" x14ac:dyDescent="0.2">
      <c r="A431" s="77">
        <f t="shared" si="19"/>
        <v>43077</v>
      </c>
      <c r="B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3572.7599999999998</v>
      </c>
      <c r="C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3600.0299999999997</v>
      </c>
      <c r="D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3584.39</v>
      </c>
      <c r="E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3584.1</v>
      </c>
      <c r="F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3584.58</v>
      </c>
      <c r="G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3588.87</v>
      </c>
      <c r="H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3568.3999999999996</v>
      </c>
      <c r="I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3599.37</v>
      </c>
      <c r="J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3591.41</v>
      </c>
      <c r="K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3599.44</v>
      </c>
      <c r="L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3587.75</v>
      </c>
      <c r="M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3683.83</v>
      </c>
      <c r="N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3684.6099999999997</v>
      </c>
      <c r="O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3683.95</v>
      </c>
      <c r="P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3591.85</v>
      </c>
      <c r="Q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3581.49</v>
      </c>
      <c r="R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3630.89</v>
      </c>
      <c r="S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3699.94</v>
      </c>
      <c r="T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3703.8399999999997</v>
      </c>
      <c r="U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3727.56</v>
      </c>
      <c r="V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3767.79</v>
      </c>
      <c r="W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3707.16</v>
      </c>
      <c r="X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3837.8999999999996</v>
      </c>
      <c r="Y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3717.13</v>
      </c>
    </row>
    <row r="432" spans="1:25" x14ac:dyDescent="0.2">
      <c r="A432" s="77">
        <f t="shared" si="19"/>
        <v>43078</v>
      </c>
      <c r="B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3575.08</v>
      </c>
      <c r="C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3643.4</v>
      </c>
      <c r="D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3627.7</v>
      </c>
      <c r="E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3661.99</v>
      </c>
      <c r="F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3662.3599999999997</v>
      </c>
      <c r="G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3626.08</v>
      </c>
      <c r="H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3585.1499999999996</v>
      </c>
      <c r="I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3643.42</v>
      </c>
      <c r="J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3745.66</v>
      </c>
      <c r="K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3603.05</v>
      </c>
      <c r="L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3599.41</v>
      </c>
      <c r="M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3603.5099999999998</v>
      </c>
      <c r="N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3601.91</v>
      </c>
      <c r="O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3603.41</v>
      </c>
      <c r="P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3604.08</v>
      </c>
      <c r="Q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3604.55</v>
      </c>
      <c r="R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3610.5699999999997</v>
      </c>
      <c r="S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3701.99</v>
      </c>
      <c r="T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3710.6499999999996</v>
      </c>
      <c r="U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3723.92</v>
      </c>
      <c r="V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3670.68</v>
      </c>
      <c r="W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3581.58</v>
      </c>
      <c r="X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3801.3999999999996</v>
      </c>
      <c r="Y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3634.12</v>
      </c>
    </row>
    <row r="433" spans="1:27" x14ac:dyDescent="0.2">
      <c r="A433" s="77">
        <f t="shared" si="19"/>
        <v>43079</v>
      </c>
      <c r="B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3567.58</v>
      </c>
      <c r="C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3619.16</v>
      </c>
      <c r="D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3626.66</v>
      </c>
      <c r="E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3625.16</v>
      </c>
      <c r="F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3625.43</v>
      </c>
      <c r="G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3626.23</v>
      </c>
      <c r="H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3580.73</v>
      </c>
      <c r="I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3593.95</v>
      </c>
      <c r="J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3584.75</v>
      </c>
      <c r="K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3678.2599999999998</v>
      </c>
      <c r="L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3643.5</v>
      </c>
      <c r="M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3643.14</v>
      </c>
      <c r="N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3643.62</v>
      </c>
      <c r="O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3645.59</v>
      </c>
      <c r="P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3646.18</v>
      </c>
      <c r="Q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3647.7999999999997</v>
      </c>
      <c r="R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3606.72</v>
      </c>
      <c r="S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3690.1499999999996</v>
      </c>
      <c r="T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3706.7799999999997</v>
      </c>
      <c r="U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3681.52</v>
      </c>
      <c r="V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3671.63</v>
      </c>
      <c r="W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3579.89</v>
      </c>
      <c r="X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3772.25</v>
      </c>
      <c r="Y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3628.08</v>
      </c>
    </row>
    <row r="434" spans="1:27" x14ac:dyDescent="0.2">
      <c r="A434" s="77">
        <f t="shared" si="19"/>
        <v>43080</v>
      </c>
      <c r="B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3568.0299999999997</v>
      </c>
      <c r="C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3582.93</v>
      </c>
      <c r="D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3581.7</v>
      </c>
      <c r="E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3612.18</v>
      </c>
      <c r="F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3612.8399999999997</v>
      </c>
      <c r="G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3584.18</v>
      </c>
      <c r="H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3566.17</v>
      </c>
      <c r="I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3597.6899999999996</v>
      </c>
      <c r="J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3586.05</v>
      </c>
      <c r="K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3608.8199999999997</v>
      </c>
      <c r="L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3609.0299999999997</v>
      </c>
      <c r="M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3661.58</v>
      </c>
      <c r="N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3662.08</v>
      </c>
      <c r="O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3664.72</v>
      </c>
      <c r="P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3599.16</v>
      </c>
      <c r="Q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3599.77</v>
      </c>
      <c r="R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3601.17</v>
      </c>
      <c r="S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3701.8999999999996</v>
      </c>
      <c r="T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3689.7799999999997</v>
      </c>
      <c r="U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3691.6499999999996</v>
      </c>
      <c r="V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3725.39</v>
      </c>
      <c r="W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3684.2999999999997</v>
      </c>
      <c r="X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3817.13</v>
      </c>
      <c r="Y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3682.63</v>
      </c>
    </row>
    <row r="435" spans="1:27" x14ac:dyDescent="0.2">
      <c r="A435" s="77">
        <f t="shared" si="19"/>
        <v>43081</v>
      </c>
      <c r="B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3567.65</v>
      </c>
      <c r="C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3571.5099999999998</v>
      </c>
      <c r="D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3581.91</v>
      </c>
      <c r="E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3612.5499999999997</v>
      </c>
      <c r="F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3613.62</v>
      </c>
      <c r="G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3585.31</v>
      </c>
      <c r="H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3570.34</v>
      </c>
      <c r="I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3633.97</v>
      </c>
      <c r="J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3589.83</v>
      </c>
      <c r="K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3609.04</v>
      </c>
      <c r="L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3608.99</v>
      </c>
      <c r="M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3654.38</v>
      </c>
      <c r="N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3636.5499999999997</v>
      </c>
      <c r="O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3630.33</v>
      </c>
      <c r="P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3615.34</v>
      </c>
      <c r="Q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3610.5699999999997</v>
      </c>
      <c r="R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3599.8599999999997</v>
      </c>
      <c r="S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3697.64</v>
      </c>
      <c r="T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3689.5499999999997</v>
      </c>
      <c r="U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3691.5299999999997</v>
      </c>
      <c r="V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3714.6</v>
      </c>
      <c r="W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3683.47</v>
      </c>
      <c r="X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3803.74</v>
      </c>
      <c r="Y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3692.25</v>
      </c>
    </row>
    <row r="436" spans="1:27" x14ac:dyDescent="0.2">
      <c r="A436" s="77">
        <f t="shared" si="19"/>
        <v>43082</v>
      </c>
      <c r="B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3580.92</v>
      </c>
      <c r="C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3571.37</v>
      </c>
      <c r="D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3581.67</v>
      </c>
      <c r="E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3612.17</v>
      </c>
      <c r="F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3613.64</v>
      </c>
      <c r="G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3584.38</v>
      </c>
      <c r="H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3577.72</v>
      </c>
      <c r="I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3632.97</v>
      </c>
      <c r="J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3586.2</v>
      </c>
      <c r="K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3603.25</v>
      </c>
      <c r="L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3604.45</v>
      </c>
      <c r="M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3655.09</v>
      </c>
      <c r="N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3647.23</v>
      </c>
      <c r="O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3654.72</v>
      </c>
      <c r="P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3609.7</v>
      </c>
      <c r="Q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3610.4</v>
      </c>
      <c r="R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3614.09</v>
      </c>
      <c r="S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3691.7</v>
      </c>
      <c r="T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3681.55</v>
      </c>
      <c r="U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3658.16</v>
      </c>
      <c r="V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3719.8599999999997</v>
      </c>
      <c r="W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3676.92</v>
      </c>
      <c r="X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3791.1899999999996</v>
      </c>
      <c r="Y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3678.42</v>
      </c>
    </row>
    <row r="437" spans="1:27" x14ac:dyDescent="0.2">
      <c r="A437" s="77">
        <f t="shared" si="19"/>
        <v>43083</v>
      </c>
      <c r="B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3572.2</v>
      </c>
      <c r="C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3571.66</v>
      </c>
      <c r="D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3582.73</v>
      </c>
      <c r="E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3613.31</v>
      </c>
      <c r="F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3594.8399999999997</v>
      </c>
      <c r="G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3584.5699999999997</v>
      </c>
      <c r="H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3576.25</v>
      </c>
      <c r="I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3646.74</v>
      </c>
      <c r="J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3581.2599999999998</v>
      </c>
      <c r="K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3606.63</v>
      </c>
      <c r="L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3622.81</v>
      </c>
      <c r="M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3648.71</v>
      </c>
      <c r="N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3707.15</v>
      </c>
      <c r="O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3707.5299999999997</v>
      </c>
      <c r="P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3623.48</v>
      </c>
      <c r="Q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3628.1499999999996</v>
      </c>
      <c r="R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3581.0699999999997</v>
      </c>
      <c r="S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3682.87</v>
      </c>
      <c r="T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3686.3199999999997</v>
      </c>
      <c r="U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3662.2</v>
      </c>
      <c r="V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3714.43</v>
      </c>
      <c r="W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3658.38</v>
      </c>
      <c r="X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3789.41</v>
      </c>
      <c r="Y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3683.23</v>
      </c>
    </row>
    <row r="438" spans="1:27" x14ac:dyDescent="0.2">
      <c r="A438" s="77">
        <f t="shared" si="19"/>
        <v>43084</v>
      </c>
      <c r="B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3569.25</v>
      </c>
      <c r="C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3571.29</v>
      </c>
      <c r="D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3582.0499999999997</v>
      </c>
      <c r="E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3581.3399999999997</v>
      </c>
      <c r="F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3582.7799999999997</v>
      </c>
      <c r="G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3584.0299999999997</v>
      </c>
      <c r="H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3567.49</v>
      </c>
      <c r="I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3596.8</v>
      </c>
      <c r="J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3587.69</v>
      </c>
      <c r="K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3622.33</v>
      </c>
      <c r="L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3621.7</v>
      </c>
      <c r="M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3607.0099999999998</v>
      </c>
      <c r="N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3588.5</v>
      </c>
      <c r="O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3588.13</v>
      </c>
      <c r="P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3675.41</v>
      </c>
      <c r="Q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3641.89</v>
      </c>
      <c r="R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3612.17</v>
      </c>
      <c r="S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3683.99</v>
      </c>
      <c r="T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3686.2599999999998</v>
      </c>
      <c r="U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3662.14</v>
      </c>
      <c r="V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3816.7599999999998</v>
      </c>
      <c r="W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3670.33</v>
      </c>
      <c r="X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3789.3999999999996</v>
      </c>
      <c r="Y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3681.8199999999997</v>
      </c>
    </row>
    <row r="439" spans="1:27" s="88" customFormat="1" x14ac:dyDescent="0.25">
      <c r="A439" s="77">
        <f t="shared" si="19"/>
        <v>43085</v>
      </c>
      <c r="B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3601.5099999999998</v>
      </c>
      <c r="C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3630.02</v>
      </c>
      <c r="D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3640.71</v>
      </c>
      <c r="E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3640.3599999999997</v>
      </c>
      <c r="F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3640.96</v>
      </c>
      <c r="G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3633.83</v>
      </c>
      <c r="H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3610.5</v>
      </c>
      <c r="I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3580.6099999999997</v>
      </c>
      <c r="J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3676.3599999999997</v>
      </c>
      <c r="K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3616.06</v>
      </c>
      <c r="L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3615.74</v>
      </c>
      <c r="M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3667</v>
      </c>
      <c r="N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3697.16</v>
      </c>
      <c r="O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3696.83</v>
      </c>
      <c r="P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3699.3599999999997</v>
      </c>
      <c r="Q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3683.2799999999997</v>
      </c>
      <c r="R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3616.56</v>
      </c>
      <c r="S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3628.81</v>
      </c>
      <c r="T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3697.54</v>
      </c>
      <c r="U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3788.5899999999997</v>
      </c>
      <c r="V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3728.96</v>
      </c>
      <c r="W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3623.8399999999997</v>
      </c>
      <c r="X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3875.5899999999997</v>
      </c>
      <c r="Y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3622.39</v>
      </c>
    </row>
    <row r="440" spans="1:27" x14ac:dyDescent="0.2">
      <c r="A440" s="77">
        <f t="shared" si="19"/>
        <v>43086</v>
      </c>
      <c r="B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3594.04</v>
      </c>
      <c r="C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3596.58</v>
      </c>
      <c r="D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3640.22</v>
      </c>
      <c r="E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3639.7799999999997</v>
      </c>
      <c r="F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3640.2</v>
      </c>
      <c r="G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3627.6099999999997</v>
      </c>
      <c r="H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3608.4799999999996</v>
      </c>
      <c r="I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3596.0099999999998</v>
      </c>
      <c r="J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3580.48</v>
      </c>
      <c r="K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3720.75</v>
      </c>
      <c r="L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3683.3599999999997</v>
      </c>
      <c r="M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3682.08</v>
      </c>
      <c r="N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3736.22</v>
      </c>
      <c r="O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3739.16</v>
      </c>
      <c r="P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3721.7599999999998</v>
      </c>
      <c r="Q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3724.83</v>
      </c>
      <c r="R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3608.58</v>
      </c>
      <c r="S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3663.29</v>
      </c>
      <c r="T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3699.58</v>
      </c>
      <c r="U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3789.49</v>
      </c>
      <c r="V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3731.22</v>
      </c>
      <c r="W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3625.23</v>
      </c>
      <c r="X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3880.16</v>
      </c>
      <c r="Y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3618.3</v>
      </c>
    </row>
    <row r="441" spans="1:27" x14ac:dyDescent="0.2">
      <c r="A441" s="77">
        <f t="shared" si="19"/>
        <v>43087</v>
      </c>
      <c r="B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3568.99</v>
      </c>
      <c r="C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3575.2799999999997</v>
      </c>
      <c r="D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3583.5699999999997</v>
      </c>
      <c r="E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3583.29</v>
      </c>
      <c r="F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3583.5499999999997</v>
      </c>
      <c r="G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3586.04</v>
      </c>
      <c r="H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3565.42</v>
      </c>
      <c r="I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3631.22</v>
      </c>
      <c r="J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3587.95</v>
      </c>
      <c r="K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3615.21</v>
      </c>
      <c r="L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3615.5299999999997</v>
      </c>
      <c r="M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3569.59</v>
      </c>
      <c r="N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3590.16</v>
      </c>
      <c r="O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3591.46</v>
      </c>
      <c r="P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3666.54</v>
      </c>
      <c r="Q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3665.23</v>
      </c>
      <c r="R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3636.24</v>
      </c>
      <c r="S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3651.22</v>
      </c>
      <c r="T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3651.24</v>
      </c>
      <c r="U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3631.27</v>
      </c>
      <c r="V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3723.97</v>
      </c>
      <c r="W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3668.3199999999997</v>
      </c>
      <c r="X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3770.3099999999995</v>
      </c>
      <c r="Y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3648.3</v>
      </c>
    </row>
    <row r="442" spans="1:27" x14ac:dyDescent="0.2">
      <c r="A442" s="77">
        <f t="shared" si="19"/>
        <v>43088</v>
      </c>
      <c r="B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3562.43</v>
      </c>
      <c r="C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3572.27</v>
      </c>
      <c r="D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3582.87</v>
      </c>
      <c r="E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3582.63</v>
      </c>
      <c r="F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3583.06</v>
      </c>
      <c r="G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3585.48</v>
      </c>
      <c r="H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3566.31</v>
      </c>
      <c r="I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3632.7</v>
      </c>
      <c r="J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3588.27</v>
      </c>
      <c r="K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3635.08</v>
      </c>
      <c r="L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3634.31</v>
      </c>
      <c r="M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3600.79</v>
      </c>
      <c r="N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3589.19</v>
      </c>
      <c r="O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3605.79</v>
      </c>
      <c r="P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3639.38</v>
      </c>
      <c r="Q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3640.58</v>
      </c>
      <c r="R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3600.0699999999997</v>
      </c>
      <c r="S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3645.8199999999997</v>
      </c>
      <c r="T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3643.7599999999998</v>
      </c>
      <c r="U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3626.0099999999998</v>
      </c>
      <c r="V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3820.74</v>
      </c>
      <c r="W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3661.3399999999997</v>
      </c>
      <c r="X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3768.3199999999997</v>
      </c>
      <c r="Y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3651.98</v>
      </c>
    </row>
    <row r="443" spans="1:27" x14ac:dyDescent="0.2">
      <c r="A443" s="77">
        <f t="shared" si="19"/>
        <v>43089</v>
      </c>
      <c r="B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3633.29</v>
      </c>
      <c r="C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3591.71</v>
      </c>
      <c r="D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3570.96</v>
      </c>
      <c r="E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3569.6</v>
      </c>
      <c r="F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3569.91</v>
      </c>
      <c r="G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3573.54</v>
      </c>
      <c r="H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3640.1</v>
      </c>
      <c r="I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3643.18</v>
      </c>
      <c r="J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3598.45</v>
      </c>
      <c r="K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3617.5899999999997</v>
      </c>
      <c r="L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3582.85</v>
      </c>
      <c r="M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3671.72</v>
      </c>
      <c r="N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3628.3399999999997</v>
      </c>
      <c r="O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3627.91</v>
      </c>
      <c r="P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3620.02</v>
      </c>
      <c r="Q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3620.98</v>
      </c>
      <c r="R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3589.41</v>
      </c>
      <c r="S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3698.71</v>
      </c>
      <c r="T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3701.2599999999998</v>
      </c>
      <c r="U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3648.7799999999997</v>
      </c>
      <c r="V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3700.04</v>
      </c>
      <c r="W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3640.35</v>
      </c>
      <c r="X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3734.2</v>
      </c>
      <c r="Y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3603.13</v>
      </c>
    </row>
    <row r="444" spans="1:27" x14ac:dyDescent="0.2">
      <c r="A444" s="77">
        <f t="shared" si="19"/>
        <v>43090</v>
      </c>
      <c r="B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3589.12</v>
      </c>
      <c r="C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3574.52</v>
      </c>
      <c r="D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3570.0099999999998</v>
      </c>
      <c r="E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3570.85</v>
      </c>
      <c r="F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3570.25</v>
      </c>
      <c r="G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3572.0299999999997</v>
      </c>
      <c r="H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3566.22</v>
      </c>
      <c r="I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3645.72</v>
      </c>
      <c r="J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3599.6299999999997</v>
      </c>
      <c r="K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3618.25</v>
      </c>
      <c r="L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3583.45</v>
      </c>
      <c r="M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3673.18</v>
      </c>
      <c r="N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3629.1099999999997</v>
      </c>
      <c r="O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3609.12</v>
      </c>
      <c r="P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3617.47</v>
      </c>
      <c r="Q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3616.35</v>
      </c>
      <c r="R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3576.63</v>
      </c>
      <c r="S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3702.2999999999997</v>
      </c>
      <c r="T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3690.42</v>
      </c>
      <c r="U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3635.68</v>
      </c>
      <c r="V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3701.66</v>
      </c>
      <c r="W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3640.74</v>
      </c>
      <c r="X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3767.83</v>
      </c>
      <c r="Y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3635.7999999999997</v>
      </c>
    </row>
    <row r="445" spans="1:27" x14ac:dyDescent="0.2">
      <c r="A445" s="77">
        <f t="shared" si="19"/>
        <v>43091</v>
      </c>
      <c r="B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3589.27</v>
      </c>
      <c r="C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3574.77</v>
      </c>
      <c r="D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3583.25</v>
      </c>
      <c r="E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3583.15</v>
      </c>
      <c r="F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3583.5499999999997</v>
      </c>
      <c r="G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3575.6499999999996</v>
      </c>
      <c r="H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3574.6099999999997</v>
      </c>
      <c r="I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3631.5</v>
      </c>
      <c r="J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3591.02</v>
      </c>
      <c r="K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3617.89</v>
      </c>
      <c r="L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3587.73</v>
      </c>
      <c r="M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3648.14</v>
      </c>
      <c r="N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3609.2599999999998</v>
      </c>
      <c r="O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3609.02</v>
      </c>
      <c r="P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3619.8199999999997</v>
      </c>
      <c r="Q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3621.12</v>
      </c>
      <c r="R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3631.4</v>
      </c>
      <c r="S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3701.2599999999998</v>
      </c>
      <c r="T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3674.89</v>
      </c>
      <c r="U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3662.97</v>
      </c>
      <c r="V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3699.8</v>
      </c>
      <c r="W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3665.58</v>
      </c>
      <c r="X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3778.5599999999995</v>
      </c>
      <c r="Y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3655.64</v>
      </c>
      <c r="AA445" s="78"/>
    </row>
    <row r="446" spans="1:27" x14ac:dyDescent="0.2">
      <c r="A446" s="77">
        <f t="shared" si="19"/>
        <v>43092</v>
      </c>
      <c r="B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3612</v>
      </c>
      <c r="C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3620.6</v>
      </c>
      <c r="D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3642</v>
      </c>
      <c r="E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3641.1099999999997</v>
      </c>
      <c r="F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3642.0299999999997</v>
      </c>
      <c r="G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3644.67</v>
      </c>
      <c r="H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3608.37</v>
      </c>
      <c r="I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3586.27</v>
      </c>
      <c r="J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3695.75</v>
      </c>
      <c r="K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3611.9</v>
      </c>
      <c r="L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3613.08</v>
      </c>
      <c r="M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3625.0699999999997</v>
      </c>
      <c r="N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3624.44</v>
      </c>
      <c r="O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3626.17</v>
      </c>
      <c r="P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3628.83</v>
      </c>
      <c r="Q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3624.7999999999997</v>
      </c>
      <c r="R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3630.47</v>
      </c>
      <c r="S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3706.24</v>
      </c>
      <c r="T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3712.7999999999997</v>
      </c>
      <c r="U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3696.5899999999997</v>
      </c>
      <c r="V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3640.56</v>
      </c>
      <c r="W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3599.13</v>
      </c>
      <c r="X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3725.45</v>
      </c>
      <c r="Y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3603.5</v>
      </c>
    </row>
    <row r="447" spans="1:27" x14ac:dyDescent="0.2">
      <c r="A447" s="77">
        <f t="shared" si="19"/>
        <v>43093</v>
      </c>
      <c r="B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3601.12</v>
      </c>
      <c r="C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3598.1099999999997</v>
      </c>
      <c r="D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3627.37</v>
      </c>
      <c r="E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3623.47</v>
      </c>
      <c r="F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3626.2</v>
      </c>
      <c r="G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3626.8399999999997</v>
      </c>
      <c r="H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3585.1</v>
      </c>
      <c r="I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3597.72</v>
      </c>
      <c r="J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3701.7999999999997</v>
      </c>
      <c r="K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3602.13</v>
      </c>
      <c r="L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3597.7599999999998</v>
      </c>
      <c r="M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3610.81</v>
      </c>
      <c r="N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3610.17</v>
      </c>
      <c r="O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3616.1</v>
      </c>
      <c r="P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3616.17</v>
      </c>
      <c r="Q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3616.33</v>
      </c>
      <c r="R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3618.5</v>
      </c>
      <c r="S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3733.68</v>
      </c>
      <c r="T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3730.93</v>
      </c>
      <c r="U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3701.67</v>
      </c>
      <c r="V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3650.52</v>
      </c>
      <c r="W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3584.55</v>
      </c>
      <c r="X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3719.8199999999997</v>
      </c>
      <c r="Y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3613.59</v>
      </c>
    </row>
    <row r="448" spans="1:27" x14ac:dyDescent="0.2">
      <c r="A448" s="77">
        <f t="shared" si="19"/>
        <v>43094</v>
      </c>
      <c r="B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3564.46</v>
      </c>
      <c r="C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3571.3599999999997</v>
      </c>
      <c r="D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3580.09</v>
      </c>
      <c r="E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3579.42</v>
      </c>
      <c r="F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3582.02</v>
      </c>
      <c r="G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3572.54</v>
      </c>
      <c r="H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3564.46</v>
      </c>
      <c r="I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3630.71</v>
      </c>
      <c r="J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3588.68</v>
      </c>
      <c r="K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3612.5099999999998</v>
      </c>
      <c r="L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3580.96</v>
      </c>
      <c r="M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3646.09</v>
      </c>
      <c r="N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3614.17</v>
      </c>
      <c r="O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3613.81</v>
      </c>
      <c r="P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3610.85</v>
      </c>
      <c r="Q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3605.5699999999997</v>
      </c>
      <c r="R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3631.04</v>
      </c>
      <c r="S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3691.35</v>
      </c>
      <c r="T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3659.33</v>
      </c>
      <c r="U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3647.64</v>
      </c>
      <c r="V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3705.95</v>
      </c>
      <c r="W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3659.1099999999997</v>
      </c>
      <c r="X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3756.12</v>
      </c>
      <c r="Y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3659.38</v>
      </c>
    </row>
    <row r="449" spans="1:25" x14ac:dyDescent="0.2">
      <c r="A449" s="77">
        <f t="shared" si="19"/>
        <v>43095</v>
      </c>
      <c r="B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3576.92</v>
      </c>
      <c r="C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3571.85</v>
      </c>
      <c r="D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3581.44</v>
      </c>
      <c r="E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3580.95</v>
      </c>
      <c r="F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3582.7999999999997</v>
      </c>
      <c r="G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3584.14</v>
      </c>
      <c r="H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3569.6</v>
      </c>
      <c r="I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3631.7599999999998</v>
      </c>
      <c r="J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3589.05</v>
      </c>
      <c r="K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3615.89</v>
      </c>
      <c r="L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3585.08</v>
      </c>
      <c r="M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3646.91</v>
      </c>
      <c r="N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3613.1099999999997</v>
      </c>
      <c r="O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3613.4</v>
      </c>
      <c r="P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3612.8199999999997</v>
      </c>
      <c r="Q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3607.0499999999997</v>
      </c>
      <c r="R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3611.46</v>
      </c>
      <c r="S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3671.8399999999997</v>
      </c>
      <c r="T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3661.8599999999997</v>
      </c>
      <c r="U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3650.3599999999997</v>
      </c>
      <c r="V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3709.62</v>
      </c>
      <c r="W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3657.93</v>
      </c>
      <c r="X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3762.7599999999998</v>
      </c>
      <c r="Y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3659.27</v>
      </c>
    </row>
    <row r="450" spans="1:25" x14ac:dyDescent="0.2">
      <c r="A450" s="77">
        <f t="shared" si="19"/>
        <v>43096</v>
      </c>
      <c r="B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3577.49</v>
      </c>
      <c r="C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3572.55</v>
      </c>
      <c r="D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3582.09</v>
      </c>
      <c r="E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3581.77</v>
      </c>
      <c r="F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3583.25</v>
      </c>
      <c r="G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3585.6</v>
      </c>
      <c r="H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3570.97</v>
      </c>
      <c r="I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3630.89</v>
      </c>
      <c r="J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3588.47</v>
      </c>
      <c r="K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3615.04</v>
      </c>
      <c r="L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3579.22</v>
      </c>
      <c r="M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3687.99</v>
      </c>
      <c r="N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3688.74</v>
      </c>
      <c r="O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3689.75</v>
      </c>
      <c r="P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3579.62</v>
      </c>
      <c r="Q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3578.46</v>
      </c>
      <c r="R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3646.0499999999997</v>
      </c>
      <c r="S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3705.7799999999997</v>
      </c>
      <c r="T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3717.6</v>
      </c>
      <c r="U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3718.19</v>
      </c>
      <c r="V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3791.7</v>
      </c>
      <c r="W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3810.37</v>
      </c>
      <c r="X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3861.97</v>
      </c>
      <c r="Y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3755.47</v>
      </c>
    </row>
    <row r="451" spans="1:25" x14ac:dyDescent="0.2">
      <c r="A451" s="77">
        <f t="shared" si="19"/>
        <v>43097</v>
      </c>
      <c r="B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3583.95</v>
      </c>
      <c r="C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3577.7</v>
      </c>
      <c r="D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3585.96</v>
      </c>
      <c r="E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3585.1</v>
      </c>
      <c r="F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3582.99</v>
      </c>
      <c r="G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3589.84</v>
      </c>
      <c r="H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3574.18</v>
      </c>
      <c r="I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3642.5699999999997</v>
      </c>
      <c r="J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3600.99</v>
      </c>
      <c r="K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3616.1</v>
      </c>
      <c r="L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3583.5299999999997</v>
      </c>
      <c r="M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3701.87</v>
      </c>
      <c r="N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3700.02</v>
      </c>
      <c r="O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3710.02</v>
      </c>
      <c r="P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3582.79</v>
      </c>
      <c r="Q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3582.31</v>
      </c>
      <c r="R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3663.17</v>
      </c>
      <c r="S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3783.43</v>
      </c>
      <c r="T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3788.58</v>
      </c>
      <c r="U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3789.8999999999996</v>
      </c>
      <c r="V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3936.2</v>
      </c>
      <c r="W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3923.24</v>
      </c>
      <c r="X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3864.6899999999996</v>
      </c>
      <c r="Y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3766.12</v>
      </c>
    </row>
    <row r="452" spans="1:25" x14ac:dyDescent="0.2">
      <c r="A452" s="77">
        <f t="shared" si="19"/>
        <v>43098</v>
      </c>
      <c r="B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3645.3</v>
      </c>
      <c r="C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3591.27</v>
      </c>
      <c r="D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3554.7799999999997</v>
      </c>
      <c r="E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3554.24</v>
      </c>
      <c r="F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3556.62</v>
      </c>
      <c r="G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3560.31</v>
      </c>
      <c r="H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3621.09</v>
      </c>
      <c r="I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3598.7999999999997</v>
      </c>
      <c r="J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3588.33</v>
      </c>
      <c r="K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3603.22</v>
      </c>
      <c r="L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3620.37</v>
      </c>
      <c r="M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3693.21</v>
      </c>
      <c r="N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3693.14</v>
      </c>
      <c r="O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3608.2999999999997</v>
      </c>
      <c r="P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3617.81</v>
      </c>
      <c r="Q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3618.72</v>
      </c>
      <c r="R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3624.6499999999996</v>
      </c>
      <c r="S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3654.7999999999997</v>
      </c>
      <c r="T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3684.16</v>
      </c>
      <c r="U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3666.5699999999997</v>
      </c>
      <c r="V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3871.9399999999996</v>
      </c>
      <c r="W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3681.56</v>
      </c>
      <c r="X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3827.83</v>
      </c>
      <c r="Y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3667.42</v>
      </c>
    </row>
    <row r="453" spans="1:25" x14ac:dyDescent="0.2">
      <c r="A453" s="77">
        <f t="shared" ref="A453:A454" si="20">A416</f>
        <v>43099</v>
      </c>
      <c r="B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3626.5099999999998</v>
      </c>
      <c r="C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3568.58</v>
      </c>
      <c r="D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3579.27</v>
      </c>
      <c r="E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3578.0299999999997</v>
      </c>
      <c r="F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3579.0499999999997</v>
      </c>
      <c r="G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3580.56</v>
      </c>
      <c r="H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3591.3199999999997</v>
      </c>
      <c r="I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3597.4399999999996</v>
      </c>
      <c r="J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3652.25</v>
      </c>
      <c r="K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3615.3599999999997</v>
      </c>
      <c r="L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3609.3599999999997</v>
      </c>
      <c r="M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3608.35</v>
      </c>
      <c r="N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3602.38</v>
      </c>
      <c r="O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3604.43</v>
      </c>
      <c r="P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3612.6</v>
      </c>
      <c r="Q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3613.67</v>
      </c>
      <c r="R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3620.0499999999997</v>
      </c>
      <c r="S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3792.0599999999995</v>
      </c>
      <c r="T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3795.24</v>
      </c>
      <c r="U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3729.47</v>
      </c>
      <c r="V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3677.8599999999997</v>
      </c>
      <c r="W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3616.25</v>
      </c>
      <c r="X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3778.6099999999997</v>
      </c>
      <c r="Y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3677.04</v>
      </c>
    </row>
    <row r="454" spans="1:25" x14ac:dyDescent="0.2">
      <c r="A454" s="77">
        <f t="shared" si="20"/>
        <v>43100</v>
      </c>
      <c r="B454" s="13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3616.06</v>
      </c>
      <c r="C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3567.25</v>
      </c>
      <c r="D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3578.68</v>
      </c>
      <c r="E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3576.9</v>
      </c>
      <c r="F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3578.2799999999997</v>
      </c>
      <c r="G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3579.3999999999996</v>
      </c>
      <c r="H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3582.35</v>
      </c>
      <c r="I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3661.14</v>
      </c>
      <c r="J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3709.6</v>
      </c>
      <c r="K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3603.4399999999996</v>
      </c>
      <c r="L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3604.84</v>
      </c>
      <c r="M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3604.39</v>
      </c>
      <c r="N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3602.5499999999997</v>
      </c>
      <c r="O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3604.83</v>
      </c>
      <c r="P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3610.81</v>
      </c>
      <c r="Q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3613.84</v>
      </c>
      <c r="R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3621.19</v>
      </c>
      <c r="S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3930.54</v>
      </c>
      <c r="T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3964.56</v>
      </c>
      <c r="U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3884.4799999999996</v>
      </c>
      <c r="V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3803.1399999999994</v>
      </c>
      <c r="W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3743.93</v>
      </c>
      <c r="X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3906.6</v>
      </c>
      <c r="Y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3847.8499999999995</v>
      </c>
    </row>
    <row r="456" spans="1:25" x14ac:dyDescent="0.25">
      <c r="A456" s="75" t="s">
        <v>148</v>
      </c>
    </row>
    <row r="457" spans="1:25" x14ac:dyDescent="0.25">
      <c r="A457" s="85" t="s">
        <v>149</v>
      </c>
      <c r="B457" s="76"/>
      <c r="C457" s="76"/>
      <c r="D457" s="76"/>
    </row>
    <row r="458" spans="1:25" ht="12.75" x14ac:dyDescent="0.2">
      <c r="A458" s="173" t="s">
        <v>48</v>
      </c>
      <c r="B458" s="176" t="s">
        <v>121</v>
      </c>
      <c r="C458" s="177"/>
      <c r="D458" s="177"/>
      <c r="E458" s="177"/>
      <c r="F458" s="177"/>
      <c r="G458" s="177"/>
      <c r="H458" s="177"/>
      <c r="I458" s="177"/>
      <c r="J458" s="177"/>
      <c r="K458" s="177"/>
      <c r="L458" s="177"/>
      <c r="M458" s="177"/>
      <c r="N458" s="177"/>
      <c r="O458" s="177"/>
      <c r="P458" s="177"/>
      <c r="Q458" s="177"/>
      <c r="R458" s="177"/>
      <c r="S458" s="177"/>
      <c r="T458" s="177"/>
      <c r="U458" s="177"/>
      <c r="V458" s="177"/>
      <c r="W458" s="177"/>
      <c r="X458" s="177"/>
      <c r="Y458" s="178"/>
    </row>
    <row r="459" spans="1:25" ht="12.75" x14ac:dyDescent="0.2">
      <c r="A459" s="174"/>
      <c r="B459" s="179"/>
      <c r="C459" s="180"/>
      <c r="D459" s="180"/>
      <c r="E459" s="180"/>
      <c r="F459" s="180"/>
      <c r="G459" s="180"/>
      <c r="H459" s="180"/>
      <c r="I459" s="180"/>
      <c r="J459" s="180"/>
      <c r="K459" s="180"/>
      <c r="L459" s="180"/>
      <c r="M459" s="180"/>
      <c r="N459" s="180"/>
      <c r="O459" s="180"/>
      <c r="P459" s="180"/>
      <c r="Q459" s="180"/>
      <c r="R459" s="180"/>
      <c r="S459" s="180"/>
      <c r="T459" s="180"/>
      <c r="U459" s="180"/>
      <c r="V459" s="180"/>
      <c r="W459" s="180"/>
      <c r="X459" s="180"/>
      <c r="Y459" s="181"/>
    </row>
    <row r="460" spans="1:25" ht="12.75" x14ac:dyDescent="0.2">
      <c r="A460" s="174"/>
      <c r="B460" s="182" t="s">
        <v>122</v>
      </c>
      <c r="C460" s="171" t="s">
        <v>123</v>
      </c>
      <c r="D460" s="171" t="s">
        <v>124</v>
      </c>
      <c r="E460" s="171" t="s">
        <v>125</v>
      </c>
      <c r="F460" s="171" t="s">
        <v>126</v>
      </c>
      <c r="G460" s="171" t="s">
        <v>127</v>
      </c>
      <c r="H460" s="171" t="s">
        <v>128</v>
      </c>
      <c r="I460" s="171" t="s">
        <v>129</v>
      </c>
      <c r="J460" s="171" t="s">
        <v>130</v>
      </c>
      <c r="K460" s="171" t="s">
        <v>131</v>
      </c>
      <c r="L460" s="171" t="s">
        <v>132</v>
      </c>
      <c r="M460" s="171" t="s">
        <v>133</v>
      </c>
      <c r="N460" s="184" t="s">
        <v>134</v>
      </c>
      <c r="O460" s="171" t="s">
        <v>135</v>
      </c>
      <c r="P460" s="171" t="s">
        <v>136</v>
      </c>
      <c r="Q460" s="171" t="s">
        <v>137</v>
      </c>
      <c r="R460" s="171" t="s">
        <v>138</v>
      </c>
      <c r="S460" s="171" t="s">
        <v>139</v>
      </c>
      <c r="T460" s="171" t="s">
        <v>140</v>
      </c>
      <c r="U460" s="171" t="s">
        <v>141</v>
      </c>
      <c r="V460" s="171" t="s">
        <v>142</v>
      </c>
      <c r="W460" s="171" t="s">
        <v>143</v>
      </c>
      <c r="X460" s="171" t="s">
        <v>144</v>
      </c>
      <c r="Y460" s="171" t="s">
        <v>145</v>
      </c>
    </row>
    <row r="461" spans="1:25" ht="12.75" x14ac:dyDescent="0.2">
      <c r="A461" s="175"/>
      <c r="B461" s="183"/>
      <c r="C461" s="172"/>
      <c r="D461" s="172"/>
      <c r="E461" s="172"/>
      <c r="F461" s="172"/>
      <c r="G461" s="172"/>
      <c r="H461" s="172"/>
      <c r="I461" s="172"/>
      <c r="J461" s="172"/>
      <c r="K461" s="172"/>
      <c r="L461" s="172"/>
      <c r="M461" s="172"/>
      <c r="N461" s="185"/>
      <c r="O461" s="172"/>
      <c r="P461" s="172"/>
      <c r="Q461" s="172"/>
      <c r="R461" s="172"/>
      <c r="S461" s="172"/>
      <c r="T461" s="172"/>
      <c r="U461" s="172"/>
      <c r="V461" s="172"/>
      <c r="W461" s="172"/>
      <c r="X461" s="172"/>
      <c r="Y461" s="172"/>
    </row>
    <row r="462" spans="1:25" x14ac:dyDescent="0.2">
      <c r="A462" s="77">
        <f>A424</f>
        <v>43070</v>
      </c>
      <c r="B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4175.71</v>
      </c>
      <c r="C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4151.07</v>
      </c>
      <c r="D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4149.47</v>
      </c>
      <c r="E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4162.01</v>
      </c>
      <c r="F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4163.9400000000005</v>
      </c>
      <c r="G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4150.8</v>
      </c>
      <c r="H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4176.4800000000005</v>
      </c>
      <c r="I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4178.8100000000004</v>
      </c>
      <c r="J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4168.28</v>
      </c>
      <c r="K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4174.95</v>
      </c>
      <c r="L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4168.75</v>
      </c>
      <c r="M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4305.28</v>
      </c>
      <c r="N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4305.3900000000003</v>
      </c>
      <c r="O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4305.66</v>
      </c>
      <c r="P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4169.76</v>
      </c>
      <c r="Q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4213.12</v>
      </c>
      <c r="R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4291.6900000000005</v>
      </c>
      <c r="S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4375.4399999999996</v>
      </c>
      <c r="T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4363.07</v>
      </c>
      <c r="U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4333.5200000000004</v>
      </c>
      <c r="V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4402.8999999999996</v>
      </c>
      <c r="W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4315.33</v>
      </c>
      <c r="X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4483.08</v>
      </c>
      <c r="Y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4286.96</v>
      </c>
    </row>
    <row r="463" spans="1:25" x14ac:dyDescent="0.2">
      <c r="A463" s="77">
        <f>A462+1</f>
        <v>43071</v>
      </c>
      <c r="B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4163.97</v>
      </c>
      <c r="C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4188.24</v>
      </c>
      <c r="D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4207.08</v>
      </c>
      <c r="E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4206.53</v>
      </c>
      <c r="F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4200.99</v>
      </c>
      <c r="G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4182.5</v>
      </c>
      <c r="H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4172.21</v>
      </c>
      <c r="I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4312.6399999999994</v>
      </c>
      <c r="J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4379.47</v>
      </c>
      <c r="K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4184.78</v>
      </c>
      <c r="L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4184.8900000000003</v>
      </c>
      <c r="M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4185.3900000000003</v>
      </c>
      <c r="N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4188.1099999999997</v>
      </c>
      <c r="O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4188.34</v>
      </c>
      <c r="P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4191.62</v>
      </c>
      <c r="Q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4199.49</v>
      </c>
      <c r="R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4221.05</v>
      </c>
      <c r="S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4376.01</v>
      </c>
      <c r="T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4470.8600000000006</v>
      </c>
      <c r="U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4468.07</v>
      </c>
      <c r="V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4429.8599999999997</v>
      </c>
      <c r="W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4298.4400000000005</v>
      </c>
      <c r="X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4459.59</v>
      </c>
      <c r="Y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4310.25</v>
      </c>
    </row>
    <row r="464" spans="1:25" x14ac:dyDescent="0.2">
      <c r="A464" s="77">
        <f t="shared" ref="A464:A492" si="21">A463+1</f>
        <v>43072</v>
      </c>
      <c r="B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4168.91</v>
      </c>
      <c r="C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4186.5600000000004</v>
      </c>
      <c r="D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4206.74</v>
      </c>
      <c r="E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4205.5599999999995</v>
      </c>
      <c r="F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4199.84</v>
      </c>
      <c r="G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4198.6100000000006</v>
      </c>
      <c r="H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4161.6400000000003</v>
      </c>
      <c r="I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4283.37</v>
      </c>
      <c r="J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4368.05</v>
      </c>
      <c r="K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4208.7</v>
      </c>
      <c r="L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4209.42</v>
      </c>
      <c r="M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4210.18</v>
      </c>
      <c r="N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4209.3599999999997</v>
      </c>
      <c r="O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4211.96</v>
      </c>
      <c r="P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4216.79</v>
      </c>
      <c r="Q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4218.3099999999995</v>
      </c>
      <c r="R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4215.17</v>
      </c>
      <c r="S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4229.51</v>
      </c>
      <c r="T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4406.3599999999997</v>
      </c>
      <c r="U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4358.13</v>
      </c>
      <c r="V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4310.8599999999997</v>
      </c>
      <c r="W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4283.6499999999996</v>
      </c>
      <c r="X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4589.12</v>
      </c>
      <c r="Y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4286.71</v>
      </c>
    </row>
    <row r="465" spans="1:25" x14ac:dyDescent="0.2">
      <c r="A465" s="77">
        <f t="shared" si="21"/>
        <v>43073</v>
      </c>
      <c r="B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4180.84</v>
      </c>
      <c r="C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4171.04</v>
      </c>
      <c r="D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4170.59</v>
      </c>
      <c r="E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4169.8600000000006</v>
      </c>
      <c r="F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4184.66</v>
      </c>
      <c r="G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4169.5</v>
      </c>
      <c r="H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4176.6499999999996</v>
      </c>
      <c r="I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4186.05</v>
      </c>
      <c r="J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4175.01</v>
      </c>
      <c r="K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4184.16</v>
      </c>
      <c r="L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4206.8900000000003</v>
      </c>
      <c r="M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4348.0200000000004</v>
      </c>
      <c r="N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4263.17</v>
      </c>
      <c r="O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4351.8599999999997</v>
      </c>
      <c r="P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4213.2</v>
      </c>
      <c r="Q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4191.4400000000005</v>
      </c>
      <c r="R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4205.6400000000003</v>
      </c>
      <c r="S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4320.12</v>
      </c>
      <c r="T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4331.49</v>
      </c>
      <c r="U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4334.57</v>
      </c>
      <c r="V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4401.66</v>
      </c>
      <c r="W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4418.42</v>
      </c>
      <c r="X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4468.0200000000004</v>
      </c>
      <c r="Y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4296.71</v>
      </c>
    </row>
    <row r="466" spans="1:25" x14ac:dyDescent="0.2">
      <c r="A466" s="77">
        <f t="shared" si="21"/>
        <v>43074</v>
      </c>
      <c r="B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4185.25</v>
      </c>
      <c r="C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4170.74</v>
      </c>
      <c r="D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4155.42</v>
      </c>
      <c r="E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4168.57</v>
      </c>
      <c r="F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4183.21</v>
      </c>
      <c r="G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4168.4400000000005</v>
      </c>
      <c r="H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4192.96</v>
      </c>
      <c r="I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4239.8599999999997</v>
      </c>
      <c r="J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4153.1499999999996</v>
      </c>
      <c r="K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4184.54</v>
      </c>
      <c r="L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4184.53</v>
      </c>
      <c r="M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4273.33</v>
      </c>
      <c r="N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4273.22</v>
      </c>
      <c r="O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4272.87</v>
      </c>
      <c r="P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4189.96</v>
      </c>
      <c r="Q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4191.37</v>
      </c>
      <c r="R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4253.8999999999996</v>
      </c>
      <c r="S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4292.78</v>
      </c>
      <c r="T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4294.08</v>
      </c>
      <c r="U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4331.33</v>
      </c>
      <c r="V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4398.38</v>
      </c>
      <c r="W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4326.33</v>
      </c>
      <c r="X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4469.51</v>
      </c>
      <c r="Y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4350.71</v>
      </c>
    </row>
    <row r="467" spans="1:25" x14ac:dyDescent="0.2">
      <c r="A467" s="77">
        <f t="shared" si="21"/>
        <v>43075</v>
      </c>
      <c r="B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4211.03</v>
      </c>
      <c r="C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4170.33</v>
      </c>
      <c r="D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4155.43</v>
      </c>
      <c r="E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4155.03</v>
      </c>
      <c r="F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4155.57</v>
      </c>
      <c r="G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4156.0200000000004</v>
      </c>
      <c r="H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4187.66</v>
      </c>
      <c r="I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4187.28</v>
      </c>
      <c r="J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4179.82</v>
      </c>
      <c r="K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4188.32</v>
      </c>
      <c r="L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4189.74</v>
      </c>
      <c r="M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4274.74</v>
      </c>
      <c r="N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4257.6099999999997</v>
      </c>
      <c r="O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4256.29</v>
      </c>
      <c r="P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4190.72</v>
      </c>
      <c r="Q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4196.2300000000005</v>
      </c>
      <c r="R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4207.3999999999996</v>
      </c>
      <c r="S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4270.93</v>
      </c>
      <c r="T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4325.66</v>
      </c>
      <c r="U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4341.6499999999996</v>
      </c>
      <c r="V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4399.0200000000004</v>
      </c>
      <c r="W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4306.22</v>
      </c>
      <c r="X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4466.0200000000004</v>
      </c>
      <c r="Y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4331.32</v>
      </c>
    </row>
    <row r="468" spans="1:25" x14ac:dyDescent="0.2">
      <c r="A468" s="77">
        <f t="shared" si="21"/>
        <v>43076</v>
      </c>
      <c r="B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4227.33</v>
      </c>
      <c r="C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4170.28</v>
      </c>
      <c r="D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4155.8100000000004</v>
      </c>
      <c r="E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4155.47</v>
      </c>
      <c r="F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4156.0600000000004</v>
      </c>
      <c r="G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4155.71</v>
      </c>
      <c r="H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4190.1400000000003</v>
      </c>
      <c r="I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4186.2700000000004</v>
      </c>
      <c r="J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4178.41</v>
      </c>
      <c r="K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4186.3900000000003</v>
      </c>
      <c r="L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4186.32</v>
      </c>
      <c r="M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4272.8999999999996</v>
      </c>
      <c r="N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4271.72</v>
      </c>
      <c r="O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4271.1400000000003</v>
      </c>
      <c r="P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4192.43</v>
      </c>
      <c r="Q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4195.3900000000003</v>
      </c>
      <c r="R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4206.58</v>
      </c>
      <c r="S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4285.2</v>
      </c>
      <c r="T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4320.78</v>
      </c>
      <c r="U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4338.88</v>
      </c>
      <c r="V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4387.0599999999995</v>
      </c>
      <c r="W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4301.13</v>
      </c>
      <c r="X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4448.8</v>
      </c>
      <c r="Y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4327.25</v>
      </c>
    </row>
    <row r="469" spans="1:25" x14ac:dyDescent="0.2">
      <c r="A469" s="77">
        <f t="shared" si="21"/>
        <v>43077</v>
      </c>
      <c r="B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4156.95</v>
      </c>
      <c r="C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4188.12</v>
      </c>
      <c r="D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4170.24</v>
      </c>
      <c r="E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4169.91</v>
      </c>
      <c r="F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4170.46</v>
      </c>
      <c r="G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4175.3600000000006</v>
      </c>
      <c r="H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4151.97</v>
      </c>
      <c r="I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4187.3600000000006</v>
      </c>
      <c r="J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4178.2700000000004</v>
      </c>
      <c r="K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4187.43</v>
      </c>
      <c r="L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4174.08</v>
      </c>
      <c r="M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4283.88</v>
      </c>
      <c r="N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4284.78</v>
      </c>
      <c r="O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4284.0200000000004</v>
      </c>
      <c r="P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4178.76</v>
      </c>
      <c r="Q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4166.93</v>
      </c>
      <c r="R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4223.38</v>
      </c>
      <c r="S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4302.29</v>
      </c>
      <c r="T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4306.75</v>
      </c>
      <c r="U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4333.8599999999997</v>
      </c>
      <c r="V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4379.83</v>
      </c>
      <c r="W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4310.55</v>
      </c>
      <c r="X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4459.96</v>
      </c>
      <c r="Y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4321.9400000000005</v>
      </c>
    </row>
    <row r="470" spans="1:25" x14ac:dyDescent="0.2">
      <c r="A470" s="77">
        <f t="shared" si="21"/>
        <v>43078</v>
      </c>
      <c r="B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4159.59</v>
      </c>
      <c r="C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4237.68</v>
      </c>
      <c r="D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4219.7299999999996</v>
      </c>
      <c r="E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4258.92</v>
      </c>
      <c r="F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4259.34</v>
      </c>
      <c r="G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4217.8900000000003</v>
      </c>
      <c r="H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4171.1000000000004</v>
      </c>
      <c r="I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4237.71</v>
      </c>
      <c r="J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4354.55</v>
      </c>
      <c r="K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4191.57</v>
      </c>
      <c r="L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4187.41</v>
      </c>
      <c r="M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4192.09</v>
      </c>
      <c r="N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4190.26</v>
      </c>
      <c r="O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4191.9800000000005</v>
      </c>
      <c r="P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4192.74</v>
      </c>
      <c r="Q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4193.2700000000004</v>
      </c>
      <c r="R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4200.16</v>
      </c>
      <c r="S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4304.63</v>
      </c>
      <c r="T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4314.54</v>
      </c>
      <c r="U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4329.7</v>
      </c>
      <c r="V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4268.8599999999997</v>
      </c>
      <c r="W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4167.03</v>
      </c>
      <c r="X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4418.25</v>
      </c>
      <c r="Y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4227.07</v>
      </c>
    </row>
    <row r="471" spans="1:25" x14ac:dyDescent="0.2">
      <c r="A471" s="77">
        <f t="shared" si="21"/>
        <v>43079</v>
      </c>
      <c r="B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4151.0200000000004</v>
      </c>
      <c r="C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4209.9799999999996</v>
      </c>
      <c r="D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4218.55</v>
      </c>
      <c r="E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4216.83</v>
      </c>
      <c r="F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4217.1400000000003</v>
      </c>
      <c r="G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4218.05</v>
      </c>
      <c r="H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4166.0600000000004</v>
      </c>
      <c r="I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4181.17</v>
      </c>
      <c r="J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4170.6499999999996</v>
      </c>
      <c r="K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4277.5200000000004</v>
      </c>
      <c r="L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4237.79</v>
      </c>
      <c r="M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4237.38</v>
      </c>
      <c r="N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4237.93</v>
      </c>
      <c r="O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4240.1900000000005</v>
      </c>
      <c r="P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4240.8599999999997</v>
      </c>
      <c r="Q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4242.7</v>
      </c>
      <c r="R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4195.75</v>
      </c>
      <c r="S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4291.1099999999997</v>
      </c>
      <c r="T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4310.1099999999997</v>
      </c>
      <c r="U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4281.24</v>
      </c>
      <c r="V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4269.9400000000005</v>
      </c>
      <c r="W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4165.1000000000004</v>
      </c>
      <c r="X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4384.9400000000005</v>
      </c>
      <c r="Y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4220.17</v>
      </c>
    </row>
    <row r="472" spans="1:25" x14ac:dyDescent="0.2">
      <c r="A472" s="77">
        <f t="shared" si="21"/>
        <v>43080</v>
      </c>
      <c r="B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4151.55</v>
      </c>
      <c r="C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4168.57</v>
      </c>
      <c r="D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4167.17</v>
      </c>
      <c r="E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4201.99</v>
      </c>
      <c r="F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4202.75</v>
      </c>
      <c r="G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4169.99</v>
      </c>
      <c r="H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4149.42</v>
      </c>
      <c r="I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4185.4400000000005</v>
      </c>
      <c r="J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4172.1400000000003</v>
      </c>
      <c r="K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4198.16</v>
      </c>
      <c r="L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4198.3899999999994</v>
      </c>
      <c r="M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4258.46</v>
      </c>
      <c r="N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4259.03</v>
      </c>
      <c r="O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4262.05</v>
      </c>
      <c r="P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4187.12</v>
      </c>
      <c r="Q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4187.82</v>
      </c>
      <c r="R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4189.41</v>
      </c>
      <c r="S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4304.53</v>
      </c>
      <c r="T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4290.68</v>
      </c>
      <c r="U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4292.83</v>
      </c>
      <c r="V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4331.38</v>
      </c>
      <c r="W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4284.42</v>
      </c>
      <c r="X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4436.22</v>
      </c>
      <c r="Y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4282.51</v>
      </c>
    </row>
    <row r="473" spans="1:25" x14ac:dyDescent="0.2">
      <c r="A473" s="77">
        <f t="shared" si="21"/>
        <v>43081</v>
      </c>
      <c r="B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4151.1100000000006</v>
      </c>
      <c r="C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4155.5200000000004</v>
      </c>
      <c r="D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4167.3999999999996</v>
      </c>
      <c r="E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4202.42</v>
      </c>
      <c r="F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4203.6400000000003</v>
      </c>
      <c r="G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4171.29</v>
      </c>
      <c r="H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4154.1900000000005</v>
      </c>
      <c r="I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4226.91</v>
      </c>
      <c r="J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4176.46</v>
      </c>
      <c r="K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4198.41</v>
      </c>
      <c r="L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4198.3599999999997</v>
      </c>
      <c r="M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4250.2299999999996</v>
      </c>
      <c r="N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4229.8500000000004</v>
      </c>
      <c r="O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4222.75</v>
      </c>
      <c r="P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4205.6099999999997</v>
      </c>
      <c r="Q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4200.16</v>
      </c>
      <c r="R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4187.92</v>
      </c>
      <c r="S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4299.66</v>
      </c>
      <c r="T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4290.42</v>
      </c>
      <c r="U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4292.6900000000005</v>
      </c>
      <c r="V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4319.05</v>
      </c>
      <c r="W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4283.47</v>
      </c>
      <c r="X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4420.93</v>
      </c>
      <c r="Y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4293.51</v>
      </c>
    </row>
    <row r="474" spans="1:25" x14ac:dyDescent="0.2">
      <c r="A474" s="77">
        <f t="shared" si="21"/>
        <v>43082</v>
      </c>
      <c r="B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4166.2700000000004</v>
      </c>
      <c r="C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4155.3600000000006</v>
      </c>
      <c r="D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4167.13</v>
      </c>
      <c r="E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4201.9799999999996</v>
      </c>
      <c r="F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4203.66</v>
      </c>
      <c r="G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4170.2300000000005</v>
      </c>
      <c r="H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4162.62</v>
      </c>
      <c r="I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4225.76</v>
      </c>
      <c r="J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4172.3100000000004</v>
      </c>
      <c r="K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4191.79</v>
      </c>
      <c r="L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4193.16</v>
      </c>
      <c r="M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4251.03</v>
      </c>
      <c r="N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4242.05</v>
      </c>
      <c r="O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4250.6099999999997</v>
      </c>
      <c r="P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4199.17</v>
      </c>
      <c r="Q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4199.96</v>
      </c>
      <c r="R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4204.1900000000005</v>
      </c>
      <c r="S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4292.88</v>
      </c>
      <c r="T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4281.28</v>
      </c>
      <c r="U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4254.55</v>
      </c>
      <c r="V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4325.0599999999995</v>
      </c>
      <c r="W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4275.9799999999996</v>
      </c>
      <c r="X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4406.58</v>
      </c>
      <c r="Y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4277.7</v>
      </c>
    </row>
    <row r="475" spans="1:25" x14ac:dyDescent="0.2">
      <c r="A475" s="77">
        <f t="shared" si="21"/>
        <v>43083</v>
      </c>
      <c r="B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4156.3</v>
      </c>
      <c r="C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4155.6900000000005</v>
      </c>
      <c r="D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4168.34</v>
      </c>
      <c r="E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4203.29</v>
      </c>
      <c r="F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4182.18</v>
      </c>
      <c r="G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4170.4400000000005</v>
      </c>
      <c r="H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4160.9400000000005</v>
      </c>
      <c r="I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4241.49</v>
      </c>
      <c r="J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4166.66</v>
      </c>
      <c r="K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4195.6499999999996</v>
      </c>
      <c r="L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4214.1499999999996</v>
      </c>
      <c r="M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4243.75</v>
      </c>
      <c r="N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4310.54</v>
      </c>
      <c r="O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4310.97</v>
      </c>
      <c r="P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4214.91</v>
      </c>
      <c r="Q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4220.26</v>
      </c>
      <c r="R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4166.4400000000005</v>
      </c>
      <c r="S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4282.79</v>
      </c>
      <c r="T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4286.7299999999996</v>
      </c>
      <c r="U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4259.17</v>
      </c>
      <c r="V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4318.8599999999997</v>
      </c>
      <c r="W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4254.8</v>
      </c>
      <c r="X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4404.55</v>
      </c>
      <c r="Y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4283.2</v>
      </c>
    </row>
    <row r="476" spans="1:25" x14ac:dyDescent="0.2">
      <c r="A476" s="77">
        <f t="shared" si="21"/>
        <v>43084</v>
      </c>
      <c r="B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4152.9400000000005</v>
      </c>
      <c r="C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4155.2700000000004</v>
      </c>
      <c r="D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4167.57</v>
      </c>
      <c r="E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4166.76</v>
      </c>
      <c r="F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4168.3999999999996</v>
      </c>
      <c r="G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4169.83</v>
      </c>
      <c r="H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4150.92</v>
      </c>
      <c r="I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4184.42</v>
      </c>
      <c r="J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4174.01</v>
      </c>
      <c r="K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4213.6000000000004</v>
      </c>
      <c r="L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4212.88</v>
      </c>
      <c r="M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4196.09</v>
      </c>
      <c r="N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4174.9400000000005</v>
      </c>
      <c r="O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4174.5200000000004</v>
      </c>
      <c r="P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4274.2700000000004</v>
      </c>
      <c r="Q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4235.95</v>
      </c>
      <c r="R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4201.9799999999996</v>
      </c>
      <c r="S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4284.07</v>
      </c>
      <c r="T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4286.66</v>
      </c>
      <c r="U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4259.09</v>
      </c>
      <c r="V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4435.8</v>
      </c>
      <c r="W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4268.46</v>
      </c>
      <c r="X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4404.53</v>
      </c>
      <c r="Y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4281.59</v>
      </c>
    </row>
    <row r="477" spans="1:25" x14ac:dyDescent="0.2">
      <c r="A477" s="77">
        <f t="shared" si="21"/>
        <v>43085</v>
      </c>
      <c r="B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4189.8</v>
      </c>
      <c r="C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4222.3900000000003</v>
      </c>
      <c r="D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4234.6000000000004</v>
      </c>
      <c r="E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4234.21</v>
      </c>
      <c r="F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4234.8900000000003</v>
      </c>
      <c r="G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4226.74</v>
      </c>
      <c r="H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4200.08</v>
      </c>
      <c r="I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4165.92</v>
      </c>
      <c r="J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4275.3500000000004</v>
      </c>
      <c r="K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4206.43</v>
      </c>
      <c r="L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4206.07</v>
      </c>
      <c r="M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4264.6499999999996</v>
      </c>
      <c r="N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4299.12</v>
      </c>
      <c r="O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4298.74</v>
      </c>
      <c r="P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4301.63</v>
      </c>
      <c r="Q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4283.26</v>
      </c>
      <c r="R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4207</v>
      </c>
      <c r="S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4221</v>
      </c>
      <c r="T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4299.55</v>
      </c>
      <c r="U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4403.6099999999997</v>
      </c>
      <c r="V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4335.46</v>
      </c>
      <c r="W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4215.32</v>
      </c>
      <c r="X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4503.04</v>
      </c>
      <c r="Y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4213.67</v>
      </c>
    </row>
    <row r="478" spans="1:25" x14ac:dyDescent="0.2">
      <c r="A478" s="77">
        <f t="shared" si="21"/>
        <v>43086</v>
      </c>
      <c r="B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4181.2700000000004</v>
      </c>
      <c r="C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4184.17</v>
      </c>
      <c r="D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4234.04</v>
      </c>
      <c r="E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4233.55</v>
      </c>
      <c r="F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4234.0200000000004</v>
      </c>
      <c r="G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4219.63</v>
      </c>
      <c r="H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4197.7700000000004</v>
      </c>
      <c r="I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4183.5200000000004</v>
      </c>
      <c r="J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4165.7700000000004</v>
      </c>
      <c r="K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4326.08</v>
      </c>
      <c r="L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4283.3500000000004</v>
      </c>
      <c r="M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4281.8900000000003</v>
      </c>
      <c r="N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4343.76</v>
      </c>
      <c r="O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4347.12</v>
      </c>
      <c r="P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4327.2299999999996</v>
      </c>
      <c r="Q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4330.74</v>
      </c>
      <c r="R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4197.88</v>
      </c>
      <c r="S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4260.41</v>
      </c>
      <c r="T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4301.88</v>
      </c>
      <c r="U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4404.63</v>
      </c>
      <c r="V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4338.04</v>
      </c>
      <c r="W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4216.92</v>
      </c>
      <c r="X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4508.26</v>
      </c>
      <c r="Y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4208.99</v>
      </c>
    </row>
    <row r="479" spans="1:25" x14ac:dyDescent="0.2">
      <c r="A479" s="77">
        <f t="shared" si="21"/>
        <v>43087</v>
      </c>
      <c r="B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4152.6400000000003</v>
      </c>
      <c r="C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4159.83</v>
      </c>
      <c r="D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4169.3</v>
      </c>
      <c r="E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4168.99</v>
      </c>
      <c r="F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4169.28</v>
      </c>
      <c r="G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4172.12</v>
      </c>
      <c r="H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4148.5600000000004</v>
      </c>
      <c r="I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4223.76</v>
      </c>
      <c r="J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4174.3</v>
      </c>
      <c r="K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4205.46</v>
      </c>
      <c r="L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4205.83</v>
      </c>
      <c r="M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4153.33</v>
      </c>
      <c r="N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4176.83</v>
      </c>
      <c r="O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4178.3100000000004</v>
      </c>
      <c r="P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4264.13</v>
      </c>
      <c r="Q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4262.63</v>
      </c>
      <c r="R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4229.5</v>
      </c>
      <c r="S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4246.6099999999997</v>
      </c>
      <c r="T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4246.6399999999994</v>
      </c>
      <c r="U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4223.82</v>
      </c>
      <c r="V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4329.76</v>
      </c>
      <c r="W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4266.16</v>
      </c>
      <c r="X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4382.72</v>
      </c>
      <c r="Y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4243.2700000000004</v>
      </c>
    </row>
    <row r="480" spans="1:25" x14ac:dyDescent="0.2">
      <c r="A480" s="77">
        <f t="shared" si="21"/>
        <v>43088</v>
      </c>
      <c r="B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4145.1400000000003</v>
      </c>
      <c r="C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4156.3900000000003</v>
      </c>
      <c r="D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4168.5</v>
      </c>
      <c r="E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4168.2300000000005</v>
      </c>
      <c r="F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4168.72</v>
      </c>
      <c r="G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4171.49</v>
      </c>
      <c r="H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4149.58</v>
      </c>
      <c r="I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4225.45</v>
      </c>
      <c r="J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4174.68</v>
      </c>
      <c r="K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4228.16</v>
      </c>
      <c r="L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4227.29</v>
      </c>
      <c r="M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4188.9800000000005</v>
      </c>
      <c r="N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4175.72</v>
      </c>
      <c r="O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4194.6900000000005</v>
      </c>
      <c r="P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4233.09</v>
      </c>
      <c r="Q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4234.46</v>
      </c>
      <c r="R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4188.16</v>
      </c>
      <c r="S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4240.45</v>
      </c>
      <c r="T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4238.09</v>
      </c>
      <c r="U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4217.8</v>
      </c>
      <c r="V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4440.3599999999997</v>
      </c>
      <c r="W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4258.18</v>
      </c>
      <c r="X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4380.4400000000005</v>
      </c>
      <c r="Y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4247.4799999999996</v>
      </c>
    </row>
    <row r="481" spans="1:25" x14ac:dyDescent="0.2">
      <c r="A481" s="77">
        <f t="shared" si="21"/>
        <v>43089</v>
      </c>
      <c r="B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4226.12</v>
      </c>
      <c r="C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4178.6000000000004</v>
      </c>
      <c r="D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4154.88</v>
      </c>
      <c r="E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4153.34</v>
      </c>
      <c r="F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4153.6900000000005</v>
      </c>
      <c r="G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4157.84</v>
      </c>
      <c r="H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4233.91</v>
      </c>
      <c r="I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4237.43</v>
      </c>
      <c r="J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4186.3100000000004</v>
      </c>
      <c r="K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4208.1899999999996</v>
      </c>
      <c r="L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4168.47</v>
      </c>
      <c r="M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4270.04</v>
      </c>
      <c r="N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4220.47</v>
      </c>
      <c r="O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4219.9799999999996</v>
      </c>
      <c r="P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4210.96</v>
      </c>
      <c r="Q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4212.0599999999995</v>
      </c>
      <c r="R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4175.97</v>
      </c>
      <c r="S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4300.88</v>
      </c>
      <c r="T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4303.8</v>
      </c>
      <c r="U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4243.82</v>
      </c>
      <c r="V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4302.3999999999996</v>
      </c>
      <c r="W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4234.1899999999996</v>
      </c>
      <c r="X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4341.45</v>
      </c>
      <c r="Y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4191.66</v>
      </c>
    </row>
    <row r="482" spans="1:25" x14ac:dyDescent="0.2">
      <c r="A482" s="77">
        <f t="shared" si="21"/>
        <v>43090</v>
      </c>
      <c r="B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4175.6499999999996</v>
      </c>
      <c r="C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4158.96</v>
      </c>
      <c r="D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4153.8</v>
      </c>
      <c r="E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4154.76</v>
      </c>
      <c r="F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4154.08</v>
      </c>
      <c r="G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4156.12</v>
      </c>
      <c r="H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4149.4800000000005</v>
      </c>
      <c r="I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4240.33</v>
      </c>
      <c r="J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4187.66</v>
      </c>
      <c r="K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4208.93</v>
      </c>
      <c r="L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4169.16</v>
      </c>
      <c r="M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4271.71</v>
      </c>
      <c r="N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4221.3500000000004</v>
      </c>
      <c r="O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4198.51</v>
      </c>
      <c r="P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4208.05</v>
      </c>
      <c r="Q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4206.7700000000004</v>
      </c>
      <c r="R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4161.37</v>
      </c>
      <c r="S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4305</v>
      </c>
      <c r="T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4291.42</v>
      </c>
      <c r="U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4228.8500000000004</v>
      </c>
      <c r="V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4304.26</v>
      </c>
      <c r="W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4234.6399999999994</v>
      </c>
      <c r="X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4379.88</v>
      </c>
      <c r="Y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4228.99</v>
      </c>
    </row>
    <row r="483" spans="1:25" x14ac:dyDescent="0.2">
      <c r="A483" s="77">
        <f t="shared" si="21"/>
        <v>43091</v>
      </c>
      <c r="B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4175.8100000000004</v>
      </c>
      <c r="C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4159.24</v>
      </c>
      <c r="D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4168.9400000000005</v>
      </c>
      <c r="E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4168.82</v>
      </c>
      <c r="F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4169.28</v>
      </c>
      <c r="G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4160.25</v>
      </c>
      <c r="H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4159.0600000000004</v>
      </c>
      <c r="I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4224.08</v>
      </c>
      <c r="J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4177.82</v>
      </c>
      <c r="K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4208.5200000000004</v>
      </c>
      <c r="L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4174.05</v>
      </c>
      <c r="M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4243.1000000000004</v>
      </c>
      <c r="N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4198.66</v>
      </c>
      <c r="O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4198.38</v>
      </c>
      <c r="P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4210.7299999999996</v>
      </c>
      <c r="Q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4212.22</v>
      </c>
      <c r="R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4223.97</v>
      </c>
      <c r="S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4303.8</v>
      </c>
      <c r="T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4273.67</v>
      </c>
      <c r="U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4260.04</v>
      </c>
      <c r="V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4302.13</v>
      </c>
      <c r="W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4263.03</v>
      </c>
      <c r="X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4392.1499999999996</v>
      </c>
      <c r="Y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4251.67</v>
      </c>
    </row>
    <row r="484" spans="1:25" x14ac:dyDescent="0.2">
      <c r="A484" s="77">
        <f t="shared" si="21"/>
        <v>43092</v>
      </c>
      <c r="B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4201.8</v>
      </c>
      <c r="C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4211.62</v>
      </c>
      <c r="D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4236.07</v>
      </c>
      <c r="E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4235.07</v>
      </c>
      <c r="F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4236.1099999999997</v>
      </c>
      <c r="G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4239.13</v>
      </c>
      <c r="H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4197.6499999999996</v>
      </c>
      <c r="I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4172.3900000000003</v>
      </c>
      <c r="J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4297.51</v>
      </c>
      <c r="K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4201.68</v>
      </c>
      <c r="L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4203.03</v>
      </c>
      <c r="M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4216.7299999999996</v>
      </c>
      <c r="N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4216.01</v>
      </c>
      <c r="O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4217.99</v>
      </c>
      <c r="P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4221.03</v>
      </c>
      <c r="Q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4216.42</v>
      </c>
      <c r="R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4222.8999999999996</v>
      </c>
      <c r="S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4309.49</v>
      </c>
      <c r="T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4316.99</v>
      </c>
      <c r="U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4298.47</v>
      </c>
      <c r="V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4234.43</v>
      </c>
      <c r="W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4187.08</v>
      </c>
      <c r="X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4331.45</v>
      </c>
      <c r="Y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4192.08</v>
      </c>
    </row>
    <row r="485" spans="1:25" x14ac:dyDescent="0.2">
      <c r="A485" s="77">
        <f t="shared" si="21"/>
        <v>43093</v>
      </c>
      <c r="B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4189.3599999999997</v>
      </c>
      <c r="C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4185.91</v>
      </c>
      <c r="D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4219.3599999999997</v>
      </c>
      <c r="E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4214.8999999999996</v>
      </c>
      <c r="F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4218.03</v>
      </c>
      <c r="G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4218.75</v>
      </c>
      <c r="H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4171.05</v>
      </c>
      <c r="I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4185.4799999999996</v>
      </c>
      <c r="J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4304.42</v>
      </c>
      <c r="K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4190.51</v>
      </c>
      <c r="L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4185.51</v>
      </c>
      <c r="M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4200.4400000000005</v>
      </c>
      <c r="N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4199.7</v>
      </c>
      <c r="O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4206.4799999999996</v>
      </c>
      <c r="P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4206.55</v>
      </c>
      <c r="Q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4206.74</v>
      </c>
      <c r="R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4209.22</v>
      </c>
      <c r="S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4340.8599999999997</v>
      </c>
      <c r="T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4337.72</v>
      </c>
      <c r="U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4304.2700000000004</v>
      </c>
      <c r="V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4245.82</v>
      </c>
      <c r="W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4170.42</v>
      </c>
      <c r="X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4325.01</v>
      </c>
      <c r="Y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4203.6099999999997</v>
      </c>
    </row>
    <row r="486" spans="1:25" x14ac:dyDescent="0.2">
      <c r="A486" s="77">
        <f t="shared" si="21"/>
        <v>43094</v>
      </c>
      <c r="B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4147.46</v>
      </c>
      <c r="C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4155.3500000000004</v>
      </c>
      <c r="D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4165.32</v>
      </c>
      <c r="E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4164.5600000000004</v>
      </c>
      <c r="F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4167.53</v>
      </c>
      <c r="G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4156.6900000000005</v>
      </c>
      <c r="H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4147.46</v>
      </c>
      <c r="I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4223.17</v>
      </c>
      <c r="J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4175.1400000000003</v>
      </c>
      <c r="K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4202.38</v>
      </c>
      <c r="L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4166.32</v>
      </c>
      <c r="M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4240.76</v>
      </c>
      <c r="N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4204.2700000000004</v>
      </c>
      <c r="O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4203.8600000000006</v>
      </c>
      <c r="P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4200.47</v>
      </c>
      <c r="Q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4194.45</v>
      </c>
      <c r="R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4223.5599999999995</v>
      </c>
      <c r="S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4292.4799999999996</v>
      </c>
      <c r="T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4255.88</v>
      </c>
      <c r="U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4242.53</v>
      </c>
      <c r="V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4309.17</v>
      </c>
      <c r="W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4255.63</v>
      </c>
      <c r="X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4366.5</v>
      </c>
      <c r="Y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4255.9400000000005</v>
      </c>
    </row>
    <row r="487" spans="1:25" x14ac:dyDescent="0.2">
      <c r="A487" s="77">
        <f t="shared" si="21"/>
        <v>43095</v>
      </c>
      <c r="B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4161.7</v>
      </c>
      <c r="C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4155.91</v>
      </c>
      <c r="D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4166.87</v>
      </c>
      <c r="E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4166.3100000000004</v>
      </c>
      <c r="F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4168.42</v>
      </c>
      <c r="G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4169.96</v>
      </c>
      <c r="H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4153.34</v>
      </c>
      <c r="I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4224.38</v>
      </c>
      <c r="J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4175.5600000000004</v>
      </c>
      <c r="K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4206.24</v>
      </c>
      <c r="L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4171.03</v>
      </c>
      <c r="M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4241.6900000000005</v>
      </c>
      <c r="N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4203.07</v>
      </c>
      <c r="O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4203.3900000000003</v>
      </c>
      <c r="P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4202.7299999999996</v>
      </c>
      <c r="Q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4196.1400000000003</v>
      </c>
      <c r="R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4201.17</v>
      </c>
      <c r="S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4270.18</v>
      </c>
      <c r="T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4258.7700000000004</v>
      </c>
      <c r="U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4245.63</v>
      </c>
      <c r="V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4313.3500000000004</v>
      </c>
      <c r="W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4254.29</v>
      </c>
      <c r="X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4374.09</v>
      </c>
      <c r="Y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4255.82</v>
      </c>
    </row>
    <row r="488" spans="1:25" x14ac:dyDescent="0.2">
      <c r="A488" s="77">
        <f t="shared" si="21"/>
        <v>43096</v>
      </c>
      <c r="B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4162.3600000000006</v>
      </c>
      <c r="C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4156.7</v>
      </c>
      <c r="D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4167.62</v>
      </c>
      <c r="E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4167.24</v>
      </c>
      <c r="F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4168.9400000000005</v>
      </c>
      <c r="G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4171.63</v>
      </c>
      <c r="H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4154.8999999999996</v>
      </c>
      <c r="I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4223.38</v>
      </c>
      <c r="J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4174.9000000000005</v>
      </c>
      <c r="K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4205.2700000000004</v>
      </c>
      <c r="L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4164.33</v>
      </c>
      <c r="M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4288.6400000000003</v>
      </c>
      <c r="N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4289.5</v>
      </c>
      <c r="O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4290.6499999999996</v>
      </c>
      <c r="P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4164.79</v>
      </c>
      <c r="Q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4163.47</v>
      </c>
      <c r="R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4240.71</v>
      </c>
      <c r="S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4308.97</v>
      </c>
      <c r="T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4322.4799999999996</v>
      </c>
      <c r="U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4323.16</v>
      </c>
      <c r="V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4407.16</v>
      </c>
      <c r="W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4428.5</v>
      </c>
      <c r="X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4487.47</v>
      </c>
      <c r="Y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4365.76</v>
      </c>
    </row>
    <row r="489" spans="1:25" x14ac:dyDescent="0.2">
      <c r="A489" s="77">
        <f t="shared" si="21"/>
        <v>43097</v>
      </c>
      <c r="B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4169.7300000000005</v>
      </c>
      <c r="C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4162.6000000000004</v>
      </c>
      <c r="D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4172.04</v>
      </c>
      <c r="E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4171.05</v>
      </c>
      <c r="F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4168.6400000000003</v>
      </c>
      <c r="G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4176.47</v>
      </c>
      <c r="H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4158.57</v>
      </c>
      <c r="I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4236.7299999999996</v>
      </c>
      <c r="J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4189.21</v>
      </c>
      <c r="K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4206.4799999999996</v>
      </c>
      <c r="L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4169.26</v>
      </c>
      <c r="M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4304.5</v>
      </c>
      <c r="N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4302.3899999999994</v>
      </c>
      <c r="O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4313.8099999999995</v>
      </c>
      <c r="P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4168.41</v>
      </c>
      <c r="Q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4167.8599999999997</v>
      </c>
      <c r="R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4260.28</v>
      </c>
      <c r="S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4397.71</v>
      </c>
      <c r="T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4403.6000000000004</v>
      </c>
      <c r="U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4405.1099999999997</v>
      </c>
      <c r="V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4572.3099999999995</v>
      </c>
      <c r="W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4557.5</v>
      </c>
      <c r="X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4490.58</v>
      </c>
      <c r="Y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4377.93</v>
      </c>
    </row>
    <row r="490" spans="1:25" x14ac:dyDescent="0.2">
      <c r="A490" s="77">
        <f t="shared" si="21"/>
        <v>43098</v>
      </c>
      <c r="B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4239.8500000000004</v>
      </c>
      <c r="C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4178.1000000000004</v>
      </c>
      <c r="D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4136.3999999999996</v>
      </c>
      <c r="E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4135.78</v>
      </c>
      <c r="F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4138.5</v>
      </c>
      <c r="G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4142.71</v>
      </c>
      <c r="H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4212.18</v>
      </c>
      <c r="I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4186.71</v>
      </c>
      <c r="J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4174.74</v>
      </c>
      <c r="K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4191.76</v>
      </c>
      <c r="L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4211.3599999999997</v>
      </c>
      <c r="M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4294.6099999999997</v>
      </c>
      <c r="N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4294.5200000000004</v>
      </c>
      <c r="O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4197.5599999999995</v>
      </c>
      <c r="P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4208.43</v>
      </c>
      <c r="Q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4209.47</v>
      </c>
      <c r="R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4216.24</v>
      </c>
      <c r="S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4250.71</v>
      </c>
      <c r="T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4284.26</v>
      </c>
      <c r="U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4264.16</v>
      </c>
      <c r="V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4498.8600000000006</v>
      </c>
      <c r="W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4281.29</v>
      </c>
      <c r="X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4448.45</v>
      </c>
      <c r="Y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4265.1400000000003</v>
      </c>
    </row>
    <row r="491" spans="1:25" x14ac:dyDescent="0.2">
      <c r="A491" s="77">
        <f t="shared" si="21"/>
        <v>43099</v>
      </c>
      <c r="B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4218.37</v>
      </c>
      <c r="C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4152.17</v>
      </c>
      <c r="D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4164.3900000000003</v>
      </c>
      <c r="E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4162.97</v>
      </c>
      <c r="F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4164.1400000000003</v>
      </c>
      <c r="G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4165.8599999999997</v>
      </c>
      <c r="H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4178.1499999999996</v>
      </c>
      <c r="I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4185.1499999999996</v>
      </c>
      <c r="J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4247.8</v>
      </c>
      <c r="K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4205.63</v>
      </c>
      <c r="L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4198.78</v>
      </c>
      <c r="M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4197.62</v>
      </c>
      <c r="N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4190.8</v>
      </c>
      <c r="O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4193.1400000000003</v>
      </c>
      <c r="P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4202.4799999999996</v>
      </c>
      <c r="Q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4203.7</v>
      </c>
      <c r="R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4210.99</v>
      </c>
      <c r="S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4407.57</v>
      </c>
      <c r="T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4411.21</v>
      </c>
      <c r="U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4336.05</v>
      </c>
      <c r="V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4277.0599999999995</v>
      </c>
      <c r="W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4206.6499999999996</v>
      </c>
      <c r="X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4392.2</v>
      </c>
      <c r="Y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4276.12</v>
      </c>
    </row>
    <row r="492" spans="1:25" x14ac:dyDescent="0.2">
      <c r="A492" s="77">
        <f t="shared" si="21"/>
        <v>43100</v>
      </c>
      <c r="B492" s="13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4206.43</v>
      </c>
      <c r="C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4150.6499999999996</v>
      </c>
      <c r="D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4163.72</v>
      </c>
      <c r="E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4161.67</v>
      </c>
      <c r="F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4163.26</v>
      </c>
      <c r="G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4164.54</v>
      </c>
      <c r="H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4167.9000000000005</v>
      </c>
      <c r="I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4257.95</v>
      </c>
      <c r="J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4313.34</v>
      </c>
      <c r="K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4192</v>
      </c>
      <c r="L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4193.6100000000006</v>
      </c>
      <c r="M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4193.1000000000004</v>
      </c>
      <c r="N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4191</v>
      </c>
      <c r="O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4193.6000000000004</v>
      </c>
      <c r="P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4200.4400000000005</v>
      </c>
      <c r="Q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4203.8999999999996</v>
      </c>
      <c r="R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4212.3</v>
      </c>
      <c r="S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4565.84</v>
      </c>
      <c r="T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4604.72</v>
      </c>
      <c r="U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4513.2</v>
      </c>
      <c r="V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4420.24</v>
      </c>
      <c r="W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4352.57</v>
      </c>
      <c r="X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4538.4799999999996</v>
      </c>
      <c r="Y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4471.34</v>
      </c>
    </row>
    <row r="493" spans="1:25" x14ac:dyDescent="0.2">
      <c r="A493" s="89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90"/>
    </row>
    <row r="494" spans="1:25" x14ac:dyDescent="0.25">
      <c r="A494" s="85" t="s">
        <v>150</v>
      </c>
      <c r="B494" s="76"/>
      <c r="C494" s="76"/>
      <c r="D494" s="76"/>
    </row>
    <row r="495" spans="1:25" ht="12.75" x14ac:dyDescent="0.2">
      <c r="A495" s="173" t="s">
        <v>48</v>
      </c>
      <c r="B495" s="176" t="s">
        <v>121</v>
      </c>
      <c r="C495" s="177"/>
      <c r="D495" s="177"/>
      <c r="E495" s="177"/>
      <c r="F495" s="177"/>
      <c r="G495" s="177"/>
      <c r="H495" s="177"/>
      <c r="I495" s="177"/>
      <c r="J495" s="177"/>
      <c r="K495" s="177"/>
      <c r="L495" s="177"/>
      <c r="M495" s="177"/>
      <c r="N495" s="177"/>
      <c r="O495" s="177"/>
      <c r="P495" s="177"/>
      <c r="Q495" s="177"/>
      <c r="R495" s="177"/>
      <c r="S495" s="177"/>
      <c r="T495" s="177"/>
      <c r="U495" s="177"/>
      <c r="V495" s="177"/>
      <c r="W495" s="177"/>
      <c r="X495" s="177"/>
      <c r="Y495" s="178"/>
    </row>
    <row r="496" spans="1:25" ht="12.75" x14ac:dyDescent="0.2">
      <c r="A496" s="174"/>
      <c r="B496" s="179"/>
      <c r="C496" s="180"/>
      <c r="D496" s="180"/>
      <c r="E496" s="180"/>
      <c r="F496" s="180"/>
      <c r="G496" s="180"/>
      <c r="H496" s="180"/>
      <c r="I496" s="180"/>
      <c r="J496" s="180"/>
      <c r="K496" s="180"/>
      <c r="L496" s="180"/>
      <c r="M496" s="180"/>
      <c r="N496" s="180"/>
      <c r="O496" s="180"/>
      <c r="P496" s="180"/>
      <c r="Q496" s="180"/>
      <c r="R496" s="180"/>
      <c r="S496" s="180"/>
      <c r="T496" s="180"/>
      <c r="U496" s="180"/>
      <c r="V496" s="180"/>
      <c r="W496" s="180"/>
      <c r="X496" s="180"/>
      <c r="Y496" s="181"/>
    </row>
    <row r="497" spans="1:25" ht="12.75" x14ac:dyDescent="0.2">
      <c r="A497" s="174"/>
      <c r="B497" s="182" t="s">
        <v>122</v>
      </c>
      <c r="C497" s="171" t="s">
        <v>123</v>
      </c>
      <c r="D497" s="171" t="s">
        <v>124</v>
      </c>
      <c r="E497" s="171" t="s">
        <v>125</v>
      </c>
      <c r="F497" s="171" t="s">
        <v>126</v>
      </c>
      <c r="G497" s="171" t="s">
        <v>127</v>
      </c>
      <c r="H497" s="171" t="s">
        <v>128</v>
      </c>
      <c r="I497" s="171" t="s">
        <v>129</v>
      </c>
      <c r="J497" s="171" t="s">
        <v>130</v>
      </c>
      <c r="K497" s="171" t="s">
        <v>131</v>
      </c>
      <c r="L497" s="171" t="s">
        <v>132</v>
      </c>
      <c r="M497" s="171" t="s">
        <v>133</v>
      </c>
      <c r="N497" s="184" t="s">
        <v>134</v>
      </c>
      <c r="O497" s="171" t="s">
        <v>135</v>
      </c>
      <c r="P497" s="171" t="s">
        <v>136</v>
      </c>
      <c r="Q497" s="171" t="s">
        <v>137</v>
      </c>
      <c r="R497" s="171" t="s">
        <v>138</v>
      </c>
      <c r="S497" s="171" t="s">
        <v>139</v>
      </c>
      <c r="T497" s="171" t="s">
        <v>140</v>
      </c>
      <c r="U497" s="171" t="s">
        <v>141</v>
      </c>
      <c r="V497" s="171" t="s">
        <v>142</v>
      </c>
      <c r="W497" s="171" t="s">
        <v>143</v>
      </c>
      <c r="X497" s="171" t="s">
        <v>144</v>
      </c>
      <c r="Y497" s="171" t="s">
        <v>145</v>
      </c>
    </row>
    <row r="498" spans="1:25" ht="12.75" x14ac:dyDescent="0.2">
      <c r="A498" s="175"/>
      <c r="B498" s="183"/>
      <c r="C498" s="172"/>
      <c r="D498" s="172"/>
      <c r="E498" s="172"/>
      <c r="F498" s="172"/>
      <c r="G498" s="172"/>
      <c r="H498" s="172"/>
      <c r="I498" s="172"/>
      <c r="J498" s="172"/>
      <c r="K498" s="172"/>
      <c r="L498" s="172"/>
      <c r="M498" s="172"/>
      <c r="N498" s="185"/>
      <c r="O498" s="172"/>
      <c r="P498" s="172"/>
      <c r="Q498" s="172"/>
      <c r="R498" s="172"/>
      <c r="S498" s="172"/>
      <c r="T498" s="172"/>
      <c r="U498" s="172"/>
      <c r="V498" s="172"/>
      <c r="W498" s="172"/>
      <c r="X498" s="172"/>
      <c r="Y498" s="172"/>
    </row>
    <row r="499" spans="1:25" x14ac:dyDescent="0.2">
      <c r="A499" s="77">
        <f>A462</f>
        <v>43070</v>
      </c>
      <c r="B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4159.75</v>
      </c>
      <c r="C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4135.5</v>
      </c>
      <c r="D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4133.92</v>
      </c>
      <c r="E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4146.26</v>
      </c>
      <c r="F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4148.16</v>
      </c>
      <c r="G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4135.2300000000005</v>
      </c>
      <c r="H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4160.51</v>
      </c>
      <c r="I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4162.8</v>
      </c>
      <c r="J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4152.43</v>
      </c>
      <c r="K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4159</v>
      </c>
      <c r="L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4152.8999999999996</v>
      </c>
      <c r="M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4287.25</v>
      </c>
      <c r="N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4287.3600000000006</v>
      </c>
      <c r="O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4287.62</v>
      </c>
      <c r="P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4153.8900000000003</v>
      </c>
      <c r="Q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4196.5600000000004</v>
      </c>
      <c r="R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4273.88</v>
      </c>
      <c r="S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4356.28</v>
      </c>
      <c r="T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4344.1099999999997</v>
      </c>
      <c r="U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4315.04</v>
      </c>
      <c r="V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4383.3099999999995</v>
      </c>
      <c r="W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4297.1399999999994</v>
      </c>
      <c r="X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4462.21</v>
      </c>
      <c r="Y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4269.22</v>
      </c>
    </row>
    <row r="500" spans="1:25" x14ac:dyDescent="0.2">
      <c r="A500" s="77">
        <f>A499+1</f>
        <v>43071</v>
      </c>
      <c r="B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4148.1900000000005</v>
      </c>
      <c r="C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4172.08</v>
      </c>
      <c r="D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4190.6099999999997</v>
      </c>
      <c r="E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4190.07</v>
      </c>
      <c r="F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4184.62</v>
      </c>
      <c r="G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4166.43</v>
      </c>
      <c r="H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4156.3</v>
      </c>
      <c r="I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4294.49</v>
      </c>
      <c r="J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4360.26</v>
      </c>
      <c r="K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4168.67</v>
      </c>
      <c r="L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4168.78</v>
      </c>
      <c r="M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4169.2700000000004</v>
      </c>
      <c r="N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4171.9400000000005</v>
      </c>
      <c r="O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4172.18</v>
      </c>
      <c r="P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4175.3999999999996</v>
      </c>
      <c r="Q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4183.1499999999996</v>
      </c>
      <c r="R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4204.37</v>
      </c>
      <c r="S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4356.8500000000004</v>
      </c>
      <c r="T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4450.1900000000005</v>
      </c>
      <c r="U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4447.4400000000005</v>
      </c>
      <c r="V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4409.84</v>
      </c>
      <c r="W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4280.5200000000004</v>
      </c>
      <c r="X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4439.1000000000004</v>
      </c>
      <c r="Y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4292.1400000000003</v>
      </c>
    </row>
    <row r="501" spans="1:25" x14ac:dyDescent="0.2">
      <c r="A501" s="77">
        <f t="shared" ref="A501:A529" si="22">A500+1</f>
        <v>43072</v>
      </c>
      <c r="B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4153.0600000000004</v>
      </c>
      <c r="C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4170.42</v>
      </c>
      <c r="D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4190.28</v>
      </c>
      <c r="E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4189.12</v>
      </c>
      <c r="F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4183.49</v>
      </c>
      <c r="G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4182.28</v>
      </c>
      <c r="H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4145.8999999999996</v>
      </c>
      <c r="I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4265.6900000000005</v>
      </c>
      <c r="J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4349.0200000000004</v>
      </c>
      <c r="K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4192.21</v>
      </c>
      <c r="L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4192.92</v>
      </c>
      <c r="M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4193.66</v>
      </c>
      <c r="N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4192.8600000000006</v>
      </c>
      <c r="O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4195.42</v>
      </c>
      <c r="P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4200.17</v>
      </c>
      <c r="Q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4201.67</v>
      </c>
      <c r="R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4198.58</v>
      </c>
      <c r="S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4212.6900000000005</v>
      </c>
      <c r="T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4386.72</v>
      </c>
      <c r="U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4339.26</v>
      </c>
      <c r="V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4292.74</v>
      </c>
      <c r="W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4265.96</v>
      </c>
      <c r="X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4566.5599999999995</v>
      </c>
      <c r="Y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4268.97</v>
      </c>
    </row>
    <row r="502" spans="1:25" x14ac:dyDescent="0.2">
      <c r="A502" s="77">
        <f t="shared" si="22"/>
        <v>43073</v>
      </c>
      <c r="B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4164.8</v>
      </c>
      <c r="C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4155.1499999999996</v>
      </c>
      <c r="D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4154.71</v>
      </c>
      <c r="E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4153.99</v>
      </c>
      <c r="F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4168.55</v>
      </c>
      <c r="G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4153.63</v>
      </c>
      <c r="H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4160.67</v>
      </c>
      <c r="I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4169.92</v>
      </c>
      <c r="J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4159.0600000000004</v>
      </c>
      <c r="K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4168.0600000000004</v>
      </c>
      <c r="L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4190.43</v>
      </c>
      <c r="M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4329.3099999999995</v>
      </c>
      <c r="N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4245.8099999999995</v>
      </c>
      <c r="O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4333.08</v>
      </c>
      <c r="P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4196.6400000000003</v>
      </c>
      <c r="Q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4175.2300000000005</v>
      </c>
      <c r="R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4189.2</v>
      </c>
      <c r="S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4301.8500000000004</v>
      </c>
      <c r="T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4313.04</v>
      </c>
      <c r="U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4316.07</v>
      </c>
      <c r="V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4382.09</v>
      </c>
      <c r="W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4398.58</v>
      </c>
      <c r="X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4447.3900000000003</v>
      </c>
      <c r="Y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4278.82</v>
      </c>
    </row>
    <row r="503" spans="1:25" x14ac:dyDescent="0.2">
      <c r="A503" s="77">
        <f t="shared" si="22"/>
        <v>43074</v>
      </c>
      <c r="B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4169.1400000000003</v>
      </c>
      <c r="C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4154.8600000000006</v>
      </c>
      <c r="D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4139.78</v>
      </c>
      <c r="E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4152.72</v>
      </c>
      <c r="F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4167.13</v>
      </c>
      <c r="G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4152.59</v>
      </c>
      <c r="H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4176.72</v>
      </c>
      <c r="I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4222.87</v>
      </c>
      <c r="J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4137.55</v>
      </c>
      <c r="K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4168.4400000000005</v>
      </c>
      <c r="L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4168.43</v>
      </c>
      <c r="M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4255.8099999999995</v>
      </c>
      <c r="N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4255.7</v>
      </c>
      <c r="O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4255.3599999999997</v>
      </c>
      <c r="P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4173.7700000000004</v>
      </c>
      <c r="Q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4175.16</v>
      </c>
      <c r="R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4236.6900000000005</v>
      </c>
      <c r="S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4274.9400000000005</v>
      </c>
      <c r="T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4276.2299999999996</v>
      </c>
      <c r="U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4312.88</v>
      </c>
      <c r="V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4378.8599999999997</v>
      </c>
      <c r="W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4307.97</v>
      </c>
      <c r="X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4448.8500000000004</v>
      </c>
      <c r="Y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4331.95</v>
      </c>
    </row>
    <row r="504" spans="1:25" x14ac:dyDescent="0.2">
      <c r="A504" s="77">
        <f t="shared" si="22"/>
        <v>43075</v>
      </c>
      <c r="B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4194.5</v>
      </c>
      <c r="C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4154.45</v>
      </c>
      <c r="D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4139.79</v>
      </c>
      <c r="E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4139.3999999999996</v>
      </c>
      <c r="F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4139.93</v>
      </c>
      <c r="G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4140.37</v>
      </c>
      <c r="H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4171.5</v>
      </c>
      <c r="I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4171.1400000000003</v>
      </c>
      <c r="J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4163.79</v>
      </c>
      <c r="K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4172.1500000000005</v>
      </c>
      <c r="L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4173.55</v>
      </c>
      <c r="M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4257.1900000000005</v>
      </c>
      <c r="N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4240.34</v>
      </c>
      <c r="O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4239.04</v>
      </c>
      <c r="P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4174.5200000000004</v>
      </c>
      <c r="Q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4179.9400000000005</v>
      </c>
      <c r="R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4190.93</v>
      </c>
      <c r="S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4253.4400000000005</v>
      </c>
      <c r="T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4307.3</v>
      </c>
      <c r="U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4323.04</v>
      </c>
      <c r="V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4379.49</v>
      </c>
      <c r="W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4288.17</v>
      </c>
      <c r="X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4445.42</v>
      </c>
      <c r="Y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4312.87</v>
      </c>
    </row>
    <row r="505" spans="1:25" x14ac:dyDescent="0.2">
      <c r="A505" s="77">
        <f t="shared" si="22"/>
        <v>43076</v>
      </c>
      <c r="B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4210.54</v>
      </c>
      <c r="C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4154.3999999999996</v>
      </c>
      <c r="D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4140.16</v>
      </c>
      <c r="E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4139.83</v>
      </c>
      <c r="F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4140.41</v>
      </c>
      <c r="G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4140.0600000000004</v>
      </c>
      <c r="H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4173.9400000000005</v>
      </c>
      <c r="I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4170.1400000000003</v>
      </c>
      <c r="J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4162.41</v>
      </c>
      <c r="K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4170.25</v>
      </c>
      <c r="L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4170.1900000000005</v>
      </c>
      <c r="M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4255.38</v>
      </c>
      <c r="N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4254.2299999999996</v>
      </c>
      <c r="O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4253.6499999999996</v>
      </c>
      <c r="P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4176.2</v>
      </c>
      <c r="Q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4179.1100000000006</v>
      </c>
      <c r="R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4190.12</v>
      </c>
      <c r="S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4267.49</v>
      </c>
      <c r="T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4302.5</v>
      </c>
      <c r="U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4320.3099999999995</v>
      </c>
      <c r="V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4367.72</v>
      </c>
      <c r="W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4283.17</v>
      </c>
      <c r="X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4428.4799999999996</v>
      </c>
      <c r="Y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4308.87</v>
      </c>
    </row>
    <row r="506" spans="1:25" x14ac:dyDescent="0.2">
      <c r="A506" s="77">
        <f t="shared" si="22"/>
        <v>43077</v>
      </c>
      <c r="B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4141.29</v>
      </c>
      <c r="C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4171.96</v>
      </c>
      <c r="D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4154.37</v>
      </c>
      <c r="E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4154.04</v>
      </c>
      <c r="F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4154.58</v>
      </c>
      <c r="G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4159.4000000000005</v>
      </c>
      <c r="H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4136.3900000000003</v>
      </c>
      <c r="I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4171.21</v>
      </c>
      <c r="J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4162.26</v>
      </c>
      <c r="K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4171.28</v>
      </c>
      <c r="L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4158.1400000000003</v>
      </c>
      <c r="M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4266.1899999999996</v>
      </c>
      <c r="N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4267.07</v>
      </c>
      <c r="O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4266.33</v>
      </c>
      <c r="P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4162.75</v>
      </c>
      <c r="Q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4151.1099999999997</v>
      </c>
      <c r="R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4206.66</v>
      </c>
      <c r="S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4284.3099999999995</v>
      </c>
      <c r="T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4288.7</v>
      </c>
      <c r="U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4315.37</v>
      </c>
      <c r="V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4360.6099999999997</v>
      </c>
      <c r="W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4292.4400000000005</v>
      </c>
      <c r="X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4439.46</v>
      </c>
      <c r="Y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4303.6400000000003</v>
      </c>
    </row>
    <row r="507" spans="1:25" x14ac:dyDescent="0.2">
      <c r="A507" s="77">
        <f t="shared" si="22"/>
        <v>43078</v>
      </c>
      <c r="B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4143.8900000000003</v>
      </c>
      <c r="C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4220.7299999999996</v>
      </c>
      <c r="D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4203.07</v>
      </c>
      <c r="E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4241.63</v>
      </c>
      <c r="F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4242.04</v>
      </c>
      <c r="G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4201.25</v>
      </c>
      <c r="H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4155.21</v>
      </c>
      <c r="I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4220.75</v>
      </c>
      <c r="J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4335.7299999999996</v>
      </c>
      <c r="K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4175.3500000000004</v>
      </c>
      <c r="L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4171.26</v>
      </c>
      <c r="M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4175.87</v>
      </c>
      <c r="N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4174.0600000000004</v>
      </c>
      <c r="O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4175.76</v>
      </c>
      <c r="P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4176.5</v>
      </c>
      <c r="Q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4177.03</v>
      </c>
      <c r="R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4183.8100000000004</v>
      </c>
      <c r="S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4286.6099999999997</v>
      </c>
      <c r="T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4296.3599999999997</v>
      </c>
      <c r="U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4311.2700000000004</v>
      </c>
      <c r="V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4251.41</v>
      </c>
      <c r="W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4151.2</v>
      </c>
      <c r="X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4398.41</v>
      </c>
      <c r="Y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4210.29</v>
      </c>
    </row>
    <row r="508" spans="1:25" x14ac:dyDescent="0.2">
      <c r="A508" s="77">
        <f t="shared" si="22"/>
        <v>43079</v>
      </c>
      <c r="B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4135.45</v>
      </c>
      <c r="C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4193.47</v>
      </c>
      <c r="D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4201.8999999999996</v>
      </c>
      <c r="E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4200.21</v>
      </c>
      <c r="F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4200.5200000000004</v>
      </c>
      <c r="G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4201.41</v>
      </c>
      <c r="H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4150.25</v>
      </c>
      <c r="I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4165.12</v>
      </c>
      <c r="J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4154.7700000000004</v>
      </c>
      <c r="K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4259.93</v>
      </c>
      <c r="L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4220.84</v>
      </c>
      <c r="M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4220.43</v>
      </c>
      <c r="N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4220.97</v>
      </c>
      <c r="O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4223.1900000000005</v>
      </c>
      <c r="P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4223.8500000000004</v>
      </c>
      <c r="Q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4225.67</v>
      </c>
      <c r="R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4179.47</v>
      </c>
      <c r="S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4273.3</v>
      </c>
      <c r="T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4292.01</v>
      </c>
      <c r="U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4263.59</v>
      </c>
      <c r="V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4252.4799999999996</v>
      </c>
      <c r="W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4149.3</v>
      </c>
      <c r="X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4365.6400000000003</v>
      </c>
      <c r="Y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4203.49</v>
      </c>
    </row>
    <row r="509" spans="1:25" x14ac:dyDescent="0.2">
      <c r="A509" s="77">
        <f t="shared" si="22"/>
        <v>43080</v>
      </c>
      <c r="B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4135.97</v>
      </c>
      <c r="C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4152.72</v>
      </c>
      <c r="D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4151.34</v>
      </c>
      <c r="E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4185.6100000000006</v>
      </c>
      <c r="F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4186.3599999999997</v>
      </c>
      <c r="G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4154.12</v>
      </c>
      <c r="H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4133.87</v>
      </c>
      <c r="I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4169.32</v>
      </c>
      <c r="J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4156.2300000000005</v>
      </c>
      <c r="K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4181.84</v>
      </c>
      <c r="L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4182.07</v>
      </c>
      <c r="M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4241.17</v>
      </c>
      <c r="N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4241.74</v>
      </c>
      <c r="O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4244.7</v>
      </c>
      <c r="P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4170.9800000000005</v>
      </c>
      <c r="Q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4171.66</v>
      </c>
      <c r="R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4173.2300000000005</v>
      </c>
      <c r="S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4286.51</v>
      </c>
      <c r="T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4272.88</v>
      </c>
      <c r="U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4274.99</v>
      </c>
      <c r="V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4312.93</v>
      </c>
      <c r="W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4266.72</v>
      </c>
      <c r="X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4416.1000000000004</v>
      </c>
      <c r="Y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4264.84</v>
      </c>
    </row>
    <row r="510" spans="1:25" x14ac:dyDescent="0.2">
      <c r="A510" s="77">
        <f t="shared" si="22"/>
        <v>43081</v>
      </c>
      <c r="B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4135.54</v>
      </c>
      <c r="C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4139.88</v>
      </c>
      <c r="D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4151.57</v>
      </c>
      <c r="E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4186.03</v>
      </c>
      <c r="F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4187.2300000000005</v>
      </c>
      <c r="G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4155.3999999999996</v>
      </c>
      <c r="H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4138.57</v>
      </c>
      <c r="I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4210.13</v>
      </c>
      <c r="J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4160.4800000000005</v>
      </c>
      <c r="K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4182.08</v>
      </c>
      <c r="L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4182.03</v>
      </c>
      <c r="M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4233.07</v>
      </c>
      <c r="N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4213.0200000000004</v>
      </c>
      <c r="O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4206.03</v>
      </c>
      <c r="P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4189.17</v>
      </c>
      <c r="Q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4183.8100000000004</v>
      </c>
      <c r="R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4171.76</v>
      </c>
      <c r="S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4281.72</v>
      </c>
      <c r="T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4272.63</v>
      </c>
      <c r="U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4274.8599999999997</v>
      </c>
      <c r="V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4300.79</v>
      </c>
      <c r="W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4265.79</v>
      </c>
      <c r="X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4401.05</v>
      </c>
      <c r="Y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4275.67</v>
      </c>
    </row>
    <row r="511" spans="1:25" x14ac:dyDescent="0.2">
      <c r="A511" s="77">
        <f t="shared" si="22"/>
        <v>43082</v>
      </c>
      <c r="B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4150.46</v>
      </c>
      <c r="C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4139.72</v>
      </c>
      <c r="D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4151.3</v>
      </c>
      <c r="E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4185.6000000000004</v>
      </c>
      <c r="F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4187.25</v>
      </c>
      <c r="G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4154.3500000000004</v>
      </c>
      <c r="H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4146.87</v>
      </c>
      <c r="I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4209</v>
      </c>
      <c r="J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4156.3999999999996</v>
      </c>
      <c r="K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4175.57</v>
      </c>
      <c r="L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4176.92</v>
      </c>
      <c r="M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4233.87</v>
      </c>
      <c r="N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4225.03</v>
      </c>
      <c r="O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4233.45</v>
      </c>
      <c r="P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4182.83</v>
      </c>
      <c r="Q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4183.6100000000006</v>
      </c>
      <c r="R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4187.7700000000004</v>
      </c>
      <c r="S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4275.04</v>
      </c>
      <c r="T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4263.63</v>
      </c>
      <c r="U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4237.33</v>
      </c>
      <c r="V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4306.72</v>
      </c>
      <c r="W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4258.42</v>
      </c>
      <c r="X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4386.93</v>
      </c>
      <c r="Y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4260.1099999999997</v>
      </c>
    </row>
    <row r="512" spans="1:25" x14ac:dyDescent="0.2">
      <c r="A512" s="77">
        <f t="shared" si="22"/>
        <v>43083</v>
      </c>
      <c r="B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4140.6499999999996</v>
      </c>
      <c r="C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4140.05</v>
      </c>
      <c r="D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4152.49</v>
      </c>
      <c r="E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4186.8900000000003</v>
      </c>
      <c r="F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4166.1099999999997</v>
      </c>
      <c r="G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4154.5600000000004</v>
      </c>
      <c r="H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4145.21</v>
      </c>
      <c r="I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4224.4799999999996</v>
      </c>
      <c r="J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4150.84</v>
      </c>
      <c r="K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4179.37</v>
      </c>
      <c r="L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4197.57</v>
      </c>
      <c r="M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4226.7</v>
      </c>
      <c r="N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4292.42</v>
      </c>
      <c r="O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4292.8500000000004</v>
      </c>
      <c r="P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4198.32</v>
      </c>
      <c r="Q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4203.58</v>
      </c>
      <c r="R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4150.63</v>
      </c>
      <c r="S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4265.1099999999997</v>
      </c>
      <c r="T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4269</v>
      </c>
      <c r="U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4241.87</v>
      </c>
      <c r="V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4300.6099999999997</v>
      </c>
      <c r="W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4237.57</v>
      </c>
      <c r="X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4384.93</v>
      </c>
      <c r="Y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4265.5200000000004</v>
      </c>
    </row>
    <row r="513" spans="1:25" x14ac:dyDescent="0.2">
      <c r="A513" s="77">
        <f t="shared" si="22"/>
        <v>43084</v>
      </c>
      <c r="B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4137.34</v>
      </c>
      <c r="C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4139.63</v>
      </c>
      <c r="D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4151.7299999999996</v>
      </c>
      <c r="E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4150.93</v>
      </c>
      <c r="F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4152.55</v>
      </c>
      <c r="G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4153.96</v>
      </c>
      <c r="H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4135.3600000000006</v>
      </c>
      <c r="I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4168.32</v>
      </c>
      <c r="J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4158.07</v>
      </c>
      <c r="K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4197.04</v>
      </c>
      <c r="L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4196.32</v>
      </c>
      <c r="M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4179.8</v>
      </c>
      <c r="N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4158.99</v>
      </c>
      <c r="O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4158.57</v>
      </c>
      <c r="P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4256.7299999999996</v>
      </c>
      <c r="Q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4219.03</v>
      </c>
      <c r="R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4185.6000000000004</v>
      </c>
      <c r="S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4266.38</v>
      </c>
      <c r="T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4268.93</v>
      </c>
      <c r="U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4241.8</v>
      </c>
      <c r="V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4415.68</v>
      </c>
      <c r="W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4251.0200000000004</v>
      </c>
      <c r="X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4384.92</v>
      </c>
      <c r="Y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4263.9400000000005</v>
      </c>
    </row>
    <row r="514" spans="1:25" x14ac:dyDescent="0.2">
      <c r="A514" s="77">
        <f t="shared" si="22"/>
        <v>43085</v>
      </c>
      <c r="B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4173.6099999999997</v>
      </c>
      <c r="C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4205.68</v>
      </c>
      <c r="D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4217.7</v>
      </c>
      <c r="E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4217.3099999999995</v>
      </c>
      <c r="F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4217.9799999999996</v>
      </c>
      <c r="G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4209.97</v>
      </c>
      <c r="H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4183.72</v>
      </c>
      <c r="I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4150.1100000000006</v>
      </c>
      <c r="J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4257.8</v>
      </c>
      <c r="K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4189.97</v>
      </c>
      <c r="L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4189.62</v>
      </c>
      <c r="M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4247.2700000000004</v>
      </c>
      <c r="N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4281.18</v>
      </c>
      <c r="O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4280.82</v>
      </c>
      <c r="P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4283.66</v>
      </c>
      <c r="Q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4265.58</v>
      </c>
      <c r="R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4190.54</v>
      </c>
      <c r="S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4204.32</v>
      </c>
      <c r="T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4281.6099999999997</v>
      </c>
      <c r="U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4384.01</v>
      </c>
      <c r="V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4316.95</v>
      </c>
      <c r="W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4198.7299999999996</v>
      </c>
      <c r="X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4481.8500000000004</v>
      </c>
      <c r="Y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4197.1000000000004</v>
      </c>
    </row>
    <row r="515" spans="1:25" x14ac:dyDescent="0.2">
      <c r="A515" s="77">
        <f t="shared" si="22"/>
        <v>43086</v>
      </c>
      <c r="B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4165.21</v>
      </c>
      <c r="C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4168.07</v>
      </c>
      <c r="D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4217.1499999999996</v>
      </c>
      <c r="E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4216.66</v>
      </c>
      <c r="F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4217.13</v>
      </c>
      <c r="G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4202.97</v>
      </c>
      <c r="H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4181.46</v>
      </c>
      <c r="I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4167.43</v>
      </c>
      <c r="J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4149.97</v>
      </c>
      <c r="K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4307.72</v>
      </c>
      <c r="L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4265.66</v>
      </c>
      <c r="M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4264.2299999999996</v>
      </c>
      <c r="N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4325.1099999999997</v>
      </c>
      <c r="O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4328.42</v>
      </c>
      <c r="P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4308.8500000000004</v>
      </c>
      <c r="Q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4312.3</v>
      </c>
      <c r="R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4181.57</v>
      </c>
      <c r="S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4243.1000000000004</v>
      </c>
      <c r="T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4283.8999999999996</v>
      </c>
      <c r="U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4385.0200000000004</v>
      </c>
      <c r="V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4319.49</v>
      </c>
      <c r="W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4200.3</v>
      </c>
      <c r="X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4486.99</v>
      </c>
      <c r="Y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4192.5</v>
      </c>
    </row>
    <row r="516" spans="1:25" x14ac:dyDescent="0.2">
      <c r="A516" s="77">
        <f t="shared" si="22"/>
        <v>43087</v>
      </c>
      <c r="B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4137.05</v>
      </c>
      <c r="C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4144.12</v>
      </c>
      <c r="D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4153.4400000000005</v>
      </c>
      <c r="E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4153.13</v>
      </c>
      <c r="F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4153.42</v>
      </c>
      <c r="G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4156.22</v>
      </c>
      <c r="H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4133.03</v>
      </c>
      <c r="I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4207.03</v>
      </c>
      <c r="J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4158.3600000000006</v>
      </c>
      <c r="K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4189.0200000000004</v>
      </c>
      <c r="L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4189.3900000000003</v>
      </c>
      <c r="M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4137.72</v>
      </c>
      <c r="N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4160.8500000000004</v>
      </c>
      <c r="O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4162.3100000000004</v>
      </c>
      <c r="P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4246.75</v>
      </c>
      <c r="Q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4245.28</v>
      </c>
      <c r="R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4212.68</v>
      </c>
      <c r="S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4229.5200000000004</v>
      </c>
      <c r="T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4229.54</v>
      </c>
      <c r="U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4207.09</v>
      </c>
      <c r="V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4311.34</v>
      </c>
      <c r="W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4248.75</v>
      </c>
      <c r="X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4363.45</v>
      </c>
      <c r="Y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4226.2299999999996</v>
      </c>
    </row>
    <row r="517" spans="1:25" x14ac:dyDescent="0.2">
      <c r="A517" s="77">
        <f t="shared" si="22"/>
        <v>43088</v>
      </c>
      <c r="B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4129.67</v>
      </c>
      <c r="C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4140.74</v>
      </c>
      <c r="D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4152.6499999999996</v>
      </c>
      <c r="E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4152.38</v>
      </c>
      <c r="F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4152.87</v>
      </c>
      <c r="G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4155.59</v>
      </c>
      <c r="H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4134.03</v>
      </c>
      <c r="I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4208.6900000000005</v>
      </c>
      <c r="J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4158.7300000000005</v>
      </c>
      <c r="K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4211.3600000000006</v>
      </c>
      <c r="L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4210.51</v>
      </c>
      <c r="M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4172.8</v>
      </c>
      <c r="N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4159.76</v>
      </c>
      <c r="O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4178.43</v>
      </c>
      <c r="P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4216.21</v>
      </c>
      <c r="Q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4217.55</v>
      </c>
      <c r="R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4171.99</v>
      </c>
      <c r="S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4223.45</v>
      </c>
      <c r="T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4221.13</v>
      </c>
      <c r="U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4201.17</v>
      </c>
      <c r="V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4420.17</v>
      </c>
      <c r="W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4240.8999999999996</v>
      </c>
      <c r="X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4361.21</v>
      </c>
      <c r="Y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4230.38</v>
      </c>
    </row>
    <row r="518" spans="1:25" x14ac:dyDescent="0.2">
      <c r="A518" s="77">
        <f t="shared" si="22"/>
        <v>43089</v>
      </c>
      <c r="B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4209.3500000000004</v>
      </c>
      <c r="C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4162.59</v>
      </c>
      <c r="D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4139.25</v>
      </c>
      <c r="E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4137.7300000000005</v>
      </c>
      <c r="F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4138.08</v>
      </c>
      <c r="G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4142.16</v>
      </c>
      <c r="H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4217.01</v>
      </c>
      <c r="I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4220.4799999999996</v>
      </c>
      <c r="J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4170.18</v>
      </c>
      <c r="K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4191.7</v>
      </c>
      <c r="L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4152.63</v>
      </c>
      <c r="M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4252.57</v>
      </c>
      <c r="N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4203.79</v>
      </c>
      <c r="O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4203.3099999999995</v>
      </c>
      <c r="P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4194.4400000000005</v>
      </c>
      <c r="Q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4195.5200000000004</v>
      </c>
      <c r="R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4160.01</v>
      </c>
      <c r="S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4282.92</v>
      </c>
      <c r="T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4285.79</v>
      </c>
      <c r="U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4226.7700000000004</v>
      </c>
      <c r="V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4284.42</v>
      </c>
      <c r="W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4217.3</v>
      </c>
      <c r="X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4322.8500000000004</v>
      </c>
      <c r="Y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4175.4400000000005</v>
      </c>
    </row>
    <row r="519" spans="1:25" x14ac:dyDescent="0.2">
      <c r="A519" s="77">
        <f t="shared" si="22"/>
        <v>43090</v>
      </c>
      <c r="B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4159.6900000000005</v>
      </c>
      <c r="C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4143.26</v>
      </c>
      <c r="D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4138.1900000000005</v>
      </c>
      <c r="E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4139.13</v>
      </c>
      <c r="F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4138.46</v>
      </c>
      <c r="G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4140.47</v>
      </c>
      <c r="H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4133.93</v>
      </c>
      <c r="I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4223.34</v>
      </c>
      <c r="J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4171.5</v>
      </c>
      <c r="K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4192.4400000000005</v>
      </c>
      <c r="L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4153.3</v>
      </c>
      <c r="M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4254.22</v>
      </c>
      <c r="N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4204.66</v>
      </c>
      <c r="O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4182.18</v>
      </c>
      <c r="P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4191.57</v>
      </c>
      <c r="Q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4190.3100000000004</v>
      </c>
      <c r="R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4145.6400000000003</v>
      </c>
      <c r="S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4286.97</v>
      </c>
      <c r="T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4273.6099999999997</v>
      </c>
      <c r="U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4212.04</v>
      </c>
      <c r="V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4286.25</v>
      </c>
      <c r="W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4217.74</v>
      </c>
      <c r="X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4360.66</v>
      </c>
      <c r="Y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4212.17</v>
      </c>
    </row>
    <row r="520" spans="1:25" x14ac:dyDescent="0.2">
      <c r="A520" s="77">
        <f t="shared" si="22"/>
        <v>43091</v>
      </c>
      <c r="B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4159.8500000000004</v>
      </c>
      <c r="C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4143.54</v>
      </c>
      <c r="D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4153.08</v>
      </c>
      <c r="E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4152.97</v>
      </c>
      <c r="F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4153.42</v>
      </c>
      <c r="G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4144.54</v>
      </c>
      <c r="H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4143.3600000000006</v>
      </c>
      <c r="I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4207.34</v>
      </c>
      <c r="J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4161.82</v>
      </c>
      <c r="K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4192.03</v>
      </c>
      <c r="L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4158.12</v>
      </c>
      <c r="M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4226.0599999999995</v>
      </c>
      <c r="N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4182.33</v>
      </c>
      <c r="O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4182.0600000000004</v>
      </c>
      <c r="P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4194.2</v>
      </c>
      <c r="Q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4195.67</v>
      </c>
      <c r="R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4207.2299999999996</v>
      </c>
      <c r="S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4285.79</v>
      </c>
      <c r="T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4256.1400000000003</v>
      </c>
      <c r="U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4242.7299999999996</v>
      </c>
      <c r="V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4284.1499999999996</v>
      </c>
      <c r="W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4245.67</v>
      </c>
      <c r="X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4372.7299999999996</v>
      </c>
      <c r="Y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4234.49</v>
      </c>
    </row>
    <row r="521" spans="1:25" x14ac:dyDescent="0.2">
      <c r="A521" s="77">
        <f t="shared" si="22"/>
        <v>43092</v>
      </c>
      <c r="B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4185.42</v>
      </c>
      <c r="C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4195.09</v>
      </c>
      <c r="D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4219.1499999999996</v>
      </c>
      <c r="E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4218.1499999999996</v>
      </c>
      <c r="F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4219.18</v>
      </c>
      <c r="G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4222.1499999999996</v>
      </c>
      <c r="H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4181.33</v>
      </c>
      <c r="I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4156.4799999999996</v>
      </c>
      <c r="J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4279.6000000000004</v>
      </c>
      <c r="K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4185.3</v>
      </c>
      <c r="L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4186.63</v>
      </c>
      <c r="M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4200.1099999999997</v>
      </c>
      <c r="N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4199.3999999999996</v>
      </c>
      <c r="O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4201.3500000000004</v>
      </c>
      <c r="P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4204.34</v>
      </c>
      <c r="Q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4199.8099999999995</v>
      </c>
      <c r="R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4206.18</v>
      </c>
      <c r="S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4291.3900000000003</v>
      </c>
      <c r="T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4298.7700000000004</v>
      </c>
      <c r="U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4280.55</v>
      </c>
      <c r="V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4217.53</v>
      </c>
      <c r="W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4170.9400000000005</v>
      </c>
      <c r="X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4313</v>
      </c>
      <c r="Y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4175.8500000000004</v>
      </c>
    </row>
    <row r="522" spans="1:25" x14ac:dyDescent="0.2">
      <c r="A522" s="77">
        <f t="shared" si="22"/>
        <v>43093</v>
      </c>
      <c r="B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4173.18</v>
      </c>
      <c r="C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4169.79</v>
      </c>
      <c r="D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4202.7</v>
      </c>
      <c r="E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4198.3099999999995</v>
      </c>
      <c r="F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4201.3900000000003</v>
      </c>
      <c r="G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4202.1000000000004</v>
      </c>
      <c r="H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4155.16</v>
      </c>
      <c r="I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4169.3599999999997</v>
      </c>
      <c r="J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4286.3999999999996</v>
      </c>
      <c r="K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4174.3100000000004</v>
      </c>
      <c r="L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4169.3900000000003</v>
      </c>
      <c r="M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4184.08</v>
      </c>
      <c r="N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4183.3600000000006</v>
      </c>
      <c r="O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4190.0200000000004</v>
      </c>
      <c r="P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4190.1000000000004</v>
      </c>
      <c r="Q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4190.28</v>
      </c>
      <c r="R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4192.72</v>
      </c>
      <c r="S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4322.26</v>
      </c>
      <c r="T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4319.17</v>
      </c>
      <c r="U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4286.26</v>
      </c>
      <c r="V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4228.7299999999996</v>
      </c>
      <c r="W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4154.54</v>
      </c>
      <c r="X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4306.67</v>
      </c>
      <c r="Y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4187.2</v>
      </c>
    </row>
    <row r="523" spans="1:25" x14ac:dyDescent="0.2">
      <c r="A523" s="77">
        <f t="shared" si="22"/>
        <v>43094</v>
      </c>
      <c r="B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4131.95</v>
      </c>
      <c r="C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4139.71</v>
      </c>
      <c r="D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4149.53</v>
      </c>
      <c r="E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4148.78</v>
      </c>
      <c r="F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4151.6900000000005</v>
      </c>
      <c r="G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4141.03</v>
      </c>
      <c r="H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4131.95</v>
      </c>
      <c r="I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4206.45</v>
      </c>
      <c r="J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4159.18</v>
      </c>
      <c r="K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4185.99</v>
      </c>
      <c r="L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4150.51</v>
      </c>
      <c r="M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4223.76</v>
      </c>
      <c r="N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4187.8500000000004</v>
      </c>
      <c r="O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4187.45</v>
      </c>
      <c r="P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4184.12</v>
      </c>
      <c r="Q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4178.18</v>
      </c>
      <c r="R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4206.83</v>
      </c>
      <c r="S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4274.6499999999996</v>
      </c>
      <c r="T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4238.6400000000003</v>
      </c>
      <c r="U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4225.5</v>
      </c>
      <c r="V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4291.07</v>
      </c>
      <c r="W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4238.3900000000003</v>
      </c>
      <c r="X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4347.5</v>
      </c>
      <c r="Y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4238.7</v>
      </c>
    </row>
    <row r="524" spans="1:25" x14ac:dyDescent="0.2">
      <c r="A524" s="77">
        <f t="shared" si="22"/>
        <v>43095</v>
      </c>
      <c r="B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4145.96</v>
      </c>
      <c r="C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4140.26</v>
      </c>
      <c r="D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4151.05</v>
      </c>
      <c r="E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4150.49</v>
      </c>
      <c r="F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4152.58</v>
      </c>
      <c r="G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4154.09</v>
      </c>
      <c r="H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4137.7300000000005</v>
      </c>
      <c r="I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4207.6399999999994</v>
      </c>
      <c r="J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4159.6000000000004</v>
      </c>
      <c r="K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4189.79</v>
      </c>
      <c r="L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4155.1400000000003</v>
      </c>
      <c r="M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4224.68</v>
      </c>
      <c r="N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4186.67</v>
      </c>
      <c r="O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4186.9800000000005</v>
      </c>
      <c r="P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4186.33</v>
      </c>
      <c r="Q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4179.8500000000004</v>
      </c>
      <c r="R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4184.8</v>
      </c>
      <c r="S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4252.71</v>
      </c>
      <c r="T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4241.4799999999996</v>
      </c>
      <c r="U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4228.55</v>
      </c>
      <c r="V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4295.1900000000005</v>
      </c>
      <c r="W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4237.07</v>
      </c>
      <c r="X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4354.96</v>
      </c>
      <c r="Y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4238.58</v>
      </c>
    </row>
    <row r="525" spans="1:25" x14ac:dyDescent="0.2">
      <c r="A525" s="77">
        <f t="shared" si="22"/>
        <v>43096</v>
      </c>
      <c r="B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4146.6100000000006</v>
      </c>
      <c r="C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4141.04</v>
      </c>
      <c r="D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4151.78</v>
      </c>
      <c r="E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4151.41</v>
      </c>
      <c r="F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4153.08</v>
      </c>
      <c r="G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4155.7300000000005</v>
      </c>
      <c r="H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4139.2700000000004</v>
      </c>
      <c r="I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4206.66</v>
      </c>
      <c r="J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4158.95</v>
      </c>
      <c r="K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4188.84</v>
      </c>
      <c r="L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4148.54</v>
      </c>
      <c r="M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4270.87</v>
      </c>
      <c r="N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4271.72</v>
      </c>
      <c r="O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4272.8500000000004</v>
      </c>
      <c r="P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4149</v>
      </c>
      <c r="Q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4147.7</v>
      </c>
      <c r="R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4223.71</v>
      </c>
      <c r="S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4290.88</v>
      </c>
      <c r="T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4304.18</v>
      </c>
      <c r="U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4304.84</v>
      </c>
      <c r="V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4387.5</v>
      </c>
      <c r="W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4408.5</v>
      </c>
      <c r="X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4466.53</v>
      </c>
      <c r="Y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4346.76</v>
      </c>
    </row>
    <row r="526" spans="1:25" x14ac:dyDescent="0.2">
      <c r="A526" s="77">
        <f t="shared" si="22"/>
        <v>43097</v>
      </c>
      <c r="B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4153.8599999999997</v>
      </c>
      <c r="C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4146.84</v>
      </c>
      <c r="D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4156.13</v>
      </c>
      <c r="E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4155.16</v>
      </c>
      <c r="F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4152.79</v>
      </c>
      <c r="G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4160.5</v>
      </c>
      <c r="H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4142.88</v>
      </c>
      <c r="I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4219.8</v>
      </c>
      <c r="J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4173.04</v>
      </c>
      <c r="K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4190.0200000000004</v>
      </c>
      <c r="L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4153.3999999999996</v>
      </c>
      <c r="M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4286.4799999999996</v>
      </c>
      <c r="N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4284.41</v>
      </c>
      <c r="O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4295.6499999999996</v>
      </c>
      <c r="P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4152.57</v>
      </c>
      <c r="Q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4152.03</v>
      </c>
      <c r="R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4242.96</v>
      </c>
      <c r="S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4378.2</v>
      </c>
      <c r="T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4384</v>
      </c>
      <c r="U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4385.4799999999996</v>
      </c>
      <c r="V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4550.01</v>
      </c>
      <c r="W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4535.4400000000005</v>
      </c>
      <c r="X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4469.59</v>
      </c>
      <c r="Y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4358.74</v>
      </c>
    </row>
    <row r="527" spans="1:25" x14ac:dyDescent="0.2">
      <c r="A527" s="77">
        <f t="shared" si="22"/>
        <v>43098</v>
      </c>
      <c r="B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4222.8599999999997</v>
      </c>
      <c r="C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4162.1000000000004</v>
      </c>
      <c r="D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4121.0600000000004</v>
      </c>
      <c r="E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4120.45</v>
      </c>
      <c r="F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4123.1400000000003</v>
      </c>
      <c r="G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4127.28</v>
      </c>
      <c r="H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4195.6400000000003</v>
      </c>
      <c r="I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4170.57</v>
      </c>
      <c r="J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4158.79</v>
      </c>
      <c r="K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4175.54</v>
      </c>
      <c r="L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4194.83</v>
      </c>
      <c r="M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4276.75</v>
      </c>
      <c r="N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4276.66</v>
      </c>
      <c r="O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4181.25</v>
      </c>
      <c r="P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4191.95</v>
      </c>
      <c r="Q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4192.97</v>
      </c>
      <c r="R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4199.63</v>
      </c>
      <c r="S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4233.55</v>
      </c>
      <c r="T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4266.5599999999995</v>
      </c>
      <c r="U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4246.79</v>
      </c>
      <c r="V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4477.74</v>
      </c>
      <c r="W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4263.6400000000003</v>
      </c>
      <c r="X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4428.1399999999994</v>
      </c>
      <c r="Y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4247.74</v>
      </c>
    </row>
    <row r="528" spans="1:25" x14ac:dyDescent="0.2">
      <c r="A528" s="77">
        <f t="shared" si="22"/>
        <v>43099</v>
      </c>
      <c r="B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4201.7299999999996</v>
      </c>
      <c r="C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4136.58</v>
      </c>
      <c r="D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4148.6100000000006</v>
      </c>
      <c r="E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4147.21</v>
      </c>
      <c r="F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4148.3599999999997</v>
      </c>
      <c r="G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4150.05</v>
      </c>
      <c r="H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4162.1499999999996</v>
      </c>
      <c r="I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4169.04</v>
      </c>
      <c r="J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4230.68</v>
      </c>
      <c r="K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4189.1900000000005</v>
      </c>
      <c r="L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4182.45</v>
      </c>
      <c r="M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4181.3100000000004</v>
      </c>
      <c r="N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4174.59</v>
      </c>
      <c r="O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4176.9000000000005</v>
      </c>
      <c r="P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4186.09</v>
      </c>
      <c r="Q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4187.29</v>
      </c>
      <c r="R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4194.46</v>
      </c>
      <c r="S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4387.91</v>
      </c>
      <c r="T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4391.49</v>
      </c>
      <c r="U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4317.53</v>
      </c>
      <c r="V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4259.47</v>
      </c>
      <c r="W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4190.2</v>
      </c>
      <c r="X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4372.78</v>
      </c>
      <c r="Y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4258.5599999999995</v>
      </c>
    </row>
    <row r="529" spans="1:25" x14ac:dyDescent="0.2">
      <c r="A529" s="77">
        <f t="shared" si="22"/>
        <v>43100</v>
      </c>
      <c r="B529" s="13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4189.97</v>
      </c>
      <c r="C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4135.09</v>
      </c>
      <c r="D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4147.9400000000005</v>
      </c>
      <c r="E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4145.93</v>
      </c>
      <c r="F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4147.49</v>
      </c>
      <c r="G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4148.75</v>
      </c>
      <c r="H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4152.0600000000004</v>
      </c>
      <c r="I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4240.67</v>
      </c>
      <c r="J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4295.18</v>
      </c>
      <c r="K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4175.78</v>
      </c>
      <c r="L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4177.3600000000006</v>
      </c>
      <c r="M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4176.8599999999997</v>
      </c>
      <c r="N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4174.79</v>
      </c>
      <c r="O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4177.3500000000004</v>
      </c>
      <c r="P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4184.08</v>
      </c>
      <c r="Q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4187.49</v>
      </c>
      <c r="R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4195.75</v>
      </c>
      <c r="S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4543.6499999999996</v>
      </c>
      <c r="T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4581.91</v>
      </c>
      <c r="U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4491.8500000000004</v>
      </c>
      <c r="V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4400.37</v>
      </c>
      <c r="W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4333.78</v>
      </c>
      <c r="X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4516.72</v>
      </c>
      <c r="Y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4450.6499999999996</v>
      </c>
    </row>
    <row r="530" spans="1:25" x14ac:dyDescent="0.25">
      <c r="A530" s="91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80"/>
    </row>
    <row r="531" spans="1:25" x14ac:dyDescent="0.25">
      <c r="A531" s="85" t="s">
        <v>151</v>
      </c>
      <c r="B531" s="76"/>
      <c r="C531" s="76"/>
      <c r="D531" s="76"/>
    </row>
    <row r="532" spans="1:25" ht="12.75" x14ac:dyDescent="0.2">
      <c r="A532" s="173" t="s">
        <v>48</v>
      </c>
      <c r="B532" s="176" t="s">
        <v>121</v>
      </c>
      <c r="C532" s="177"/>
      <c r="D532" s="177"/>
      <c r="E532" s="177"/>
      <c r="F532" s="177"/>
      <c r="G532" s="177"/>
      <c r="H532" s="177"/>
      <c r="I532" s="177"/>
      <c r="J532" s="177"/>
      <c r="K532" s="177"/>
      <c r="L532" s="177"/>
      <c r="M532" s="177"/>
      <c r="N532" s="177"/>
      <c r="O532" s="177"/>
      <c r="P532" s="177"/>
      <c r="Q532" s="177"/>
      <c r="R532" s="177"/>
      <c r="S532" s="177"/>
      <c r="T532" s="177"/>
      <c r="U532" s="177"/>
      <c r="V532" s="177"/>
      <c r="W532" s="177"/>
      <c r="X532" s="177"/>
      <c r="Y532" s="178"/>
    </row>
    <row r="533" spans="1:25" ht="12.75" x14ac:dyDescent="0.2">
      <c r="A533" s="174"/>
      <c r="B533" s="179"/>
      <c r="C533" s="180"/>
      <c r="D533" s="180"/>
      <c r="E533" s="180"/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  <c r="R533" s="180"/>
      <c r="S533" s="180"/>
      <c r="T533" s="180"/>
      <c r="U533" s="180"/>
      <c r="V533" s="180"/>
      <c r="W533" s="180"/>
      <c r="X533" s="180"/>
      <c r="Y533" s="181"/>
    </row>
    <row r="534" spans="1:25" ht="12.75" x14ac:dyDescent="0.2">
      <c r="A534" s="174"/>
      <c r="B534" s="182" t="s">
        <v>122</v>
      </c>
      <c r="C534" s="171" t="s">
        <v>123</v>
      </c>
      <c r="D534" s="171" t="s">
        <v>124</v>
      </c>
      <c r="E534" s="171" t="s">
        <v>125</v>
      </c>
      <c r="F534" s="171" t="s">
        <v>126</v>
      </c>
      <c r="G534" s="171" t="s">
        <v>127</v>
      </c>
      <c r="H534" s="171" t="s">
        <v>128</v>
      </c>
      <c r="I534" s="171" t="s">
        <v>129</v>
      </c>
      <c r="J534" s="171" t="s">
        <v>130</v>
      </c>
      <c r="K534" s="171" t="s">
        <v>131</v>
      </c>
      <c r="L534" s="171" t="s">
        <v>132</v>
      </c>
      <c r="M534" s="171" t="s">
        <v>133</v>
      </c>
      <c r="N534" s="184" t="s">
        <v>134</v>
      </c>
      <c r="O534" s="171" t="s">
        <v>135</v>
      </c>
      <c r="P534" s="171" t="s">
        <v>136</v>
      </c>
      <c r="Q534" s="171" t="s">
        <v>137</v>
      </c>
      <c r="R534" s="171" t="s">
        <v>138</v>
      </c>
      <c r="S534" s="171" t="s">
        <v>139</v>
      </c>
      <c r="T534" s="171" t="s">
        <v>140</v>
      </c>
      <c r="U534" s="171" t="s">
        <v>141</v>
      </c>
      <c r="V534" s="171" t="s">
        <v>142</v>
      </c>
      <c r="W534" s="171" t="s">
        <v>143</v>
      </c>
      <c r="X534" s="171" t="s">
        <v>144</v>
      </c>
      <c r="Y534" s="171" t="s">
        <v>145</v>
      </c>
    </row>
    <row r="535" spans="1:25" ht="12.75" x14ac:dyDescent="0.2">
      <c r="A535" s="175"/>
      <c r="B535" s="183"/>
      <c r="C535" s="172"/>
      <c r="D535" s="172"/>
      <c r="E535" s="172"/>
      <c r="F535" s="172"/>
      <c r="G535" s="172"/>
      <c r="H535" s="172"/>
      <c r="I535" s="172"/>
      <c r="J535" s="172"/>
      <c r="K535" s="172"/>
      <c r="L535" s="172"/>
      <c r="M535" s="172"/>
      <c r="N535" s="185"/>
      <c r="O535" s="172"/>
      <c r="P535" s="172"/>
      <c r="Q535" s="172"/>
      <c r="R535" s="172"/>
      <c r="S535" s="172"/>
      <c r="T535" s="172"/>
      <c r="U535" s="172"/>
      <c r="V535" s="172"/>
      <c r="W535" s="172"/>
      <c r="X535" s="172"/>
      <c r="Y535" s="172"/>
    </row>
    <row r="536" spans="1:25" x14ac:dyDescent="0.2">
      <c r="A536" s="77">
        <f>A499</f>
        <v>43070</v>
      </c>
      <c r="B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4101.8600000000006</v>
      </c>
      <c r="C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4079.04</v>
      </c>
      <c r="D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4077.55</v>
      </c>
      <c r="E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4089.17</v>
      </c>
      <c r="F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4090.96</v>
      </c>
      <c r="G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4078.79</v>
      </c>
      <c r="H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4102.58</v>
      </c>
      <c r="I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4104.7300000000005</v>
      </c>
      <c r="J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4094.9700000000003</v>
      </c>
      <c r="K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4101.16</v>
      </c>
      <c r="L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4095.41</v>
      </c>
      <c r="M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4221.8599999999997</v>
      </c>
      <c r="N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4221.97</v>
      </c>
      <c r="O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4222.21</v>
      </c>
      <c r="P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4096.3500000000004</v>
      </c>
      <c r="Q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4136.51</v>
      </c>
      <c r="R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4209.28</v>
      </c>
      <c r="S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4286.84</v>
      </c>
      <c r="T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4275.38</v>
      </c>
      <c r="U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4248.0200000000004</v>
      </c>
      <c r="V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4312.28</v>
      </c>
      <c r="W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4231.18</v>
      </c>
      <c r="X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4386.54</v>
      </c>
      <c r="Y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4204.8899999999994</v>
      </c>
    </row>
    <row r="537" spans="1:25" x14ac:dyDescent="0.2">
      <c r="A537" s="77">
        <f>A536+1</f>
        <v>43071</v>
      </c>
      <c r="B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4090.98</v>
      </c>
      <c r="C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4113.47</v>
      </c>
      <c r="D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4130.91</v>
      </c>
      <c r="E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4130.4000000000005</v>
      </c>
      <c r="F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4125.2700000000004</v>
      </c>
      <c r="G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4108.1499999999996</v>
      </c>
      <c r="H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4098.62</v>
      </c>
      <c r="I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4228.68</v>
      </c>
      <c r="J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4290.58</v>
      </c>
      <c r="K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4110.26</v>
      </c>
      <c r="L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4110.3600000000006</v>
      </c>
      <c r="M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4110.83</v>
      </c>
      <c r="N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4113.34</v>
      </c>
      <c r="O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4113.5600000000004</v>
      </c>
      <c r="P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4116.59</v>
      </c>
      <c r="Q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4123.88</v>
      </c>
      <c r="R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4143.8500000000004</v>
      </c>
      <c r="S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4287.37</v>
      </c>
      <c r="T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4375.22</v>
      </c>
      <c r="U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4372.6400000000003</v>
      </c>
      <c r="V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4337.24</v>
      </c>
      <c r="W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4215.53</v>
      </c>
      <c r="X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4364.78</v>
      </c>
      <c r="Y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4226.47</v>
      </c>
    </row>
    <row r="538" spans="1:25" x14ac:dyDescent="0.2">
      <c r="A538" s="77">
        <f t="shared" ref="A538:A566" si="23">A537+1</f>
        <v>43072</v>
      </c>
      <c r="B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4095.56</v>
      </c>
      <c r="C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4111.91</v>
      </c>
      <c r="D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4130.6000000000004</v>
      </c>
      <c r="E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4129.5</v>
      </c>
      <c r="F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4124.21</v>
      </c>
      <c r="G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4123.07</v>
      </c>
      <c r="H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4088.83</v>
      </c>
      <c r="I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4201.57</v>
      </c>
      <c r="J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4280</v>
      </c>
      <c r="K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4132.41</v>
      </c>
      <c r="L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4133.08</v>
      </c>
      <c r="M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4133.78</v>
      </c>
      <c r="N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4133.0200000000004</v>
      </c>
      <c r="O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4135.43</v>
      </c>
      <c r="P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4139.91</v>
      </c>
      <c r="Q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4141.32</v>
      </c>
      <c r="R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4138.41</v>
      </c>
      <c r="S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4151.6900000000005</v>
      </c>
      <c r="T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4315.4799999999996</v>
      </c>
      <c r="U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4270.8099999999995</v>
      </c>
      <c r="V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4227.03</v>
      </c>
      <c r="W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4201.83</v>
      </c>
      <c r="X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4484.75</v>
      </c>
      <c r="Y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4204.66</v>
      </c>
    </row>
    <row r="539" spans="1:25" x14ac:dyDescent="0.2">
      <c r="A539" s="77">
        <f t="shared" si="23"/>
        <v>43073</v>
      </c>
      <c r="B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4106.6100000000006</v>
      </c>
      <c r="C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4097.54</v>
      </c>
      <c r="D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4097.12</v>
      </c>
      <c r="E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4096.4400000000005</v>
      </c>
      <c r="F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4110.1400000000003</v>
      </c>
      <c r="G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4096.1000000000004</v>
      </c>
      <c r="H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4102.7300000000005</v>
      </c>
      <c r="I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4111.4400000000005</v>
      </c>
      <c r="J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4101.22</v>
      </c>
      <c r="K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4109.68</v>
      </c>
      <c r="L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4130.74</v>
      </c>
      <c r="M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4261.45</v>
      </c>
      <c r="N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4182.8599999999997</v>
      </c>
      <c r="O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4265</v>
      </c>
      <c r="P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4136.59</v>
      </c>
      <c r="Q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4116.43</v>
      </c>
      <c r="R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4129.58</v>
      </c>
      <c r="S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4235.6099999999997</v>
      </c>
      <c r="T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4246.1399999999994</v>
      </c>
      <c r="U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4248.99</v>
      </c>
      <c r="V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4311.12</v>
      </c>
      <c r="W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4326.6499999999996</v>
      </c>
      <c r="X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4372.59</v>
      </c>
      <c r="Y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4213.93</v>
      </c>
    </row>
    <row r="540" spans="1:25" x14ac:dyDescent="0.2">
      <c r="A540" s="77">
        <f t="shared" si="23"/>
        <v>43074</v>
      </c>
      <c r="B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4110.7</v>
      </c>
      <c r="C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4097.26</v>
      </c>
      <c r="D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4083.07</v>
      </c>
      <c r="E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4095.25</v>
      </c>
      <c r="F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4108.8100000000004</v>
      </c>
      <c r="G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4095.12</v>
      </c>
      <c r="H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4117.84</v>
      </c>
      <c r="I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4161.2700000000004</v>
      </c>
      <c r="J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4080.9700000000003</v>
      </c>
      <c r="K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4110.04</v>
      </c>
      <c r="L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4110.03</v>
      </c>
      <c r="M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4192.2700000000004</v>
      </c>
      <c r="N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4192.17</v>
      </c>
      <c r="O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4191.8500000000004</v>
      </c>
      <c r="P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4115.0600000000004</v>
      </c>
      <c r="Q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4116.3599999999997</v>
      </c>
      <c r="R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4174.28</v>
      </c>
      <c r="S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4210.28</v>
      </c>
      <c r="T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4211.49</v>
      </c>
      <c r="U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4245.99</v>
      </c>
      <c r="V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4308.09</v>
      </c>
      <c r="W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4241.3599999999997</v>
      </c>
      <c r="X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4373.96</v>
      </c>
      <c r="Y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4263.9400000000005</v>
      </c>
    </row>
    <row r="541" spans="1:25" x14ac:dyDescent="0.2">
      <c r="A541" s="77">
        <f t="shared" si="23"/>
        <v>43075</v>
      </c>
      <c r="B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4134.57</v>
      </c>
      <c r="C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4096.88</v>
      </c>
      <c r="D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4083.08</v>
      </c>
      <c r="E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4082.71</v>
      </c>
      <c r="F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4083.21</v>
      </c>
      <c r="G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4083.62</v>
      </c>
      <c r="H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4112.93</v>
      </c>
      <c r="I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4112.58</v>
      </c>
      <c r="J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4105.67</v>
      </c>
      <c r="K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4113.54</v>
      </c>
      <c r="L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4114.8500000000004</v>
      </c>
      <c r="M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4193.58</v>
      </c>
      <c r="N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4177.71</v>
      </c>
      <c r="O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4176.49</v>
      </c>
      <c r="P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4115.76</v>
      </c>
      <c r="Q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4120.8600000000006</v>
      </c>
      <c r="R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4131.21</v>
      </c>
      <c r="S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4190.05</v>
      </c>
      <c r="T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4240.74</v>
      </c>
      <c r="U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4255.55</v>
      </c>
      <c r="V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4308.68</v>
      </c>
      <c r="W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4222.7299999999996</v>
      </c>
      <c r="X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4370.7299999999996</v>
      </c>
      <c r="Y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4245.9799999999996</v>
      </c>
    </row>
    <row r="542" spans="1:25" x14ac:dyDescent="0.2">
      <c r="A542" s="77">
        <f t="shared" si="23"/>
        <v>43076</v>
      </c>
      <c r="B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4149.67</v>
      </c>
      <c r="C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4096.83</v>
      </c>
      <c r="D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4083.4300000000003</v>
      </c>
      <c r="E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4083.11</v>
      </c>
      <c r="F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4083.6600000000003</v>
      </c>
      <c r="G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4083.33</v>
      </c>
      <c r="H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4115.22</v>
      </c>
      <c r="I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4111.6400000000003</v>
      </c>
      <c r="J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4104.37</v>
      </c>
      <c r="K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4111.75</v>
      </c>
      <c r="L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4111.6900000000005</v>
      </c>
      <c r="M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4191.87</v>
      </c>
      <c r="N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4190.79</v>
      </c>
      <c r="O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4190.24</v>
      </c>
      <c r="P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4117.34</v>
      </c>
      <c r="Q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4120.09</v>
      </c>
      <c r="R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4130.45</v>
      </c>
      <c r="S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4203.2700000000004</v>
      </c>
      <c r="T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4236.22</v>
      </c>
      <c r="U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4252.9799999999996</v>
      </c>
      <c r="V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4297.6000000000004</v>
      </c>
      <c r="W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4218.0200000000004</v>
      </c>
      <c r="X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4354.79</v>
      </c>
      <c r="Y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4242.22</v>
      </c>
    </row>
    <row r="543" spans="1:25" x14ac:dyDescent="0.2">
      <c r="A543" s="77">
        <f t="shared" si="23"/>
        <v>43077</v>
      </c>
      <c r="B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4084.4900000000002</v>
      </c>
      <c r="C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4113.3500000000004</v>
      </c>
      <c r="D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4096.8</v>
      </c>
      <c r="E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4096.49</v>
      </c>
      <c r="F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4096.99</v>
      </c>
      <c r="G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4101.54</v>
      </c>
      <c r="H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4079.87</v>
      </c>
      <c r="I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4112.6500000000005</v>
      </c>
      <c r="J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4104.2300000000005</v>
      </c>
      <c r="K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4112.72</v>
      </c>
      <c r="L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4100.3500000000004</v>
      </c>
      <c r="M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4202.05</v>
      </c>
      <c r="N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4202.88</v>
      </c>
      <c r="O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4202.17</v>
      </c>
      <c r="P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4104.6900000000005</v>
      </c>
      <c r="Q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4093.73</v>
      </c>
      <c r="R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4146.01</v>
      </c>
      <c r="S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4219.1000000000004</v>
      </c>
      <c r="T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4223.2299999999996</v>
      </c>
      <c r="U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4248.33</v>
      </c>
      <c r="V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4290.91</v>
      </c>
      <c r="W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4226.74</v>
      </c>
      <c r="X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4365.13</v>
      </c>
      <c r="Y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4237.29</v>
      </c>
    </row>
    <row r="544" spans="1:25" x14ac:dyDescent="0.2">
      <c r="A544" s="77">
        <f t="shared" si="23"/>
        <v>43078</v>
      </c>
      <c r="B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4086.9300000000003</v>
      </c>
      <c r="C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4159.26</v>
      </c>
      <c r="D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4142.63</v>
      </c>
      <c r="E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4178.93</v>
      </c>
      <c r="F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4179.32</v>
      </c>
      <c r="G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4140.92</v>
      </c>
      <c r="H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4097.59</v>
      </c>
      <c r="I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4159.28</v>
      </c>
      <c r="J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4267.49</v>
      </c>
      <c r="K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4116.55</v>
      </c>
      <c r="L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4112.6900000000005</v>
      </c>
      <c r="M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4117.03</v>
      </c>
      <c r="N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4115.34</v>
      </c>
      <c r="O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4116.93</v>
      </c>
      <c r="P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4117.63</v>
      </c>
      <c r="Q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4118.13</v>
      </c>
      <c r="R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4124.51</v>
      </c>
      <c r="S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4221.2700000000004</v>
      </c>
      <c r="T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4230.4399999999996</v>
      </c>
      <c r="U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4244.4799999999996</v>
      </c>
      <c r="V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4188.13</v>
      </c>
      <c r="W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4093.82</v>
      </c>
      <c r="X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4326.49</v>
      </c>
      <c r="Y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4149.43</v>
      </c>
    </row>
    <row r="545" spans="1:25" x14ac:dyDescent="0.2">
      <c r="A545" s="77">
        <f t="shared" si="23"/>
        <v>43079</v>
      </c>
      <c r="B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4079</v>
      </c>
      <c r="C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4133.6000000000004</v>
      </c>
      <c r="D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4141.54</v>
      </c>
      <c r="E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4139.9400000000005</v>
      </c>
      <c r="F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4140.2300000000005</v>
      </c>
      <c r="G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4141.07</v>
      </c>
      <c r="H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4092.92</v>
      </c>
      <c r="I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4106.91</v>
      </c>
      <c r="J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4097.18</v>
      </c>
      <c r="K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4196.1500000000005</v>
      </c>
      <c r="L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4159.3599999999997</v>
      </c>
      <c r="M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4158.9800000000005</v>
      </c>
      <c r="N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4159.49</v>
      </c>
      <c r="O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4161.57</v>
      </c>
      <c r="P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4162.2</v>
      </c>
      <c r="Q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4163.91</v>
      </c>
      <c r="R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4120.42</v>
      </c>
      <c r="S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4208.74</v>
      </c>
      <c r="T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4226.34</v>
      </c>
      <c r="U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4199.6000000000004</v>
      </c>
      <c r="V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4189.1400000000003</v>
      </c>
      <c r="W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4092.03</v>
      </c>
      <c r="X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4295.6400000000003</v>
      </c>
      <c r="Y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4143.04</v>
      </c>
    </row>
    <row r="546" spans="1:25" x14ac:dyDescent="0.2">
      <c r="A546" s="77">
        <f t="shared" si="23"/>
        <v>43080</v>
      </c>
      <c r="B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4079.48</v>
      </c>
      <c r="C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4095.25</v>
      </c>
      <c r="D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4093.9500000000003</v>
      </c>
      <c r="E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4126.2</v>
      </c>
      <c r="F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4126.91</v>
      </c>
      <c r="G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4096.57</v>
      </c>
      <c r="H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4077.51</v>
      </c>
      <c r="I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4110.87</v>
      </c>
      <c r="J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4098.55</v>
      </c>
      <c r="K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4122.6499999999996</v>
      </c>
      <c r="L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4122.87</v>
      </c>
      <c r="M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4178.5</v>
      </c>
      <c r="N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4179.03</v>
      </c>
      <c r="O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4181.82</v>
      </c>
      <c r="P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4112.43</v>
      </c>
      <c r="Q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4113.08</v>
      </c>
      <c r="R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4114.55</v>
      </c>
      <c r="S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4221.17</v>
      </c>
      <c r="T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4208.34</v>
      </c>
      <c r="U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4210.33</v>
      </c>
      <c r="V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4246.03</v>
      </c>
      <c r="W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4202.54</v>
      </c>
      <c r="X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4343.1400000000003</v>
      </c>
      <c r="Y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4200.78</v>
      </c>
    </row>
    <row r="547" spans="1:25" x14ac:dyDescent="0.2">
      <c r="A547" s="77">
        <f t="shared" si="23"/>
        <v>43081</v>
      </c>
      <c r="B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4079.08</v>
      </c>
      <c r="C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4083.16</v>
      </c>
      <c r="D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4094.17</v>
      </c>
      <c r="E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4126.6000000000004</v>
      </c>
      <c r="F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4127.7300000000005</v>
      </c>
      <c r="G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4097.7700000000004</v>
      </c>
      <c r="H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4081.9300000000003</v>
      </c>
      <c r="I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4149.28</v>
      </c>
      <c r="J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4102.55</v>
      </c>
      <c r="K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4122.88</v>
      </c>
      <c r="L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4122.84</v>
      </c>
      <c r="M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4170.87</v>
      </c>
      <c r="N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4152</v>
      </c>
      <c r="O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4145.42</v>
      </c>
      <c r="P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4129.55</v>
      </c>
      <c r="Q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4124.51</v>
      </c>
      <c r="R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4113.17</v>
      </c>
      <c r="S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4216.66</v>
      </c>
      <c r="T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4208.1000000000004</v>
      </c>
      <c r="U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4210.2</v>
      </c>
      <c r="V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4234.6099999999997</v>
      </c>
      <c r="W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4201.66</v>
      </c>
      <c r="X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4328.97</v>
      </c>
      <c r="Y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4210.96</v>
      </c>
    </row>
    <row r="548" spans="1:25" x14ac:dyDescent="0.2">
      <c r="A548" s="77">
        <f t="shared" si="23"/>
        <v>43082</v>
      </c>
      <c r="B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4093.12</v>
      </c>
      <c r="C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4083.01</v>
      </c>
      <c r="D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4093.9100000000003</v>
      </c>
      <c r="E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4126.1900000000005</v>
      </c>
      <c r="F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4127.75</v>
      </c>
      <c r="G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4096.79</v>
      </c>
      <c r="H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4089.7400000000002</v>
      </c>
      <c r="I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4148.22</v>
      </c>
      <c r="J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4098.71</v>
      </c>
      <c r="K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4116.76</v>
      </c>
      <c r="L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4118.0200000000004</v>
      </c>
      <c r="M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4171.62</v>
      </c>
      <c r="N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4163.3100000000004</v>
      </c>
      <c r="O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4171.2300000000005</v>
      </c>
      <c r="P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4123.58</v>
      </c>
      <c r="Q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4124.32</v>
      </c>
      <c r="R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4128.2300000000005</v>
      </c>
      <c r="S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4210.37</v>
      </c>
      <c r="T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4199.63</v>
      </c>
      <c r="U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4174.88</v>
      </c>
      <c r="V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4240.1900000000005</v>
      </c>
      <c r="W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4194.7300000000005</v>
      </c>
      <c r="X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4315.68</v>
      </c>
      <c r="Y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4196.32</v>
      </c>
    </row>
    <row r="549" spans="1:25" x14ac:dyDescent="0.2">
      <c r="A549" s="77">
        <f t="shared" si="23"/>
        <v>43083</v>
      </c>
      <c r="B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4083.8900000000003</v>
      </c>
      <c r="C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4083.32</v>
      </c>
      <c r="D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4095.03</v>
      </c>
      <c r="E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4127.3999999999996</v>
      </c>
      <c r="F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4107.8500000000004</v>
      </c>
      <c r="G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4096.9800000000005</v>
      </c>
      <c r="H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4088.1800000000003</v>
      </c>
      <c r="I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4162.79</v>
      </c>
      <c r="J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4093.4700000000003</v>
      </c>
      <c r="K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4120.33</v>
      </c>
      <c r="L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4137.46</v>
      </c>
      <c r="M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4164.87</v>
      </c>
      <c r="N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4226.7299999999996</v>
      </c>
      <c r="O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4227.1399999999994</v>
      </c>
      <c r="P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4138.17</v>
      </c>
      <c r="Q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4143.12</v>
      </c>
      <c r="R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4093.28</v>
      </c>
      <c r="S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4201.03</v>
      </c>
      <c r="T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4204.6900000000005</v>
      </c>
      <c r="U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4179.16</v>
      </c>
      <c r="V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4234.4400000000005</v>
      </c>
      <c r="W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4175.1100000000006</v>
      </c>
      <c r="X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4313.8</v>
      </c>
      <c r="Y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4201.41</v>
      </c>
    </row>
    <row r="550" spans="1:25" x14ac:dyDescent="0.2">
      <c r="A550" s="77">
        <f t="shared" si="23"/>
        <v>43084</v>
      </c>
      <c r="B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4080.77</v>
      </c>
      <c r="C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4082.9300000000003</v>
      </c>
      <c r="D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4094.32</v>
      </c>
      <c r="E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4093.57</v>
      </c>
      <c r="F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4095.09</v>
      </c>
      <c r="G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4096.42</v>
      </c>
      <c r="H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4078.9</v>
      </c>
      <c r="I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4109.93</v>
      </c>
      <c r="J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4100.28</v>
      </c>
      <c r="K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4136.96</v>
      </c>
      <c r="L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4136.29</v>
      </c>
      <c r="M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4120.74</v>
      </c>
      <c r="N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4101.1499999999996</v>
      </c>
      <c r="O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4100.75</v>
      </c>
      <c r="P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4193.1400000000003</v>
      </c>
      <c r="Q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4157.6500000000005</v>
      </c>
      <c r="R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4126.1900000000005</v>
      </c>
      <c r="S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4202.22</v>
      </c>
      <c r="T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4204.62</v>
      </c>
      <c r="U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4179.09</v>
      </c>
      <c r="V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4342.75</v>
      </c>
      <c r="W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4187.76</v>
      </c>
      <c r="X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4313.79</v>
      </c>
      <c r="Y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4199.92</v>
      </c>
    </row>
    <row r="551" spans="1:25" x14ac:dyDescent="0.2">
      <c r="A551" s="77">
        <f t="shared" si="23"/>
        <v>43085</v>
      </c>
      <c r="B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4114.91</v>
      </c>
      <c r="C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4145.09</v>
      </c>
      <c r="D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4156.41</v>
      </c>
      <c r="E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4156.04</v>
      </c>
      <c r="F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4156.67</v>
      </c>
      <c r="G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4149.13</v>
      </c>
      <c r="H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4124.43</v>
      </c>
      <c r="I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4092.79</v>
      </c>
      <c r="J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4194.1400000000003</v>
      </c>
      <c r="K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4130.3100000000004</v>
      </c>
      <c r="L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4129.9800000000005</v>
      </c>
      <c r="M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4184.2300000000005</v>
      </c>
      <c r="N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4216.1499999999996</v>
      </c>
      <c r="O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4215.8099999999995</v>
      </c>
      <c r="P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4218.4799999999996</v>
      </c>
      <c r="Q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4201.47</v>
      </c>
      <c r="R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4130.84</v>
      </c>
      <c r="S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4143.8100000000004</v>
      </c>
      <c r="T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4216.5599999999995</v>
      </c>
      <c r="U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4312.93</v>
      </c>
      <c r="V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4249.82</v>
      </c>
      <c r="W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4138.55</v>
      </c>
      <c r="X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4405.0200000000004</v>
      </c>
      <c r="Y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4137.01</v>
      </c>
    </row>
    <row r="552" spans="1:25" x14ac:dyDescent="0.2">
      <c r="A552" s="77">
        <f t="shared" si="23"/>
        <v>43086</v>
      </c>
      <c r="B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4107.01</v>
      </c>
      <c r="C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4109.6900000000005</v>
      </c>
      <c r="D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4155.8900000000003</v>
      </c>
      <c r="E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4155.43</v>
      </c>
      <c r="F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4155.8599999999997</v>
      </c>
      <c r="G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4142.54</v>
      </c>
      <c r="H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4122.29</v>
      </c>
      <c r="I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4109.1000000000004</v>
      </c>
      <c r="J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4092.66</v>
      </c>
      <c r="K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4241.13</v>
      </c>
      <c r="L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4201.55</v>
      </c>
      <c r="M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4200.2</v>
      </c>
      <c r="N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4257.5</v>
      </c>
      <c r="O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4260.62</v>
      </c>
      <c r="P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4242.1900000000005</v>
      </c>
      <c r="Q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4245.45</v>
      </c>
      <c r="R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4122.3999999999996</v>
      </c>
      <c r="S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4180.3100000000004</v>
      </c>
      <c r="T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4218.72</v>
      </c>
      <c r="U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4313.88</v>
      </c>
      <c r="V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4252.21</v>
      </c>
      <c r="W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4140.0200000000004</v>
      </c>
      <c r="X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4409.8500000000004</v>
      </c>
      <c r="Y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4132.6900000000005</v>
      </c>
    </row>
    <row r="553" spans="1:25" x14ac:dyDescent="0.2">
      <c r="A553" s="77">
        <f t="shared" si="23"/>
        <v>43087</v>
      </c>
      <c r="B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4080.5</v>
      </c>
      <c r="C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4087.15</v>
      </c>
      <c r="D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4095.92</v>
      </c>
      <c r="E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4095.63</v>
      </c>
      <c r="F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4095.91</v>
      </c>
      <c r="G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4098.54</v>
      </c>
      <c r="H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4076.71</v>
      </c>
      <c r="I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4146.3599999999997</v>
      </c>
      <c r="J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4100.5600000000004</v>
      </c>
      <c r="K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4129.41</v>
      </c>
      <c r="L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4129.76</v>
      </c>
      <c r="M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4081.13</v>
      </c>
      <c r="N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4102.8999999999996</v>
      </c>
      <c r="O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4104.2700000000004</v>
      </c>
      <c r="P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4183.75</v>
      </c>
      <c r="Q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4182.3600000000006</v>
      </c>
      <c r="R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4151.68</v>
      </c>
      <c r="S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4167.53</v>
      </c>
      <c r="T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4167.55</v>
      </c>
      <c r="U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4146.42</v>
      </c>
      <c r="V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4244.53</v>
      </c>
      <c r="W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4185.63</v>
      </c>
      <c r="X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4293.59</v>
      </c>
      <c r="Y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4164.4400000000005</v>
      </c>
    </row>
    <row r="554" spans="1:25" x14ac:dyDescent="0.2">
      <c r="A554" s="77">
        <f t="shared" si="23"/>
        <v>43088</v>
      </c>
      <c r="B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4073.55</v>
      </c>
      <c r="C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4083.9700000000003</v>
      </c>
      <c r="D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4095.1800000000003</v>
      </c>
      <c r="E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4094.9300000000003</v>
      </c>
      <c r="F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4095.3900000000003</v>
      </c>
      <c r="G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4097.95</v>
      </c>
      <c r="H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4077.66</v>
      </c>
      <c r="I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4147.93</v>
      </c>
      <c r="J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4100.8999999999996</v>
      </c>
      <c r="K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4150.4400000000005</v>
      </c>
      <c r="L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4149.63</v>
      </c>
      <c r="M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4114.1499999999996</v>
      </c>
      <c r="N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4101.87</v>
      </c>
      <c r="O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4119.4400000000005</v>
      </c>
      <c r="P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4155</v>
      </c>
      <c r="Q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4156.2700000000004</v>
      </c>
      <c r="R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4113.3900000000003</v>
      </c>
      <c r="S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4161.82</v>
      </c>
      <c r="T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4159.6400000000003</v>
      </c>
      <c r="U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4140.84</v>
      </c>
      <c r="V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4346.97</v>
      </c>
      <c r="W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4178.25</v>
      </c>
      <c r="X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4291.4799999999996</v>
      </c>
      <c r="Y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4168.34</v>
      </c>
    </row>
    <row r="555" spans="1:25" x14ac:dyDescent="0.2">
      <c r="A555" s="77">
        <f t="shared" si="23"/>
        <v>43089</v>
      </c>
      <c r="B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4148.55</v>
      </c>
      <c r="C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4104.54</v>
      </c>
      <c r="D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4082.57</v>
      </c>
      <c r="E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4081.1400000000003</v>
      </c>
      <c r="F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4081.46</v>
      </c>
      <c r="G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4085.31</v>
      </c>
      <c r="H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4155.76</v>
      </c>
      <c r="I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4159.03</v>
      </c>
      <c r="J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4111.68</v>
      </c>
      <c r="K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4131.9400000000005</v>
      </c>
      <c r="L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4095.16</v>
      </c>
      <c r="M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4189.2300000000005</v>
      </c>
      <c r="N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4143.3100000000004</v>
      </c>
      <c r="O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4142.8600000000006</v>
      </c>
      <c r="P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4134.51</v>
      </c>
      <c r="Q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4135.53</v>
      </c>
      <c r="R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4102.1000000000004</v>
      </c>
      <c r="S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4217.79</v>
      </c>
      <c r="T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4220.49</v>
      </c>
      <c r="U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4164.9400000000005</v>
      </c>
      <c r="V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4219.2</v>
      </c>
      <c r="W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4156.03</v>
      </c>
      <c r="X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4255.37</v>
      </c>
      <c r="Y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4116.63</v>
      </c>
    </row>
    <row r="556" spans="1:25" x14ac:dyDescent="0.2">
      <c r="A556" s="77">
        <f t="shared" si="23"/>
        <v>43090</v>
      </c>
      <c r="B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4101.8</v>
      </c>
      <c r="C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4086.34</v>
      </c>
      <c r="D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4081.57</v>
      </c>
      <c r="E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4082.46</v>
      </c>
      <c r="F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4081.82</v>
      </c>
      <c r="G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4083.71</v>
      </c>
      <c r="H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4077.57</v>
      </c>
      <c r="I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4161.71</v>
      </c>
      <c r="J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4112.93</v>
      </c>
      <c r="K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4132.63</v>
      </c>
      <c r="L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4095.79</v>
      </c>
      <c r="M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4190.7700000000004</v>
      </c>
      <c r="N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4144.13</v>
      </c>
      <c r="O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4122.97</v>
      </c>
      <c r="P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4131.8100000000004</v>
      </c>
      <c r="Q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4130.62</v>
      </c>
      <c r="R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4088.58</v>
      </c>
      <c r="S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4221.6000000000004</v>
      </c>
      <c r="T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4209.0200000000004</v>
      </c>
      <c r="U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4151.08</v>
      </c>
      <c r="V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4220.92</v>
      </c>
      <c r="W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4156.4400000000005</v>
      </c>
      <c r="X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4290.96</v>
      </c>
      <c r="Y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4151.2</v>
      </c>
    </row>
    <row r="557" spans="1:25" x14ac:dyDescent="0.2">
      <c r="A557" s="77">
        <f t="shared" si="23"/>
        <v>43091</v>
      </c>
      <c r="B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4101.95</v>
      </c>
      <c r="C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4086.61</v>
      </c>
      <c r="D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4095.59</v>
      </c>
      <c r="E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4095.48</v>
      </c>
      <c r="F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4095.91</v>
      </c>
      <c r="G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4087.54</v>
      </c>
      <c r="H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4086.44</v>
      </c>
      <c r="I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4146.66</v>
      </c>
      <c r="J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4103.8100000000004</v>
      </c>
      <c r="K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4132.25</v>
      </c>
      <c r="L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4100.33</v>
      </c>
      <c r="M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4164.2700000000004</v>
      </c>
      <c r="N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4123.1100000000006</v>
      </c>
      <c r="O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4122.8599999999997</v>
      </c>
      <c r="P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4134.29</v>
      </c>
      <c r="Q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4135.68</v>
      </c>
      <c r="R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4146.55</v>
      </c>
      <c r="S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4220.49</v>
      </c>
      <c r="T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4192.59</v>
      </c>
      <c r="U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4179.96</v>
      </c>
      <c r="V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4218.95</v>
      </c>
      <c r="W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4182.7300000000005</v>
      </c>
      <c r="X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4302.32</v>
      </c>
      <c r="Y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4172.21</v>
      </c>
    </row>
    <row r="558" spans="1:25" x14ac:dyDescent="0.2">
      <c r="A558" s="77">
        <f t="shared" si="23"/>
        <v>43092</v>
      </c>
      <c r="B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4126.0200000000004</v>
      </c>
      <c r="C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4135.12</v>
      </c>
      <c r="D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4157.7700000000004</v>
      </c>
      <c r="E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4156.83</v>
      </c>
      <c r="F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4157.8</v>
      </c>
      <c r="G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4160.59</v>
      </c>
      <c r="H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4122.18</v>
      </c>
      <c r="I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4098.78</v>
      </c>
      <c r="J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4214.67</v>
      </c>
      <c r="K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4125.92</v>
      </c>
      <c r="L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4127.16</v>
      </c>
      <c r="M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4139.8500000000004</v>
      </c>
      <c r="N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4139.18</v>
      </c>
      <c r="O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4141.0200000000004</v>
      </c>
      <c r="P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4143.83</v>
      </c>
      <c r="Q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4139.5600000000004</v>
      </c>
      <c r="R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4145.5600000000004</v>
      </c>
      <c r="S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4225.76</v>
      </c>
      <c r="T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4232.71</v>
      </c>
      <c r="U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4215.55</v>
      </c>
      <c r="V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4156.25</v>
      </c>
      <c r="W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4112.3900000000003</v>
      </c>
      <c r="X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4246.1000000000004</v>
      </c>
      <c r="Y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4117.0200000000004</v>
      </c>
    </row>
    <row r="559" spans="1:25" x14ac:dyDescent="0.2">
      <c r="A559" s="77">
        <f t="shared" si="23"/>
        <v>43093</v>
      </c>
      <c r="B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4114.51</v>
      </c>
      <c r="C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4111.3100000000004</v>
      </c>
      <c r="D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4142.29</v>
      </c>
      <c r="E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4138.16</v>
      </c>
      <c r="F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4141.05</v>
      </c>
      <c r="G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4141.72</v>
      </c>
      <c r="H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4097.55</v>
      </c>
      <c r="I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4110.91</v>
      </c>
      <c r="J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4221.07</v>
      </c>
      <c r="K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4115.57</v>
      </c>
      <c r="L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4110.9400000000005</v>
      </c>
      <c r="M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4124.76</v>
      </c>
      <c r="N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4124.08</v>
      </c>
      <c r="O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4130.3599999999997</v>
      </c>
      <c r="P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4130.43</v>
      </c>
      <c r="Q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4130.6000000000004</v>
      </c>
      <c r="R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4132.8999999999996</v>
      </c>
      <c r="S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4254.8099999999995</v>
      </c>
      <c r="T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4251.91</v>
      </c>
      <c r="U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4220.93</v>
      </c>
      <c r="V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4166.79</v>
      </c>
      <c r="W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4096.96</v>
      </c>
      <c r="X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4240.1400000000003</v>
      </c>
      <c r="Y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4127.7</v>
      </c>
    </row>
    <row r="560" spans="1:25" x14ac:dyDescent="0.2">
      <c r="A560" s="77">
        <f t="shared" si="23"/>
        <v>43094</v>
      </c>
      <c r="B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4075.7</v>
      </c>
      <c r="C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4083</v>
      </c>
      <c r="D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4092.2400000000002</v>
      </c>
      <c r="E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4091.54</v>
      </c>
      <c r="F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4094.28</v>
      </c>
      <c r="G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4084.25</v>
      </c>
      <c r="H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4075.7</v>
      </c>
      <c r="I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4145.82</v>
      </c>
      <c r="J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4101.33</v>
      </c>
      <c r="K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4126.5600000000004</v>
      </c>
      <c r="L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4093.16</v>
      </c>
      <c r="M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4162.1100000000006</v>
      </c>
      <c r="N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4128.3100000000004</v>
      </c>
      <c r="O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4127.93</v>
      </c>
      <c r="P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4124.8</v>
      </c>
      <c r="Q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4119.21</v>
      </c>
      <c r="R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4146.17</v>
      </c>
      <c r="S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4210.01</v>
      </c>
      <c r="T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4176.1100000000006</v>
      </c>
      <c r="U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4163.74</v>
      </c>
      <c r="V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4225.46</v>
      </c>
      <c r="W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4175.88</v>
      </c>
      <c r="X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4278.57</v>
      </c>
      <c r="Y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4176.17</v>
      </c>
    </row>
    <row r="561" spans="1:25" x14ac:dyDescent="0.2">
      <c r="A561" s="77">
        <f t="shared" si="23"/>
        <v>43095</v>
      </c>
      <c r="B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4088.88</v>
      </c>
      <c r="C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4083.52</v>
      </c>
      <c r="D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4093.67</v>
      </c>
      <c r="E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4093.15</v>
      </c>
      <c r="F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4095.11</v>
      </c>
      <c r="G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4096.53</v>
      </c>
      <c r="H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4081.1400000000003</v>
      </c>
      <c r="I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4146.9400000000005</v>
      </c>
      <c r="J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4101.72</v>
      </c>
      <c r="K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4130.1400000000003</v>
      </c>
      <c r="L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4097.5200000000004</v>
      </c>
      <c r="M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4162.97</v>
      </c>
      <c r="N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4127.2</v>
      </c>
      <c r="O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4127.5</v>
      </c>
      <c r="P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4126.88</v>
      </c>
      <c r="Q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4120.78</v>
      </c>
      <c r="R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4125.4400000000005</v>
      </c>
      <c r="S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4189.3500000000004</v>
      </c>
      <c r="T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4178.79</v>
      </c>
      <c r="U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4166.62</v>
      </c>
      <c r="V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4229.34</v>
      </c>
      <c r="W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4174.63</v>
      </c>
      <c r="X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4285.59</v>
      </c>
      <c r="Y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4176.05</v>
      </c>
    </row>
    <row r="562" spans="1:25" x14ac:dyDescent="0.2">
      <c r="A562" s="77">
        <f t="shared" si="23"/>
        <v>43096</v>
      </c>
      <c r="B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4089.4900000000002</v>
      </c>
      <c r="C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4084.26</v>
      </c>
      <c r="D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4094.36</v>
      </c>
      <c r="E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4094.02</v>
      </c>
      <c r="F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4095.59</v>
      </c>
      <c r="G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4098.08</v>
      </c>
      <c r="H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4082.58</v>
      </c>
      <c r="I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4146.01</v>
      </c>
      <c r="J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4101.1100000000006</v>
      </c>
      <c r="K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4129.24</v>
      </c>
      <c r="L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4091.32</v>
      </c>
      <c r="M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4206.45</v>
      </c>
      <c r="N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4207.25</v>
      </c>
      <c r="O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4208.3099999999995</v>
      </c>
      <c r="P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4091.7400000000002</v>
      </c>
      <c r="Q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4090.52</v>
      </c>
      <c r="R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4162.0600000000004</v>
      </c>
      <c r="S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4225.28</v>
      </c>
      <c r="T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4237.8</v>
      </c>
      <c r="U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4238.42</v>
      </c>
      <c r="V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4316.22</v>
      </c>
      <c r="W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4335.9799999999996</v>
      </c>
      <c r="X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4390.6000000000004</v>
      </c>
      <c r="Y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4277.88</v>
      </c>
    </row>
    <row r="563" spans="1:25" x14ac:dyDescent="0.2">
      <c r="A563" s="77">
        <f t="shared" si="23"/>
        <v>43097</v>
      </c>
      <c r="B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4096.32</v>
      </c>
      <c r="C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4089.71</v>
      </c>
      <c r="D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4098.46</v>
      </c>
      <c r="E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4097.55</v>
      </c>
      <c r="F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4095.31</v>
      </c>
      <c r="G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4102.57</v>
      </c>
      <c r="H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4085.9900000000002</v>
      </c>
      <c r="I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4158.38</v>
      </c>
      <c r="J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4114.37</v>
      </c>
      <c r="K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4130.3599999999997</v>
      </c>
      <c r="L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4095.8900000000003</v>
      </c>
      <c r="M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4221.1400000000003</v>
      </c>
      <c r="N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4219.1899999999996</v>
      </c>
      <c r="O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4229.7700000000004</v>
      </c>
      <c r="P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4095.1000000000004</v>
      </c>
      <c r="Q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4094.59</v>
      </c>
      <c r="R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4180.18</v>
      </c>
      <c r="S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4307.47</v>
      </c>
      <c r="T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4312.92</v>
      </c>
      <c r="U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4314.32</v>
      </c>
      <c r="V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4469.17</v>
      </c>
      <c r="W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4455.46</v>
      </c>
      <c r="X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4393.4799999999996</v>
      </c>
      <c r="Y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4289.1499999999996</v>
      </c>
    </row>
    <row r="564" spans="1:25" x14ac:dyDescent="0.2">
      <c r="A564" s="77">
        <f t="shared" si="23"/>
        <v>43098</v>
      </c>
      <c r="B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4161.26</v>
      </c>
      <c r="C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4104.08</v>
      </c>
      <c r="D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4065.45</v>
      </c>
      <c r="E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4064.88</v>
      </c>
      <c r="F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4067.4</v>
      </c>
      <c r="G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4071.3</v>
      </c>
      <c r="H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4135.6400000000003</v>
      </c>
      <c r="I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4112.05</v>
      </c>
      <c r="J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4100.96</v>
      </c>
      <c r="K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4116.72</v>
      </c>
      <c r="L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4134.88</v>
      </c>
      <c r="M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4211.9799999999996</v>
      </c>
      <c r="N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4211.8999999999996</v>
      </c>
      <c r="O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4122.1000000000004</v>
      </c>
      <c r="P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4132.17</v>
      </c>
      <c r="Q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4133.13</v>
      </c>
      <c r="R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4139.3999999999996</v>
      </c>
      <c r="S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4171.32</v>
      </c>
      <c r="T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4202.3900000000003</v>
      </c>
      <c r="U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4183.78</v>
      </c>
      <c r="V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4401.1499999999996</v>
      </c>
      <c r="W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4199.6499999999996</v>
      </c>
      <c r="X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4354.47</v>
      </c>
      <c r="Y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4184.68</v>
      </c>
    </row>
    <row r="565" spans="1:25" x14ac:dyDescent="0.2">
      <c r="A565" s="77">
        <f t="shared" si="23"/>
        <v>43099</v>
      </c>
      <c r="B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4141.37</v>
      </c>
      <c r="C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4080.0600000000004</v>
      </c>
      <c r="D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4091.37</v>
      </c>
      <c r="E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4090.06</v>
      </c>
      <c r="F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4091.1400000000003</v>
      </c>
      <c r="G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4092.74</v>
      </c>
      <c r="H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4104.12</v>
      </c>
      <c r="I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4110.6099999999997</v>
      </c>
      <c r="J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4168.62</v>
      </c>
      <c r="K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4129.57</v>
      </c>
      <c r="L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4123.2300000000005</v>
      </c>
      <c r="M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4122.1499999999996</v>
      </c>
      <c r="N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4115.83</v>
      </c>
      <c r="O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4118</v>
      </c>
      <c r="P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4126.6500000000005</v>
      </c>
      <c r="Q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4127.7800000000007</v>
      </c>
      <c r="R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4134.53</v>
      </c>
      <c r="S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4316.6000000000004</v>
      </c>
      <c r="T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4319.97</v>
      </c>
      <c r="U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4250.3600000000006</v>
      </c>
      <c r="V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4195.72</v>
      </c>
      <c r="W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4130.5200000000004</v>
      </c>
      <c r="X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4302.37</v>
      </c>
      <c r="Y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4194.8600000000006</v>
      </c>
    </row>
    <row r="566" spans="1:25" x14ac:dyDescent="0.2">
      <c r="A566" s="77">
        <f t="shared" si="23"/>
        <v>43100</v>
      </c>
      <c r="B566" s="13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4130.3100000000004</v>
      </c>
      <c r="C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4078.65</v>
      </c>
      <c r="D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4090.75</v>
      </c>
      <c r="E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4088.86</v>
      </c>
      <c r="F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4090.33</v>
      </c>
      <c r="G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4091.51</v>
      </c>
      <c r="H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4094.63</v>
      </c>
      <c r="I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4178.03</v>
      </c>
      <c r="J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4229.33</v>
      </c>
      <c r="K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4116.95</v>
      </c>
      <c r="L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4118.4400000000005</v>
      </c>
      <c r="M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4117.97</v>
      </c>
      <c r="N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4116.0200000000004</v>
      </c>
      <c r="O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4118.43</v>
      </c>
      <c r="P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4124.76</v>
      </c>
      <c r="Q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4127.97</v>
      </c>
      <c r="R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4135.74</v>
      </c>
      <c r="S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4463.1900000000005</v>
      </c>
      <c r="T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4499.1900000000005</v>
      </c>
      <c r="U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4414.43</v>
      </c>
      <c r="V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4328.34</v>
      </c>
      <c r="W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4265.66</v>
      </c>
      <c r="X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4437.84</v>
      </c>
      <c r="Y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4375.66</v>
      </c>
    </row>
    <row r="567" spans="1:25" x14ac:dyDescent="0.25">
      <c r="A567" s="92"/>
      <c r="B567" s="76"/>
      <c r="C567" s="76"/>
      <c r="D567" s="76"/>
    </row>
    <row r="568" spans="1:25" x14ac:dyDescent="0.25">
      <c r="A568" s="85" t="s">
        <v>152</v>
      </c>
      <c r="B568" s="76"/>
      <c r="C568" s="76"/>
      <c r="D568" s="76"/>
    </row>
    <row r="569" spans="1:25" ht="12.75" x14ac:dyDescent="0.2">
      <c r="A569" s="173" t="s">
        <v>48</v>
      </c>
      <c r="B569" s="176" t="s">
        <v>121</v>
      </c>
      <c r="C569" s="177"/>
      <c r="D569" s="177"/>
      <c r="E569" s="177"/>
      <c r="F569" s="177"/>
      <c r="G569" s="177"/>
      <c r="H569" s="177"/>
      <c r="I569" s="177"/>
      <c r="J569" s="177"/>
      <c r="K569" s="177"/>
      <c r="L569" s="177"/>
      <c r="M569" s="177"/>
      <c r="N569" s="177"/>
      <c r="O569" s="177"/>
      <c r="P569" s="177"/>
      <c r="Q569" s="177"/>
      <c r="R569" s="177"/>
      <c r="S569" s="177"/>
      <c r="T569" s="177"/>
      <c r="U569" s="177"/>
      <c r="V569" s="177"/>
      <c r="W569" s="177"/>
      <c r="X569" s="177"/>
      <c r="Y569" s="178"/>
    </row>
    <row r="570" spans="1:25" ht="12.75" x14ac:dyDescent="0.2">
      <c r="A570" s="174"/>
      <c r="B570" s="179"/>
      <c r="C570" s="180"/>
      <c r="D570" s="180"/>
      <c r="E570" s="180"/>
      <c r="F570" s="180"/>
      <c r="G570" s="180"/>
      <c r="H570" s="180"/>
      <c r="I570" s="180"/>
      <c r="J570" s="180"/>
      <c r="K570" s="180"/>
      <c r="L570" s="180"/>
      <c r="M570" s="180"/>
      <c r="N570" s="180"/>
      <c r="O570" s="180"/>
      <c r="P570" s="180"/>
      <c r="Q570" s="180"/>
      <c r="R570" s="180"/>
      <c r="S570" s="180"/>
      <c r="T570" s="180"/>
      <c r="U570" s="180"/>
      <c r="V570" s="180"/>
      <c r="W570" s="180"/>
      <c r="X570" s="180"/>
      <c r="Y570" s="181"/>
    </row>
    <row r="571" spans="1:25" ht="12.75" x14ac:dyDescent="0.2">
      <c r="A571" s="174"/>
      <c r="B571" s="182" t="s">
        <v>122</v>
      </c>
      <c r="C571" s="171" t="s">
        <v>123</v>
      </c>
      <c r="D571" s="171" t="s">
        <v>124</v>
      </c>
      <c r="E571" s="171" t="s">
        <v>125</v>
      </c>
      <c r="F571" s="171" t="s">
        <v>126</v>
      </c>
      <c r="G571" s="171" t="s">
        <v>127</v>
      </c>
      <c r="H571" s="171" t="s">
        <v>128</v>
      </c>
      <c r="I571" s="171" t="s">
        <v>129</v>
      </c>
      <c r="J571" s="171" t="s">
        <v>130</v>
      </c>
      <c r="K571" s="171" t="s">
        <v>131</v>
      </c>
      <c r="L571" s="171" t="s">
        <v>132</v>
      </c>
      <c r="M571" s="171" t="s">
        <v>133</v>
      </c>
      <c r="N571" s="184" t="s">
        <v>134</v>
      </c>
      <c r="O571" s="171" t="s">
        <v>135</v>
      </c>
      <c r="P571" s="171" t="s">
        <v>136</v>
      </c>
      <c r="Q571" s="171" t="s">
        <v>137</v>
      </c>
      <c r="R571" s="171" t="s">
        <v>138</v>
      </c>
      <c r="S571" s="171" t="s">
        <v>139</v>
      </c>
      <c r="T571" s="171" t="s">
        <v>140</v>
      </c>
      <c r="U571" s="171" t="s">
        <v>141</v>
      </c>
      <c r="V571" s="171" t="s">
        <v>142</v>
      </c>
      <c r="W571" s="171" t="s">
        <v>143</v>
      </c>
      <c r="X571" s="171" t="s">
        <v>144</v>
      </c>
      <c r="Y571" s="171" t="s">
        <v>145</v>
      </c>
    </row>
    <row r="572" spans="1:25" ht="12.75" x14ac:dyDescent="0.2">
      <c r="A572" s="175"/>
      <c r="B572" s="183"/>
      <c r="C572" s="172"/>
      <c r="D572" s="172"/>
      <c r="E572" s="172"/>
      <c r="F572" s="172"/>
      <c r="G572" s="172"/>
      <c r="H572" s="172"/>
      <c r="I572" s="172"/>
      <c r="J572" s="172"/>
      <c r="K572" s="172"/>
      <c r="L572" s="172"/>
      <c r="M572" s="172"/>
      <c r="N572" s="185"/>
      <c r="O572" s="172"/>
      <c r="P572" s="172"/>
      <c r="Q572" s="172"/>
      <c r="R572" s="172"/>
      <c r="S572" s="172"/>
      <c r="T572" s="172"/>
      <c r="U572" s="172"/>
      <c r="V572" s="172"/>
      <c r="W572" s="172"/>
      <c r="X572" s="172"/>
      <c r="Y572" s="172"/>
    </row>
    <row r="573" spans="1:25" x14ac:dyDescent="0.2">
      <c r="A573" s="77">
        <f>A536</f>
        <v>43070</v>
      </c>
      <c r="B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4050.69</v>
      </c>
      <c r="C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4029.13</v>
      </c>
      <c r="D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4027.7200000000003</v>
      </c>
      <c r="E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4038.7000000000003</v>
      </c>
      <c r="F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4040.3900000000003</v>
      </c>
      <c r="G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4028.8900000000003</v>
      </c>
      <c r="H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4051.36</v>
      </c>
      <c r="I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4053.4</v>
      </c>
      <c r="J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4044.1800000000003</v>
      </c>
      <c r="K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4050.02</v>
      </c>
      <c r="L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4044.6000000000004</v>
      </c>
      <c r="M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4164.0600000000004</v>
      </c>
      <c r="N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4164.16</v>
      </c>
      <c r="O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4164.3900000000003</v>
      </c>
      <c r="P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4045.48</v>
      </c>
      <c r="Q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4083.42</v>
      </c>
      <c r="R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4152.17</v>
      </c>
      <c r="S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4225.45</v>
      </c>
      <c r="T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4214.62</v>
      </c>
      <c r="U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4188.7700000000004</v>
      </c>
      <c r="V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4249.4799999999996</v>
      </c>
      <c r="W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4172.8599999999997</v>
      </c>
      <c r="X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4319.6400000000003</v>
      </c>
      <c r="Y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4148.03</v>
      </c>
    </row>
    <row r="574" spans="1:25" x14ac:dyDescent="0.2">
      <c r="A574" s="77">
        <f>A573+1</f>
        <v>43071</v>
      </c>
      <c r="B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4040.41</v>
      </c>
      <c r="C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4061.65</v>
      </c>
      <c r="D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4078.13</v>
      </c>
      <c r="E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4077.65</v>
      </c>
      <c r="F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4072.8</v>
      </c>
      <c r="G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4056.63</v>
      </c>
      <c r="H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4047.63</v>
      </c>
      <c r="I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4170.5</v>
      </c>
      <c r="J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4228.9799999999996</v>
      </c>
      <c r="K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4058.62</v>
      </c>
      <c r="L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4058.7200000000003</v>
      </c>
      <c r="M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4059.16</v>
      </c>
      <c r="N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4061.53</v>
      </c>
      <c r="O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4061.7400000000002</v>
      </c>
      <c r="P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4064.61</v>
      </c>
      <c r="Q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4071.5</v>
      </c>
      <c r="R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4090.36</v>
      </c>
      <c r="S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4225.95</v>
      </c>
      <c r="T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4308.95</v>
      </c>
      <c r="U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4306.51</v>
      </c>
      <c r="V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4273.07</v>
      </c>
      <c r="W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4158.08</v>
      </c>
      <c r="X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4299.08</v>
      </c>
      <c r="Y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4168.41</v>
      </c>
    </row>
    <row r="575" spans="1:25" x14ac:dyDescent="0.2">
      <c r="A575" s="77">
        <f t="shared" ref="A575:A603" si="24">A574+1</f>
        <v>43072</v>
      </c>
      <c r="B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4044.7400000000002</v>
      </c>
      <c r="C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4060.1800000000003</v>
      </c>
      <c r="D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4077.84</v>
      </c>
      <c r="E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4076.8</v>
      </c>
      <c r="F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4071.8</v>
      </c>
      <c r="G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4070.7200000000003</v>
      </c>
      <c r="H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4038.37</v>
      </c>
      <c r="I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4144.8900000000003</v>
      </c>
      <c r="J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4218.9799999999996</v>
      </c>
      <c r="K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4079.55</v>
      </c>
      <c r="L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4080.1800000000003</v>
      </c>
      <c r="M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4080.8500000000004</v>
      </c>
      <c r="N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4080.13</v>
      </c>
      <c r="O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4082.4100000000003</v>
      </c>
      <c r="P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4086.63</v>
      </c>
      <c r="Q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4087.96</v>
      </c>
      <c r="R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4085.2200000000003</v>
      </c>
      <c r="S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4097.76</v>
      </c>
      <c r="T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4252.51</v>
      </c>
      <c r="U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4210.3099999999995</v>
      </c>
      <c r="V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4168.95</v>
      </c>
      <c r="W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4145.13</v>
      </c>
      <c r="X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4412.42</v>
      </c>
      <c r="Y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4147.8100000000004</v>
      </c>
    </row>
    <row r="576" spans="1:25" x14ac:dyDescent="0.2">
      <c r="A576" s="77">
        <f t="shared" si="24"/>
        <v>43073</v>
      </c>
      <c r="B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4055.1800000000003</v>
      </c>
      <c r="C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4046.6000000000004</v>
      </c>
      <c r="D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4046.21</v>
      </c>
      <c r="E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4045.57</v>
      </c>
      <c r="F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4058.51</v>
      </c>
      <c r="G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4045.25</v>
      </c>
      <c r="H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4051.51</v>
      </c>
      <c r="I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4059.7400000000002</v>
      </c>
      <c r="J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4050.08</v>
      </c>
      <c r="K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4058.08</v>
      </c>
      <c r="L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4077.9700000000003</v>
      </c>
      <c r="M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4201.46</v>
      </c>
      <c r="N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4127.21</v>
      </c>
      <c r="O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4204.82</v>
      </c>
      <c r="P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4083.5</v>
      </c>
      <c r="Q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4064.4500000000003</v>
      </c>
      <c r="R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4076.88</v>
      </c>
      <c r="S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4177.04</v>
      </c>
      <c r="T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4187</v>
      </c>
      <c r="U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4189.6900000000005</v>
      </c>
      <c r="V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4248.3900000000003</v>
      </c>
      <c r="W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4263.0599999999995</v>
      </c>
      <c r="X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4306.46</v>
      </c>
      <c r="Y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4156.5600000000004</v>
      </c>
    </row>
    <row r="577" spans="1:25" x14ac:dyDescent="0.2">
      <c r="A577" s="77">
        <f t="shared" si="24"/>
        <v>43074</v>
      </c>
      <c r="B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4059.04</v>
      </c>
      <c r="C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4046.34</v>
      </c>
      <c r="D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4032.9300000000003</v>
      </c>
      <c r="E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4044.44</v>
      </c>
      <c r="F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4057.25</v>
      </c>
      <c r="G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4044.32</v>
      </c>
      <c r="H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4065.78</v>
      </c>
      <c r="I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4106.82</v>
      </c>
      <c r="J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4030.9500000000003</v>
      </c>
      <c r="K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4058.42</v>
      </c>
      <c r="L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4058.41</v>
      </c>
      <c r="M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4136.1100000000006</v>
      </c>
      <c r="N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4136.01</v>
      </c>
      <c r="O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4135.7</v>
      </c>
      <c r="P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4063.16</v>
      </c>
      <c r="Q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4064.3900000000003</v>
      </c>
      <c r="R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4119.1000000000004</v>
      </c>
      <c r="S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4153.12</v>
      </c>
      <c r="T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4154.26</v>
      </c>
      <c r="U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4186.8500000000004</v>
      </c>
      <c r="V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4245.5200000000004</v>
      </c>
      <c r="W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4182.4800000000005</v>
      </c>
      <c r="X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4307.76</v>
      </c>
      <c r="Y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4203.8099999999995</v>
      </c>
    </row>
    <row r="578" spans="1:25" x14ac:dyDescent="0.2">
      <c r="A578" s="77">
        <f t="shared" si="24"/>
        <v>43075</v>
      </c>
      <c r="B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4081.59</v>
      </c>
      <c r="C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4045.98</v>
      </c>
      <c r="D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4032.94</v>
      </c>
      <c r="E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4032.6000000000004</v>
      </c>
      <c r="F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4033.06</v>
      </c>
      <c r="G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4033.46</v>
      </c>
      <c r="H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4061.14</v>
      </c>
      <c r="I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4060.81</v>
      </c>
      <c r="J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4054.29</v>
      </c>
      <c r="K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4061.7200000000003</v>
      </c>
      <c r="L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4062.96</v>
      </c>
      <c r="M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4137.34</v>
      </c>
      <c r="N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4122.3500000000004</v>
      </c>
      <c r="O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4121.2</v>
      </c>
      <c r="P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4063.82</v>
      </c>
      <c r="Q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4068.6400000000003</v>
      </c>
      <c r="R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4078.42</v>
      </c>
      <c r="S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4134</v>
      </c>
      <c r="T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4181.8900000000003</v>
      </c>
      <c r="U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4195.8900000000003</v>
      </c>
      <c r="V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4246.08</v>
      </c>
      <c r="W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4164.88</v>
      </c>
      <c r="X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4304.71</v>
      </c>
      <c r="Y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4186.84</v>
      </c>
    </row>
    <row r="579" spans="1:25" x14ac:dyDescent="0.2">
      <c r="A579" s="77">
        <f t="shared" si="24"/>
        <v>43076</v>
      </c>
      <c r="B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4095.86</v>
      </c>
      <c r="C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4045.94</v>
      </c>
      <c r="D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4033.27</v>
      </c>
      <c r="E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4032.98</v>
      </c>
      <c r="F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4033.4900000000002</v>
      </c>
      <c r="G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4033.1800000000003</v>
      </c>
      <c r="H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4063.31</v>
      </c>
      <c r="I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4059.9300000000003</v>
      </c>
      <c r="J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4053.05</v>
      </c>
      <c r="K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4060.03</v>
      </c>
      <c r="L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4059.98</v>
      </c>
      <c r="M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4135.72</v>
      </c>
      <c r="N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4134.7</v>
      </c>
      <c r="O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4134.1900000000005</v>
      </c>
      <c r="P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4065.32</v>
      </c>
      <c r="Q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4067.91</v>
      </c>
      <c r="R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4077.7000000000003</v>
      </c>
      <c r="S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4146.49</v>
      </c>
      <c r="T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4177.62</v>
      </c>
      <c r="U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4193.46</v>
      </c>
      <c r="V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4235.62</v>
      </c>
      <c r="W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4160.43</v>
      </c>
      <c r="X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4289.6400000000003</v>
      </c>
      <c r="Y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4183.29</v>
      </c>
    </row>
    <row r="580" spans="1:25" x14ac:dyDescent="0.2">
      <c r="A580" s="77">
        <f t="shared" si="24"/>
        <v>43077</v>
      </c>
      <c r="B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4034.27</v>
      </c>
      <c r="C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4061.54</v>
      </c>
      <c r="D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4045.9</v>
      </c>
      <c r="E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4045.61</v>
      </c>
      <c r="F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4046.09</v>
      </c>
      <c r="G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4050.38</v>
      </c>
      <c r="H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4029.91</v>
      </c>
      <c r="I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4060.88</v>
      </c>
      <c r="J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4052.92</v>
      </c>
      <c r="K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4060.9500000000003</v>
      </c>
      <c r="L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4049.26</v>
      </c>
      <c r="M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4145.34</v>
      </c>
      <c r="N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4146.12</v>
      </c>
      <c r="O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4145.46</v>
      </c>
      <c r="P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4053.36</v>
      </c>
      <c r="Q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4043</v>
      </c>
      <c r="R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4092.4</v>
      </c>
      <c r="S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4161.45</v>
      </c>
      <c r="T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4165.3500000000004</v>
      </c>
      <c r="U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4189.07</v>
      </c>
      <c r="V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4229.3</v>
      </c>
      <c r="W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4168.67</v>
      </c>
      <c r="X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4299.41</v>
      </c>
      <c r="Y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4178.6400000000003</v>
      </c>
    </row>
    <row r="581" spans="1:25" x14ac:dyDescent="0.2">
      <c r="A581" s="77">
        <f t="shared" si="24"/>
        <v>43078</v>
      </c>
      <c r="B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4036.59</v>
      </c>
      <c r="C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4104.91</v>
      </c>
      <c r="D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4089.21</v>
      </c>
      <c r="E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4123.5</v>
      </c>
      <c r="F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4123.87</v>
      </c>
      <c r="G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4087.59</v>
      </c>
      <c r="H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4046.66</v>
      </c>
      <c r="I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4104.93</v>
      </c>
      <c r="J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4207.17</v>
      </c>
      <c r="K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4064.5600000000004</v>
      </c>
      <c r="L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4060.92</v>
      </c>
      <c r="M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4065.02</v>
      </c>
      <c r="N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4063.42</v>
      </c>
      <c r="O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4064.92</v>
      </c>
      <c r="P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4065.59</v>
      </c>
      <c r="Q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4066.0600000000004</v>
      </c>
      <c r="R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4072.08</v>
      </c>
      <c r="S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4163.5</v>
      </c>
      <c r="T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4172.16</v>
      </c>
      <c r="U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4185.43</v>
      </c>
      <c r="V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4132.1900000000005</v>
      </c>
      <c r="W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4043.09</v>
      </c>
      <c r="X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4262.91</v>
      </c>
      <c r="Y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4095.63</v>
      </c>
    </row>
    <row r="582" spans="1:25" x14ac:dyDescent="0.2">
      <c r="A582" s="77">
        <f t="shared" si="24"/>
        <v>43079</v>
      </c>
      <c r="B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4029.09</v>
      </c>
      <c r="C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4080.67</v>
      </c>
      <c r="D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4088.17</v>
      </c>
      <c r="E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4086.67</v>
      </c>
      <c r="F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4086.94</v>
      </c>
      <c r="G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4087.7400000000002</v>
      </c>
      <c r="H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4042.2400000000002</v>
      </c>
      <c r="I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4055.46</v>
      </c>
      <c r="J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4046.26</v>
      </c>
      <c r="K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4139.7700000000004</v>
      </c>
      <c r="L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4105.01</v>
      </c>
      <c r="M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4104.6499999999996</v>
      </c>
      <c r="N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4105.13</v>
      </c>
      <c r="O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4107.1000000000004</v>
      </c>
      <c r="P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4107.6900000000005</v>
      </c>
      <c r="Q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4109.3100000000004</v>
      </c>
      <c r="R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4068.23</v>
      </c>
      <c r="S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4151.66</v>
      </c>
      <c r="T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4168.29</v>
      </c>
      <c r="U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4143.0300000000007</v>
      </c>
      <c r="V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4133.1400000000003</v>
      </c>
      <c r="W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4041.4</v>
      </c>
      <c r="X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4233.76</v>
      </c>
      <c r="Y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4089.59</v>
      </c>
    </row>
    <row r="583" spans="1:25" x14ac:dyDescent="0.2">
      <c r="A583" s="77">
        <f t="shared" si="24"/>
        <v>43080</v>
      </c>
      <c r="B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4029.54</v>
      </c>
      <c r="C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4044.44</v>
      </c>
      <c r="D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4043.21</v>
      </c>
      <c r="E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4073.69</v>
      </c>
      <c r="F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4074.35</v>
      </c>
      <c r="G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4045.69</v>
      </c>
      <c r="H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4027.6800000000003</v>
      </c>
      <c r="I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4059.2</v>
      </c>
      <c r="J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4047.5600000000004</v>
      </c>
      <c r="K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4070.33</v>
      </c>
      <c r="L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4070.54</v>
      </c>
      <c r="M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4123.09</v>
      </c>
      <c r="N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4123.59</v>
      </c>
      <c r="O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4126.2300000000005</v>
      </c>
      <c r="P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4060.67</v>
      </c>
      <c r="Q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4061.28</v>
      </c>
      <c r="R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4062.6800000000003</v>
      </c>
      <c r="S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4163.41</v>
      </c>
      <c r="T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4151.29</v>
      </c>
      <c r="U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4153.16</v>
      </c>
      <c r="V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4186.9000000000005</v>
      </c>
      <c r="W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4145.8100000000004</v>
      </c>
      <c r="X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4278.6400000000003</v>
      </c>
      <c r="Y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4144.1400000000003</v>
      </c>
    </row>
    <row r="584" spans="1:25" x14ac:dyDescent="0.2">
      <c r="A584" s="77">
        <f t="shared" si="24"/>
        <v>43081</v>
      </c>
      <c r="B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4029.1600000000003</v>
      </c>
      <c r="C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4033.02</v>
      </c>
      <c r="D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4043.42</v>
      </c>
      <c r="E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4074.06</v>
      </c>
      <c r="F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4075.13</v>
      </c>
      <c r="G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4046.82</v>
      </c>
      <c r="H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4031.8500000000004</v>
      </c>
      <c r="I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4095.48</v>
      </c>
      <c r="J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4051.34</v>
      </c>
      <c r="K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4070.55</v>
      </c>
      <c r="L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4070.5</v>
      </c>
      <c r="M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4115.8900000000003</v>
      </c>
      <c r="N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4098.0600000000004</v>
      </c>
      <c r="O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4091.84</v>
      </c>
      <c r="P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4076.8500000000004</v>
      </c>
      <c r="Q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4072.08</v>
      </c>
      <c r="R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4061.37</v>
      </c>
      <c r="S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4159.1499999999996</v>
      </c>
      <c r="T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4151.0600000000004</v>
      </c>
      <c r="U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4153.04</v>
      </c>
      <c r="V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4176.1099999999997</v>
      </c>
      <c r="W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4144.9800000000005</v>
      </c>
      <c r="X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4265.25</v>
      </c>
      <c r="Y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4153.76</v>
      </c>
    </row>
    <row r="585" spans="1:25" x14ac:dyDescent="0.2">
      <c r="A585" s="77">
        <f t="shared" si="24"/>
        <v>43082</v>
      </c>
      <c r="B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4042.4300000000003</v>
      </c>
      <c r="C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4032.88</v>
      </c>
      <c r="D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4043.1800000000003</v>
      </c>
      <c r="E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4073.6800000000003</v>
      </c>
      <c r="F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4075.15</v>
      </c>
      <c r="G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4045.8900000000003</v>
      </c>
      <c r="H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4039.23</v>
      </c>
      <c r="I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4094.48</v>
      </c>
      <c r="J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4047.71</v>
      </c>
      <c r="K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4064.76</v>
      </c>
      <c r="L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4065.96</v>
      </c>
      <c r="M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4116.6000000000004</v>
      </c>
      <c r="N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4108.74</v>
      </c>
      <c r="O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4116.2300000000005</v>
      </c>
      <c r="P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4071.21</v>
      </c>
      <c r="Q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4071.9100000000003</v>
      </c>
      <c r="R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4075.6000000000004</v>
      </c>
      <c r="S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4153.21</v>
      </c>
      <c r="T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4143.0600000000004</v>
      </c>
      <c r="U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4119.67</v>
      </c>
      <c r="V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4181.37</v>
      </c>
      <c r="W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4138.43</v>
      </c>
      <c r="X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4252.7</v>
      </c>
      <c r="Y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4139.93</v>
      </c>
    </row>
    <row r="586" spans="1:25" x14ac:dyDescent="0.2">
      <c r="A586" s="77">
        <f t="shared" si="24"/>
        <v>43083</v>
      </c>
      <c r="B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4033.71</v>
      </c>
      <c r="C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4033.17</v>
      </c>
      <c r="D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4044.2400000000002</v>
      </c>
      <c r="E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4074.82</v>
      </c>
      <c r="F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4056.35</v>
      </c>
      <c r="G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4046.08</v>
      </c>
      <c r="H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4037.76</v>
      </c>
      <c r="I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4108.25</v>
      </c>
      <c r="J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4042.77</v>
      </c>
      <c r="K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4068.1400000000003</v>
      </c>
      <c r="L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4084.32</v>
      </c>
      <c r="M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4110.22</v>
      </c>
      <c r="N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4168.66</v>
      </c>
      <c r="O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4169.04</v>
      </c>
      <c r="P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4084.9900000000002</v>
      </c>
      <c r="Q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4089.66</v>
      </c>
      <c r="R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4042.58</v>
      </c>
      <c r="S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4144.38</v>
      </c>
      <c r="T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4147.83</v>
      </c>
      <c r="U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4123.71</v>
      </c>
      <c r="V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4175.9400000000005</v>
      </c>
      <c r="W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4119.8900000000003</v>
      </c>
      <c r="X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4250.92</v>
      </c>
      <c r="Y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4144.74</v>
      </c>
    </row>
    <row r="587" spans="1:25" x14ac:dyDescent="0.2">
      <c r="A587" s="77">
        <f t="shared" si="24"/>
        <v>43084</v>
      </c>
      <c r="B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4030.76</v>
      </c>
      <c r="C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4032.8</v>
      </c>
      <c r="D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4043.56</v>
      </c>
      <c r="E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4042.85</v>
      </c>
      <c r="F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4044.29</v>
      </c>
      <c r="G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4045.54</v>
      </c>
      <c r="H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4029</v>
      </c>
      <c r="I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4058.3100000000004</v>
      </c>
      <c r="J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4049.2000000000003</v>
      </c>
      <c r="K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4083.84</v>
      </c>
      <c r="L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4083.21</v>
      </c>
      <c r="M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4068.52</v>
      </c>
      <c r="N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4050.01</v>
      </c>
      <c r="O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4049.6400000000003</v>
      </c>
      <c r="P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4136.92</v>
      </c>
      <c r="Q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4103.4000000000005</v>
      </c>
      <c r="R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4073.6800000000003</v>
      </c>
      <c r="S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4145.5</v>
      </c>
      <c r="T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4147.7700000000004</v>
      </c>
      <c r="U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4123.6499999999996</v>
      </c>
      <c r="V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4278.2700000000004</v>
      </c>
      <c r="W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4131.84</v>
      </c>
      <c r="X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4250.91</v>
      </c>
      <c r="Y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4143.33</v>
      </c>
    </row>
    <row r="588" spans="1:25" x14ac:dyDescent="0.2">
      <c r="A588" s="77">
        <f t="shared" si="24"/>
        <v>43085</v>
      </c>
      <c r="B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4063.02</v>
      </c>
      <c r="C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4091.53</v>
      </c>
      <c r="D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4102.22</v>
      </c>
      <c r="E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4101.87</v>
      </c>
      <c r="F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4102.47</v>
      </c>
      <c r="G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4095.34</v>
      </c>
      <c r="H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4072.01</v>
      </c>
      <c r="I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4042.12</v>
      </c>
      <c r="J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4137.87</v>
      </c>
      <c r="K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4077.57</v>
      </c>
      <c r="L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4077.25</v>
      </c>
      <c r="M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4128.51</v>
      </c>
      <c r="N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4158.67</v>
      </c>
      <c r="O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4158.34</v>
      </c>
      <c r="P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4160.87</v>
      </c>
      <c r="Q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4144.79</v>
      </c>
      <c r="R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4078.07</v>
      </c>
      <c r="S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4090.32</v>
      </c>
      <c r="T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4159.05</v>
      </c>
      <c r="U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4250.1000000000004</v>
      </c>
      <c r="V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4190.47</v>
      </c>
      <c r="W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4085.35</v>
      </c>
      <c r="X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4337.1000000000004</v>
      </c>
      <c r="Y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4083.9</v>
      </c>
    </row>
    <row r="589" spans="1:25" x14ac:dyDescent="0.2">
      <c r="A589" s="77">
        <f t="shared" si="24"/>
        <v>43086</v>
      </c>
      <c r="B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4055.55</v>
      </c>
      <c r="C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4058.09</v>
      </c>
      <c r="D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4101.7299999999996</v>
      </c>
      <c r="E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4101.29</v>
      </c>
      <c r="F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4101.71</v>
      </c>
      <c r="G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4089.12</v>
      </c>
      <c r="H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4069.99</v>
      </c>
      <c r="I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4057.52</v>
      </c>
      <c r="J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4041.9900000000002</v>
      </c>
      <c r="K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4182.26</v>
      </c>
      <c r="L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4144.87</v>
      </c>
      <c r="M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4143.59</v>
      </c>
      <c r="N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4197.7299999999996</v>
      </c>
      <c r="O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4200.67</v>
      </c>
      <c r="P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4183.2700000000004</v>
      </c>
      <c r="Q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4186.34</v>
      </c>
      <c r="R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4070.09</v>
      </c>
      <c r="S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4124.8</v>
      </c>
      <c r="T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4161.09</v>
      </c>
      <c r="U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4251</v>
      </c>
      <c r="V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4192.7300000000005</v>
      </c>
      <c r="W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4086.7400000000002</v>
      </c>
      <c r="X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4341.67</v>
      </c>
      <c r="Y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4079.8100000000004</v>
      </c>
    </row>
    <row r="590" spans="1:25" x14ac:dyDescent="0.2">
      <c r="A590" s="77">
        <f t="shared" si="24"/>
        <v>43087</v>
      </c>
      <c r="B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4030.5</v>
      </c>
      <c r="C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4036.79</v>
      </c>
      <c r="D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4045.08</v>
      </c>
      <c r="E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4044.8</v>
      </c>
      <c r="F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4045.06</v>
      </c>
      <c r="G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4047.55</v>
      </c>
      <c r="H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4026.9300000000003</v>
      </c>
      <c r="I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4092.73</v>
      </c>
      <c r="J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4049.46</v>
      </c>
      <c r="K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4076.7200000000003</v>
      </c>
      <c r="L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4077.04</v>
      </c>
      <c r="M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4031.1000000000004</v>
      </c>
      <c r="N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4051.67</v>
      </c>
      <c r="O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4052.9700000000003</v>
      </c>
      <c r="P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4128.05</v>
      </c>
      <c r="Q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4126.74</v>
      </c>
      <c r="R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4097.75</v>
      </c>
      <c r="S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4112.7300000000005</v>
      </c>
      <c r="T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4112.75</v>
      </c>
      <c r="U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4092.78</v>
      </c>
      <c r="V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4185.4800000000005</v>
      </c>
      <c r="W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4129.83</v>
      </c>
      <c r="X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4231.82</v>
      </c>
      <c r="Y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4109.8100000000004</v>
      </c>
    </row>
    <row r="591" spans="1:25" x14ac:dyDescent="0.2">
      <c r="A591" s="77">
        <f t="shared" si="24"/>
        <v>43088</v>
      </c>
      <c r="B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4023.94</v>
      </c>
      <c r="C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4033.78</v>
      </c>
      <c r="D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4044.38</v>
      </c>
      <c r="E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4044.1400000000003</v>
      </c>
      <c r="F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4044.57</v>
      </c>
      <c r="G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4046.9900000000002</v>
      </c>
      <c r="H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4027.82</v>
      </c>
      <c r="I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4094.21</v>
      </c>
      <c r="J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4049.78</v>
      </c>
      <c r="K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4096.59</v>
      </c>
      <c r="L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4095.82</v>
      </c>
      <c r="M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4062.3</v>
      </c>
      <c r="N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4050.7000000000003</v>
      </c>
      <c r="O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4067.3</v>
      </c>
      <c r="P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4100.8900000000003</v>
      </c>
      <c r="Q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4102.09</v>
      </c>
      <c r="R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4061.58</v>
      </c>
      <c r="S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4107.33</v>
      </c>
      <c r="T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4105.2700000000004</v>
      </c>
      <c r="U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4087.52</v>
      </c>
      <c r="V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4282.25</v>
      </c>
      <c r="W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4122.8500000000004</v>
      </c>
      <c r="X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4229.83</v>
      </c>
      <c r="Y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4113.49</v>
      </c>
    </row>
    <row r="592" spans="1:25" x14ac:dyDescent="0.2">
      <c r="A592" s="77">
        <f t="shared" si="24"/>
        <v>43089</v>
      </c>
      <c r="B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4094.8</v>
      </c>
      <c r="C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4053.2200000000003</v>
      </c>
      <c r="D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4032.4700000000003</v>
      </c>
      <c r="E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4031.11</v>
      </c>
      <c r="F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4031.42</v>
      </c>
      <c r="G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4035.05</v>
      </c>
      <c r="H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4101.6100000000006</v>
      </c>
      <c r="I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4104.6900000000005</v>
      </c>
      <c r="J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4059.96</v>
      </c>
      <c r="K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4079.1</v>
      </c>
      <c r="L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4044.36</v>
      </c>
      <c r="M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4133.2300000000005</v>
      </c>
      <c r="N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4089.85</v>
      </c>
      <c r="O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4089.42</v>
      </c>
      <c r="P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4081.53</v>
      </c>
      <c r="Q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4082.4900000000002</v>
      </c>
      <c r="R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4050.92</v>
      </c>
      <c r="S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4160.22</v>
      </c>
      <c r="T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4162.7700000000004</v>
      </c>
      <c r="U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4110.29</v>
      </c>
      <c r="V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4161.55</v>
      </c>
      <c r="W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4101.8599999999997</v>
      </c>
      <c r="X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4195.71</v>
      </c>
      <c r="Y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4064.6400000000003</v>
      </c>
    </row>
    <row r="593" spans="1:25" x14ac:dyDescent="0.2">
      <c r="A593" s="77">
        <f t="shared" si="24"/>
        <v>43090</v>
      </c>
      <c r="B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4050.63</v>
      </c>
      <c r="C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4036.03</v>
      </c>
      <c r="D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4031.52</v>
      </c>
      <c r="E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4032.36</v>
      </c>
      <c r="F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4031.76</v>
      </c>
      <c r="G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4033.54</v>
      </c>
      <c r="H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4027.73</v>
      </c>
      <c r="I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4107.2300000000005</v>
      </c>
      <c r="J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4061.14</v>
      </c>
      <c r="K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4079.76</v>
      </c>
      <c r="L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4044.96</v>
      </c>
      <c r="M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4134.6900000000005</v>
      </c>
      <c r="N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4090.62</v>
      </c>
      <c r="O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4070.63</v>
      </c>
      <c r="P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4078.98</v>
      </c>
      <c r="Q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4077.86</v>
      </c>
      <c r="R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4038.1400000000003</v>
      </c>
      <c r="S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4163.8100000000004</v>
      </c>
      <c r="T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4151.93</v>
      </c>
      <c r="U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4097.1900000000005</v>
      </c>
      <c r="V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4163.17</v>
      </c>
      <c r="W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4102.25</v>
      </c>
      <c r="X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4229.34</v>
      </c>
      <c r="Y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4097.3100000000004</v>
      </c>
    </row>
    <row r="594" spans="1:25" x14ac:dyDescent="0.2">
      <c r="A594" s="77">
        <f t="shared" si="24"/>
        <v>43091</v>
      </c>
      <c r="B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4050.78</v>
      </c>
      <c r="C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4036.28</v>
      </c>
      <c r="D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4044.76</v>
      </c>
      <c r="E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4044.6600000000003</v>
      </c>
      <c r="F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4045.06</v>
      </c>
      <c r="G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4037.16</v>
      </c>
      <c r="H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4036.12</v>
      </c>
      <c r="I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4093.01</v>
      </c>
      <c r="J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4052.53</v>
      </c>
      <c r="K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4079.4</v>
      </c>
      <c r="L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4049.2400000000002</v>
      </c>
      <c r="M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4109.6500000000005</v>
      </c>
      <c r="N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4070.77</v>
      </c>
      <c r="O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4070.53</v>
      </c>
      <c r="P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4081.33</v>
      </c>
      <c r="Q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4082.63</v>
      </c>
      <c r="R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4092.9100000000003</v>
      </c>
      <c r="S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4162.7700000000004</v>
      </c>
      <c r="T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4136.3999999999996</v>
      </c>
      <c r="U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4124.4799999999996</v>
      </c>
      <c r="V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4161.3100000000004</v>
      </c>
      <c r="W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4127.09</v>
      </c>
      <c r="X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4240.07</v>
      </c>
      <c r="Y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4117.1500000000005</v>
      </c>
    </row>
    <row r="595" spans="1:25" x14ac:dyDescent="0.2">
      <c r="A595" s="77">
        <f t="shared" si="24"/>
        <v>43092</v>
      </c>
      <c r="B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4073.51</v>
      </c>
      <c r="C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4082.11</v>
      </c>
      <c r="D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4103.51</v>
      </c>
      <c r="E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4102.62</v>
      </c>
      <c r="F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4103.54</v>
      </c>
      <c r="G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4106.18</v>
      </c>
      <c r="H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4069.88</v>
      </c>
      <c r="I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4047.78</v>
      </c>
      <c r="J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4157.26</v>
      </c>
      <c r="K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4073.4100000000003</v>
      </c>
      <c r="L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4074.59</v>
      </c>
      <c r="M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4086.58</v>
      </c>
      <c r="N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4085.9500000000003</v>
      </c>
      <c r="O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4087.6800000000003</v>
      </c>
      <c r="P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4090.34</v>
      </c>
      <c r="Q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4086.31</v>
      </c>
      <c r="R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4091.98</v>
      </c>
      <c r="S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4167.75</v>
      </c>
      <c r="T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4174.3100000000004</v>
      </c>
      <c r="U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4158.1000000000004</v>
      </c>
      <c r="V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4102.07</v>
      </c>
      <c r="W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4060.6400000000003</v>
      </c>
      <c r="X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4186.96</v>
      </c>
      <c r="Y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4065.01</v>
      </c>
    </row>
    <row r="596" spans="1:25" x14ac:dyDescent="0.2">
      <c r="A596" s="77">
        <f t="shared" si="24"/>
        <v>43093</v>
      </c>
      <c r="B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4062.63</v>
      </c>
      <c r="C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4059.62</v>
      </c>
      <c r="D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4088.88</v>
      </c>
      <c r="E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4084.98</v>
      </c>
      <c r="F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4087.71</v>
      </c>
      <c r="G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4088.35</v>
      </c>
      <c r="H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4046.61</v>
      </c>
      <c r="I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4059.23</v>
      </c>
      <c r="J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4163.3100000000004</v>
      </c>
      <c r="K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4063.6400000000003</v>
      </c>
      <c r="L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4059.27</v>
      </c>
      <c r="M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4072.32</v>
      </c>
      <c r="N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4071.6800000000003</v>
      </c>
      <c r="O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4077.61</v>
      </c>
      <c r="P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4077.6800000000003</v>
      </c>
      <c r="Q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4077.84</v>
      </c>
      <c r="R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4080.01</v>
      </c>
      <c r="S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4195.1900000000005</v>
      </c>
      <c r="T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4192.4400000000005</v>
      </c>
      <c r="U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4163.18</v>
      </c>
      <c r="V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4112.03</v>
      </c>
      <c r="W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4046.0600000000004</v>
      </c>
      <c r="X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4181.33</v>
      </c>
      <c r="Y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4075.1000000000004</v>
      </c>
    </row>
    <row r="597" spans="1:25" x14ac:dyDescent="0.2">
      <c r="A597" s="77">
        <f t="shared" si="24"/>
        <v>43094</v>
      </c>
      <c r="B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4025.9700000000003</v>
      </c>
      <c r="C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4032.87</v>
      </c>
      <c r="D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4041.6000000000004</v>
      </c>
      <c r="E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4040.9300000000003</v>
      </c>
      <c r="F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4043.53</v>
      </c>
      <c r="G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4034.05</v>
      </c>
      <c r="H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4025.9700000000003</v>
      </c>
      <c r="I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4092.2200000000003</v>
      </c>
      <c r="J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4050.19</v>
      </c>
      <c r="K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4074.02</v>
      </c>
      <c r="L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4042.4700000000003</v>
      </c>
      <c r="M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4107.6000000000004</v>
      </c>
      <c r="N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4075.6800000000003</v>
      </c>
      <c r="O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4075.32</v>
      </c>
      <c r="P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4072.36</v>
      </c>
      <c r="Q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4067.08</v>
      </c>
      <c r="R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4092.55</v>
      </c>
      <c r="S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4152.8600000000006</v>
      </c>
      <c r="T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4120.84</v>
      </c>
      <c r="U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4109.1499999999996</v>
      </c>
      <c r="V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4167.46</v>
      </c>
      <c r="W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4120.62</v>
      </c>
      <c r="X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4217.63</v>
      </c>
      <c r="Y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4120.8900000000003</v>
      </c>
    </row>
    <row r="598" spans="1:25" x14ac:dyDescent="0.2">
      <c r="A598" s="77">
        <f t="shared" si="24"/>
        <v>43095</v>
      </c>
      <c r="B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4038.4300000000003</v>
      </c>
      <c r="C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4033.36</v>
      </c>
      <c r="D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4042.9500000000003</v>
      </c>
      <c r="E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4042.46</v>
      </c>
      <c r="F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4044.31</v>
      </c>
      <c r="G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4045.65</v>
      </c>
      <c r="H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4031.11</v>
      </c>
      <c r="I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4093.27</v>
      </c>
      <c r="J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4050.5600000000004</v>
      </c>
      <c r="K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4077.4</v>
      </c>
      <c r="L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4046.59</v>
      </c>
      <c r="M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4108.42</v>
      </c>
      <c r="N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4074.62</v>
      </c>
      <c r="O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4074.9100000000003</v>
      </c>
      <c r="P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4074.33</v>
      </c>
      <c r="Q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4068.56</v>
      </c>
      <c r="R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4072.9700000000003</v>
      </c>
      <c r="S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4133.3500000000004</v>
      </c>
      <c r="T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4123.37</v>
      </c>
      <c r="U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4111.87</v>
      </c>
      <c r="V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4171.13</v>
      </c>
      <c r="W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4119.4400000000005</v>
      </c>
      <c r="X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4224.2700000000004</v>
      </c>
      <c r="Y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4120.78</v>
      </c>
    </row>
    <row r="599" spans="1:25" x14ac:dyDescent="0.2">
      <c r="A599" s="77">
        <f t="shared" si="24"/>
        <v>43096</v>
      </c>
      <c r="B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4039</v>
      </c>
      <c r="C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4034.0600000000004</v>
      </c>
      <c r="D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4043.6000000000004</v>
      </c>
      <c r="E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4043.28</v>
      </c>
      <c r="F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4044.76</v>
      </c>
      <c r="G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4047.11</v>
      </c>
      <c r="H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4032.48</v>
      </c>
      <c r="I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4092.4</v>
      </c>
      <c r="J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4049.98</v>
      </c>
      <c r="K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4076.55</v>
      </c>
      <c r="L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4040.73</v>
      </c>
      <c r="M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4149.5</v>
      </c>
      <c r="N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4150.25</v>
      </c>
      <c r="O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4151.26</v>
      </c>
      <c r="P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4041.13</v>
      </c>
      <c r="Q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4039.9700000000003</v>
      </c>
      <c r="R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4107.5600000000004</v>
      </c>
      <c r="S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4167.29</v>
      </c>
      <c r="T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4179.1099999999997</v>
      </c>
      <c r="U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4179.7</v>
      </c>
      <c r="V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4253.21</v>
      </c>
      <c r="W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4271.88</v>
      </c>
      <c r="X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4323.4799999999996</v>
      </c>
      <c r="Y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4216.9799999999996</v>
      </c>
    </row>
    <row r="600" spans="1:25" x14ac:dyDescent="0.2">
      <c r="A600" s="77">
        <f t="shared" si="24"/>
        <v>43097</v>
      </c>
      <c r="B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4045.46</v>
      </c>
      <c r="C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4039.21</v>
      </c>
      <c r="D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4047.4700000000003</v>
      </c>
      <c r="E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4046.61</v>
      </c>
      <c r="F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4044.5</v>
      </c>
      <c r="G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4051.3500000000004</v>
      </c>
      <c r="H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4035.69</v>
      </c>
      <c r="I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4104.08</v>
      </c>
      <c r="J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4062.5</v>
      </c>
      <c r="K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4077.61</v>
      </c>
      <c r="L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4045.04</v>
      </c>
      <c r="M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4163.38</v>
      </c>
      <c r="N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4161.53</v>
      </c>
      <c r="O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4171.53</v>
      </c>
      <c r="P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4044.3</v>
      </c>
      <c r="Q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4043.82</v>
      </c>
      <c r="R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4124.68</v>
      </c>
      <c r="S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4244.9400000000005</v>
      </c>
      <c r="T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4250.09</v>
      </c>
      <c r="U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4251.41</v>
      </c>
      <c r="V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4397.71</v>
      </c>
      <c r="W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4384.75</v>
      </c>
      <c r="X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4326.2</v>
      </c>
      <c r="Y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4227.63</v>
      </c>
    </row>
    <row r="601" spans="1:25" x14ac:dyDescent="0.2">
      <c r="A601" s="77">
        <f t="shared" si="24"/>
        <v>43098</v>
      </c>
      <c r="B601" s="9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4106.8100000000004</v>
      </c>
      <c r="C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4052.78</v>
      </c>
      <c r="D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4016.29</v>
      </c>
      <c r="E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4015.75</v>
      </c>
      <c r="F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4018.13</v>
      </c>
      <c r="G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4021.82</v>
      </c>
      <c r="H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4082.6000000000004</v>
      </c>
      <c r="I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4060.31</v>
      </c>
      <c r="J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4049.84</v>
      </c>
      <c r="K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4064.73</v>
      </c>
      <c r="L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4081.88</v>
      </c>
      <c r="M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4154.72</v>
      </c>
      <c r="N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4154.6499999999996</v>
      </c>
      <c r="O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4069.81</v>
      </c>
      <c r="P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4079.32</v>
      </c>
      <c r="Q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4080.23</v>
      </c>
      <c r="R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4086.16</v>
      </c>
      <c r="S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4116.3100000000004</v>
      </c>
      <c r="T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4145.67</v>
      </c>
      <c r="U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4128.08</v>
      </c>
      <c r="V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4333.45</v>
      </c>
      <c r="W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4143.07</v>
      </c>
      <c r="X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4289.34</v>
      </c>
      <c r="Y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4128.93</v>
      </c>
    </row>
    <row r="602" spans="1:25" x14ac:dyDescent="0.2">
      <c r="A602" s="77">
        <f t="shared" si="24"/>
        <v>43099</v>
      </c>
      <c r="B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4088.02</v>
      </c>
      <c r="C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4030.09</v>
      </c>
      <c r="D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4040.78</v>
      </c>
      <c r="E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4039.54</v>
      </c>
      <c r="F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4040.56</v>
      </c>
      <c r="G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4042.07</v>
      </c>
      <c r="H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4052.83</v>
      </c>
      <c r="I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4058.95</v>
      </c>
      <c r="J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4113.76</v>
      </c>
      <c r="K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4076.87</v>
      </c>
      <c r="L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4070.87</v>
      </c>
      <c r="M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4069.86</v>
      </c>
      <c r="N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4063.8900000000003</v>
      </c>
      <c r="O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4065.94</v>
      </c>
      <c r="P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4074.11</v>
      </c>
      <c r="Q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4075.1800000000003</v>
      </c>
      <c r="R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4081.56</v>
      </c>
      <c r="S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4253.57</v>
      </c>
      <c r="T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4256.75</v>
      </c>
      <c r="U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4190.9800000000005</v>
      </c>
      <c r="V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4139.37</v>
      </c>
      <c r="W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4077.76</v>
      </c>
      <c r="X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4240.12</v>
      </c>
      <c r="Y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4138.55</v>
      </c>
    </row>
    <row r="603" spans="1:25" x14ac:dyDescent="0.2">
      <c r="A603" s="77">
        <f t="shared" si="24"/>
        <v>43100</v>
      </c>
      <c r="B603" s="13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4077.57</v>
      </c>
      <c r="C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4028.76</v>
      </c>
      <c r="D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4040.19</v>
      </c>
      <c r="E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4038.4100000000003</v>
      </c>
      <c r="F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4039.79</v>
      </c>
      <c r="G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4040.91</v>
      </c>
      <c r="H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4043.86</v>
      </c>
      <c r="I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4122.6499999999996</v>
      </c>
      <c r="J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4171.1100000000006</v>
      </c>
      <c r="K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4064.95</v>
      </c>
      <c r="L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4066.3500000000004</v>
      </c>
      <c r="M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4065.9</v>
      </c>
      <c r="N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4064.06</v>
      </c>
      <c r="O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4066.34</v>
      </c>
      <c r="P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4072.32</v>
      </c>
      <c r="Q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4075.3500000000004</v>
      </c>
      <c r="R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4082.7000000000003</v>
      </c>
      <c r="S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4392.05</v>
      </c>
      <c r="T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4426.07</v>
      </c>
      <c r="U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4345.99</v>
      </c>
      <c r="V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4264.6499999999996</v>
      </c>
      <c r="W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4205.4400000000005</v>
      </c>
      <c r="X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4368.1100000000006</v>
      </c>
      <c r="Y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4309.3599999999997</v>
      </c>
    </row>
    <row r="605" spans="1:25" x14ac:dyDescent="0.2">
      <c r="A605" s="196" t="s">
        <v>158</v>
      </c>
      <c r="B605" s="196"/>
      <c r="C605" s="196"/>
      <c r="D605" s="196"/>
      <c r="E605" s="196"/>
      <c r="F605" s="196"/>
      <c r="G605" s="196"/>
      <c r="H605" s="196"/>
      <c r="I605" s="196"/>
      <c r="J605" s="196"/>
      <c r="K605" s="196"/>
      <c r="L605" s="196"/>
      <c r="M605" s="196"/>
      <c r="N605" s="197" t="s">
        <v>5</v>
      </c>
      <c r="O605" s="197"/>
      <c r="P605" s="197" t="s">
        <v>155</v>
      </c>
      <c r="Q605" s="197"/>
      <c r="R605" s="197" t="s">
        <v>156</v>
      </c>
      <c r="S605" s="197"/>
      <c r="T605" s="197" t="s">
        <v>157</v>
      </c>
      <c r="U605" s="197"/>
      <c r="V605" s="86"/>
      <c r="W605" s="86"/>
      <c r="X605" s="86"/>
      <c r="Y605" s="86"/>
    </row>
    <row r="606" spans="1:25" ht="54" customHeight="1" x14ac:dyDescent="0.25">
      <c r="A606" s="196"/>
      <c r="B606" s="196"/>
      <c r="C606" s="196"/>
      <c r="D606" s="196"/>
      <c r="E606" s="196"/>
      <c r="F606" s="196"/>
      <c r="G606" s="196"/>
      <c r="H606" s="196"/>
      <c r="I606" s="196"/>
      <c r="J606" s="196"/>
      <c r="K606" s="196"/>
      <c r="L606" s="196"/>
      <c r="M606" s="196"/>
      <c r="N606" s="197"/>
      <c r="O606" s="197"/>
      <c r="P606" s="197"/>
      <c r="Q606" s="197"/>
      <c r="R606" s="197"/>
      <c r="S606" s="197"/>
      <c r="T606" s="197"/>
      <c r="U606" s="197"/>
    </row>
    <row r="607" spans="1:25" x14ac:dyDescent="0.25">
      <c r="A607" s="196"/>
      <c r="B607" s="196"/>
      <c r="C607" s="196"/>
      <c r="D607" s="196"/>
      <c r="E607" s="196"/>
      <c r="F607" s="196"/>
      <c r="G607" s="196"/>
      <c r="H607" s="196"/>
      <c r="I607" s="196"/>
      <c r="J607" s="196"/>
      <c r="K607" s="196"/>
      <c r="L607" s="196"/>
      <c r="M607" s="196"/>
      <c r="N607" s="194">
        <f>'Расчет сбытовых надбавок'!D3034+АТС!$B$24</f>
        <v>502214.52999999997</v>
      </c>
      <c r="O607" s="195"/>
      <c r="P607" s="194">
        <f>'Расчет сбытовых надбавок'!E3034+АТС!$B$24</f>
        <v>494199.02999999997</v>
      </c>
      <c r="Q607" s="195"/>
      <c r="R607" s="194">
        <f>'Расчет сбытовых надбавок'!F3034+АТС!$B$24</f>
        <v>465133.48</v>
      </c>
      <c r="S607" s="195"/>
      <c r="T607" s="194">
        <f>'Расчет сбытовых надбавок'!G3034+АТС!$B$24</f>
        <v>439438.94</v>
      </c>
      <c r="U607" s="195"/>
    </row>
    <row r="608" spans="1:25" x14ac:dyDescent="0.25">
      <c r="A608" s="189"/>
      <c r="B608" s="189"/>
      <c r="C608" s="189"/>
      <c r="D608" s="189"/>
      <c r="E608" s="189"/>
      <c r="F608" s="187"/>
      <c r="G608" s="187"/>
      <c r="H608" s="187"/>
      <c r="I608" s="187"/>
      <c r="J608" s="187"/>
      <c r="K608" s="187"/>
      <c r="L608" s="187"/>
      <c r="M608" s="187"/>
    </row>
    <row r="609" spans="1:13" x14ac:dyDescent="0.25">
      <c r="A609" s="186"/>
      <c r="B609" s="186"/>
      <c r="C609" s="186"/>
      <c r="D609" s="186"/>
      <c r="E609" s="186"/>
      <c r="F609" s="188"/>
      <c r="G609" s="188"/>
      <c r="H609" s="188"/>
      <c r="I609" s="188"/>
      <c r="J609" s="188"/>
      <c r="K609" s="188"/>
      <c r="L609" s="188"/>
      <c r="M609" s="188"/>
    </row>
  </sheetData>
  <mergeCells count="439">
    <mergeCell ref="E13:E14"/>
    <mergeCell ref="N607:O607"/>
    <mergeCell ref="P607:Q607"/>
    <mergeCell ref="R607:S607"/>
    <mergeCell ref="T607:U607"/>
    <mergeCell ref="A605:M607"/>
    <mergeCell ref="N605:O606"/>
    <mergeCell ref="P605:Q606"/>
    <mergeCell ref="R605:S606"/>
    <mergeCell ref="T605:U606"/>
    <mergeCell ref="K13:K14"/>
    <mergeCell ref="F50:F51"/>
    <mergeCell ref="U13:U14"/>
    <mergeCell ref="A458:A461"/>
    <mergeCell ref="B460:B461"/>
    <mergeCell ref="C460:C461"/>
    <mergeCell ref="D460:D461"/>
    <mergeCell ref="E460:E461"/>
    <mergeCell ref="F460:F461"/>
    <mergeCell ref="G460:G461"/>
    <mergeCell ref="H460:H461"/>
    <mergeCell ref="N460:N461"/>
    <mergeCell ref="O460:O461"/>
    <mergeCell ref="P460:P461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M13:M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X13:X14"/>
    <mergeCell ref="Y13:Y14"/>
    <mergeCell ref="R13:R14"/>
    <mergeCell ref="S13:S14"/>
    <mergeCell ref="T13:T14"/>
    <mergeCell ref="V13:V14"/>
    <mergeCell ref="W13:W14"/>
    <mergeCell ref="L13:L14"/>
    <mergeCell ref="J608:K608"/>
    <mergeCell ref="L608:M608"/>
    <mergeCell ref="H609:I609"/>
    <mergeCell ref="J609:K609"/>
    <mergeCell ref="L609:M609"/>
    <mergeCell ref="I460:I461"/>
    <mergeCell ref="J460:J461"/>
    <mergeCell ref="K460:K461"/>
    <mergeCell ref="L460:L461"/>
    <mergeCell ref="M460:M461"/>
    <mergeCell ref="T50:T51"/>
    <mergeCell ref="U50:U51"/>
    <mergeCell ref="V50:V51"/>
    <mergeCell ref="W50:W51"/>
    <mergeCell ref="V87:V88"/>
    <mergeCell ref="W87:W88"/>
    <mergeCell ref="R124:R125"/>
    <mergeCell ref="S124:S125"/>
    <mergeCell ref="T124:T125"/>
    <mergeCell ref="U124:U125"/>
    <mergeCell ref="B458:Y459"/>
    <mergeCell ref="A609:E609"/>
    <mergeCell ref="F608:G608"/>
    <mergeCell ref="F609:G609"/>
    <mergeCell ref="A608:E608"/>
    <mergeCell ref="H608:I608"/>
    <mergeCell ref="A48:A51"/>
    <mergeCell ref="B48:Y49"/>
    <mergeCell ref="B50:B51"/>
    <mergeCell ref="C50:C51"/>
    <mergeCell ref="D50:D51"/>
    <mergeCell ref="E50:E51"/>
    <mergeCell ref="G50:G51"/>
    <mergeCell ref="H50:H51"/>
    <mergeCell ref="I50:I51"/>
    <mergeCell ref="J50:J51"/>
    <mergeCell ref="K50:K51"/>
    <mergeCell ref="L50:L51"/>
    <mergeCell ref="M50:M51"/>
    <mergeCell ref="N50:N51"/>
    <mergeCell ref="O50:O51"/>
    <mergeCell ref="P50:P51"/>
    <mergeCell ref="Q50:Q51"/>
    <mergeCell ref="R50:R51"/>
    <mergeCell ref="S50:S51"/>
    <mergeCell ref="X50:X51"/>
    <mergeCell ref="Y50:Y51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O87:O88"/>
    <mergeCell ref="P87:P88"/>
    <mergeCell ref="Q87:Q88"/>
    <mergeCell ref="R87:R88"/>
    <mergeCell ref="S87:S88"/>
    <mergeCell ref="T87:T88"/>
    <mergeCell ref="U87:U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V124:V125"/>
    <mergeCell ref="W124:W125"/>
    <mergeCell ref="X124:X125"/>
    <mergeCell ref="Y124:Y125"/>
    <mergeCell ref="P124:P125"/>
    <mergeCell ref="Q124:Q125"/>
    <mergeCell ref="Q460:Q461"/>
    <mergeCell ref="R460:R461"/>
    <mergeCell ref="S460:S461"/>
    <mergeCell ref="T460:T461"/>
    <mergeCell ref="U460:U461"/>
    <mergeCell ref="V460:V461"/>
    <mergeCell ref="W460:W461"/>
    <mergeCell ref="X460:X461"/>
    <mergeCell ref="Y460:Y461"/>
    <mergeCell ref="B495:Y496"/>
    <mergeCell ref="B497:B498"/>
    <mergeCell ref="C497:C498"/>
    <mergeCell ref="D497:D498"/>
    <mergeCell ref="E497:E498"/>
    <mergeCell ref="F497:F498"/>
    <mergeCell ref="G497:G498"/>
    <mergeCell ref="H497:H498"/>
    <mergeCell ref="I497:I498"/>
    <mergeCell ref="J497:J498"/>
    <mergeCell ref="K497:K498"/>
    <mergeCell ref="L497:L498"/>
    <mergeCell ref="M497:M498"/>
    <mergeCell ref="N497:N498"/>
    <mergeCell ref="O497:O498"/>
    <mergeCell ref="P497:P498"/>
    <mergeCell ref="Q497:Q498"/>
    <mergeCell ref="R497:R498"/>
    <mergeCell ref="S497:S498"/>
    <mergeCell ref="T497:T498"/>
    <mergeCell ref="U497:U498"/>
    <mergeCell ref="V497:V498"/>
    <mergeCell ref="W497:W498"/>
    <mergeCell ref="X497:X498"/>
    <mergeCell ref="Y497:Y498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34:J535"/>
    <mergeCell ref="K534:K535"/>
    <mergeCell ref="L534:L535"/>
    <mergeCell ref="M534:M535"/>
    <mergeCell ref="Y534:Y535"/>
    <mergeCell ref="N534:N535"/>
    <mergeCell ref="O534:O535"/>
    <mergeCell ref="P534:P535"/>
    <mergeCell ref="Q534:Q535"/>
    <mergeCell ref="R534:R535"/>
    <mergeCell ref="S534:S535"/>
    <mergeCell ref="A495:A498"/>
    <mergeCell ref="T534:T535"/>
    <mergeCell ref="U534:U535"/>
    <mergeCell ref="V534:V535"/>
    <mergeCell ref="W534:W535"/>
    <mergeCell ref="X534:X535"/>
    <mergeCell ref="O571:O572"/>
    <mergeCell ref="R571:R572"/>
    <mergeCell ref="S571:S572"/>
    <mergeCell ref="T571:T572"/>
    <mergeCell ref="A569:A572"/>
    <mergeCell ref="B569:Y570"/>
    <mergeCell ref="B571:B572"/>
    <mergeCell ref="C571:C572"/>
    <mergeCell ref="D571:D572"/>
    <mergeCell ref="E571:E572"/>
    <mergeCell ref="F571:F572"/>
    <mergeCell ref="G571:G572"/>
    <mergeCell ref="H571:H572"/>
    <mergeCell ref="Q571:Q572"/>
    <mergeCell ref="U571:U572"/>
    <mergeCell ref="J571:J572"/>
    <mergeCell ref="K571:K572"/>
    <mergeCell ref="L571:L572"/>
    <mergeCell ref="M571:M572"/>
    <mergeCell ref="N571:N572"/>
    <mergeCell ref="V571:V572"/>
    <mergeCell ref="W571:W572"/>
    <mergeCell ref="X571:X572"/>
    <mergeCell ref="Y571:Y572"/>
    <mergeCell ref="P571:P572"/>
    <mergeCell ref="I571:I572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J162:J163"/>
    <mergeCell ref="K162:K163"/>
    <mergeCell ref="L162:L163"/>
    <mergeCell ref="M162:M163"/>
    <mergeCell ref="N162:N163"/>
    <mergeCell ref="O162:O163"/>
    <mergeCell ref="P162:P163"/>
    <mergeCell ref="Q162:Q163"/>
    <mergeCell ref="R162:R163"/>
    <mergeCell ref="S162:S163"/>
    <mergeCell ref="T162:T163"/>
    <mergeCell ref="U162:U163"/>
    <mergeCell ref="V162:V163"/>
    <mergeCell ref="W162:W163"/>
    <mergeCell ref="X162:X163"/>
    <mergeCell ref="Y162:Y163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J199:J200"/>
    <mergeCell ref="K199:K200"/>
    <mergeCell ref="L199:L200"/>
    <mergeCell ref="M199:M200"/>
    <mergeCell ref="N199:N200"/>
    <mergeCell ref="O199:O200"/>
    <mergeCell ref="P199:P200"/>
    <mergeCell ref="Q199:Q200"/>
    <mergeCell ref="R199:R200"/>
    <mergeCell ref="S199:S200"/>
    <mergeCell ref="T199:T200"/>
    <mergeCell ref="U199:U200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F236:F237"/>
    <mergeCell ref="G236:G237"/>
    <mergeCell ref="H236:H237"/>
    <mergeCell ref="I236:I237"/>
    <mergeCell ref="J236:J237"/>
    <mergeCell ref="K236:K237"/>
    <mergeCell ref="L236:L237"/>
    <mergeCell ref="M236:M237"/>
    <mergeCell ref="N236:N237"/>
    <mergeCell ref="O236:O237"/>
    <mergeCell ref="P236:P237"/>
    <mergeCell ref="Q236:Q237"/>
    <mergeCell ref="R236:R237"/>
    <mergeCell ref="S236:S237"/>
    <mergeCell ref="T236:T237"/>
    <mergeCell ref="U236:U237"/>
    <mergeCell ref="V236:V237"/>
    <mergeCell ref="W236:W237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H273:H274"/>
    <mergeCell ref="I273:I274"/>
    <mergeCell ref="J273:J274"/>
    <mergeCell ref="K273:K274"/>
    <mergeCell ref="L273:L274"/>
    <mergeCell ref="M273:M274"/>
    <mergeCell ref="N273:N274"/>
    <mergeCell ref="O273:O274"/>
    <mergeCell ref="P273:P274"/>
    <mergeCell ref="Q273:Q274"/>
    <mergeCell ref="R273:R274"/>
    <mergeCell ref="S273:S274"/>
    <mergeCell ref="T273:T274"/>
    <mergeCell ref="U273:U274"/>
    <mergeCell ref="V273:V274"/>
    <mergeCell ref="W273:W274"/>
    <mergeCell ref="X273:X274"/>
    <mergeCell ref="Y273:Y274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J311:J312"/>
    <mergeCell ref="K311:K312"/>
    <mergeCell ref="L311:L312"/>
    <mergeCell ref="M311:M312"/>
    <mergeCell ref="N311:N312"/>
    <mergeCell ref="O311:O312"/>
    <mergeCell ref="P311:P312"/>
    <mergeCell ref="Q311:Q312"/>
    <mergeCell ref="R311:R312"/>
    <mergeCell ref="A346:A349"/>
    <mergeCell ref="B346:Y347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J348:J349"/>
    <mergeCell ref="K348:K349"/>
    <mergeCell ref="L348:L349"/>
    <mergeCell ref="M348:M349"/>
    <mergeCell ref="N348:N349"/>
    <mergeCell ref="O348:O349"/>
    <mergeCell ref="P348:P349"/>
    <mergeCell ref="V348:V349"/>
    <mergeCell ref="W348:W349"/>
    <mergeCell ref="X348:X349"/>
    <mergeCell ref="Y348:Y349"/>
    <mergeCell ref="S311:S312"/>
    <mergeCell ref="T311:T312"/>
    <mergeCell ref="U311:U312"/>
    <mergeCell ref="V311:V312"/>
    <mergeCell ref="W311:W312"/>
    <mergeCell ref="X311:X312"/>
    <mergeCell ref="Y311:Y312"/>
    <mergeCell ref="Q385:Q386"/>
    <mergeCell ref="R385:R386"/>
    <mergeCell ref="S385:S386"/>
    <mergeCell ref="T385:T386"/>
    <mergeCell ref="Q348:Q349"/>
    <mergeCell ref="R348:R349"/>
    <mergeCell ref="S348:S349"/>
    <mergeCell ref="T348:T349"/>
    <mergeCell ref="U348:U349"/>
    <mergeCell ref="Q422:Q423"/>
    <mergeCell ref="R422:R423"/>
    <mergeCell ref="Y422:Y423"/>
    <mergeCell ref="S422:S423"/>
    <mergeCell ref="T422:T423"/>
    <mergeCell ref="U422:U423"/>
    <mergeCell ref="V422:V423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H385:H386"/>
    <mergeCell ref="I385:I386"/>
    <mergeCell ref="J385:J386"/>
    <mergeCell ref="K385:K386"/>
    <mergeCell ref="L385:L386"/>
    <mergeCell ref="M385:M386"/>
    <mergeCell ref="N385:N386"/>
    <mergeCell ref="O385:O386"/>
    <mergeCell ref="P385:P386"/>
    <mergeCell ref="W422:W423"/>
    <mergeCell ref="X422:X423"/>
    <mergeCell ref="U385:U386"/>
    <mergeCell ref="V385:V386"/>
    <mergeCell ref="W385:W386"/>
    <mergeCell ref="X385:X386"/>
    <mergeCell ref="Y385:Y386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J422:J423"/>
    <mergeCell ref="K422:K423"/>
    <mergeCell ref="L422:L423"/>
    <mergeCell ref="M422:M423"/>
    <mergeCell ref="N422:N423"/>
    <mergeCell ref="O422:O423"/>
    <mergeCell ref="P422:P423"/>
  </mergeCells>
  <pageMargins left="0.17" right="0.17" top="0.54" bottom="0.31" header="0.33" footer="0.17"/>
  <pageSetup paperSize="9" scale="44" fitToHeight="1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11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2" sqref="A2:Y2"/>
    </sheetView>
  </sheetViews>
  <sheetFormatPr defaultRowHeight="15" x14ac:dyDescent="0.25"/>
  <cols>
    <col min="1" max="1" width="14.25" style="75" customWidth="1"/>
    <col min="2" max="9" width="12" style="75" customWidth="1"/>
    <col min="10" max="10" width="12.375" style="75" customWidth="1"/>
    <col min="11" max="11" width="12.625" style="75" customWidth="1"/>
    <col min="12" max="12" width="11.75" style="75" customWidth="1"/>
    <col min="13" max="25" width="12" style="75" customWidth="1"/>
    <col min="26" max="26" width="9" style="42"/>
    <col min="27" max="27" width="11.25" style="42" customWidth="1"/>
    <col min="28" max="16384" width="9" style="42"/>
  </cols>
  <sheetData>
    <row r="1" spans="1:27" s="88" customFormat="1" ht="44.25" customHeight="1" x14ac:dyDescent="0.25">
      <c r="A1" s="190" t="s">
        <v>165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</row>
    <row r="2" spans="1:27" ht="18.75" customHeight="1" x14ac:dyDescent="0.2">
      <c r="A2" s="191" t="s">
        <v>250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</row>
    <row r="3" spans="1:27" ht="39.75" customHeight="1" x14ac:dyDescent="0.2">
      <c r="A3" s="192" t="s">
        <v>109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7" ht="25.5" customHeight="1" x14ac:dyDescent="0.2">
      <c r="A4" s="193" t="s">
        <v>52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</row>
    <row r="7" spans="1:27" x14ac:dyDescent="0.25">
      <c r="A7" s="75" t="s">
        <v>119</v>
      </c>
    </row>
    <row r="9" spans="1:27" s="88" customFormat="1" x14ac:dyDescent="0.25">
      <c r="A9" s="86" t="s">
        <v>120</v>
      </c>
      <c r="B9" s="86"/>
      <c r="C9" s="86"/>
      <c r="D9" s="87"/>
      <c r="E9" s="87"/>
      <c r="F9" s="86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</row>
    <row r="10" spans="1:27" x14ac:dyDescent="0.25">
      <c r="A10" s="85" t="s">
        <v>149</v>
      </c>
      <c r="B10" s="76"/>
      <c r="C10" s="76"/>
      <c r="D10" s="76"/>
    </row>
    <row r="11" spans="1:27" ht="12.75" x14ac:dyDescent="0.2">
      <c r="A11" s="173" t="s">
        <v>48</v>
      </c>
      <c r="B11" s="176" t="s">
        <v>121</v>
      </c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8"/>
    </row>
    <row r="12" spans="1:27" ht="12.75" x14ac:dyDescent="0.2">
      <c r="A12" s="174"/>
      <c r="B12" s="179"/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1"/>
    </row>
    <row r="13" spans="1:27" ht="12.75" customHeight="1" x14ac:dyDescent="0.2">
      <c r="A13" s="174"/>
      <c r="B13" s="182" t="s">
        <v>122</v>
      </c>
      <c r="C13" s="171" t="s">
        <v>123</v>
      </c>
      <c r="D13" s="171" t="s">
        <v>124</v>
      </c>
      <c r="E13" s="171" t="s">
        <v>125</v>
      </c>
      <c r="F13" s="171" t="s">
        <v>126</v>
      </c>
      <c r="G13" s="171" t="s">
        <v>127</v>
      </c>
      <c r="H13" s="171" t="s">
        <v>128</v>
      </c>
      <c r="I13" s="171" t="s">
        <v>129</v>
      </c>
      <c r="J13" s="171" t="s">
        <v>130</v>
      </c>
      <c r="K13" s="171" t="s">
        <v>131</v>
      </c>
      <c r="L13" s="171" t="s">
        <v>132</v>
      </c>
      <c r="M13" s="171" t="s">
        <v>133</v>
      </c>
      <c r="N13" s="184" t="s">
        <v>134</v>
      </c>
      <c r="O13" s="171" t="s">
        <v>135</v>
      </c>
      <c r="P13" s="171" t="s">
        <v>136</v>
      </c>
      <c r="Q13" s="171" t="s">
        <v>137</v>
      </c>
      <c r="R13" s="171" t="s">
        <v>138</v>
      </c>
      <c r="S13" s="171" t="s">
        <v>139</v>
      </c>
      <c r="T13" s="171" t="s">
        <v>140</v>
      </c>
      <c r="U13" s="171" t="s">
        <v>141</v>
      </c>
      <c r="V13" s="171" t="s">
        <v>142</v>
      </c>
      <c r="W13" s="171" t="s">
        <v>143</v>
      </c>
      <c r="X13" s="171" t="s">
        <v>144</v>
      </c>
      <c r="Y13" s="171" t="s">
        <v>145</v>
      </c>
    </row>
    <row r="14" spans="1:27" ht="11.25" customHeight="1" x14ac:dyDescent="0.2">
      <c r="A14" s="175"/>
      <c r="B14" s="183"/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85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</row>
    <row r="15" spans="1:27" ht="18.75" customHeight="1" x14ac:dyDescent="0.2">
      <c r="A15" s="77">
        <f>АТС!A41</f>
        <v>43070</v>
      </c>
      <c r="B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1043.16425</v>
      </c>
      <c r="C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1018.5242500000002</v>
      </c>
      <c r="D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1016.92425</v>
      </c>
      <c r="E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1029.46425</v>
      </c>
      <c r="F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1031.3942500000001</v>
      </c>
      <c r="G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1018.25425</v>
      </c>
      <c r="H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1043.93425</v>
      </c>
      <c r="I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1046.2642500000002</v>
      </c>
      <c r="J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1035.73425</v>
      </c>
      <c r="K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1042.40425</v>
      </c>
      <c r="L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1036.20425</v>
      </c>
      <c r="M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1172.73425</v>
      </c>
      <c r="N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1172.8442500000001</v>
      </c>
      <c r="O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1173.1142500000001</v>
      </c>
      <c r="P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1037.21425</v>
      </c>
      <c r="Q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1080.5742500000001</v>
      </c>
      <c r="R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1159.1442500000001</v>
      </c>
      <c r="S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1242.8942499999998</v>
      </c>
      <c r="T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1230.5242499999999</v>
      </c>
      <c r="U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1200.97425</v>
      </c>
      <c r="V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1270.3542500000001</v>
      </c>
      <c r="W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1182.7842499999999</v>
      </c>
      <c r="X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1350.5342499999999</v>
      </c>
      <c r="Y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1154.41425</v>
      </c>
      <c r="AA15" s="78"/>
    </row>
    <row r="16" spans="1:27" x14ac:dyDescent="0.2">
      <c r="A16" s="77">
        <f>A15+1</f>
        <v>43071</v>
      </c>
      <c r="B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1031.42425</v>
      </c>
      <c r="C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1055.69425</v>
      </c>
      <c r="D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1074.5342499999999</v>
      </c>
      <c r="E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1073.98425</v>
      </c>
      <c r="F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1068.44425</v>
      </c>
      <c r="G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1049.95425</v>
      </c>
      <c r="H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1039.66425</v>
      </c>
      <c r="I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1180.0942499999999</v>
      </c>
      <c r="J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1246.92425</v>
      </c>
      <c r="K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1052.23425</v>
      </c>
      <c r="L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1052.3442500000001</v>
      </c>
      <c r="M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1052.8442500000001</v>
      </c>
      <c r="N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1055.5642499999999</v>
      </c>
      <c r="O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1055.7942500000001</v>
      </c>
      <c r="P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1059.0742500000001</v>
      </c>
      <c r="Q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1066.94425</v>
      </c>
      <c r="R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1088.50425</v>
      </c>
      <c r="S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1243.46425</v>
      </c>
      <c r="T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1338.3142500000001</v>
      </c>
      <c r="U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1335.5242499999999</v>
      </c>
      <c r="V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1297.3142499999999</v>
      </c>
      <c r="W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1165.8942500000001</v>
      </c>
      <c r="X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1327.0442499999999</v>
      </c>
      <c r="Y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1177.70425</v>
      </c>
    </row>
    <row r="17" spans="1:25" x14ac:dyDescent="0.2">
      <c r="A17" s="77">
        <f t="shared" ref="A17:A45" si="0">A16+1</f>
        <v>43072</v>
      </c>
      <c r="B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1036.3642500000001</v>
      </c>
      <c r="C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1054.0142499999999</v>
      </c>
      <c r="D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1074.19425</v>
      </c>
      <c r="E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1073.0142499999999</v>
      </c>
      <c r="F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1067.2942499999999</v>
      </c>
      <c r="G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1066.0642500000001</v>
      </c>
      <c r="H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1029.0942500000001</v>
      </c>
      <c r="I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1150.8242499999999</v>
      </c>
      <c r="J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1235.50425</v>
      </c>
      <c r="K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1076.15425</v>
      </c>
      <c r="L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1076.8742499999998</v>
      </c>
      <c r="M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1077.6342500000001</v>
      </c>
      <c r="N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1076.8142499999999</v>
      </c>
      <c r="O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1079.41425</v>
      </c>
      <c r="P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1084.24425</v>
      </c>
      <c r="Q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1085.7642499999999</v>
      </c>
      <c r="R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1082.6242499999998</v>
      </c>
      <c r="S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1096.96425</v>
      </c>
      <c r="T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1273.8142499999999</v>
      </c>
      <c r="U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1225.5842499999999</v>
      </c>
      <c r="V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1178.3142499999999</v>
      </c>
      <c r="W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1151.1042500000001</v>
      </c>
      <c r="X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1456.5742499999999</v>
      </c>
      <c r="Y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1154.16425</v>
      </c>
    </row>
    <row r="18" spans="1:25" x14ac:dyDescent="0.2">
      <c r="A18" s="77">
        <f t="shared" si="0"/>
        <v>43073</v>
      </c>
      <c r="B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1048.2942500000001</v>
      </c>
      <c r="C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1038.49425</v>
      </c>
      <c r="D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1038.0442500000001</v>
      </c>
      <c r="E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1037.3142500000001</v>
      </c>
      <c r="F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1052.1142500000001</v>
      </c>
      <c r="G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1036.95425</v>
      </c>
      <c r="H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1044.1042500000001</v>
      </c>
      <c r="I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1053.50425</v>
      </c>
      <c r="J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1042.46425</v>
      </c>
      <c r="K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1051.6142500000001</v>
      </c>
      <c r="L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1074.3442500000001</v>
      </c>
      <c r="M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1215.47425</v>
      </c>
      <c r="N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1130.6242499999998</v>
      </c>
      <c r="O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1219.3142499999999</v>
      </c>
      <c r="P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1080.65425</v>
      </c>
      <c r="Q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1058.8942500000001</v>
      </c>
      <c r="R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1073.0942500000001</v>
      </c>
      <c r="S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1187.5742499999999</v>
      </c>
      <c r="T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1198.94425</v>
      </c>
      <c r="U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1202.0242499999999</v>
      </c>
      <c r="V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1269.1142500000001</v>
      </c>
      <c r="W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1285.8742500000001</v>
      </c>
      <c r="X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1335.4742500000002</v>
      </c>
      <c r="Y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1164.16425</v>
      </c>
    </row>
    <row r="19" spans="1:25" x14ac:dyDescent="0.2">
      <c r="A19" s="77">
        <f t="shared" si="0"/>
        <v>43074</v>
      </c>
      <c r="B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1052.70425</v>
      </c>
      <c r="C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1038.19425</v>
      </c>
      <c r="D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1022.8742500000001</v>
      </c>
      <c r="E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1036.0242499999999</v>
      </c>
      <c r="F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1050.66425</v>
      </c>
      <c r="G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1035.8942500000001</v>
      </c>
      <c r="H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1060.41425</v>
      </c>
      <c r="I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1107.3142499999999</v>
      </c>
      <c r="J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1020.6042500000001</v>
      </c>
      <c r="K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1051.99425</v>
      </c>
      <c r="L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1051.98425</v>
      </c>
      <c r="M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1140.7842499999999</v>
      </c>
      <c r="N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1140.67425</v>
      </c>
      <c r="O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1140.3242500000001</v>
      </c>
      <c r="P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1057.41425</v>
      </c>
      <c r="Q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1058.8242499999999</v>
      </c>
      <c r="R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1121.3542500000001</v>
      </c>
      <c r="S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1160.23425</v>
      </c>
      <c r="T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1161.5342499999999</v>
      </c>
      <c r="U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1198.7842499999999</v>
      </c>
      <c r="V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1265.8342499999999</v>
      </c>
      <c r="W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1193.7842499999999</v>
      </c>
      <c r="X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1336.96425</v>
      </c>
      <c r="Y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1218.16425</v>
      </c>
    </row>
    <row r="20" spans="1:25" x14ac:dyDescent="0.2">
      <c r="A20" s="77">
        <f t="shared" si="0"/>
        <v>43075</v>
      </c>
      <c r="B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1078.48425</v>
      </c>
      <c r="C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1037.7842499999999</v>
      </c>
      <c r="D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1022.8842500000001</v>
      </c>
      <c r="E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1022.48425</v>
      </c>
      <c r="F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1023.0242499999999</v>
      </c>
      <c r="G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1023.47425</v>
      </c>
      <c r="H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1055.1142500000001</v>
      </c>
      <c r="I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1054.73425</v>
      </c>
      <c r="J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1047.2742499999999</v>
      </c>
      <c r="K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1055.7742500000002</v>
      </c>
      <c r="L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1057.19425</v>
      </c>
      <c r="M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1142.19425</v>
      </c>
      <c r="N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1125.0642499999999</v>
      </c>
      <c r="O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1123.74425</v>
      </c>
      <c r="P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1058.17425</v>
      </c>
      <c r="Q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1063.68425</v>
      </c>
      <c r="R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1074.8542499999999</v>
      </c>
      <c r="S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1138.3842500000001</v>
      </c>
      <c r="T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1193.1142500000001</v>
      </c>
      <c r="U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1209.1042500000001</v>
      </c>
      <c r="V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1266.47425</v>
      </c>
      <c r="W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1173.67425</v>
      </c>
      <c r="X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1333.47425</v>
      </c>
      <c r="Y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1198.7742499999999</v>
      </c>
    </row>
    <row r="21" spans="1:25" x14ac:dyDescent="0.2">
      <c r="A21" s="77">
        <f t="shared" si="0"/>
        <v>43076</v>
      </c>
      <c r="B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1094.7842499999999</v>
      </c>
      <c r="C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1037.73425</v>
      </c>
      <c r="D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1023.2642499999999</v>
      </c>
      <c r="E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1022.92425</v>
      </c>
      <c r="F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1023.5142500000002</v>
      </c>
      <c r="G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1023.16425</v>
      </c>
      <c r="H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1057.5942500000001</v>
      </c>
      <c r="I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1053.72425</v>
      </c>
      <c r="J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1045.8642500000001</v>
      </c>
      <c r="K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1053.8442500000001</v>
      </c>
      <c r="L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1053.7742499999999</v>
      </c>
      <c r="M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1140.3542500000001</v>
      </c>
      <c r="N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1139.17425</v>
      </c>
      <c r="O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1138.5942500000001</v>
      </c>
      <c r="P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1059.8842500000001</v>
      </c>
      <c r="Q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1062.8442500000001</v>
      </c>
      <c r="R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1074.0342499999999</v>
      </c>
      <c r="S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1152.65425</v>
      </c>
      <c r="T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1188.23425</v>
      </c>
      <c r="U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1206.3342500000001</v>
      </c>
      <c r="V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1254.5142499999999</v>
      </c>
      <c r="W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1168.5842499999999</v>
      </c>
      <c r="X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1316.25425</v>
      </c>
      <c r="Y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1194.70425</v>
      </c>
    </row>
    <row r="22" spans="1:25" x14ac:dyDescent="0.2">
      <c r="A22" s="77">
        <f t="shared" si="0"/>
        <v>43077</v>
      </c>
      <c r="B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1024.40425</v>
      </c>
      <c r="C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1055.5742499999999</v>
      </c>
      <c r="D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1037.69425</v>
      </c>
      <c r="E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1037.3642500000001</v>
      </c>
      <c r="F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1037.91425</v>
      </c>
      <c r="G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1042.8142500000001</v>
      </c>
      <c r="H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1019.42425</v>
      </c>
      <c r="I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1054.8142500000001</v>
      </c>
      <c r="J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1045.72425</v>
      </c>
      <c r="K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1054.8842500000001</v>
      </c>
      <c r="L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1041.5342499999999</v>
      </c>
      <c r="M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1151.3342499999999</v>
      </c>
      <c r="N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1152.23425</v>
      </c>
      <c r="O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1151.47425</v>
      </c>
      <c r="P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1046.21425</v>
      </c>
      <c r="Q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1034.3842500000001</v>
      </c>
      <c r="R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1090.8342499999999</v>
      </c>
      <c r="S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1169.74425</v>
      </c>
      <c r="T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1174.20425</v>
      </c>
      <c r="U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1201.3142499999999</v>
      </c>
      <c r="V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1247.2842499999999</v>
      </c>
      <c r="W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1178.00425</v>
      </c>
      <c r="X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1327.41425</v>
      </c>
      <c r="Y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1189.3942500000001</v>
      </c>
    </row>
    <row r="23" spans="1:25" x14ac:dyDescent="0.2">
      <c r="A23" s="77">
        <f t="shared" si="0"/>
        <v>43078</v>
      </c>
      <c r="B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1027.0442499999999</v>
      </c>
      <c r="C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1105.1342500000001</v>
      </c>
      <c r="D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1087.18425</v>
      </c>
      <c r="E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1126.3742499999998</v>
      </c>
      <c r="F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1126.7942499999999</v>
      </c>
      <c r="G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1085.3442500000001</v>
      </c>
      <c r="H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1038.5542499999999</v>
      </c>
      <c r="I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1105.16425</v>
      </c>
      <c r="J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1222.00425</v>
      </c>
      <c r="K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1059.0242500000002</v>
      </c>
      <c r="L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1054.8642500000001</v>
      </c>
      <c r="M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1059.5442500000001</v>
      </c>
      <c r="N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1057.71425</v>
      </c>
      <c r="O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1059.43425</v>
      </c>
      <c r="P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1060.19425</v>
      </c>
      <c r="Q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1060.72425</v>
      </c>
      <c r="R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1067.6142500000001</v>
      </c>
      <c r="S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1172.0842500000001</v>
      </c>
      <c r="T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1181.99425</v>
      </c>
      <c r="U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1197.15425</v>
      </c>
      <c r="V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1136.3142499999999</v>
      </c>
      <c r="W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1034.48425</v>
      </c>
      <c r="X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1285.70425</v>
      </c>
      <c r="Y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1094.5242499999999</v>
      </c>
    </row>
    <row r="24" spans="1:25" x14ac:dyDescent="0.2">
      <c r="A24" s="77">
        <f t="shared" si="0"/>
        <v>43079</v>
      </c>
      <c r="B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1018.47425</v>
      </c>
      <c r="C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1077.43425</v>
      </c>
      <c r="D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1086.00425</v>
      </c>
      <c r="E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1084.2842499999999</v>
      </c>
      <c r="F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1084.5942500000001</v>
      </c>
      <c r="G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1085.50425</v>
      </c>
      <c r="H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1033.5142500000002</v>
      </c>
      <c r="I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1048.6242500000001</v>
      </c>
      <c r="J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1038.1042500000001</v>
      </c>
      <c r="K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1144.97425</v>
      </c>
      <c r="L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1105.24425</v>
      </c>
      <c r="M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1104.8342499999999</v>
      </c>
      <c r="N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1105.3842500000001</v>
      </c>
      <c r="O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1107.6442500000001</v>
      </c>
      <c r="P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1108.3142499999999</v>
      </c>
      <c r="Q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1110.15425</v>
      </c>
      <c r="R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1063.20425</v>
      </c>
      <c r="S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1158.5642499999999</v>
      </c>
      <c r="T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1177.5642499999999</v>
      </c>
      <c r="U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1148.69425</v>
      </c>
      <c r="V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1137.3942500000001</v>
      </c>
      <c r="W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1032.5542500000001</v>
      </c>
      <c r="X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1252.3942500000001</v>
      </c>
      <c r="Y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1087.6242499999998</v>
      </c>
    </row>
    <row r="25" spans="1:25" x14ac:dyDescent="0.2">
      <c r="A25" s="77">
        <f t="shared" si="0"/>
        <v>43080</v>
      </c>
      <c r="B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1019.0042500000002</v>
      </c>
      <c r="C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1036.0242499999999</v>
      </c>
      <c r="D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1034.6242500000001</v>
      </c>
      <c r="E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1069.44425</v>
      </c>
      <c r="F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1070.20425</v>
      </c>
      <c r="G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1037.44425</v>
      </c>
      <c r="H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1016.8742500000001</v>
      </c>
      <c r="I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1052.8942500000001</v>
      </c>
      <c r="J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1039.5942500000001</v>
      </c>
      <c r="K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1065.6142500000001</v>
      </c>
      <c r="L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1065.8442499999999</v>
      </c>
      <c r="M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1125.91425</v>
      </c>
      <c r="N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1126.48425</v>
      </c>
      <c r="O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1129.50425</v>
      </c>
      <c r="P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1054.5742500000001</v>
      </c>
      <c r="Q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1055.2742500000002</v>
      </c>
      <c r="R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1056.8642500000001</v>
      </c>
      <c r="S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1171.98425</v>
      </c>
      <c r="T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1158.1342500000001</v>
      </c>
      <c r="U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1160.2842499999999</v>
      </c>
      <c r="V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1198.8342500000001</v>
      </c>
      <c r="W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1151.8742500000001</v>
      </c>
      <c r="X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1303.67425</v>
      </c>
      <c r="Y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1149.96425</v>
      </c>
    </row>
    <row r="26" spans="1:25" x14ac:dyDescent="0.2">
      <c r="A26" s="77">
        <f t="shared" si="0"/>
        <v>43081</v>
      </c>
      <c r="B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1018.5642500000001</v>
      </c>
      <c r="C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1022.97425</v>
      </c>
      <c r="D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1034.8542500000001</v>
      </c>
      <c r="E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1069.8742499999998</v>
      </c>
      <c r="F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1071.0942500000001</v>
      </c>
      <c r="G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1038.74425</v>
      </c>
      <c r="H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1021.6442500000001</v>
      </c>
      <c r="I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1094.3642500000001</v>
      </c>
      <c r="J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1043.91425</v>
      </c>
      <c r="K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1065.8642500000001</v>
      </c>
      <c r="L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1065.8142499999999</v>
      </c>
      <c r="M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1117.68425</v>
      </c>
      <c r="N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1097.3042499999999</v>
      </c>
      <c r="O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1090.20425</v>
      </c>
      <c r="P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1073.0642499999999</v>
      </c>
      <c r="Q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1067.6142500000001</v>
      </c>
      <c r="R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1055.3742500000001</v>
      </c>
      <c r="S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1167.1142500000001</v>
      </c>
      <c r="T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1157.8742499999998</v>
      </c>
      <c r="U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1160.1442500000001</v>
      </c>
      <c r="V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1186.50425</v>
      </c>
      <c r="W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1150.92425</v>
      </c>
      <c r="X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1288.3842500000001</v>
      </c>
      <c r="Y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1160.96425</v>
      </c>
    </row>
    <row r="27" spans="1:25" x14ac:dyDescent="0.2">
      <c r="A27" s="77">
        <f t="shared" si="0"/>
        <v>43082</v>
      </c>
      <c r="B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1033.72425</v>
      </c>
      <c r="C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1022.8142500000001</v>
      </c>
      <c r="D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1034.5842500000001</v>
      </c>
      <c r="E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1069.43425</v>
      </c>
      <c r="F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1071.1142500000001</v>
      </c>
      <c r="G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1037.68425</v>
      </c>
      <c r="H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1030.0742500000001</v>
      </c>
      <c r="I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1093.21425</v>
      </c>
      <c r="J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1039.7642499999999</v>
      </c>
      <c r="K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1059.24425</v>
      </c>
      <c r="L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1060.6142500000001</v>
      </c>
      <c r="M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1118.48425</v>
      </c>
      <c r="N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1109.50425</v>
      </c>
      <c r="O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1118.0642499999999</v>
      </c>
      <c r="P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1066.6242500000001</v>
      </c>
      <c r="Q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1067.41425</v>
      </c>
      <c r="R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1071.6442500000001</v>
      </c>
      <c r="S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1160.3342499999999</v>
      </c>
      <c r="T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1148.73425</v>
      </c>
      <c r="U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1122.00425</v>
      </c>
      <c r="V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1192.5142499999999</v>
      </c>
      <c r="W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1143.43425</v>
      </c>
      <c r="X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1274.0342499999999</v>
      </c>
      <c r="Y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1145.15425</v>
      </c>
    </row>
    <row r="28" spans="1:25" x14ac:dyDescent="0.2">
      <c r="A28" s="77">
        <f t="shared" si="0"/>
        <v>43083</v>
      </c>
      <c r="B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1023.75425</v>
      </c>
      <c r="C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1023.1442500000001</v>
      </c>
      <c r="D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1035.7942499999999</v>
      </c>
      <c r="E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1070.74425</v>
      </c>
      <c r="F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1049.6342500000001</v>
      </c>
      <c r="G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1037.8942500000001</v>
      </c>
      <c r="H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1028.3942500000001</v>
      </c>
      <c r="I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1108.94425</v>
      </c>
      <c r="J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1034.1142500000001</v>
      </c>
      <c r="K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1063.1042500000001</v>
      </c>
      <c r="L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1081.6042500000001</v>
      </c>
      <c r="M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1111.20425</v>
      </c>
      <c r="N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1177.99425</v>
      </c>
      <c r="O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1178.42425</v>
      </c>
      <c r="P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1082.3642500000001</v>
      </c>
      <c r="Q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1087.71425</v>
      </c>
      <c r="R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1033.8942500000001</v>
      </c>
      <c r="S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1150.24425</v>
      </c>
      <c r="T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1154.18425</v>
      </c>
      <c r="U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1126.6242500000001</v>
      </c>
      <c r="V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1186.3142499999999</v>
      </c>
      <c r="W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1122.25425</v>
      </c>
      <c r="X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1272.00425</v>
      </c>
      <c r="Y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1150.65425</v>
      </c>
    </row>
    <row r="29" spans="1:25" x14ac:dyDescent="0.2">
      <c r="A29" s="77">
        <f t="shared" si="0"/>
        <v>43084</v>
      </c>
      <c r="B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1020.3942500000001</v>
      </c>
      <c r="C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1022.72425</v>
      </c>
      <c r="D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1035.0242499999999</v>
      </c>
      <c r="E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1034.21425</v>
      </c>
      <c r="F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1035.8542500000001</v>
      </c>
      <c r="G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1037.2842499999999</v>
      </c>
      <c r="H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1018.3742500000001</v>
      </c>
      <c r="I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1051.8742500000001</v>
      </c>
      <c r="J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1041.46425</v>
      </c>
      <c r="K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1081.0542499999999</v>
      </c>
      <c r="L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1080.3342499999999</v>
      </c>
      <c r="M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1063.5442500000001</v>
      </c>
      <c r="N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1042.3942500000001</v>
      </c>
      <c r="O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1041.97425</v>
      </c>
      <c r="P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1141.72425</v>
      </c>
      <c r="Q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1103.40425</v>
      </c>
      <c r="R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1069.43425</v>
      </c>
      <c r="S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1151.5242499999999</v>
      </c>
      <c r="T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1154.1142500000001</v>
      </c>
      <c r="U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1126.5442499999999</v>
      </c>
      <c r="V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1303.25425</v>
      </c>
      <c r="W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1135.91425</v>
      </c>
      <c r="X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1271.98425</v>
      </c>
      <c r="Y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1149.0442499999999</v>
      </c>
    </row>
    <row r="30" spans="1:25" x14ac:dyDescent="0.2">
      <c r="A30" s="77">
        <f t="shared" si="0"/>
        <v>43085</v>
      </c>
      <c r="B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1057.25425</v>
      </c>
      <c r="C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1089.8442500000001</v>
      </c>
      <c r="D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1102.0542499999999</v>
      </c>
      <c r="E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1101.66425</v>
      </c>
      <c r="F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1102.3442500000001</v>
      </c>
      <c r="G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1094.19425</v>
      </c>
      <c r="H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1067.5342499999999</v>
      </c>
      <c r="I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1033.3742500000001</v>
      </c>
      <c r="J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1142.8042500000001</v>
      </c>
      <c r="K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1073.8842500000001</v>
      </c>
      <c r="L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1073.5242499999999</v>
      </c>
      <c r="M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1132.1042500000001</v>
      </c>
      <c r="N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1166.5742499999999</v>
      </c>
      <c r="O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1166.19425</v>
      </c>
      <c r="P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1169.0842499999999</v>
      </c>
      <c r="Q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1150.71425</v>
      </c>
      <c r="R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1074.45425</v>
      </c>
      <c r="S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1088.45425</v>
      </c>
      <c r="T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1167.00425</v>
      </c>
      <c r="U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1271.0642499999999</v>
      </c>
      <c r="V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1202.91425</v>
      </c>
      <c r="W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1082.7742499999999</v>
      </c>
      <c r="X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1370.49425</v>
      </c>
      <c r="Y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1081.1242500000001</v>
      </c>
    </row>
    <row r="31" spans="1:25" x14ac:dyDescent="0.2">
      <c r="A31" s="77">
        <f t="shared" si="0"/>
        <v>43086</v>
      </c>
      <c r="B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1048.72425</v>
      </c>
      <c r="C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1051.6242500000001</v>
      </c>
      <c r="D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1101.49425</v>
      </c>
      <c r="E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1101.00425</v>
      </c>
      <c r="F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1101.47425</v>
      </c>
      <c r="G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1087.0842499999999</v>
      </c>
      <c r="H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1065.22425</v>
      </c>
      <c r="I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1050.97425</v>
      </c>
      <c r="J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1033.22425</v>
      </c>
      <c r="K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1193.5342500000002</v>
      </c>
      <c r="L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1150.8042499999999</v>
      </c>
      <c r="M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1149.3442500000001</v>
      </c>
      <c r="N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1211.21425</v>
      </c>
      <c r="O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1214.5742500000001</v>
      </c>
      <c r="P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1194.68425</v>
      </c>
      <c r="Q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1198.19425</v>
      </c>
      <c r="R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1065.3342500000001</v>
      </c>
      <c r="S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1127.8642500000001</v>
      </c>
      <c r="T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1169.3342499999999</v>
      </c>
      <c r="U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1272.0842499999999</v>
      </c>
      <c r="V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1205.49425</v>
      </c>
      <c r="W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1084.3742499999998</v>
      </c>
      <c r="X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1375.71425</v>
      </c>
      <c r="Y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1076.44425</v>
      </c>
    </row>
    <row r="32" spans="1:25" x14ac:dyDescent="0.2">
      <c r="A32" s="77">
        <f t="shared" si="0"/>
        <v>43087</v>
      </c>
      <c r="B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1020.0942500000001</v>
      </c>
      <c r="C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1027.2842500000002</v>
      </c>
      <c r="D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1036.7542500000002</v>
      </c>
      <c r="E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1036.44425</v>
      </c>
      <c r="F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1036.73425</v>
      </c>
      <c r="G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1039.5742500000001</v>
      </c>
      <c r="H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1016.0142499999999</v>
      </c>
      <c r="I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1091.21425</v>
      </c>
      <c r="J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1041.75425</v>
      </c>
      <c r="K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1072.91425</v>
      </c>
      <c r="L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1073.2842499999999</v>
      </c>
      <c r="M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1020.7842499999999</v>
      </c>
      <c r="N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1044.2842499999999</v>
      </c>
      <c r="O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1045.7642499999999</v>
      </c>
      <c r="P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1131.5842500000001</v>
      </c>
      <c r="Q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1130.0842499999999</v>
      </c>
      <c r="R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1096.95425</v>
      </c>
      <c r="S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1114.0642499999999</v>
      </c>
      <c r="T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1114.0942499999999</v>
      </c>
      <c r="U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1091.2742499999999</v>
      </c>
      <c r="V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1197.21425</v>
      </c>
      <c r="W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1133.6142500000001</v>
      </c>
      <c r="X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1250.17425</v>
      </c>
      <c r="Y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1110.72425</v>
      </c>
    </row>
    <row r="33" spans="1:25" x14ac:dyDescent="0.2">
      <c r="A33" s="77">
        <f t="shared" si="0"/>
        <v>43088</v>
      </c>
      <c r="B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1012.5942499999999</v>
      </c>
      <c r="C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1023.8442500000001</v>
      </c>
      <c r="D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1035.95425</v>
      </c>
      <c r="E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1035.68425</v>
      </c>
      <c r="F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1036.17425</v>
      </c>
      <c r="G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1038.94425</v>
      </c>
      <c r="H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1017.0342500000002</v>
      </c>
      <c r="I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1092.90425</v>
      </c>
      <c r="J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1042.1342500000001</v>
      </c>
      <c r="K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1095.6142500000001</v>
      </c>
      <c r="L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1094.74425</v>
      </c>
      <c r="M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1056.43425</v>
      </c>
      <c r="N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1043.17425</v>
      </c>
      <c r="O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1062.1442500000001</v>
      </c>
      <c r="P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1100.5442499999999</v>
      </c>
      <c r="Q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1101.91425</v>
      </c>
      <c r="R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1055.6142500000001</v>
      </c>
      <c r="S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1107.90425</v>
      </c>
      <c r="T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1105.5442499999999</v>
      </c>
      <c r="U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1085.25425</v>
      </c>
      <c r="V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1307.8142499999999</v>
      </c>
      <c r="W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1125.6342500000001</v>
      </c>
      <c r="X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1247.8942500000001</v>
      </c>
      <c r="Y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1114.93425</v>
      </c>
    </row>
    <row r="34" spans="1:25" x14ac:dyDescent="0.2">
      <c r="A34" s="77">
        <f t="shared" si="0"/>
        <v>43089</v>
      </c>
      <c r="B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1093.5742500000001</v>
      </c>
      <c r="C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1046.0542499999999</v>
      </c>
      <c r="D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1022.3342500000001</v>
      </c>
      <c r="E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1020.7942499999999</v>
      </c>
      <c r="F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1021.1442500000001</v>
      </c>
      <c r="G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1025.2942500000001</v>
      </c>
      <c r="H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1101.3642500000001</v>
      </c>
      <c r="I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1104.8842500000001</v>
      </c>
      <c r="J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1053.7642499999999</v>
      </c>
      <c r="K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1075.6442499999998</v>
      </c>
      <c r="L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1035.92425</v>
      </c>
      <c r="M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1137.49425</v>
      </c>
      <c r="N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1087.92425</v>
      </c>
      <c r="O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1087.43425</v>
      </c>
      <c r="P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1078.41425</v>
      </c>
      <c r="Q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1079.5142499999999</v>
      </c>
      <c r="R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1043.42425</v>
      </c>
      <c r="S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1168.3342500000001</v>
      </c>
      <c r="T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1171.25425</v>
      </c>
      <c r="U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1111.2742499999999</v>
      </c>
      <c r="V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1169.8542499999999</v>
      </c>
      <c r="W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1101.6442499999998</v>
      </c>
      <c r="X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1208.90425</v>
      </c>
      <c r="Y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1059.1142500000001</v>
      </c>
    </row>
    <row r="35" spans="1:25" x14ac:dyDescent="0.2">
      <c r="A35" s="77">
        <f t="shared" si="0"/>
        <v>43090</v>
      </c>
      <c r="B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1043.1042500000001</v>
      </c>
      <c r="C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1026.41425</v>
      </c>
      <c r="D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1021.25425</v>
      </c>
      <c r="E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1022.21425</v>
      </c>
      <c r="F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1021.5342500000002</v>
      </c>
      <c r="G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1023.5742500000001</v>
      </c>
      <c r="H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1016.93425</v>
      </c>
      <c r="I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1107.7842499999999</v>
      </c>
      <c r="J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1055.1142500000001</v>
      </c>
      <c r="K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1076.3842500000001</v>
      </c>
      <c r="L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1036.6142500000001</v>
      </c>
      <c r="M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1139.16425</v>
      </c>
      <c r="N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1088.8042499999999</v>
      </c>
      <c r="O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1065.96425</v>
      </c>
      <c r="P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1075.50425</v>
      </c>
      <c r="Q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1074.22425</v>
      </c>
      <c r="R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1028.8242500000001</v>
      </c>
      <c r="S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1172.45425</v>
      </c>
      <c r="T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1158.8742500000001</v>
      </c>
      <c r="U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1096.3042499999999</v>
      </c>
      <c r="V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1171.71425</v>
      </c>
      <c r="W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1102.0942499999999</v>
      </c>
      <c r="X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1247.3342499999999</v>
      </c>
      <c r="Y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1096.44425</v>
      </c>
    </row>
    <row r="36" spans="1:25" x14ac:dyDescent="0.2">
      <c r="A36" s="77">
        <f t="shared" si="0"/>
        <v>43091</v>
      </c>
      <c r="B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1043.2642499999999</v>
      </c>
      <c r="C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1026.69425</v>
      </c>
      <c r="D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1036.3942500000001</v>
      </c>
      <c r="E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1036.2742500000002</v>
      </c>
      <c r="F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1036.73425</v>
      </c>
      <c r="G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1027.70425</v>
      </c>
      <c r="H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1026.5142499999999</v>
      </c>
      <c r="I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1091.5342499999999</v>
      </c>
      <c r="J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1045.2742499999999</v>
      </c>
      <c r="K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1075.97425</v>
      </c>
      <c r="L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1041.50425</v>
      </c>
      <c r="M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1110.5542500000001</v>
      </c>
      <c r="N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1066.1142500000001</v>
      </c>
      <c r="O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1065.8342499999999</v>
      </c>
      <c r="P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1078.18425</v>
      </c>
      <c r="Q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1079.67425</v>
      </c>
      <c r="R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1091.42425</v>
      </c>
      <c r="S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1171.25425</v>
      </c>
      <c r="T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1141.1242500000001</v>
      </c>
      <c r="U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1127.49425</v>
      </c>
      <c r="V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1169.5842500000001</v>
      </c>
      <c r="W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1130.48425</v>
      </c>
      <c r="X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1259.6042500000001</v>
      </c>
      <c r="Y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1119.1242500000001</v>
      </c>
    </row>
    <row r="37" spans="1:25" x14ac:dyDescent="0.2">
      <c r="A37" s="77">
        <f t="shared" si="0"/>
        <v>43092</v>
      </c>
      <c r="B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1069.25425</v>
      </c>
      <c r="C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1079.0742499999999</v>
      </c>
      <c r="D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1103.5242499999999</v>
      </c>
      <c r="E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1102.5242499999999</v>
      </c>
      <c r="F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1103.5642499999999</v>
      </c>
      <c r="G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1106.5842499999999</v>
      </c>
      <c r="H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1065.1042500000001</v>
      </c>
      <c r="I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1039.8442500000001</v>
      </c>
      <c r="J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1164.96425</v>
      </c>
      <c r="K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1069.1342500000001</v>
      </c>
      <c r="L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1070.48425</v>
      </c>
      <c r="M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1084.18425</v>
      </c>
      <c r="N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1083.46425</v>
      </c>
      <c r="O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1085.44425</v>
      </c>
      <c r="P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1088.48425</v>
      </c>
      <c r="Q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1083.8742499999998</v>
      </c>
      <c r="R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1090.3542500000001</v>
      </c>
      <c r="S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1176.94425</v>
      </c>
      <c r="T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1184.44425</v>
      </c>
      <c r="U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1165.92425</v>
      </c>
      <c r="V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1101.8842500000001</v>
      </c>
      <c r="W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1054.5342500000002</v>
      </c>
      <c r="X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1198.90425</v>
      </c>
      <c r="Y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1059.5342500000002</v>
      </c>
    </row>
    <row r="38" spans="1:25" x14ac:dyDescent="0.2">
      <c r="A38" s="77">
        <f t="shared" si="0"/>
        <v>43093</v>
      </c>
      <c r="B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1056.8142499999999</v>
      </c>
      <c r="C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1053.3642500000001</v>
      </c>
      <c r="D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1086.8142499999999</v>
      </c>
      <c r="E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1082.3542499999999</v>
      </c>
      <c r="F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1085.48425</v>
      </c>
      <c r="G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1086.20425</v>
      </c>
      <c r="H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1038.50425</v>
      </c>
      <c r="I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1052.93425</v>
      </c>
      <c r="J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1171.8742499999998</v>
      </c>
      <c r="K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1057.96425</v>
      </c>
      <c r="L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1052.96425</v>
      </c>
      <c r="M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1067.8942500000001</v>
      </c>
      <c r="N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1067.15425</v>
      </c>
      <c r="O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1073.93425</v>
      </c>
      <c r="P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1074.00425</v>
      </c>
      <c r="Q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1074.19425</v>
      </c>
      <c r="R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1076.67425</v>
      </c>
      <c r="S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1208.3142499999999</v>
      </c>
      <c r="T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1205.17425</v>
      </c>
      <c r="U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1171.72425</v>
      </c>
      <c r="V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1113.2742499999999</v>
      </c>
      <c r="W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1037.8742500000001</v>
      </c>
      <c r="X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1192.46425</v>
      </c>
      <c r="Y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1071.0642499999999</v>
      </c>
    </row>
    <row r="39" spans="1:25" x14ac:dyDescent="0.2">
      <c r="A39" s="77">
        <f t="shared" si="0"/>
        <v>43094</v>
      </c>
      <c r="B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1014.91425</v>
      </c>
      <c r="C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1022.8042500000001</v>
      </c>
      <c r="D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1032.7742499999999</v>
      </c>
      <c r="E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1032.0142499999999</v>
      </c>
      <c r="F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1034.98425</v>
      </c>
      <c r="G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1024.1442500000001</v>
      </c>
      <c r="H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1014.91425</v>
      </c>
      <c r="I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1090.6242500000001</v>
      </c>
      <c r="J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1042.5942500000001</v>
      </c>
      <c r="K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1069.8342499999999</v>
      </c>
      <c r="L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1033.7742499999999</v>
      </c>
      <c r="M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1108.21425</v>
      </c>
      <c r="N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1071.72425</v>
      </c>
      <c r="O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1071.3142500000001</v>
      </c>
      <c r="P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1067.92425</v>
      </c>
      <c r="Q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1061.90425</v>
      </c>
      <c r="R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1091.0142499999999</v>
      </c>
      <c r="S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1159.93425</v>
      </c>
      <c r="T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1123.3342500000001</v>
      </c>
      <c r="U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1109.98425</v>
      </c>
      <c r="V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1176.6242500000001</v>
      </c>
      <c r="W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1123.0842499999999</v>
      </c>
      <c r="X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1233.95425</v>
      </c>
      <c r="Y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1123.3942500000001</v>
      </c>
    </row>
    <row r="40" spans="1:25" x14ac:dyDescent="0.2">
      <c r="A40" s="77">
        <f t="shared" si="0"/>
        <v>43095</v>
      </c>
      <c r="B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1029.15425</v>
      </c>
      <c r="C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1023.3642500000001</v>
      </c>
      <c r="D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1034.3242500000001</v>
      </c>
      <c r="E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1033.7642499999999</v>
      </c>
      <c r="F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1035.8742500000001</v>
      </c>
      <c r="G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1037.41425</v>
      </c>
      <c r="H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1020.7942499999999</v>
      </c>
      <c r="I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1091.8342499999999</v>
      </c>
      <c r="J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1043.0142499999999</v>
      </c>
      <c r="K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1073.69425</v>
      </c>
      <c r="L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1038.48425</v>
      </c>
      <c r="M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1109.1442500000001</v>
      </c>
      <c r="N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1070.5242499999999</v>
      </c>
      <c r="O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1070.8442500000001</v>
      </c>
      <c r="P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1070.18425</v>
      </c>
      <c r="Q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1063.5942500000001</v>
      </c>
      <c r="R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1068.6242499999998</v>
      </c>
      <c r="S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1137.6342500000001</v>
      </c>
      <c r="T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1126.22425</v>
      </c>
      <c r="U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1113.0842500000001</v>
      </c>
      <c r="V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1180.8042500000001</v>
      </c>
      <c r="W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1121.74425</v>
      </c>
      <c r="X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1241.5442499999999</v>
      </c>
      <c r="Y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1123.2742499999999</v>
      </c>
    </row>
    <row r="41" spans="1:25" x14ac:dyDescent="0.2">
      <c r="A41" s="77">
        <f t="shared" si="0"/>
        <v>43096</v>
      </c>
      <c r="B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1029.8142500000001</v>
      </c>
      <c r="C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1024.15425</v>
      </c>
      <c r="D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1035.0742500000001</v>
      </c>
      <c r="E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1034.69425</v>
      </c>
      <c r="F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1036.3942500000001</v>
      </c>
      <c r="G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1039.0842500000001</v>
      </c>
      <c r="H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1022.3542500000001</v>
      </c>
      <c r="I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1090.8342499999999</v>
      </c>
      <c r="J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1042.3542500000001</v>
      </c>
      <c r="K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1072.72425</v>
      </c>
      <c r="L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1031.7842500000002</v>
      </c>
      <c r="M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1156.0942500000001</v>
      </c>
      <c r="N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1156.95425</v>
      </c>
      <c r="O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1158.1042500000001</v>
      </c>
      <c r="P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1032.2442500000002</v>
      </c>
      <c r="Q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1030.92425</v>
      </c>
      <c r="R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1108.16425</v>
      </c>
      <c r="S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1176.42425</v>
      </c>
      <c r="T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1189.93425</v>
      </c>
      <c r="U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1190.6142500000001</v>
      </c>
      <c r="V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1274.6142500000001</v>
      </c>
      <c r="W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1295.95425</v>
      </c>
      <c r="X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1354.92425</v>
      </c>
      <c r="Y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1233.21425</v>
      </c>
    </row>
    <row r="42" spans="1:25" x14ac:dyDescent="0.2">
      <c r="A42" s="77">
        <f t="shared" si="0"/>
        <v>43097</v>
      </c>
      <c r="B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1037.18425</v>
      </c>
      <c r="C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1030.0542500000001</v>
      </c>
      <c r="D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1039.49425</v>
      </c>
      <c r="E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1038.50425</v>
      </c>
      <c r="F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1036.0942500000001</v>
      </c>
      <c r="G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1043.92425</v>
      </c>
      <c r="H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1026.0242500000002</v>
      </c>
      <c r="I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1104.18425</v>
      </c>
      <c r="J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1056.66425</v>
      </c>
      <c r="K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1073.93425</v>
      </c>
      <c r="L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1036.71425</v>
      </c>
      <c r="M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1171.95425</v>
      </c>
      <c r="N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1169.8442499999999</v>
      </c>
      <c r="O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1181.2642499999999</v>
      </c>
      <c r="P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1035.8642500000001</v>
      </c>
      <c r="Q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1035.3142499999999</v>
      </c>
      <c r="R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1127.73425</v>
      </c>
      <c r="S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1265.16425</v>
      </c>
      <c r="T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1271.0542499999999</v>
      </c>
      <c r="U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1272.5642499999999</v>
      </c>
      <c r="V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1439.7642499999999</v>
      </c>
      <c r="W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1424.95425</v>
      </c>
      <c r="X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1358.0342499999999</v>
      </c>
      <c r="Y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1245.3842500000001</v>
      </c>
    </row>
    <row r="43" spans="1:25" x14ac:dyDescent="0.2">
      <c r="A43" s="77">
        <f t="shared" si="0"/>
        <v>43098</v>
      </c>
      <c r="B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1107.3042500000001</v>
      </c>
      <c r="C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1045.5542499999999</v>
      </c>
      <c r="D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1003.8542500000001</v>
      </c>
      <c r="E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1003.23425</v>
      </c>
      <c r="F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1005.95425</v>
      </c>
      <c r="G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1010.16425</v>
      </c>
      <c r="H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1079.6342500000001</v>
      </c>
      <c r="I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1054.16425</v>
      </c>
      <c r="J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1042.19425</v>
      </c>
      <c r="K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1059.21425</v>
      </c>
      <c r="L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1078.8142499999999</v>
      </c>
      <c r="M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1162.0642499999999</v>
      </c>
      <c r="N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1161.97425</v>
      </c>
      <c r="O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1065.0142499999999</v>
      </c>
      <c r="P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1075.8842500000001</v>
      </c>
      <c r="Q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1076.92425</v>
      </c>
      <c r="R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1083.69425</v>
      </c>
      <c r="S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1118.16425</v>
      </c>
      <c r="T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1151.71425</v>
      </c>
      <c r="U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1131.6142500000001</v>
      </c>
      <c r="V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1366.3142500000001</v>
      </c>
      <c r="W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1148.74425</v>
      </c>
      <c r="X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1315.90425</v>
      </c>
      <c r="Y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1132.5942500000001</v>
      </c>
    </row>
    <row r="44" spans="1:25" x14ac:dyDescent="0.2">
      <c r="A44" s="77">
        <f t="shared" si="0"/>
        <v>43099</v>
      </c>
      <c r="B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1085.8242500000001</v>
      </c>
      <c r="C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1019.6242500000001</v>
      </c>
      <c r="D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1031.8442500000001</v>
      </c>
      <c r="E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1030.42425</v>
      </c>
      <c r="F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1031.5942499999999</v>
      </c>
      <c r="G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1033.3142499999999</v>
      </c>
      <c r="H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1045.6042500000001</v>
      </c>
      <c r="I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1052.6042500000001</v>
      </c>
      <c r="J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1115.25425</v>
      </c>
      <c r="K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1073.0842499999999</v>
      </c>
      <c r="L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1066.23425</v>
      </c>
      <c r="M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1065.0742499999999</v>
      </c>
      <c r="N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1058.2542500000002</v>
      </c>
      <c r="O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1060.5942500000001</v>
      </c>
      <c r="P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1069.93425</v>
      </c>
      <c r="Q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1071.15425</v>
      </c>
      <c r="R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1078.44425</v>
      </c>
      <c r="S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1275.0242499999999</v>
      </c>
      <c r="T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1278.66425</v>
      </c>
      <c r="U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1203.50425</v>
      </c>
      <c r="V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1144.5142499999999</v>
      </c>
      <c r="W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1074.1042499999999</v>
      </c>
      <c r="X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1259.65425</v>
      </c>
      <c r="Y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1143.5742500000001</v>
      </c>
    </row>
    <row r="45" spans="1:25" x14ac:dyDescent="0.2">
      <c r="A45" s="77">
        <f t="shared" si="0"/>
        <v>43100</v>
      </c>
      <c r="B45" s="134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1073.8842500000001</v>
      </c>
      <c r="C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1018.1042500000001</v>
      </c>
      <c r="D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1031.17425</v>
      </c>
      <c r="E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1029.1242500000001</v>
      </c>
      <c r="F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1030.71425</v>
      </c>
      <c r="G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1031.99425</v>
      </c>
      <c r="H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1035.3542500000001</v>
      </c>
      <c r="I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1125.40425</v>
      </c>
      <c r="J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1180.7942499999999</v>
      </c>
      <c r="K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1059.45425</v>
      </c>
      <c r="L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1061.0642500000001</v>
      </c>
      <c r="M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1060.5542499999999</v>
      </c>
      <c r="N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1058.45425</v>
      </c>
      <c r="O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1061.0542500000001</v>
      </c>
      <c r="P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1067.8942500000001</v>
      </c>
      <c r="Q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1071.3542500000001</v>
      </c>
      <c r="R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1079.75425</v>
      </c>
      <c r="S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1433.2942500000001</v>
      </c>
      <c r="T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1472.17425</v>
      </c>
      <c r="U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1380.65425</v>
      </c>
      <c r="V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1287.69425</v>
      </c>
      <c r="W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1220.0242499999999</v>
      </c>
      <c r="X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1405.93425</v>
      </c>
      <c r="Y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1338.7942499999999</v>
      </c>
    </row>
    <row r="47" spans="1:25" x14ac:dyDescent="0.25">
      <c r="A47" s="85" t="s">
        <v>150</v>
      </c>
    </row>
    <row r="48" spans="1:25" ht="12.75" x14ac:dyDescent="0.2">
      <c r="A48" s="173" t="s">
        <v>48</v>
      </c>
      <c r="B48" s="176" t="s">
        <v>121</v>
      </c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8"/>
    </row>
    <row r="49" spans="1:27" ht="12.75" x14ac:dyDescent="0.2">
      <c r="A49" s="174"/>
      <c r="B49" s="179"/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  <c r="R49" s="180"/>
      <c r="S49" s="180"/>
      <c r="T49" s="180"/>
      <c r="U49" s="180"/>
      <c r="V49" s="180"/>
      <c r="W49" s="180"/>
      <c r="X49" s="180"/>
      <c r="Y49" s="181"/>
    </row>
    <row r="50" spans="1:27" ht="12.75" customHeight="1" x14ac:dyDescent="0.2">
      <c r="A50" s="174"/>
      <c r="B50" s="182" t="s">
        <v>122</v>
      </c>
      <c r="C50" s="171" t="s">
        <v>123</v>
      </c>
      <c r="D50" s="171" t="s">
        <v>124</v>
      </c>
      <c r="E50" s="171" t="s">
        <v>125</v>
      </c>
      <c r="F50" s="171" t="s">
        <v>126</v>
      </c>
      <c r="G50" s="171" t="s">
        <v>127</v>
      </c>
      <c r="H50" s="171" t="s">
        <v>128</v>
      </c>
      <c r="I50" s="171" t="s">
        <v>129</v>
      </c>
      <c r="J50" s="171" t="s">
        <v>130</v>
      </c>
      <c r="K50" s="171" t="s">
        <v>131</v>
      </c>
      <c r="L50" s="171" t="s">
        <v>132</v>
      </c>
      <c r="M50" s="171" t="s">
        <v>133</v>
      </c>
      <c r="N50" s="184" t="s">
        <v>134</v>
      </c>
      <c r="O50" s="171" t="s">
        <v>135</v>
      </c>
      <c r="P50" s="171" t="s">
        <v>136</v>
      </c>
      <c r="Q50" s="171" t="s">
        <v>137</v>
      </c>
      <c r="R50" s="171" t="s">
        <v>138</v>
      </c>
      <c r="S50" s="171" t="s">
        <v>139</v>
      </c>
      <c r="T50" s="171" t="s">
        <v>140</v>
      </c>
      <c r="U50" s="171" t="s">
        <v>141</v>
      </c>
      <c r="V50" s="171" t="s">
        <v>142</v>
      </c>
      <c r="W50" s="171" t="s">
        <v>143</v>
      </c>
      <c r="X50" s="171" t="s">
        <v>144</v>
      </c>
      <c r="Y50" s="171" t="s">
        <v>145</v>
      </c>
    </row>
    <row r="51" spans="1:27" ht="11.25" customHeight="1" x14ac:dyDescent="0.2">
      <c r="A51" s="175"/>
      <c r="B51" s="183"/>
      <c r="C51" s="172"/>
      <c r="D51" s="172"/>
      <c r="E51" s="172"/>
      <c r="F51" s="172"/>
      <c r="G51" s="172"/>
      <c r="H51" s="172"/>
      <c r="I51" s="172"/>
      <c r="J51" s="172"/>
      <c r="K51" s="172"/>
      <c r="L51" s="172"/>
      <c r="M51" s="172"/>
      <c r="N51" s="185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</row>
    <row r="52" spans="1:27" ht="18.75" customHeight="1" x14ac:dyDescent="0.2">
      <c r="A52" s="77">
        <f t="shared" ref="A52:A80" si="1">A15</f>
        <v>43070</v>
      </c>
      <c r="B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1027.20425</v>
      </c>
      <c r="C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1002.95425</v>
      </c>
      <c r="D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1001.3742500000001</v>
      </c>
      <c r="E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1013.71425</v>
      </c>
      <c r="F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1015.6142500000001</v>
      </c>
      <c r="G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1002.68425</v>
      </c>
      <c r="H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1027.96425</v>
      </c>
      <c r="I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1030.2542500000002</v>
      </c>
      <c r="J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1019.8842500000001</v>
      </c>
      <c r="K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1026.45425</v>
      </c>
      <c r="L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1020.3542500000001</v>
      </c>
      <c r="M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1154.70425</v>
      </c>
      <c r="N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1154.8142500000001</v>
      </c>
      <c r="O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1155.0742499999999</v>
      </c>
      <c r="P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1021.3442500000001</v>
      </c>
      <c r="Q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1064.0142499999999</v>
      </c>
      <c r="R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1141.3342500000001</v>
      </c>
      <c r="S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1223.73425</v>
      </c>
      <c r="T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1211.5642499999999</v>
      </c>
      <c r="U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1182.49425</v>
      </c>
      <c r="V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1250.7642499999999</v>
      </c>
      <c r="W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1164.5942499999999</v>
      </c>
      <c r="X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1329.66425</v>
      </c>
      <c r="Y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1136.67425</v>
      </c>
      <c r="AA52" s="78"/>
    </row>
    <row r="53" spans="1:27" x14ac:dyDescent="0.2">
      <c r="A53" s="77">
        <f t="shared" si="1"/>
        <v>43071</v>
      </c>
      <c r="B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1015.6442500000001</v>
      </c>
      <c r="C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1039.5342499999999</v>
      </c>
      <c r="D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1058.0642499999999</v>
      </c>
      <c r="E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1057.5242500000002</v>
      </c>
      <c r="F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1052.0742500000001</v>
      </c>
      <c r="G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1033.8842500000001</v>
      </c>
      <c r="H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1023.75425</v>
      </c>
      <c r="I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1161.94425</v>
      </c>
      <c r="J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1227.71425</v>
      </c>
      <c r="K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1036.1242500000001</v>
      </c>
      <c r="L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1036.23425</v>
      </c>
      <c r="M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1036.72425</v>
      </c>
      <c r="N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1039.3942500000001</v>
      </c>
      <c r="O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1039.6342500000001</v>
      </c>
      <c r="P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1042.8542500000001</v>
      </c>
      <c r="Q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1050.6042500000001</v>
      </c>
      <c r="R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1071.8242500000001</v>
      </c>
      <c r="S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1224.3042499999999</v>
      </c>
      <c r="T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1317.6442500000001</v>
      </c>
      <c r="U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1314.8942500000001</v>
      </c>
      <c r="V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1277.2942499999999</v>
      </c>
      <c r="W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1147.97425</v>
      </c>
      <c r="X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1306.5542499999999</v>
      </c>
      <c r="Y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1159.5942500000001</v>
      </c>
    </row>
    <row r="54" spans="1:27" x14ac:dyDescent="0.2">
      <c r="A54" s="77">
        <f t="shared" si="1"/>
        <v>43072</v>
      </c>
      <c r="B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1020.5142499999999</v>
      </c>
      <c r="C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1037.8742500000001</v>
      </c>
      <c r="D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1057.73425</v>
      </c>
      <c r="E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1056.5742499999999</v>
      </c>
      <c r="F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1050.94425</v>
      </c>
      <c r="G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1049.73425</v>
      </c>
      <c r="H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1013.3542500000001</v>
      </c>
      <c r="I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1133.1442500000001</v>
      </c>
      <c r="J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1216.47425</v>
      </c>
      <c r="K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1059.66425</v>
      </c>
      <c r="L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1060.3742500000001</v>
      </c>
      <c r="M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1061.1142500000001</v>
      </c>
      <c r="N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1060.3142500000001</v>
      </c>
      <c r="O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1062.8742500000001</v>
      </c>
      <c r="P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1067.6242500000001</v>
      </c>
      <c r="Q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1069.1242499999998</v>
      </c>
      <c r="R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1066.0342499999999</v>
      </c>
      <c r="S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1080.1442500000001</v>
      </c>
      <c r="T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1254.17425</v>
      </c>
      <c r="U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1206.71425</v>
      </c>
      <c r="V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1160.19425</v>
      </c>
      <c r="W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1133.41425</v>
      </c>
      <c r="X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1434.0142499999999</v>
      </c>
      <c r="Y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1136.42425</v>
      </c>
    </row>
    <row r="55" spans="1:27" x14ac:dyDescent="0.2">
      <c r="A55" s="77">
        <f t="shared" si="1"/>
        <v>43073</v>
      </c>
      <c r="B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1032.25425</v>
      </c>
      <c r="C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1022.6042500000001</v>
      </c>
      <c r="D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1022.16425</v>
      </c>
      <c r="E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1021.44425</v>
      </c>
      <c r="F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1036.00425</v>
      </c>
      <c r="G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1021.0842500000001</v>
      </c>
      <c r="H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1028.1242500000001</v>
      </c>
      <c r="I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1037.3742500000001</v>
      </c>
      <c r="J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1026.5142499999999</v>
      </c>
      <c r="K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1035.5142499999999</v>
      </c>
      <c r="L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1057.8842500000001</v>
      </c>
      <c r="M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1196.7642499999999</v>
      </c>
      <c r="N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1113.2642499999999</v>
      </c>
      <c r="O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1200.5342499999999</v>
      </c>
      <c r="P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1064.0942500000001</v>
      </c>
      <c r="Q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1042.68425</v>
      </c>
      <c r="R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1056.65425</v>
      </c>
      <c r="S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1169.3042499999999</v>
      </c>
      <c r="T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1180.49425</v>
      </c>
      <c r="U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1183.5242499999999</v>
      </c>
      <c r="V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1249.5442499999999</v>
      </c>
      <c r="W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1266.0342500000002</v>
      </c>
      <c r="X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1314.8442500000001</v>
      </c>
      <c r="Y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1146.2742499999999</v>
      </c>
    </row>
    <row r="56" spans="1:27" x14ac:dyDescent="0.2">
      <c r="A56" s="77">
        <f t="shared" si="1"/>
        <v>43074</v>
      </c>
      <c r="B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1036.5942500000001</v>
      </c>
      <c r="C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1022.3142500000001</v>
      </c>
      <c r="D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1007.23425</v>
      </c>
      <c r="E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1020.17425</v>
      </c>
      <c r="F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1034.5842500000001</v>
      </c>
      <c r="G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1020.0442499999999</v>
      </c>
      <c r="H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1044.17425</v>
      </c>
      <c r="I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1090.3242500000001</v>
      </c>
      <c r="J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1005.00425</v>
      </c>
      <c r="K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1035.8942500000001</v>
      </c>
      <c r="L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1035.8842500000001</v>
      </c>
      <c r="M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1123.2642499999999</v>
      </c>
      <c r="N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1123.15425</v>
      </c>
      <c r="O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1122.8142499999999</v>
      </c>
      <c r="P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1041.22425</v>
      </c>
      <c r="Q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1042.6142500000001</v>
      </c>
      <c r="R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1104.1442500000001</v>
      </c>
      <c r="S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1142.3942500000001</v>
      </c>
      <c r="T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1143.68425</v>
      </c>
      <c r="U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1180.3342499999999</v>
      </c>
      <c r="V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1246.3142499999999</v>
      </c>
      <c r="W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1175.42425</v>
      </c>
      <c r="X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1316.3042499999999</v>
      </c>
      <c r="Y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1199.40425</v>
      </c>
    </row>
    <row r="57" spans="1:27" x14ac:dyDescent="0.2">
      <c r="A57" s="77">
        <f t="shared" si="1"/>
        <v>43075</v>
      </c>
      <c r="B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1061.95425</v>
      </c>
      <c r="C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1021.90425</v>
      </c>
      <c r="D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1007.2442500000002</v>
      </c>
      <c r="E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1006.8542500000001</v>
      </c>
      <c r="F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1007.3842500000001</v>
      </c>
      <c r="G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1007.8242499999999</v>
      </c>
      <c r="H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1038.95425</v>
      </c>
      <c r="I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1038.5942500000001</v>
      </c>
      <c r="J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1031.24425</v>
      </c>
      <c r="K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1039.6042500000001</v>
      </c>
      <c r="L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1041.00425</v>
      </c>
      <c r="M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1124.6442500000001</v>
      </c>
      <c r="N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1107.7942499999999</v>
      </c>
      <c r="O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1106.49425</v>
      </c>
      <c r="P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1041.97425</v>
      </c>
      <c r="Q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1047.3942500000001</v>
      </c>
      <c r="R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1058.3842500000001</v>
      </c>
      <c r="S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1120.8942500000001</v>
      </c>
      <c r="T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1174.75425</v>
      </c>
      <c r="U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1190.49425</v>
      </c>
      <c r="V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1246.94425</v>
      </c>
      <c r="W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1155.6242500000001</v>
      </c>
      <c r="X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1312.8742499999998</v>
      </c>
      <c r="Y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1180.3242499999999</v>
      </c>
    </row>
    <row r="58" spans="1:27" x14ac:dyDescent="0.2">
      <c r="A58" s="77">
        <f t="shared" si="1"/>
        <v>43076</v>
      </c>
      <c r="B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1077.99425</v>
      </c>
      <c r="C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1021.8542500000001</v>
      </c>
      <c r="D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1007.6142500000001</v>
      </c>
      <c r="E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1007.2842500000002</v>
      </c>
      <c r="F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1007.8642500000001</v>
      </c>
      <c r="G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1007.5142499999999</v>
      </c>
      <c r="H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1041.3942500000001</v>
      </c>
      <c r="I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1037.5942500000001</v>
      </c>
      <c r="J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1029.8642500000001</v>
      </c>
      <c r="K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1037.70425</v>
      </c>
      <c r="L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1037.6442500000001</v>
      </c>
      <c r="M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1122.8342499999999</v>
      </c>
      <c r="N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1121.68425</v>
      </c>
      <c r="O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1121.1042500000001</v>
      </c>
      <c r="P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1043.65425</v>
      </c>
      <c r="Q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1046.5642500000001</v>
      </c>
      <c r="R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1057.5742500000001</v>
      </c>
      <c r="S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1134.94425</v>
      </c>
      <c r="T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1169.95425</v>
      </c>
      <c r="U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1187.7642499999999</v>
      </c>
      <c r="V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1235.17425</v>
      </c>
      <c r="W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1150.6242499999998</v>
      </c>
      <c r="X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1295.93425</v>
      </c>
      <c r="Y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1176.3242499999999</v>
      </c>
    </row>
    <row r="59" spans="1:27" x14ac:dyDescent="0.2">
      <c r="A59" s="77">
        <f t="shared" si="1"/>
        <v>43077</v>
      </c>
      <c r="B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1008.74425</v>
      </c>
      <c r="C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1039.41425</v>
      </c>
      <c r="D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1021.8242500000001</v>
      </c>
      <c r="E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1021.49425</v>
      </c>
      <c r="F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1022.0342499999999</v>
      </c>
      <c r="G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1026.8542500000001</v>
      </c>
      <c r="H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1003.8442500000001</v>
      </c>
      <c r="I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1038.66425</v>
      </c>
      <c r="J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1029.71425</v>
      </c>
      <c r="K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1038.73425</v>
      </c>
      <c r="L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1025.5942500000001</v>
      </c>
      <c r="M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1133.6442499999998</v>
      </c>
      <c r="N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1134.5242499999999</v>
      </c>
      <c r="O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1133.7842499999999</v>
      </c>
      <c r="P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1030.20425</v>
      </c>
      <c r="Q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1018.5642499999999</v>
      </c>
      <c r="R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1074.1142500000001</v>
      </c>
      <c r="S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1151.7642499999999</v>
      </c>
      <c r="T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1156.15425</v>
      </c>
      <c r="U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1182.8242499999999</v>
      </c>
      <c r="V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1228.0642499999999</v>
      </c>
      <c r="W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1159.8942500000001</v>
      </c>
      <c r="X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1306.91425</v>
      </c>
      <c r="Y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1171.0942500000001</v>
      </c>
    </row>
    <row r="60" spans="1:27" x14ac:dyDescent="0.2">
      <c r="A60" s="77">
        <f t="shared" si="1"/>
        <v>43078</v>
      </c>
      <c r="B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1011.3442500000001</v>
      </c>
      <c r="C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1088.18425</v>
      </c>
      <c r="D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1070.5242499999999</v>
      </c>
      <c r="E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1109.0842499999999</v>
      </c>
      <c r="F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1109.49425</v>
      </c>
      <c r="G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1068.70425</v>
      </c>
      <c r="H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1022.66425</v>
      </c>
      <c r="I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1088.20425</v>
      </c>
      <c r="J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1203.18425</v>
      </c>
      <c r="K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1042.8042500000001</v>
      </c>
      <c r="L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1038.71425</v>
      </c>
      <c r="M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1043.3242500000001</v>
      </c>
      <c r="N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1041.5142499999999</v>
      </c>
      <c r="O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1043.21425</v>
      </c>
      <c r="P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1043.95425</v>
      </c>
      <c r="Q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1044.48425</v>
      </c>
      <c r="R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1051.2642499999999</v>
      </c>
      <c r="S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1154.0642499999999</v>
      </c>
      <c r="T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1163.8142499999999</v>
      </c>
      <c r="U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1178.72425</v>
      </c>
      <c r="V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1118.8642500000001</v>
      </c>
      <c r="W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1018.65425</v>
      </c>
      <c r="X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1265.8642499999999</v>
      </c>
      <c r="Y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1077.74425</v>
      </c>
    </row>
    <row r="61" spans="1:27" x14ac:dyDescent="0.2">
      <c r="A61" s="77">
        <f t="shared" si="1"/>
        <v>43079</v>
      </c>
      <c r="B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1002.90425</v>
      </c>
      <c r="C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1060.92425</v>
      </c>
      <c r="D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1069.3542500000001</v>
      </c>
      <c r="E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1067.66425</v>
      </c>
      <c r="F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1067.97425</v>
      </c>
      <c r="G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1068.8642500000001</v>
      </c>
      <c r="H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1017.70425</v>
      </c>
      <c r="I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1032.5742500000001</v>
      </c>
      <c r="J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1022.22425</v>
      </c>
      <c r="K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1127.3842500000001</v>
      </c>
      <c r="L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1088.2942499999999</v>
      </c>
      <c r="M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1087.8842500000001</v>
      </c>
      <c r="N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1088.42425</v>
      </c>
      <c r="O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1090.6442500000001</v>
      </c>
      <c r="P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1091.3042499999999</v>
      </c>
      <c r="Q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1093.1242500000001</v>
      </c>
      <c r="R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1046.92425</v>
      </c>
      <c r="S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1140.75425</v>
      </c>
      <c r="T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1159.46425</v>
      </c>
      <c r="U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1131.0442499999999</v>
      </c>
      <c r="V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1119.93425</v>
      </c>
      <c r="W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1016.7542500000002</v>
      </c>
      <c r="X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1233.0942500000001</v>
      </c>
      <c r="Y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1070.94425</v>
      </c>
    </row>
    <row r="62" spans="1:27" x14ac:dyDescent="0.2">
      <c r="A62" s="77">
        <f t="shared" si="1"/>
        <v>43080</v>
      </c>
      <c r="B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1003.42425</v>
      </c>
      <c r="C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1020.17425</v>
      </c>
      <c r="D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1018.7942500000001</v>
      </c>
      <c r="E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1053.0642500000001</v>
      </c>
      <c r="F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1053.8142499999999</v>
      </c>
      <c r="G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1021.5742500000001</v>
      </c>
      <c r="H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1001.3242500000001</v>
      </c>
      <c r="I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1036.7742499999999</v>
      </c>
      <c r="J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1023.68425</v>
      </c>
      <c r="K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1049.2942500000001</v>
      </c>
      <c r="L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1049.5242499999999</v>
      </c>
      <c r="M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1108.6242499999998</v>
      </c>
      <c r="N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1109.19425</v>
      </c>
      <c r="O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1112.15425</v>
      </c>
      <c r="P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1038.43425</v>
      </c>
      <c r="Q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1039.1142500000001</v>
      </c>
      <c r="R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1040.68425</v>
      </c>
      <c r="S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1153.96425</v>
      </c>
      <c r="T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1140.3342499999999</v>
      </c>
      <c r="U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1142.44425</v>
      </c>
      <c r="V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1180.3842500000001</v>
      </c>
      <c r="W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1134.17425</v>
      </c>
      <c r="X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1283.5542499999999</v>
      </c>
      <c r="Y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1132.2942499999999</v>
      </c>
    </row>
    <row r="63" spans="1:27" x14ac:dyDescent="0.2">
      <c r="A63" s="77">
        <f t="shared" si="1"/>
        <v>43081</v>
      </c>
      <c r="B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1002.99425</v>
      </c>
      <c r="C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1007.3342500000001</v>
      </c>
      <c r="D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1019.0242499999999</v>
      </c>
      <c r="E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1053.48425</v>
      </c>
      <c r="F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1054.68425</v>
      </c>
      <c r="G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1022.8542500000001</v>
      </c>
      <c r="H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1006.0242500000002</v>
      </c>
      <c r="I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1077.5842500000001</v>
      </c>
      <c r="J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1027.93425</v>
      </c>
      <c r="K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1049.5342500000002</v>
      </c>
      <c r="L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1049.48425</v>
      </c>
      <c r="M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1100.5242499999999</v>
      </c>
      <c r="N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1080.47425</v>
      </c>
      <c r="O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1073.48425</v>
      </c>
      <c r="P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1056.6242500000001</v>
      </c>
      <c r="Q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1051.2642499999999</v>
      </c>
      <c r="R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1039.21425</v>
      </c>
      <c r="S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1149.17425</v>
      </c>
      <c r="T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1140.0842499999999</v>
      </c>
      <c r="U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1142.3142499999999</v>
      </c>
      <c r="V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1168.24425</v>
      </c>
      <c r="W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1133.24425</v>
      </c>
      <c r="X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1268.50425</v>
      </c>
      <c r="Y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1143.1242499999998</v>
      </c>
    </row>
    <row r="64" spans="1:27" x14ac:dyDescent="0.2">
      <c r="A64" s="77">
        <f t="shared" si="1"/>
        <v>43082</v>
      </c>
      <c r="B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1017.91425</v>
      </c>
      <c r="C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1007.17425</v>
      </c>
      <c r="D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1018.7542500000002</v>
      </c>
      <c r="E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1053.0542499999999</v>
      </c>
      <c r="F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1054.70425</v>
      </c>
      <c r="G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1021.8042500000001</v>
      </c>
      <c r="H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1014.3242500000001</v>
      </c>
      <c r="I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1076.45425</v>
      </c>
      <c r="J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1023.8542500000001</v>
      </c>
      <c r="K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1043.0242499999999</v>
      </c>
      <c r="L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1044.3742500000001</v>
      </c>
      <c r="M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1101.3242500000001</v>
      </c>
      <c r="N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1092.48425</v>
      </c>
      <c r="O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1100.90425</v>
      </c>
      <c r="P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1050.2842499999999</v>
      </c>
      <c r="Q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1051.0642500000001</v>
      </c>
      <c r="R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1055.22425</v>
      </c>
      <c r="S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1142.49425</v>
      </c>
      <c r="T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1131.0842500000001</v>
      </c>
      <c r="U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1104.7842499999999</v>
      </c>
      <c r="V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1174.17425</v>
      </c>
      <c r="W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1125.8742500000001</v>
      </c>
      <c r="X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1254.3842500000001</v>
      </c>
      <c r="Y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1127.5642499999999</v>
      </c>
    </row>
    <row r="65" spans="1:25" x14ac:dyDescent="0.2">
      <c r="A65" s="77">
        <f t="shared" si="1"/>
        <v>43083</v>
      </c>
      <c r="B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1008.1042500000001</v>
      </c>
      <c r="C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1007.50425</v>
      </c>
      <c r="D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1019.94425</v>
      </c>
      <c r="E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1054.3442500000001</v>
      </c>
      <c r="F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1033.5642499999999</v>
      </c>
      <c r="G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1022.0142499999999</v>
      </c>
      <c r="H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1012.66425</v>
      </c>
      <c r="I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1091.93425</v>
      </c>
      <c r="J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1018.2942500000001</v>
      </c>
      <c r="K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1046.8242500000001</v>
      </c>
      <c r="L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1065.0242500000002</v>
      </c>
      <c r="M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1094.15425</v>
      </c>
      <c r="N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1159.8742500000001</v>
      </c>
      <c r="O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1160.3042499999999</v>
      </c>
      <c r="P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1065.7742500000002</v>
      </c>
      <c r="Q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1071.0342499999999</v>
      </c>
      <c r="R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1018.0842500000001</v>
      </c>
      <c r="S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1132.5642499999999</v>
      </c>
      <c r="T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1136.45425</v>
      </c>
      <c r="U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1109.3242500000001</v>
      </c>
      <c r="V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1168.0642499999999</v>
      </c>
      <c r="W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1105.0242499999999</v>
      </c>
      <c r="X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1252.3842500000001</v>
      </c>
      <c r="Y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1132.97425</v>
      </c>
    </row>
    <row r="66" spans="1:25" x14ac:dyDescent="0.2">
      <c r="A66" s="77">
        <f t="shared" si="1"/>
        <v>43084</v>
      </c>
      <c r="B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1004.7942500000001</v>
      </c>
      <c r="C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1007.0842499999999</v>
      </c>
      <c r="D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1019.18425</v>
      </c>
      <c r="E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1018.3842500000001</v>
      </c>
      <c r="F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1020.00425</v>
      </c>
      <c r="G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1021.41425</v>
      </c>
      <c r="H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1002.8142500000001</v>
      </c>
      <c r="I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1035.7742500000002</v>
      </c>
      <c r="J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1025.5242500000002</v>
      </c>
      <c r="K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1064.49425</v>
      </c>
      <c r="L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1063.7742499999999</v>
      </c>
      <c r="M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1047.2542500000002</v>
      </c>
      <c r="N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1026.44425</v>
      </c>
      <c r="O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1026.0242499999999</v>
      </c>
      <c r="P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1124.18425</v>
      </c>
      <c r="Q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1086.48425</v>
      </c>
      <c r="R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1053.0542499999999</v>
      </c>
      <c r="S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1133.8342500000001</v>
      </c>
      <c r="T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1136.3842500000001</v>
      </c>
      <c r="U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1109.25425</v>
      </c>
      <c r="V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1283.1342500000001</v>
      </c>
      <c r="W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1118.47425</v>
      </c>
      <c r="X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1252.3742499999998</v>
      </c>
      <c r="Y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1131.3942500000001</v>
      </c>
    </row>
    <row r="67" spans="1:25" x14ac:dyDescent="0.2">
      <c r="A67" s="77">
        <f t="shared" si="1"/>
        <v>43085</v>
      </c>
      <c r="B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1041.0642499999999</v>
      </c>
      <c r="C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1073.1342500000001</v>
      </c>
      <c r="D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1085.15425</v>
      </c>
      <c r="E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1084.7642499999999</v>
      </c>
      <c r="F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1085.43425</v>
      </c>
      <c r="G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1077.42425</v>
      </c>
      <c r="H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1051.17425</v>
      </c>
      <c r="I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1017.5642500000001</v>
      </c>
      <c r="J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1125.25425</v>
      </c>
      <c r="K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1057.42425</v>
      </c>
      <c r="L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1057.0742500000001</v>
      </c>
      <c r="M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1114.72425</v>
      </c>
      <c r="N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1148.6342500000001</v>
      </c>
      <c r="O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1148.2742499999999</v>
      </c>
      <c r="P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1151.1142499999999</v>
      </c>
      <c r="Q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1133.0342499999999</v>
      </c>
      <c r="R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1057.99425</v>
      </c>
      <c r="S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1071.7742499999999</v>
      </c>
      <c r="T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1149.0642499999999</v>
      </c>
      <c r="U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1251.46425</v>
      </c>
      <c r="V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1184.40425</v>
      </c>
      <c r="W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1066.18425</v>
      </c>
      <c r="X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1349.3042499999999</v>
      </c>
      <c r="Y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1064.5542500000001</v>
      </c>
    </row>
    <row r="68" spans="1:25" x14ac:dyDescent="0.2">
      <c r="A68" s="77">
        <f t="shared" si="1"/>
        <v>43086</v>
      </c>
      <c r="B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1032.66425</v>
      </c>
      <c r="C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1035.5242499999999</v>
      </c>
      <c r="D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1084.6042499999999</v>
      </c>
      <c r="E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1084.1142500000001</v>
      </c>
      <c r="F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1084.5842499999999</v>
      </c>
      <c r="G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1070.42425</v>
      </c>
      <c r="H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1048.91425</v>
      </c>
      <c r="I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1034.8842500000001</v>
      </c>
      <c r="J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1017.42425</v>
      </c>
      <c r="K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1175.17425</v>
      </c>
      <c r="L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1133.1142500000001</v>
      </c>
      <c r="M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1131.68425</v>
      </c>
      <c r="N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1192.5642499999999</v>
      </c>
      <c r="O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1195.8742500000001</v>
      </c>
      <c r="P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1176.3042499999999</v>
      </c>
      <c r="Q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1179.75425</v>
      </c>
      <c r="R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1049.0242499999999</v>
      </c>
      <c r="S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1110.5542500000001</v>
      </c>
      <c r="T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1151.3542499999999</v>
      </c>
      <c r="U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1252.47425</v>
      </c>
      <c r="V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1186.94425</v>
      </c>
      <c r="W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1067.75425</v>
      </c>
      <c r="X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1354.44425</v>
      </c>
      <c r="Y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1059.95425</v>
      </c>
    </row>
    <row r="69" spans="1:25" x14ac:dyDescent="0.2">
      <c r="A69" s="77">
        <f t="shared" si="1"/>
        <v>43087</v>
      </c>
      <c r="B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1004.5042500000002</v>
      </c>
      <c r="C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1011.5742500000001</v>
      </c>
      <c r="D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1020.8942500000001</v>
      </c>
      <c r="E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1020.5842500000001</v>
      </c>
      <c r="F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1020.8742500000001</v>
      </c>
      <c r="G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1023.67425</v>
      </c>
      <c r="H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1000.48425</v>
      </c>
      <c r="I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1074.48425</v>
      </c>
      <c r="J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1025.8142500000001</v>
      </c>
      <c r="K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1056.47425</v>
      </c>
      <c r="L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1056.8442500000001</v>
      </c>
      <c r="M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1005.17425</v>
      </c>
      <c r="N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1028.3042500000001</v>
      </c>
      <c r="O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1029.7642499999999</v>
      </c>
      <c r="P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1114.20425</v>
      </c>
      <c r="Q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1112.73425</v>
      </c>
      <c r="R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1080.1342500000001</v>
      </c>
      <c r="S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1096.97425</v>
      </c>
      <c r="T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1096.99425</v>
      </c>
      <c r="U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1074.5442499999999</v>
      </c>
      <c r="V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1178.7942499999999</v>
      </c>
      <c r="W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1116.20425</v>
      </c>
      <c r="X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1230.90425</v>
      </c>
      <c r="Y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1093.68425</v>
      </c>
    </row>
    <row r="70" spans="1:25" x14ac:dyDescent="0.2">
      <c r="A70" s="77">
        <f t="shared" si="1"/>
        <v>43088</v>
      </c>
      <c r="B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997.12425000000007</v>
      </c>
      <c r="C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1008.19425</v>
      </c>
      <c r="D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1020.1042500000001</v>
      </c>
      <c r="E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1019.8342500000001</v>
      </c>
      <c r="F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1020.3242500000001</v>
      </c>
      <c r="G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1023.0442500000001</v>
      </c>
      <c r="H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1001.48425</v>
      </c>
      <c r="I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1076.1442500000001</v>
      </c>
      <c r="J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1026.18425</v>
      </c>
      <c r="K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1078.8142500000001</v>
      </c>
      <c r="L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1077.96425</v>
      </c>
      <c r="M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1040.25425</v>
      </c>
      <c r="N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1027.21425</v>
      </c>
      <c r="O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1045.8842500000001</v>
      </c>
      <c r="P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1083.66425</v>
      </c>
      <c r="Q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1085.00425</v>
      </c>
      <c r="R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1039.44425</v>
      </c>
      <c r="S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1090.90425</v>
      </c>
      <c r="T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1088.5842499999999</v>
      </c>
      <c r="U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1068.6242500000001</v>
      </c>
      <c r="V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1287.6242499999998</v>
      </c>
      <c r="W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1108.3542499999999</v>
      </c>
      <c r="X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1228.66425</v>
      </c>
      <c r="Y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1097.8342500000001</v>
      </c>
    </row>
    <row r="71" spans="1:25" x14ac:dyDescent="0.2">
      <c r="A71" s="77">
        <f t="shared" si="1"/>
        <v>43089</v>
      </c>
      <c r="B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1076.8042500000001</v>
      </c>
      <c r="C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1030.0442499999999</v>
      </c>
      <c r="D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1006.70425</v>
      </c>
      <c r="E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1005.18425</v>
      </c>
      <c r="F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1005.5342499999999</v>
      </c>
      <c r="G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1009.6142500000001</v>
      </c>
      <c r="H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1084.46425</v>
      </c>
      <c r="I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1087.93425</v>
      </c>
      <c r="J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1037.6342500000001</v>
      </c>
      <c r="K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1059.15425</v>
      </c>
      <c r="L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1020.0842500000001</v>
      </c>
      <c r="M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1120.0242499999999</v>
      </c>
      <c r="N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1071.24425</v>
      </c>
      <c r="O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1070.7642499999999</v>
      </c>
      <c r="P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1061.8942500000001</v>
      </c>
      <c r="Q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1062.97425</v>
      </c>
      <c r="R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1027.46425</v>
      </c>
      <c r="S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1150.3742500000001</v>
      </c>
      <c r="T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1153.24425</v>
      </c>
      <c r="U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1094.22425</v>
      </c>
      <c r="V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1151.8742499999998</v>
      </c>
      <c r="W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1084.75425</v>
      </c>
      <c r="X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1190.3042499999999</v>
      </c>
      <c r="Y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1042.8942500000001</v>
      </c>
    </row>
    <row r="72" spans="1:25" x14ac:dyDescent="0.2">
      <c r="A72" s="77">
        <f t="shared" si="1"/>
        <v>43090</v>
      </c>
      <c r="B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1027.1442500000001</v>
      </c>
      <c r="C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1010.71425</v>
      </c>
      <c r="D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1005.6442500000001</v>
      </c>
      <c r="E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1006.5842500000001</v>
      </c>
      <c r="F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1005.91425</v>
      </c>
      <c r="G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1007.92425</v>
      </c>
      <c r="H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1001.3842500000001</v>
      </c>
      <c r="I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1090.7942499999999</v>
      </c>
      <c r="J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1038.95425</v>
      </c>
      <c r="K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1059.8942500000001</v>
      </c>
      <c r="L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1020.7542500000002</v>
      </c>
      <c r="M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1121.67425</v>
      </c>
      <c r="N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1072.1142500000001</v>
      </c>
      <c r="O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1049.6342500000001</v>
      </c>
      <c r="P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1059.0242499999999</v>
      </c>
      <c r="Q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1057.7642499999999</v>
      </c>
      <c r="R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1013.0942500000001</v>
      </c>
      <c r="S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1154.42425</v>
      </c>
      <c r="T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1141.0642499999999</v>
      </c>
      <c r="U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1079.49425</v>
      </c>
      <c r="V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1153.70425</v>
      </c>
      <c r="W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1085.19425</v>
      </c>
      <c r="X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1228.1142500000001</v>
      </c>
      <c r="Y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1079.6242500000001</v>
      </c>
    </row>
    <row r="73" spans="1:25" x14ac:dyDescent="0.2">
      <c r="A73" s="77">
        <f t="shared" si="1"/>
        <v>43091</v>
      </c>
      <c r="B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1027.3042499999999</v>
      </c>
      <c r="C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1010.99425</v>
      </c>
      <c r="D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1020.5342499999999</v>
      </c>
      <c r="E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1020.42425</v>
      </c>
      <c r="F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1020.8742500000001</v>
      </c>
      <c r="G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1011.99425</v>
      </c>
      <c r="H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1010.8142500000001</v>
      </c>
      <c r="I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1074.7942499999999</v>
      </c>
      <c r="J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1029.2742499999999</v>
      </c>
      <c r="K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1059.48425</v>
      </c>
      <c r="L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1025.5742500000001</v>
      </c>
      <c r="M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1093.5142499999999</v>
      </c>
      <c r="N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1049.7842499999999</v>
      </c>
      <c r="O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1049.5142499999999</v>
      </c>
      <c r="P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1061.65425</v>
      </c>
      <c r="Q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1063.1242500000001</v>
      </c>
      <c r="R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1074.68425</v>
      </c>
      <c r="S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1153.24425</v>
      </c>
      <c r="T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1123.5942500000001</v>
      </c>
      <c r="U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1110.18425</v>
      </c>
      <c r="V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1151.6042500000001</v>
      </c>
      <c r="W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1113.1242500000001</v>
      </c>
      <c r="X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1240.18425</v>
      </c>
      <c r="Y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1101.94425</v>
      </c>
    </row>
    <row r="74" spans="1:25" x14ac:dyDescent="0.2">
      <c r="A74" s="77">
        <f t="shared" si="1"/>
        <v>43092</v>
      </c>
      <c r="B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1052.8742500000001</v>
      </c>
      <c r="C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1062.5442499999999</v>
      </c>
      <c r="D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1086.6042499999999</v>
      </c>
      <c r="E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1085.6042500000001</v>
      </c>
      <c r="F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1086.6342500000001</v>
      </c>
      <c r="G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1089.6042499999999</v>
      </c>
      <c r="H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1048.7842500000002</v>
      </c>
      <c r="I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1023.93425</v>
      </c>
      <c r="J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1147.0542499999999</v>
      </c>
      <c r="K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1052.7542500000002</v>
      </c>
      <c r="L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1054.0842500000001</v>
      </c>
      <c r="M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1067.5642499999999</v>
      </c>
      <c r="N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1066.8542500000001</v>
      </c>
      <c r="O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1068.8042499999999</v>
      </c>
      <c r="P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1071.7942499999999</v>
      </c>
      <c r="Q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1067.2642499999999</v>
      </c>
      <c r="R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1073.6342500000001</v>
      </c>
      <c r="S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1158.8442500000001</v>
      </c>
      <c r="T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1166.22425</v>
      </c>
      <c r="U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1148.00425</v>
      </c>
      <c r="V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1084.98425</v>
      </c>
      <c r="W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1038.3942500000001</v>
      </c>
      <c r="X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1180.45425</v>
      </c>
      <c r="Y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1043.3042500000001</v>
      </c>
    </row>
    <row r="75" spans="1:25" x14ac:dyDescent="0.2">
      <c r="A75" s="77">
        <f t="shared" si="1"/>
        <v>43093</v>
      </c>
      <c r="B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1040.6342500000001</v>
      </c>
      <c r="C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1037.24425</v>
      </c>
      <c r="D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1070.15425</v>
      </c>
      <c r="E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1065.7642499999999</v>
      </c>
      <c r="F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1068.8442500000001</v>
      </c>
      <c r="G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1069.5542499999999</v>
      </c>
      <c r="H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1022.6142500000001</v>
      </c>
      <c r="I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1036.8142499999999</v>
      </c>
      <c r="J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1153.8542499999999</v>
      </c>
      <c r="K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1041.7642499999999</v>
      </c>
      <c r="L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1036.8442500000001</v>
      </c>
      <c r="M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1051.5342500000002</v>
      </c>
      <c r="N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1050.8142500000001</v>
      </c>
      <c r="O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1057.47425</v>
      </c>
      <c r="P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1057.5542500000001</v>
      </c>
      <c r="Q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1057.73425</v>
      </c>
      <c r="R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1060.17425</v>
      </c>
      <c r="S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1189.71425</v>
      </c>
      <c r="T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1186.6242499999998</v>
      </c>
      <c r="U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1153.71425</v>
      </c>
      <c r="V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1096.18425</v>
      </c>
      <c r="W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1021.99425</v>
      </c>
      <c r="X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1174.1242500000001</v>
      </c>
      <c r="Y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1054.65425</v>
      </c>
    </row>
    <row r="76" spans="1:25" x14ac:dyDescent="0.2">
      <c r="A76" s="77">
        <f t="shared" si="1"/>
        <v>43094</v>
      </c>
      <c r="B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999.40425000000005</v>
      </c>
      <c r="C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1007.16425</v>
      </c>
      <c r="D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1016.98425</v>
      </c>
      <c r="E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1016.23425</v>
      </c>
      <c r="F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1019.1442500000001</v>
      </c>
      <c r="G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1008.48425</v>
      </c>
      <c r="H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999.40425000000005</v>
      </c>
      <c r="I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1073.90425</v>
      </c>
      <c r="J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1026.6342500000001</v>
      </c>
      <c r="K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1053.44425</v>
      </c>
      <c r="L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1017.96425</v>
      </c>
      <c r="M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1091.21425</v>
      </c>
      <c r="N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1055.3042499999999</v>
      </c>
      <c r="O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1054.90425</v>
      </c>
      <c r="P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1051.5742500000001</v>
      </c>
      <c r="Q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1045.6342500000001</v>
      </c>
      <c r="R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1074.2842499999999</v>
      </c>
      <c r="S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1142.1042500000001</v>
      </c>
      <c r="T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1106.0942500000001</v>
      </c>
      <c r="U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1092.95425</v>
      </c>
      <c r="V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1158.5242499999999</v>
      </c>
      <c r="W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1105.8442500000001</v>
      </c>
      <c r="X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1214.95425</v>
      </c>
      <c r="Y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1106.15425</v>
      </c>
    </row>
    <row r="77" spans="1:25" x14ac:dyDescent="0.2">
      <c r="A77" s="77">
        <f t="shared" si="1"/>
        <v>43095</v>
      </c>
      <c r="B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1013.41425</v>
      </c>
      <c r="C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1007.71425</v>
      </c>
      <c r="D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1018.50425</v>
      </c>
      <c r="E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1017.94425</v>
      </c>
      <c r="F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1020.0342499999999</v>
      </c>
      <c r="G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1021.5442500000001</v>
      </c>
      <c r="H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1005.18425</v>
      </c>
      <c r="I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1075.0942499999999</v>
      </c>
      <c r="J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1027.0542500000001</v>
      </c>
      <c r="K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1057.24425</v>
      </c>
      <c r="L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1022.5942500000001</v>
      </c>
      <c r="M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1092.1342500000001</v>
      </c>
      <c r="N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1054.1242500000001</v>
      </c>
      <c r="O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1054.43425</v>
      </c>
      <c r="P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1053.7842499999999</v>
      </c>
      <c r="Q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1047.3042500000001</v>
      </c>
      <c r="R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1052.25425</v>
      </c>
      <c r="S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1120.1642499999998</v>
      </c>
      <c r="T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1108.93425</v>
      </c>
      <c r="U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1096.00425</v>
      </c>
      <c r="V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1162.6442500000001</v>
      </c>
      <c r="W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1104.5242499999999</v>
      </c>
      <c r="X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1222.41425</v>
      </c>
      <c r="Y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1106.0342499999999</v>
      </c>
    </row>
    <row r="78" spans="1:25" x14ac:dyDescent="0.2">
      <c r="A78" s="77">
        <f t="shared" si="1"/>
        <v>43096</v>
      </c>
      <c r="B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1014.0642500000001</v>
      </c>
      <c r="C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1008.49425</v>
      </c>
      <c r="D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1019.23425</v>
      </c>
      <c r="E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1018.8642500000001</v>
      </c>
      <c r="F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1020.5342499999999</v>
      </c>
      <c r="G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1023.18425</v>
      </c>
      <c r="H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1006.72425</v>
      </c>
      <c r="I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1074.1142500000001</v>
      </c>
      <c r="J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1026.40425</v>
      </c>
      <c r="K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1056.2942500000001</v>
      </c>
      <c r="L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1015.99425</v>
      </c>
      <c r="M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1138.3242499999999</v>
      </c>
      <c r="N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1139.17425</v>
      </c>
      <c r="O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1140.3042499999999</v>
      </c>
      <c r="P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1016.45425</v>
      </c>
      <c r="Q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1015.15425</v>
      </c>
      <c r="R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1091.16425</v>
      </c>
      <c r="S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1158.3342500000001</v>
      </c>
      <c r="T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1171.6342500000001</v>
      </c>
      <c r="U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1172.2942499999999</v>
      </c>
      <c r="V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1254.95425</v>
      </c>
      <c r="W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1275.95425</v>
      </c>
      <c r="X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1333.98425</v>
      </c>
      <c r="Y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1214.21425</v>
      </c>
    </row>
    <row r="79" spans="1:25" x14ac:dyDescent="0.2">
      <c r="A79" s="77">
        <f t="shared" si="1"/>
        <v>43097</v>
      </c>
      <c r="B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1021.3142499999999</v>
      </c>
      <c r="C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1014.2942500000001</v>
      </c>
      <c r="D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1023.5842500000001</v>
      </c>
      <c r="E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1022.6142500000001</v>
      </c>
      <c r="F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1020.24425</v>
      </c>
      <c r="G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1027.95425</v>
      </c>
      <c r="H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1010.3342500000001</v>
      </c>
      <c r="I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1087.25425</v>
      </c>
      <c r="J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1040.49425</v>
      </c>
      <c r="K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1057.47425</v>
      </c>
      <c r="L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1020.8542500000001</v>
      </c>
      <c r="M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1153.93425</v>
      </c>
      <c r="N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1151.8642499999999</v>
      </c>
      <c r="O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1163.1042500000001</v>
      </c>
      <c r="P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1020.0242499999999</v>
      </c>
      <c r="Q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1019.48425</v>
      </c>
      <c r="R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1110.41425</v>
      </c>
      <c r="S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1245.65425</v>
      </c>
      <c r="T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1251.45425</v>
      </c>
      <c r="U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1252.93425</v>
      </c>
      <c r="V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1417.46425</v>
      </c>
      <c r="W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1402.8942500000001</v>
      </c>
      <c r="X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1337.0442499999999</v>
      </c>
      <c r="Y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1226.19425</v>
      </c>
    </row>
    <row r="80" spans="1:25" x14ac:dyDescent="0.2">
      <c r="A80" s="77">
        <f t="shared" si="1"/>
        <v>43098</v>
      </c>
      <c r="B80" s="10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1090.3142499999999</v>
      </c>
      <c r="C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1029.5542499999999</v>
      </c>
      <c r="D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988.51424999999995</v>
      </c>
      <c r="E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987.90425000000005</v>
      </c>
      <c r="F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990.5942500000001</v>
      </c>
      <c r="G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994.73424999999997</v>
      </c>
      <c r="H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1063.0942500000001</v>
      </c>
      <c r="I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1038.0242499999999</v>
      </c>
      <c r="J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1026.2442500000002</v>
      </c>
      <c r="K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1042.99425</v>
      </c>
      <c r="L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1062.2842500000002</v>
      </c>
      <c r="M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1144.20425</v>
      </c>
      <c r="N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1144.1142500000001</v>
      </c>
      <c r="O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1048.70425</v>
      </c>
      <c r="P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1059.40425</v>
      </c>
      <c r="Q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1060.42425</v>
      </c>
      <c r="R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1067.0842499999999</v>
      </c>
      <c r="S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1101.00425</v>
      </c>
      <c r="T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1134.0142499999999</v>
      </c>
      <c r="U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1114.24425</v>
      </c>
      <c r="V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1345.19425</v>
      </c>
      <c r="W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1131.0942500000001</v>
      </c>
      <c r="X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1295.5942499999999</v>
      </c>
      <c r="Y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1115.19425</v>
      </c>
    </row>
    <row r="81" spans="1:27" x14ac:dyDescent="0.2">
      <c r="A81" s="77">
        <f t="shared" ref="A81:A82" si="2">A44</f>
        <v>43099</v>
      </c>
      <c r="B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1069.18425</v>
      </c>
      <c r="C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1004.0342500000002</v>
      </c>
      <c r="D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1016.0642500000001</v>
      </c>
      <c r="E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1014.66425</v>
      </c>
      <c r="F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1015.8142499999999</v>
      </c>
      <c r="G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1017.50425</v>
      </c>
      <c r="H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1029.6042500000001</v>
      </c>
      <c r="I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1036.49425</v>
      </c>
      <c r="J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1098.1342500000001</v>
      </c>
      <c r="K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1056.6442500000001</v>
      </c>
      <c r="L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1049.90425</v>
      </c>
      <c r="M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1048.7642499999999</v>
      </c>
      <c r="N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1042.0442500000001</v>
      </c>
      <c r="O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1044.3542500000001</v>
      </c>
      <c r="P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1053.5442500000001</v>
      </c>
      <c r="Q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1054.7442500000002</v>
      </c>
      <c r="R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1061.91425</v>
      </c>
      <c r="S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1255.3642500000001</v>
      </c>
      <c r="T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1258.94425</v>
      </c>
      <c r="U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1184.98425</v>
      </c>
      <c r="V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1126.92425</v>
      </c>
      <c r="W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1057.65425</v>
      </c>
      <c r="X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1240.23425</v>
      </c>
      <c r="Y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1126.0142499999999</v>
      </c>
    </row>
    <row r="82" spans="1:27" x14ac:dyDescent="0.2">
      <c r="A82" s="77">
        <f t="shared" si="2"/>
        <v>43100</v>
      </c>
      <c r="B82" s="13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1057.42425</v>
      </c>
      <c r="C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1002.5442500000001</v>
      </c>
      <c r="D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1015.3942500000001</v>
      </c>
      <c r="E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1013.3842500000001</v>
      </c>
      <c r="F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1014.94425</v>
      </c>
      <c r="G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1016.20425</v>
      </c>
      <c r="H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1019.5142500000002</v>
      </c>
      <c r="I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1108.1242500000001</v>
      </c>
      <c r="J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1162.6342500000001</v>
      </c>
      <c r="K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1043.23425</v>
      </c>
      <c r="L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1044.8142500000001</v>
      </c>
      <c r="M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1044.3142499999999</v>
      </c>
      <c r="N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1042.24425</v>
      </c>
      <c r="O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1044.8042500000001</v>
      </c>
      <c r="P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1051.5342500000002</v>
      </c>
      <c r="Q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1054.94425</v>
      </c>
      <c r="R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1063.20425</v>
      </c>
      <c r="S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1411.1042500000001</v>
      </c>
      <c r="T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1449.3642500000001</v>
      </c>
      <c r="U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1359.3042500000001</v>
      </c>
      <c r="V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1267.8242499999999</v>
      </c>
      <c r="W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1201.23425</v>
      </c>
      <c r="X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1384.17425</v>
      </c>
      <c r="Y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1318.1042499999999</v>
      </c>
    </row>
    <row r="83" spans="1:27" x14ac:dyDescent="0.2">
      <c r="A83" s="83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</row>
    <row r="84" spans="1:27" x14ac:dyDescent="0.25">
      <c r="A84" s="85" t="s">
        <v>151</v>
      </c>
    </row>
    <row r="85" spans="1:27" ht="12.75" x14ac:dyDescent="0.2">
      <c r="A85" s="173" t="s">
        <v>48</v>
      </c>
      <c r="B85" s="176" t="s">
        <v>121</v>
      </c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8"/>
    </row>
    <row r="86" spans="1:27" ht="12.75" x14ac:dyDescent="0.2">
      <c r="A86" s="174"/>
      <c r="B86" s="179"/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80"/>
      <c r="W86" s="180"/>
      <c r="X86" s="180"/>
      <c r="Y86" s="181"/>
    </row>
    <row r="87" spans="1:27" ht="12.75" customHeight="1" x14ac:dyDescent="0.2">
      <c r="A87" s="174"/>
      <c r="B87" s="182" t="s">
        <v>122</v>
      </c>
      <c r="C87" s="171" t="s">
        <v>123</v>
      </c>
      <c r="D87" s="171" t="s">
        <v>124</v>
      </c>
      <c r="E87" s="171" t="s">
        <v>125</v>
      </c>
      <c r="F87" s="171" t="s">
        <v>126</v>
      </c>
      <c r="G87" s="171" t="s">
        <v>127</v>
      </c>
      <c r="H87" s="171" t="s">
        <v>128</v>
      </c>
      <c r="I87" s="171" t="s">
        <v>129</v>
      </c>
      <c r="J87" s="171" t="s">
        <v>130</v>
      </c>
      <c r="K87" s="171" t="s">
        <v>131</v>
      </c>
      <c r="L87" s="171" t="s">
        <v>132</v>
      </c>
      <c r="M87" s="171" t="s">
        <v>133</v>
      </c>
      <c r="N87" s="184" t="s">
        <v>134</v>
      </c>
      <c r="O87" s="171" t="s">
        <v>135</v>
      </c>
      <c r="P87" s="171" t="s">
        <v>136</v>
      </c>
      <c r="Q87" s="171" t="s">
        <v>137</v>
      </c>
      <c r="R87" s="171" t="s">
        <v>138</v>
      </c>
      <c r="S87" s="171" t="s">
        <v>139</v>
      </c>
      <c r="T87" s="171" t="s">
        <v>140</v>
      </c>
      <c r="U87" s="171" t="s">
        <v>141</v>
      </c>
      <c r="V87" s="171" t="s">
        <v>142</v>
      </c>
      <c r="W87" s="171" t="s">
        <v>143</v>
      </c>
      <c r="X87" s="171" t="s">
        <v>144</v>
      </c>
      <c r="Y87" s="171" t="s">
        <v>145</v>
      </c>
    </row>
    <row r="88" spans="1:27" ht="11.25" customHeight="1" x14ac:dyDescent="0.2">
      <c r="A88" s="175"/>
      <c r="B88" s="183"/>
      <c r="C88" s="172"/>
      <c r="D88" s="172"/>
      <c r="E88" s="172"/>
      <c r="F88" s="172"/>
      <c r="G88" s="172"/>
      <c r="H88" s="172"/>
      <c r="I88" s="172"/>
      <c r="J88" s="172"/>
      <c r="K88" s="172"/>
      <c r="L88" s="172"/>
      <c r="M88" s="172"/>
      <c r="N88" s="185"/>
      <c r="O88" s="172"/>
      <c r="P88" s="172"/>
      <c r="Q88" s="172"/>
      <c r="R88" s="172"/>
      <c r="S88" s="172"/>
      <c r="T88" s="172"/>
      <c r="U88" s="172"/>
      <c r="V88" s="172"/>
      <c r="W88" s="172"/>
      <c r="X88" s="172"/>
      <c r="Y88" s="172"/>
    </row>
    <row r="89" spans="1:27" ht="18.75" customHeight="1" x14ac:dyDescent="0.2">
      <c r="A89" s="77">
        <f t="shared" ref="A89:A117" si="3">A52</f>
        <v>43070</v>
      </c>
      <c r="B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969.31425000000013</v>
      </c>
      <c r="C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946.49425000000019</v>
      </c>
      <c r="D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945.00424999999996</v>
      </c>
      <c r="E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956.62425000000007</v>
      </c>
      <c r="F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958.41425000000004</v>
      </c>
      <c r="G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946.24424999999997</v>
      </c>
      <c r="H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970.03425000000016</v>
      </c>
      <c r="I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972.18425000000002</v>
      </c>
      <c r="J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962.42425000000003</v>
      </c>
      <c r="K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968.61425000000008</v>
      </c>
      <c r="L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962.86425000000008</v>
      </c>
      <c r="M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1089.3142499999999</v>
      </c>
      <c r="N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1089.42425</v>
      </c>
      <c r="O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1089.66425</v>
      </c>
      <c r="P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963.80425000000014</v>
      </c>
      <c r="Q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1003.96425</v>
      </c>
      <c r="R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1076.73425</v>
      </c>
      <c r="S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1154.2942499999999</v>
      </c>
      <c r="T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1142.8342499999999</v>
      </c>
      <c r="U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1115.47425</v>
      </c>
      <c r="V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1179.73425</v>
      </c>
      <c r="W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1098.6342500000001</v>
      </c>
      <c r="X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1253.99425</v>
      </c>
      <c r="Y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1072.3442499999999</v>
      </c>
      <c r="AA89" s="78"/>
    </row>
    <row r="90" spans="1:27" x14ac:dyDescent="0.2">
      <c r="A90" s="77">
        <f t="shared" si="3"/>
        <v>43071</v>
      </c>
      <c r="B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958.43425000000002</v>
      </c>
      <c r="C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980.92425000000003</v>
      </c>
      <c r="D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998.36425000000008</v>
      </c>
      <c r="E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997.85425000000009</v>
      </c>
      <c r="F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992.72424999999998</v>
      </c>
      <c r="G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975.60425000000009</v>
      </c>
      <c r="H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966.07425000000012</v>
      </c>
      <c r="I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1096.1342500000001</v>
      </c>
      <c r="J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1158.0342499999999</v>
      </c>
      <c r="K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977.71424999999999</v>
      </c>
      <c r="L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977.81425000000013</v>
      </c>
      <c r="M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978.28425000000016</v>
      </c>
      <c r="N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980.79424999999992</v>
      </c>
      <c r="O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981.01424999999995</v>
      </c>
      <c r="P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984.04425000000015</v>
      </c>
      <c r="Q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991.33424999999988</v>
      </c>
      <c r="R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1011.3042500000001</v>
      </c>
      <c r="S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1154.8242499999999</v>
      </c>
      <c r="T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1242.67425</v>
      </c>
      <c r="U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1240.0942500000001</v>
      </c>
      <c r="V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1204.69425</v>
      </c>
      <c r="W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1082.98425</v>
      </c>
      <c r="X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1232.23425</v>
      </c>
      <c r="Y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1093.92425</v>
      </c>
    </row>
    <row r="91" spans="1:27" x14ac:dyDescent="0.2">
      <c r="A91" s="77">
        <f t="shared" si="3"/>
        <v>43072</v>
      </c>
      <c r="B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963.01424999999995</v>
      </c>
      <c r="C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979.36425000000008</v>
      </c>
      <c r="D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998.05425000000014</v>
      </c>
      <c r="E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996.95425</v>
      </c>
      <c r="F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991.66425000000004</v>
      </c>
      <c r="G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990.52425000000017</v>
      </c>
      <c r="H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956.28424999999993</v>
      </c>
      <c r="I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1069.0242499999999</v>
      </c>
      <c r="J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1147.45425</v>
      </c>
      <c r="K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999.86425000000008</v>
      </c>
      <c r="L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1000.5342499999999</v>
      </c>
      <c r="M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1001.23425</v>
      </c>
      <c r="N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1000.47425</v>
      </c>
      <c r="O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1002.8842500000001</v>
      </c>
      <c r="P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1007.3642500000001</v>
      </c>
      <c r="Q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1008.7742499999999</v>
      </c>
      <c r="R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1005.8642500000001</v>
      </c>
      <c r="S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1019.1442500000001</v>
      </c>
      <c r="T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1182.93425</v>
      </c>
      <c r="U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1138.2642499999999</v>
      </c>
      <c r="V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1094.48425</v>
      </c>
      <c r="W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1069.2842499999999</v>
      </c>
      <c r="X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1352.2042499999998</v>
      </c>
      <c r="Y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1072.1142500000001</v>
      </c>
    </row>
    <row r="92" spans="1:27" x14ac:dyDescent="0.2">
      <c r="A92" s="77">
        <f t="shared" si="3"/>
        <v>43073</v>
      </c>
      <c r="B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974.06425000000013</v>
      </c>
      <c r="C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964.99424999999997</v>
      </c>
      <c r="D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964.57425000000012</v>
      </c>
      <c r="E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963.89425000000006</v>
      </c>
      <c r="F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977.5942500000001</v>
      </c>
      <c r="G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963.55425000000014</v>
      </c>
      <c r="H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970.18425000000002</v>
      </c>
      <c r="I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978.89425000000006</v>
      </c>
      <c r="J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968.67425000000003</v>
      </c>
      <c r="K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977.13425000000007</v>
      </c>
      <c r="L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998.19425000000001</v>
      </c>
      <c r="M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1128.90425</v>
      </c>
      <c r="N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1050.3142499999999</v>
      </c>
      <c r="O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1132.45425</v>
      </c>
      <c r="P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1004.0442500000001</v>
      </c>
      <c r="Q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983.88425000000007</v>
      </c>
      <c r="R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997.03424999999993</v>
      </c>
      <c r="S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1103.0642499999999</v>
      </c>
      <c r="T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1113.5942499999999</v>
      </c>
      <c r="U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1116.44425</v>
      </c>
      <c r="V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1178.5742500000001</v>
      </c>
      <c r="W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1194.1042500000001</v>
      </c>
      <c r="X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1240.0442500000001</v>
      </c>
      <c r="Y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1081.3842500000001</v>
      </c>
    </row>
    <row r="93" spans="1:27" x14ac:dyDescent="0.2">
      <c r="A93" s="77">
        <f t="shared" si="3"/>
        <v>43074</v>
      </c>
      <c r="B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978.15425000000005</v>
      </c>
      <c r="C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964.71424999999999</v>
      </c>
      <c r="D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950.52424999999994</v>
      </c>
      <c r="E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962.70425</v>
      </c>
      <c r="F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976.26424999999995</v>
      </c>
      <c r="G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962.57425000000012</v>
      </c>
      <c r="H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985.29425000000015</v>
      </c>
      <c r="I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1028.72425</v>
      </c>
      <c r="J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948.42425000000003</v>
      </c>
      <c r="K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977.49424999999997</v>
      </c>
      <c r="L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977.48424999999997</v>
      </c>
      <c r="M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1059.72425</v>
      </c>
      <c r="N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1059.6242500000001</v>
      </c>
      <c r="O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1059.3042500000001</v>
      </c>
      <c r="P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982.51424999999995</v>
      </c>
      <c r="Q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983.8142499999999</v>
      </c>
      <c r="R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1041.73425</v>
      </c>
      <c r="S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1077.73425</v>
      </c>
      <c r="T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1078.94425</v>
      </c>
      <c r="U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1113.44425</v>
      </c>
      <c r="V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1175.5442499999999</v>
      </c>
      <c r="W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1108.8142499999999</v>
      </c>
      <c r="X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1241.4142499999998</v>
      </c>
      <c r="Y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1131.3942500000001</v>
      </c>
    </row>
    <row r="94" spans="1:27" x14ac:dyDescent="0.2">
      <c r="A94" s="77">
        <f t="shared" si="3"/>
        <v>43075</v>
      </c>
      <c r="B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1002.0242500000002</v>
      </c>
      <c r="C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964.33425000000011</v>
      </c>
      <c r="D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950.53425000000016</v>
      </c>
      <c r="E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950.16425000000004</v>
      </c>
      <c r="F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950.66425000000004</v>
      </c>
      <c r="G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951.07425000000012</v>
      </c>
      <c r="H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980.38425000000007</v>
      </c>
      <c r="I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980.03424999999993</v>
      </c>
      <c r="J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973.12425000000007</v>
      </c>
      <c r="K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980.99424999999997</v>
      </c>
      <c r="L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982.30425000000014</v>
      </c>
      <c r="M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1061.0342500000002</v>
      </c>
      <c r="N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1045.16425</v>
      </c>
      <c r="O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1043.94425</v>
      </c>
      <c r="P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983.21424999999999</v>
      </c>
      <c r="Q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988.31425000000013</v>
      </c>
      <c r="R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998.66425000000004</v>
      </c>
      <c r="S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1057.50425</v>
      </c>
      <c r="T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1108.19425</v>
      </c>
      <c r="U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1123.00425</v>
      </c>
      <c r="V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1176.1342500000001</v>
      </c>
      <c r="W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1090.18425</v>
      </c>
      <c r="X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1238.18425</v>
      </c>
      <c r="Y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1113.43425</v>
      </c>
    </row>
    <row r="95" spans="1:27" x14ac:dyDescent="0.2">
      <c r="A95" s="77">
        <f t="shared" si="3"/>
        <v>43076</v>
      </c>
      <c r="B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1017.1242500000001</v>
      </c>
      <c r="C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964.28425000000016</v>
      </c>
      <c r="D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950.88425000000007</v>
      </c>
      <c r="E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950.56425000000013</v>
      </c>
      <c r="F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951.11425000000008</v>
      </c>
      <c r="G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950.78424999999993</v>
      </c>
      <c r="H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982.67425000000003</v>
      </c>
      <c r="I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979.0942500000001</v>
      </c>
      <c r="J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971.82425000000012</v>
      </c>
      <c r="K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979.20425</v>
      </c>
      <c r="L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979.14425000000006</v>
      </c>
      <c r="M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1059.3242500000001</v>
      </c>
      <c r="N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1058.24425</v>
      </c>
      <c r="O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1057.69425</v>
      </c>
      <c r="P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984.79424999999992</v>
      </c>
      <c r="Q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987.54424999999992</v>
      </c>
      <c r="R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997.90425000000005</v>
      </c>
      <c r="S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1070.72425</v>
      </c>
      <c r="T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1103.67425</v>
      </c>
      <c r="U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1120.43425</v>
      </c>
      <c r="V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1165.0542499999999</v>
      </c>
      <c r="W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1085.47425</v>
      </c>
      <c r="X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1222.24425</v>
      </c>
      <c r="Y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1109.67425</v>
      </c>
    </row>
    <row r="96" spans="1:27" x14ac:dyDescent="0.2">
      <c r="A96" s="77">
        <f t="shared" si="3"/>
        <v>43077</v>
      </c>
      <c r="B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951.94425000000001</v>
      </c>
      <c r="C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980.80424999999991</v>
      </c>
      <c r="D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964.25425000000018</v>
      </c>
      <c r="E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963.94425000000001</v>
      </c>
      <c r="F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964.44425000000001</v>
      </c>
      <c r="G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968.99425000000019</v>
      </c>
      <c r="H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947.32425000000012</v>
      </c>
      <c r="I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980.10425000000009</v>
      </c>
      <c r="J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971.68425000000002</v>
      </c>
      <c r="K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980.17425000000003</v>
      </c>
      <c r="L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967.80424999999991</v>
      </c>
      <c r="M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1069.50425</v>
      </c>
      <c r="N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1070.3342499999999</v>
      </c>
      <c r="O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1069.6242499999998</v>
      </c>
      <c r="P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972.14425000000006</v>
      </c>
      <c r="Q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961.18425000000002</v>
      </c>
      <c r="R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1013.46425</v>
      </c>
      <c r="S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1086.5542500000001</v>
      </c>
      <c r="T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1090.68425</v>
      </c>
      <c r="U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1115.7842499999999</v>
      </c>
      <c r="V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1158.3642500000001</v>
      </c>
      <c r="W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1094.19425</v>
      </c>
      <c r="X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1232.5842500000001</v>
      </c>
      <c r="Y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1104.74425</v>
      </c>
    </row>
    <row r="97" spans="1:25" x14ac:dyDescent="0.2">
      <c r="A97" s="77">
        <f t="shared" si="3"/>
        <v>43078</v>
      </c>
      <c r="B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954.38425000000007</v>
      </c>
      <c r="C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1026.71425</v>
      </c>
      <c r="D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1010.0842499999999</v>
      </c>
      <c r="E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1046.3842500000001</v>
      </c>
      <c r="F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1046.7742499999999</v>
      </c>
      <c r="G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1008.3742500000001</v>
      </c>
      <c r="H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965.04424999999992</v>
      </c>
      <c r="I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1026.73425</v>
      </c>
      <c r="J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1134.94425</v>
      </c>
      <c r="K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984.00425000000018</v>
      </c>
      <c r="L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980.14425000000006</v>
      </c>
      <c r="M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984.48424999999997</v>
      </c>
      <c r="N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982.79424999999992</v>
      </c>
      <c r="O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984.38425000000007</v>
      </c>
      <c r="P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985.08425000000011</v>
      </c>
      <c r="Q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985.58425000000011</v>
      </c>
      <c r="R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991.96424999999999</v>
      </c>
      <c r="S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1088.72425</v>
      </c>
      <c r="T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1097.8942499999998</v>
      </c>
      <c r="U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1111.93425</v>
      </c>
      <c r="V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1055.5842500000001</v>
      </c>
      <c r="W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961.27424999999994</v>
      </c>
      <c r="X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1193.94425</v>
      </c>
      <c r="Y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1016.8842500000001</v>
      </c>
    </row>
    <row r="98" spans="1:25" x14ac:dyDescent="0.2">
      <c r="A98" s="77">
        <f t="shared" si="3"/>
        <v>43079</v>
      </c>
      <c r="B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946.45425</v>
      </c>
      <c r="C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1001.0542500000001</v>
      </c>
      <c r="D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1008.99425</v>
      </c>
      <c r="E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1007.3942500000001</v>
      </c>
      <c r="F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1007.68425</v>
      </c>
      <c r="G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1008.5242500000002</v>
      </c>
      <c r="H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960.37425000000007</v>
      </c>
      <c r="I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974.36425000000008</v>
      </c>
      <c r="J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964.63425000000007</v>
      </c>
      <c r="K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1063.6042500000001</v>
      </c>
      <c r="L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1026.8142499999999</v>
      </c>
      <c r="M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1026.43425</v>
      </c>
      <c r="N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1026.94425</v>
      </c>
      <c r="O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1029.0242500000002</v>
      </c>
      <c r="P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1029.65425</v>
      </c>
      <c r="Q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1031.3642500000001</v>
      </c>
      <c r="R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987.87425000000007</v>
      </c>
      <c r="S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1076.19425</v>
      </c>
      <c r="T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1093.7942499999999</v>
      </c>
      <c r="U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1067.0542500000001</v>
      </c>
      <c r="V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1056.5942500000001</v>
      </c>
      <c r="W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959.48424999999997</v>
      </c>
      <c r="X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1163.0942500000001</v>
      </c>
      <c r="Y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1010.49425</v>
      </c>
    </row>
    <row r="99" spans="1:25" x14ac:dyDescent="0.2">
      <c r="A99" s="77">
        <f t="shared" si="3"/>
        <v>43080</v>
      </c>
      <c r="B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946.93425000000002</v>
      </c>
      <c r="C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962.70425</v>
      </c>
      <c r="D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961.40425000000005</v>
      </c>
      <c r="E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993.65425000000005</v>
      </c>
      <c r="F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994.36425000000008</v>
      </c>
      <c r="G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964.02424999999994</v>
      </c>
      <c r="H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944.96424999999999</v>
      </c>
      <c r="I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978.32425000000012</v>
      </c>
      <c r="J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966.00424999999996</v>
      </c>
      <c r="K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990.10425000000009</v>
      </c>
      <c r="L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990.32424999999989</v>
      </c>
      <c r="M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1045.95425</v>
      </c>
      <c r="N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1046.48425</v>
      </c>
      <c r="O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1049.2742499999999</v>
      </c>
      <c r="P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979.88425000000007</v>
      </c>
      <c r="Q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980.53425000000016</v>
      </c>
      <c r="R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982.00424999999996</v>
      </c>
      <c r="S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1088.6242500000001</v>
      </c>
      <c r="T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1075.7942499999999</v>
      </c>
      <c r="U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1077.7842499999999</v>
      </c>
      <c r="V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1113.48425</v>
      </c>
      <c r="W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1069.99425</v>
      </c>
      <c r="X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1210.5942500000001</v>
      </c>
      <c r="Y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1068.23425</v>
      </c>
    </row>
    <row r="100" spans="1:25" x14ac:dyDescent="0.2">
      <c r="A100" s="77">
        <f t="shared" si="3"/>
        <v>43081</v>
      </c>
      <c r="B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946.53425000000016</v>
      </c>
      <c r="C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950.61425000000008</v>
      </c>
      <c r="D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961.62425000000007</v>
      </c>
      <c r="E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994.05424999999991</v>
      </c>
      <c r="F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995.18425000000002</v>
      </c>
      <c r="G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965.22424999999998</v>
      </c>
      <c r="H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949.38425000000007</v>
      </c>
      <c r="I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1016.73425</v>
      </c>
      <c r="J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970.00425000000018</v>
      </c>
      <c r="K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990.33425000000011</v>
      </c>
      <c r="L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990.29424999999992</v>
      </c>
      <c r="M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1038.3242499999999</v>
      </c>
      <c r="N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1019.45425</v>
      </c>
      <c r="O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1012.8742500000001</v>
      </c>
      <c r="P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997.00424999999996</v>
      </c>
      <c r="Q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991.96424999999999</v>
      </c>
      <c r="R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980.62425000000007</v>
      </c>
      <c r="S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1084.1142500000001</v>
      </c>
      <c r="T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1075.5542499999999</v>
      </c>
      <c r="U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1077.65425</v>
      </c>
      <c r="V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1102.0642499999999</v>
      </c>
      <c r="W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1069.1142500000001</v>
      </c>
      <c r="X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1196.42425</v>
      </c>
      <c r="Y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1078.41425</v>
      </c>
    </row>
    <row r="101" spans="1:25" x14ac:dyDescent="0.2">
      <c r="A101" s="77">
        <f t="shared" si="3"/>
        <v>43082</v>
      </c>
      <c r="B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960.57425000000012</v>
      </c>
      <c r="C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950.46424999999999</v>
      </c>
      <c r="D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961.36425000000008</v>
      </c>
      <c r="E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993.64425000000006</v>
      </c>
      <c r="F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995.20425</v>
      </c>
      <c r="G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964.24425000000019</v>
      </c>
      <c r="H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957.19425000000001</v>
      </c>
      <c r="I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1015.67425</v>
      </c>
      <c r="J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966.16425000000004</v>
      </c>
      <c r="K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984.21424999999999</v>
      </c>
      <c r="L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985.47424999999998</v>
      </c>
      <c r="M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1039.0742500000001</v>
      </c>
      <c r="N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1030.7642499999999</v>
      </c>
      <c r="O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1038.68425</v>
      </c>
      <c r="P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991.03424999999993</v>
      </c>
      <c r="Q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991.77425000000017</v>
      </c>
      <c r="R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995.68425000000002</v>
      </c>
      <c r="S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1077.8242499999999</v>
      </c>
      <c r="T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1067.0842500000001</v>
      </c>
      <c r="U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1042.3342500000001</v>
      </c>
      <c r="V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1107.6442500000001</v>
      </c>
      <c r="W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1062.18425</v>
      </c>
      <c r="X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1183.1342500000001</v>
      </c>
      <c r="Y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1063.7742500000002</v>
      </c>
    </row>
    <row r="102" spans="1:25" x14ac:dyDescent="0.2">
      <c r="A102" s="77">
        <f t="shared" si="3"/>
        <v>43083</v>
      </c>
      <c r="B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951.3442500000001</v>
      </c>
      <c r="C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950.77424999999994</v>
      </c>
      <c r="D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962.48424999999997</v>
      </c>
      <c r="E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994.85425000000009</v>
      </c>
      <c r="F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975.30424999999991</v>
      </c>
      <c r="G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964.43425000000002</v>
      </c>
      <c r="H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955.63425000000007</v>
      </c>
      <c r="I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1030.24425</v>
      </c>
      <c r="J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960.92425000000003</v>
      </c>
      <c r="K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987.78425000000016</v>
      </c>
      <c r="L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1004.91425</v>
      </c>
      <c r="M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1032.3242500000001</v>
      </c>
      <c r="N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1094.18425</v>
      </c>
      <c r="O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1094.5942499999999</v>
      </c>
      <c r="P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1005.6242500000001</v>
      </c>
      <c r="Q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1010.5742500000001</v>
      </c>
      <c r="R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960.73424999999997</v>
      </c>
      <c r="S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1068.48425</v>
      </c>
      <c r="T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1072.1442500000001</v>
      </c>
      <c r="U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1046.6142500000001</v>
      </c>
      <c r="V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1101.8942500000001</v>
      </c>
      <c r="W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1042.5642500000001</v>
      </c>
      <c r="X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1181.25425</v>
      </c>
      <c r="Y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1068.8642500000001</v>
      </c>
    </row>
    <row r="103" spans="1:25" x14ac:dyDescent="0.2">
      <c r="A103" s="77">
        <f t="shared" si="3"/>
        <v>43084</v>
      </c>
      <c r="B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948.22424999999998</v>
      </c>
      <c r="C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950.38425000000007</v>
      </c>
      <c r="D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961.77424999999994</v>
      </c>
      <c r="E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961.02424999999994</v>
      </c>
      <c r="F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962.54425000000015</v>
      </c>
      <c r="G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963.87425000000007</v>
      </c>
      <c r="H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946.35425000000009</v>
      </c>
      <c r="I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977.38425000000007</v>
      </c>
      <c r="J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967.73424999999997</v>
      </c>
      <c r="K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1004.41425</v>
      </c>
      <c r="L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1003.74425</v>
      </c>
      <c r="M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988.19425000000001</v>
      </c>
      <c r="N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968.60425000000009</v>
      </c>
      <c r="O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968.20425</v>
      </c>
      <c r="P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1060.5942500000001</v>
      </c>
      <c r="Q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1025.1042500000001</v>
      </c>
      <c r="R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993.64425000000006</v>
      </c>
      <c r="S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1069.67425</v>
      </c>
      <c r="T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1072.0742499999999</v>
      </c>
      <c r="U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1046.5442499999999</v>
      </c>
      <c r="V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1210.20425</v>
      </c>
      <c r="W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1055.21425</v>
      </c>
      <c r="X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1181.24425</v>
      </c>
      <c r="Y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1067.3742500000001</v>
      </c>
    </row>
    <row r="104" spans="1:25" x14ac:dyDescent="0.2">
      <c r="A104" s="77">
        <f t="shared" si="3"/>
        <v>43085</v>
      </c>
      <c r="B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982.36425000000008</v>
      </c>
      <c r="C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1012.5442500000001</v>
      </c>
      <c r="D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1023.8642500000001</v>
      </c>
      <c r="E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1023.49425</v>
      </c>
      <c r="F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1024.1242500000001</v>
      </c>
      <c r="G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1016.5842500000001</v>
      </c>
      <c r="H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991.88425000000007</v>
      </c>
      <c r="I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960.24424999999997</v>
      </c>
      <c r="J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1061.5942500000001</v>
      </c>
      <c r="K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997.76424999999995</v>
      </c>
      <c r="L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997.43425000000002</v>
      </c>
      <c r="M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1051.68425</v>
      </c>
      <c r="N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1083.6042499999999</v>
      </c>
      <c r="O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1083.2642499999999</v>
      </c>
      <c r="P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1085.93425</v>
      </c>
      <c r="Q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1068.92425</v>
      </c>
      <c r="R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998.29425000000015</v>
      </c>
      <c r="S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1011.2642500000002</v>
      </c>
      <c r="T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1084.0142499999999</v>
      </c>
      <c r="U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1180.3842500000001</v>
      </c>
      <c r="V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1117.2742499999999</v>
      </c>
      <c r="W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1006.00425</v>
      </c>
      <c r="X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1272.47425</v>
      </c>
      <c r="Y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1004.46425</v>
      </c>
    </row>
    <row r="105" spans="1:25" x14ac:dyDescent="0.2">
      <c r="A105" s="77">
        <f t="shared" si="3"/>
        <v>43086</v>
      </c>
      <c r="B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974.46424999999999</v>
      </c>
      <c r="C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977.14425000000006</v>
      </c>
      <c r="D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1023.3442500000001</v>
      </c>
      <c r="E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1022.8842500000001</v>
      </c>
      <c r="F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1023.3142499999999</v>
      </c>
      <c r="G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1009.99425</v>
      </c>
      <c r="H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989.74424999999997</v>
      </c>
      <c r="I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976.55425000000014</v>
      </c>
      <c r="J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960.11425000000008</v>
      </c>
      <c r="K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1108.5842500000001</v>
      </c>
      <c r="L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1069.00425</v>
      </c>
      <c r="M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1067.65425</v>
      </c>
      <c r="N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1124.95425</v>
      </c>
      <c r="O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1128.0742500000001</v>
      </c>
      <c r="P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1109.6442500000001</v>
      </c>
      <c r="Q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1112.90425</v>
      </c>
      <c r="R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989.85425000000009</v>
      </c>
      <c r="S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1047.7642500000002</v>
      </c>
      <c r="T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1086.17425</v>
      </c>
      <c r="U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1181.3342499999999</v>
      </c>
      <c r="V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1119.66425</v>
      </c>
      <c r="W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1007.47425</v>
      </c>
      <c r="X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1277.3042500000001</v>
      </c>
      <c r="Y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1000.1442500000001</v>
      </c>
    </row>
    <row r="106" spans="1:25" x14ac:dyDescent="0.2">
      <c r="A106" s="77">
        <f t="shared" si="3"/>
        <v>43087</v>
      </c>
      <c r="B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947.95425</v>
      </c>
      <c r="C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954.60425000000009</v>
      </c>
      <c r="D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963.37425000000007</v>
      </c>
      <c r="E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963.08425000000011</v>
      </c>
      <c r="F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963.36425000000008</v>
      </c>
      <c r="G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965.99424999999997</v>
      </c>
      <c r="H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944.16425000000004</v>
      </c>
      <c r="I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1013.8142499999999</v>
      </c>
      <c r="J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968.01425000000017</v>
      </c>
      <c r="K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996.86425000000008</v>
      </c>
      <c r="L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997.21424999999999</v>
      </c>
      <c r="M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948.58425000000011</v>
      </c>
      <c r="N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970.35425000000009</v>
      </c>
      <c r="O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971.72424999999998</v>
      </c>
      <c r="P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1051.20425</v>
      </c>
      <c r="Q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1049.8142500000001</v>
      </c>
      <c r="R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1019.1342500000001</v>
      </c>
      <c r="S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1034.98425</v>
      </c>
      <c r="T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1035.00425</v>
      </c>
      <c r="U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1013.8742500000001</v>
      </c>
      <c r="V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1111.98425</v>
      </c>
      <c r="W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1053.0842500000001</v>
      </c>
      <c r="X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1161.0442499999999</v>
      </c>
      <c r="Y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1031.8942500000001</v>
      </c>
    </row>
    <row r="107" spans="1:25" x14ac:dyDescent="0.2">
      <c r="A107" s="77">
        <f t="shared" si="3"/>
        <v>43088</v>
      </c>
      <c r="B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941.00424999999996</v>
      </c>
      <c r="C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951.42425000000003</v>
      </c>
      <c r="D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962.63425000000007</v>
      </c>
      <c r="E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962.38425000000007</v>
      </c>
      <c r="F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962.8442500000001</v>
      </c>
      <c r="G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965.40425000000005</v>
      </c>
      <c r="H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945.11425000000008</v>
      </c>
      <c r="I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1015.3842500000001</v>
      </c>
      <c r="J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968.35425000000009</v>
      </c>
      <c r="K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1017.8942500000001</v>
      </c>
      <c r="L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1017.0842500000001</v>
      </c>
      <c r="M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981.60425000000009</v>
      </c>
      <c r="N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969.32425000000012</v>
      </c>
      <c r="O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986.89425000000006</v>
      </c>
      <c r="P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1022.45425</v>
      </c>
      <c r="Q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1023.72425</v>
      </c>
      <c r="R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980.8442500000001</v>
      </c>
      <c r="S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1029.2742500000002</v>
      </c>
      <c r="T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1027.0942500000001</v>
      </c>
      <c r="U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1008.2942499999999</v>
      </c>
      <c r="V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1214.42425</v>
      </c>
      <c r="W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1045.70425</v>
      </c>
      <c r="X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1158.93425</v>
      </c>
      <c r="Y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1035.7942500000001</v>
      </c>
    </row>
    <row r="108" spans="1:25" x14ac:dyDescent="0.2">
      <c r="A108" s="77">
        <f t="shared" si="3"/>
        <v>43089</v>
      </c>
      <c r="B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1016.0042500000002</v>
      </c>
      <c r="C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971.99424999999997</v>
      </c>
      <c r="D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950.02424999999994</v>
      </c>
      <c r="E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948.5942500000001</v>
      </c>
      <c r="F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948.91425000000004</v>
      </c>
      <c r="G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952.76424999999995</v>
      </c>
      <c r="H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1023.21425</v>
      </c>
      <c r="I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1026.48425</v>
      </c>
      <c r="J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979.13425000000007</v>
      </c>
      <c r="K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999.39425000000006</v>
      </c>
      <c r="L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962.61425000000008</v>
      </c>
      <c r="M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1056.68425</v>
      </c>
      <c r="N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1010.7642499999999</v>
      </c>
      <c r="O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1010.3142500000001</v>
      </c>
      <c r="P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1001.96425</v>
      </c>
      <c r="Q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1002.98425</v>
      </c>
      <c r="R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969.55424999999991</v>
      </c>
      <c r="S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1085.24425</v>
      </c>
      <c r="T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1087.94425</v>
      </c>
      <c r="U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1032.3942500000001</v>
      </c>
      <c r="V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1086.65425</v>
      </c>
      <c r="W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1023.48425</v>
      </c>
      <c r="X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1122.8242499999999</v>
      </c>
      <c r="Y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984.08425000000011</v>
      </c>
    </row>
    <row r="109" spans="1:25" x14ac:dyDescent="0.2">
      <c r="A109" s="77">
        <f t="shared" si="3"/>
        <v>43090</v>
      </c>
      <c r="B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969.25424999999996</v>
      </c>
      <c r="C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953.79424999999992</v>
      </c>
      <c r="D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949.02424999999994</v>
      </c>
      <c r="E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949.91425000000004</v>
      </c>
      <c r="F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949.27425000000017</v>
      </c>
      <c r="G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951.16425000000004</v>
      </c>
      <c r="H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945.02424999999994</v>
      </c>
      <c r="I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1029.16425</v>
      </c>
      <c r="J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980.38425000000007</v>
      </c>
      <c r="K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1000.0842500000001</v>
      </c>
      <c r="L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963.24424999999997</v>
      </c>
      <c r="M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1058.22425</v>
      </c>
      <c r="N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1011.5842500000001</v>
      </c>
      <c r="O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990.42425000000003</v>
      </c>
      <c r="P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999.26424999999995</v>
      </c>
      <c r="Q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998.07425000000012</v>
      </c>
      <c r="R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956.03425000000016</v>
      </c>
      <c r="S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1089.0542499999999</v>
      </c>
      <c r="T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1076.47425</v>
      </c>
      <c r="U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1018.5342499999999</v>
      </c>
      <c r="V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1088.3742499999998</v>
      </c>
      <c r="W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1023.8942500000001</v>
      </c>
      <c r="X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1158.41425</v>
      </c>
      <c r="Y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1018.65425</v>
      </c>
    </row>
    <row r="110" spans="1:25" x14ac:dyDescent="0.2">
      <c r="A110" s="77">
        <f t="shared" si="3"/>
        <v>43091</v>
      </c>
      <c r="B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969.40425000000005</v>
      </c>
      <c r="C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954.06425000000013</v>
      </c>
      <c r="D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963.04424999999992</v>
      </c>
      <c r="E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962.93425000000002</v>
      </c>
      <c r="F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963.36425000000008</v>
      </c>
      <c r="G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954.99424999999997</v>
      </c>
      <c r="H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953.89425000000006</v>
      </c>
      <c r="I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1014.1142500000001</v>
      </c>
      <c r="J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971.26424999999995</v>
      </c>
      <c r="K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999.70425</v>
      </c>
      <c r="L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967.78424999999993</v>
      </c>
      <c r="M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1031.72425</v>
      </c>
      <c r="N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990.56425000000013</v>
      </c>
      <c r="O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990.3142499999999</v>
      </c>
      <c r="P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1001.7442500000002</v>
      </c>
      <c r="Q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1003.1342500000001</v>
      </c>
      <c r="R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1014.0042500000002</v>
      </c>
      <c r="S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1087.94425</v>
      </c>
      <c r="T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1060.0442500000001</v>
      </c>
      <c r="U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1047.41425</v>
      </c>
      <c r="V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1086.40425</v>
      </c>
      <c r="W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1050.18425</v>
      </c>
      <c r="X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1169.7742499999999</v>
      </c>
      <c r="Y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1039.66425</v>
      </c>
    </row>
    <row r="111" spans="1:25" x14ac:dyDescent="0.2">
      <c r="A111" s="77">
        <f t="shared" si="3"/>
        <v>43092</v>
      </c>
      <c r="B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993.47424999999998</v>
      </c>
      <c r="C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1002.5742499999999</v>
      </c>
      <c r="D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1025.22425</v>
      </c>
      <c r="E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1024.2842499999999</v>
      </c>
      <c r="F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1025.2542500000002</v>
      </c>
      <c r="G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1028.0442499999999</v>
      </c>
      <c r="H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989.63425000000007</v>
      </c>
      <c r="I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966.23424999999997</v>
      </c>
      <c r="J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1082.1242500000001</v>
      </c>
      <c r="K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993.37425000000007</v>
      </c>
      <c r="L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994.61425000000008</v>
      </c>
      <c r="M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1007.3042499999999</v>
      </c>
      <c r="N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1006.6342500000001</v>
      </c>
      <c r="O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1008.47425</v>
      </c>
      <c r="P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1011.2842500000002</v>
      </c>
      <c r="Q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1007.0142499999999</v>
      </c>
      <c r="R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1013.0142499999999</v>
      </c>
      <c r="S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1093.21425</v>
      </c>
      <c r="T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1100.16425</v>
      </c>
      <c r="U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1083.00425</v>
      </c>
      <c r="V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1023.70425</v>
      </c>
      <c r="W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979.8442500000001</v>
      </c>
      <c r="X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1113.5542499999999</v>
      </c>
      <c r="Y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984.47424999999998</v>
      </c>
    </row>
    <row r="112" spans="1:25" x14ac:dyDescent="0.2">
      <c r="A112" s="77">
        <f t="shared" si="3"/>
        <v>43093</v>
      </c>
      <c r="B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981.96424999999999</v>
      </c>
      <c r="C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978.76424999999995</v>
      </c>
      <c r="D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1009.74425</v>
      </c>
      <c r="E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1005.6142500000001</v>
      </c>
      <c r="F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1008.5042500000002</v>
      </c>
      <c r="G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1009.17425</v>
      </c>
      <c r="H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965.00424999999996</v>
      </c>
      <c r="I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978.36425000000008</v>
      </c>
      <c r="J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1088.5242499999999</v>
      </c>
      <c r="K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983.02425000000017</v>
      </c>
      <c r="L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978.39425000000006</v>
      </c>
      <c r="M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992.21424999999999</v>
      </c>
      <c r="N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991.53425000000016</v>
      </c>
      <c r="O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997.8142499999999</v>
      </c>
      <c r="P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997.88425000000007</v>
      </c>
      <c r="Q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998.05425000000014</v>
      </c>
      <c r="R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1000.3542500000001</v>
      </c>
      <c r="S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1122.2642499999999</v>
      </c>
      <c r="T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1119.3642500000001</v>
      </c>
      <c r="U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1088.3842500000001</v>
      </c>
      <c r="V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1034.24425</v>
      </c>
      <c r="W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964.41425000000004</v>
      </c>
      <c r="X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1107.5942500000001</v>
      </c>
      <c r="Y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995.15425000000005</v>
      </c>
    </row>
    <row r="113" spans="1:27" x14ac:dyDescent="0.2">
      <c r="A113" s="77">
        <f t="shared" si="3"/>
        <v>43094</v>
      </c>
      <c r="B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943.15425000000005</v>
      </c>
      <c r="C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950.45425</v>
      </c>
      <c r="D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959.69425000000001</v>
      </c>
      <c r="E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958.99424999999997</v>
      </c>
      <c r="F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961.73424999999997</v>
      </c>
      <c r="G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951.70425</v>
      </c>
      <c r="H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943.15425000000005</v>
      </c>
      <c r="I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1013.2742500000002</v>
      </c>
      <c r="J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968.78424999999993</v>
      </c>
      <c r="K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994.01424999999995</v>
      </c>
      <c r="L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960.61425000000008</v>
      </c>
      <c r="M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1029.5642500000001</v>
      </c>
      <c r="N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995.76424999999995</v>
      </c>
      <c r="O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995.38425000000007</v>
      </c>
      <c r="P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992.25424999999996</v>
      </c>
      <c r="Q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986.66425000000004</v>
      </c>
      <c r="R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1013.6242500000001</v>
      </c>
      <c r="S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1077.46425</v>
      </c>
      <c r="T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1043.5642500000001</v>
      </c>
      <c r="U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1031.19425</v>
      </c>
      <c r="V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1092.91425</v>
      </c>
      <c r="W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1043.3342500000001</v>
      </c>
      <c r="X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1146.0242499999999</v>
      </c>
      <c r="Y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1043.6242500000001</v>
      </c>
    </row>
    <row r="114" spans="1:27" x14ac:dyDescent="0.2">
      <c r="A114" s="77">
        <f t="shared" si="3"/>
        <v>43095</v>
      </c>
      <c r="B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956.33425000000011</v>
      </c>
      <c r="C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950.97424999999998</v>
      </c>
      <c r="D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961.12425000000007</v>
      </c>
      <c r="E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960.60425000000009</v>
      </c>
      <c r="F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962.56425000000013</v>
      </c>
      <c r="G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963.98424999999997</v>
      </c>
      <c r="H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948.5942500000001</v>
      </c>
      <c r="I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1014.3942500000001</v>
      </c>
      <c r="J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969.17425000000003</v>
      </c>
      <c r="K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997.5942500000001</v>
      </c>
      <c r="L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964.97424999999998</v>
      </c>
      <c r="M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1030.42425</v>
      </c>
      <c r="N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994.65425000000005</v>
      </c>
      <c r="O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994.95425</v>
      </c>
      <c r="P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994.33425000000011</v>
      </c>
      <c r="Q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988.23424999999997</v>
      </c>
      <c r="R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992.89425000000006</v>
      </c>
      <c r="S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1056.8042499999999</v>
      </c>
      <c r="T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1046.24425</v>
      </c>
      <c r="U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1034.0742500000001</v>
      </c>
      <c r="V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1096.7942499999999</v>
      </c>
      <c r="W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1042.0842499999999</v>
      </c>
      <c r="X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1153.0442499999999</v>
      </c>
      <c r="Y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1043.50425</v>
      </c>
    </row>
    <row r="115" spans="1:27" x14ac:dyDescent="0.2">
      <c r="A115" s="77">
        <f t="shared" si="3"/>
        <v>43096</v>
      </c>
      <c r="B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956.94425000000001</v>
      </c>
      <c r="C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951.71424999999999</v>
      </c>
      <c r="D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961.81425000000013</v>
      </c>
      <c r="E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961.47424999999998</v>
      </c>
      <c r="F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963.04424999999992</v>
      </c>
      <c r="G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965.53425000000016</v>
      </c>
      <c r="H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950.03424999999993</v>
      </c>
      <c r="I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1013.46425</v>
      </c>
      <c r="J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968.56425000000013</v>
      </c>
      <c r="K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996.69425000000001</v>
      </c>
      <c r="L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958.77425000000017</v>
      </c>
      <c r="M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1073.90425</v>
      </c>
      <c r="N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1074.70425</v>
      </c>
      <c r="O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1075.7642499999999</v>
      </c>
      <c r="P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959.19425000000001</v>
      </c>
      <c r="Q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957.97424999999998</v>
      </c>
      <c r="R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1029.5142499999999</v>
      </c>
      <c r="S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1092.73425</v>
      </c>
      <c r="T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1105.25425</v>
      </c>
      <c r="U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1105.8742500000001</v>
      </c>
      <c r="V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1183.67425</v>
      </c>
      <c r="W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1203.43425</v>
      </c>
      <c r="X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1258.0542499999999</v>
      </c>
      <c r="Y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1145.3342499999999</v>
      </c>
    </row>
    <row r="116" spans="1:27" x14ac:dyDescent="0.2">
      <c r="A116" s="77">
        <f t="shared" si="3"/>
        <v>43097</v>
      </c>
      <c r="B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963.77424999999994</v>
      </c>
      <c r="C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957.16425000000004</v>
      </c>
      <c r="D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965.91425000000004</v>
      </c>
      <c r="E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965.00424999999996</v>
      </c>
      <c r="F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962.76424999999995</v>
      </c>
      <c r="G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970.02425000000017</v>
      </c>
      <c r="H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953.44425000000001</v>
      </c>
      <c r="I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1025.8342500000001</v>
      </c>
      <c r="J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981.82424999999989</v>
      </c>
      <c r="K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997.8142499999999</v>
      </c>
      <c r="L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963.3442500000001</v>
      </c>
      <c r="M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1088.5942500000001</v>
      </c>
      <c r="N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1086.6442499999998</v>
      </c>
      <c r="O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1097.22425</v>
      </c>
      <c r="P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962.55425000000014</v>
      </c>
      <c r="Q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962.04424999999992</v>
      </c>
      <c r="R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1047.6342500000001</v>
      </c>
      <c r="S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1174.92425</v>
      </c>
      <c r="T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1180.3742499999998</v>
      </c>
      <c r="U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1181.7742499999999</v>
      </c>
      <c r="V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1336.6242499999998</v>
      </c>
      <c r="W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1322.91425</v>
      </c>
      <c r="X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1260.93425</v>
      </c>
      <c r="Y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1156.6042499999999</v>
      </c>
    </row>
    <row r="117" spans="1:27" x14ac:dyDescent="0.2">
      <c r="A117" s="77">
        <f t="shared" si="3"/>
        <v>43098</v>
      </c>
      <c r="B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1028.71425</v>
      </c>
      <c r="C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971.53424999999993</v>
      </c>
      <c r="D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932.90425000000005</v>
      </c>
      <c r="E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932.33425000000011</v>
      </c>
      <c r="F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934.85425000000009</v>
      </c>
      <c r="G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938.75424999999996</v>
      </c>
      <c r="H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1003.0942500000001</v>
      </c>
      <c r="I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979.50424999999996</v>
      </c>
      <c r="J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968.41425000000004</v>
      </c>
      <c r="K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984.17425000000003</v>
      </c>
      <c r="L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1002.3342500000001</v>
      </c>
      <c r="M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1079.43425</v>
      </c>
      <c r="N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1079.3542500000001</v>
      </c>
      <c r="O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989.55425000000014</v>
      </c>
      <c r="P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999.62425000000007</v>
      </c>
      <c r="Q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1000.5842500000001</v>
      </c>
      <c r="R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1006.8542500000001</v>
      </c>
      <c r="S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1038.7742499999999</v>
      </c>
      <c r="T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1069.8442500000001</v>
      </c>
      <c r="U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1051.23425</v>
      </c>
      <c r="V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1268.6042500000001</v>
      </c>
      <c r="W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1067.1042500000001</v>
      </c>
      <c r="X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1221.92425</v>
      </c>
      <c r="Y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1052.1342500000001</v>
      </c>
    </row>
    <row r="118" spans="1:27" x14ac:dyDescent="0.2">
      <c r="A118" s="77">
        <f t="shared" ref="A118:A119" si="4">A81</f>
        <v>43099</v>
      </c>
      <c r="B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1008.8242500000001</v>
      </c>
      <c r="C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947.51425000000017</v>
      </c>
      <c r="D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958.82425000000012</v>
      </c>
      <c r="E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957.51424999999995</v>
      </c>
      <c r="F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958.5942500000001</v>
      </c>
      <c r="G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960.19425000000001</v>
      </c>
      <c r="H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971.57424999999989</v>
      </c>
      <c r="I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978.0642499999999</v>
      </c>
      <c r="J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1036.0742500000001</v>
      </c>
      <c r="K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997.02424999999994</v>
      </c>
      <c r="L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990.68425000000002</v>
      </c>
      <c r="M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989.60425000000009</v>
      </c>
      <c r="N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983.28425000000016</v>
      </c>
      <c r="O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985.45425</v>
      </c>
      <c r="P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994.10425000000009</v>
      </c>
      <c r="Q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995.2342500000002</v>
      </c>
      <c r="R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1001.98425</v>
      </c>
      <c r="S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1184.0542499999999</v>
      </c>
      <c r="T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1187.42425</v>
      </c>
      <c r="U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1117.8142500000001</v>
      </c>
      <c r="V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1063.17425</v>
      </c>
      <c r="W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997.97424999999998</v>
      </c>
      <c r="X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1169.8242499999999</v>
      </c>
      <c r="Y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1062.3142500000001</v>
      </c>
    </row>
    <row r="119" spans="1:27" x14ac:dyDescent="0.2">
      <c r="A119" s="77">
        <f t="shared" si="4"/>
        <v>43100</v>
      </c>
      <c r="B119" s="13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997.76424999999995</v>
      </c>
      <c r="C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946.10425000000009</v>
      </c>
      <c r="D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958.20425</v>
      </c>
      <c r="E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956.31425000000013</v>
      </c>
      <c r="F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957.78425000000016</v>
      </c>
      <c r="G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958.96424999999999</v>
      </c>
      <c r="H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962.08425000000011</v>
      </c>
      <c r="I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1045.48425</v>
      </c>
      <c r="J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1096.7842500000002</v>
      </c>
      <c r="K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984.40425000000005</v>
      </c>
      <c r="L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985.89425000000006</v>
      </c>
      <c r="M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985.42425000000003</v>
      </c>
      <c r="N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983.47424999999998</v>
      </c>
      <c r="O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985.88425000000007</v>
      </c>
      <c r="P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992.21424999999999</v>
      </c>
      <c r="Q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995.42425000000003</v>
      </c>
      <c r="R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1003.19425</v>
      </c>
      <c r="S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1330.6442500000001</v>
      </c>
      <c r="T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1366.6442500000001</v>
      </c>
      <c r="U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1281.8842500000001</v>
      </c>
      <c r="V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1195.7942499999999</v>
      </c>
      <c r="W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1133.1142500000001</v>
      </c>
      <c r="X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1305.2942499999999</v>
      </c>
      <c r="Y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1243.1142499999999</v>
      </c>
    </row>
    <row r="120" spans="1:27" x14ac:dyDescent="0.2">
      <c r="A120" s="83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</row>
    <row r="121" spans="1:27" x14ac:dyDescent="0.25">
      <c r="A121" s="85" t="s">
        <v>152</v>
      </c>
    </row>
    <row r="122" spans="1:27" ht="12.75" x14ac:dyDescent="0.2">
      <c r="A122" s="173" t="s">
        <v>48</v>
      </c>
      <c r="B122" s="176" t="s">
        <v>121</v>
      </c>
      <c r="C122" s="177"/>
      <c r="D122" s="177"/>
      <c r="E122" s="177"/>
      <c r="F122" s="177"/>
      <c r="G122" s="177"/>
      <c r="H122" s="177"/>
      <c r="I122" s="177"/>
      <c r="J122" s="177"/>
      <c r="K122" s="177"/>
      <c r="L122" s="177"/>
      <c r="M122" s="177"/>
      <c r="N122" s="177"/>
      <c r="O122" s="177"/>
      <c r="P122" s="177"/>
      <c r="Q122" s="177"/>
      <c r="R122" s="177"/>
      <c r="S122" s="177"/>
      <c r="T122" s="177"/>
      <c r="U122" s="177"/>
      <c r="V122" s="177"/>
      <c r="W122" s="177"/>
      <c r="X122" s="177"/>
      <c r="Y122" s="178"/>
    </row>
    <row r="123" spans="1:27" ht="12.75" x14ac:dyDescent="0.2">
      <c r="A123" s="174"/>
      <c r="B123" s="179"/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1"/>
    </row>
    <row r="124" spans="1:27" ht="12.75" customHeight="1" x14ac:dyDescent="0.2">
      <c r="A124" s="174"/>
      <c r="B124" s="182" t="s">
        <v>122</v>
      </c>
      <c r="C124" s="171" t="s">
        <v>123</v>
      </c>
      <c r="D124" s="171" t="s">
        <v>124</v>
      </c>
      <c r="E124" s="171" t="s">
        <v>125</v>
      </c>
      <c r="F124" s="171" t="s">
        <v>126</v>
      </c>
      <c r="G124" s="171" t="s">
        <v>127</v>
      </c>
      <c r="H124" s="171" t="s">
        <v>128</v>
      </c>
      <c r="I124" s="171" t="s">
        <v>129</v>
      </c>
      <c r="J124" s="171" t="s">
        <v>130</v>
      </c>
      <c r="K124" s="171" t="s">
        <v>131</v>
      </c>
      <c r="L124" s="171" t="s">
        <v>132</v>
      </c>
      <c r="M124" s="171" t="s">
        <v>133</v>
      </c>
      <c r="N124" s="184" t="s">
        <v>134</v>
      </c>
      <c r="O124" s="171" t="s">
        <v>135</v>
      </c>
      <c r="P124" s="171" t="s">
        <v>136</v>
      </c>
      <c r="Q124" s="171" t="s">
        <v>137</v>
      </c>
      <c r="R124" s="171" t="s">
        <v>138</v>
      </c>
      <c r="S124" s="171" t="s">
        <v>139</v>
      </c>
      <c r="T124" s="171" t="s">
        <v>140</v>
      </c>
      <c r="U124" s="171" t="s">
        <v>141</v>
      </c>
      <c r="V124" s="171" t="s">
        <v>142</v>
      </c>
      <c r="W124" s="171" t="s">
        <v>143</v>
      </c>
      <c r="X124" s="171" t="s">
        <v>144</v>
      </c>
      <c r="Y124" s="171" t="s">
        <v>145</v>
      </c>
    </row>
    <row r="125" spans="1:27" ht="11.25" customHeight="1" x14ac:dyDescent="0.2">
      <c r="A125" s="175"/>
      <c r="B125" s="183"/>
      <c r="C125" s="172"/>
      <c r="D125" s="172"/>
      <c r="E125" s="172"/>
      <c r="F125" s="172"/>
      <c r="G125" s="172"/>
      <c r="H125" s="172"/>
      <c r="I125" s="172"/>
      <c r="J125" s="172"/>
      <c r="K125" s="172"/>
      <c r="L125" s="172"/>
      <c r="M125" s="172"/>
      <c r="N125" s="185"/>
      <c r="O125" s="172"/>
      <c r="P125" s="172"/>
      <c r="Q125" s="172"/>
      <c r="R125" s="172"/>
      <c r="S125" s="172"/>
      <c r="T125" s="172"/>
      <c r="U125" s="172"/>
      <c r="V125" s="172"/>
      <c r="W125" s="172"/>
      <c r="X125" s="172"/>
      <c r="Y125" s="172"/>
    </row>
    <row r="126" spans="1:27" ht="18.75" customHeight="1" x14ac:dyDescent="0.2">
      <c r="A126" s="77">
        <f t="shared" ref="A126:A154" si="5">A89</f>
        <v>43070</v>
      </c>
      <c r="B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918.14425000000006</v>
      </c>
      <c r="C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896.58425000000011</v>
      </c>
      <c r="D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895.17425000000003</v>
      </c>
      <c r="E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906.15425000000005</v>
      </c>
      <c r="F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907.8442500000001</v>
      </c>
      <c r="G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896.3442500000001</v>
      </c>
      <c r="H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918.81425000000013</v>
      </c>
      <c r="I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920.85425000000009</v>
      </c>
      <c r="J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911.63425000000007</v>
      </c>
      <c r="K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917.47424999999998</v>
      </c>
      <c r="L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912.05425000000014</v>
      </c>
      <c r="M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1031.5142499999999</v>
      </c>
      <c r="N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1031.6142500000001</v>
      </c>
      <c r="O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1031.8442500000001</v>
      </c>
      <c r="P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912.93425000000002</v>
      </c>
      <c r="Q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950.87425000000007</v>
      </c>
      <c r="R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1019.6242500000001</v>
      </c>
      <c r="S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1092.90425</v>
      </c>
      <c r="T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1082.0742499999999</v>
      </c>
      <c r="U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1056.22425</v>
      </c>
      <c r="V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1116.93425</v>
      </c>
      <c r="W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1040.3142499999999</v>
      </c>
      <c r="X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1187.0942500000001</v>
      </c>
      <c r="Y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1015.48425</v>
      </c>
      <c r="AA126" s="78"/>
    </row>
    <row r="127" spans="1:27" x14ac:dyDescent="0.2">
      <c r="A127" s="77">
        <f t="shared" si="5"/>
        <v>43071</v>
      </c>
      <c r="B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907.86425000000008</v>
      </c>
      <c r="C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929.10425000000009</v>
      </c>
      <c r="D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945.58425000000011</v>
      </c>
      <c r="E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945.10425000000009</v>
      </c>
      <c r="F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940.25424999999996</v>
      </c>
      <c r="G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924.08425000000011</v>
      </c>
      <c r="H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915.08425000000011</v>
      </c>
      <c r="I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1037.95425</v>
      </c>
      <c r="J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1096.43425</v>
      </c>
      <c r="K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926.07425000000012</v>
      </c>
      <c r="L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926.17425000000003</v>
      </c>
      <c r="M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926.61425000000008</v>
      </c>
      <c r="N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928.98424999999997</v>
      </c>
      <c r="O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929.19425000000001</v>
      </c>
      <c r="P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932.06425000000013</v>
      </c>
      <c r="Q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938.95425</v>
      </c>
      <c r="R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957.81425000000013</v>
      </c>
      <c r="S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1093.40425</v>
      </c>
      <c r="T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1176.40425</v>
      </c>
      <c r="U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1173.96425</v>
      </c>
      <c r="V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1140.5242499999999</v>
      </c>
      <c r="W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1025.5342499999999</v>
      </c>
      <c r="X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1166.5342499999999</v>
      </c>
      <c r="Y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1035.8642500000001</v>
      </c>
    </row>
    <row r="128" spans="1:27" x14ac:dyDescent="0.2">
      <c r="A128" s="77">
        <f t="shared" si="5"/>
        <v>43072</v>
      </c>
      <c r="B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912.19425000000001</v>
      </c>
      <c r="C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927.63425000000007</v>
      </c>
      <c r="D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945.29425000000015</v>
      </c>
      <c r="E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944.25424999999996</v>
      </c>
      <c r="F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939.25425000000018</v>
      </c>
      <c r="G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938.17425000000003</v>
      </c>
      <c r="H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905.82424999999989</v>
      </c>
      <c r="I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1012.3442500000001</v>
      </c>
      <c r="J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1086.43425</v>
      </c>
      <c r="K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947.00425000000018</v>
      </c>
      <c r="L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947.63425000000007</v>
      </c>
      <c r="M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948.30425000000014</v>
      </c>
      <c r="N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947.58425000000011</v>
      </c>
      <c r="O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949.86425000000008</v>
      </c>
      <c r="P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954.08425000000011</v>
      </c>
      <c r="Q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955.41425000000004</v>
      </c>
      <c r="R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952.67425000000003</v>
      </c>
      <c r="S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965.21424999999999</v>
      </c>
      <c r="T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1119.96425</v>
      </c>
      <c r="U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1077.7642499999999</v>
      </c>
      <c r="V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1036.40425</v>
      </c>
      <c r="W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1012.5842500000001</v>
      </c>
      <c r="X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1279.8742499999998</v>
      </c>
      <c r="Y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1015.2642500000002</v>
      </c>
    </row>
    <row r="129" spans="1:25" x14ac:dyDescent="0.2">
      <c r="A129" s="77">
        <f t="shared" si="5"/>
        <v>43073</v>
      </c>
      <c r="B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922.63425000000007</v>
      </c>
      <c r="C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914.05425000000014</v>
      </c>
      <c r="D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913.66425000000004</v>
      </c>
      <c r="E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913.02424999999994</v>
      </c>
      <c r="F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925.96424999999999</v>
      </c>
      <c r="G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912.70425</v>
      </c>
      <c r="H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918.96424999999999</v>
      </c>
      <c r="I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927.19425000000001</v>
      </c>
      <c r="J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917.53424999999993</v>
      </c>
      <c r="K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925.53424999999993</v>
      </c>
      <c r="L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945.42425000000003</v>
      </c>
      <c r="M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1068.91425</v>
      </c>
      <c r="N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994.66425000000004</v>
      </c>
      <c r="O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1072.2742499999999</v>
      </c>
      <c r="P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950.95425</v>
      </c>
      <c r="Q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931.90425000000005</v>
      </c>
      <c r="R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944.33425000000011</v>
      </c>
      <c r="S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1044.49425</v>
      </c>
      <c r="T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1054.45425</v>
      </c>
      <c r="U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1057.1442500000001</v>
      </c>
      <c r="V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1115.8442500000001</v>
      </c>
      <c r="W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1130.5142499999999</v>
      </c>
      <c r="X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1173.91425</v>
      </c>
      <c r="Y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1024.0142499999999</v>
      </c>
    </row>
    <row r="130" spans="1:25" x14ac:dyDescent="0.2">
      <c r="A130" s="77">
        <f t="shared" si="5"/>
        <v>43074</v>
      </c>
      <c r="B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926.49424999999997</v>
      </c>
      <c r="C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913.79425000000015</v>
      </c>
      <c r="D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900.38425000000007</v>
      </c>
      <c r="E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911.89425000000006</v>
      </c>
      <c r="F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924.70425</v>
      </c>
      <c r="G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911.77424999999994</v>
      </c>
      <c r="H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933.2342500000002</v>
      </c>
      <c r="I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974.27425000000017</v>
      </c>
      <c r="J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898.40425000000005</v>
      </c>
      <c r="K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925.87425000000007</v>
      </c>
      <c r="L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925.86425000000008</v>
      </c>
      <c r="M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1003.5642500000001</v>
      </c>
      <c r="N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1003.46425</v>
      </c>
      <c r="O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1003.15425</v>
      </c>
      <c r="P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930.61425000000008</v>
      </c>
      <c r="Q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931.8442500000001</v>
      </c>
      <c r="R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986.55425000000014</v>
      </c>
      <c r="S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1020.5742500000001</v>
      </c>
      <c r="T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1021.71425</v>
      </c>
      <c r="U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1054.3042499999999</v>
      </c>
      <c r="V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1112.97425</v>
      </c>
      <c r="W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1049.93425</v>
      </c>
      <c r="X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1175.21425</v>
      </c>
      <c r="Y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1071.2642499999999</v>
      </c>
    </row>
    <row r="131" spans="1:25" x14ac:dyDescent="0.2">
      <c r="A131" s="77">
        <f t="shared" si="5"/>
        <v>43075</v>
      </c>
      <c r="B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949.04425000000015</v>
      </c>
      <c r="C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913.43425000000002</v>
      </c>
      <c r="D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900.39425000000006</v>
      </c>
      <c r="E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900.05425000000014</v>
      </c>
      <c r="F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900.51424999999995</v>
      </c>
      <c r="G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900.91425000000004</v>
      </c>
      <c r="H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928.59424999999987</v>
      </c>
      <c r="I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928.26424999999995</v>
      </c>
      <c r="J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921.74424999999997</v>
      </c>
      <c r="K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929.17425000000003</v>
      </c>
      <c r="L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930.41425000000004</v>
      </c>
      <c r="M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1004.7942500000001</v>
      </c>
      <c r="N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989.80425000000014</v>
      </c>
      <c r="O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988.65425000000005</v>
      </c>
      <c r="P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931.27424999999994</v>
      </c>
      <c r="Q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936.0942500000001</v>
      </c>
      <c r="R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945.87425000000007</v>
      </c>
      <c r="S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1001.45425</v>
      </c>
      <c r="T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1049.3442500000001</v>
      </c>
      <c r="U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1063.3442500000001</v>
      </c>
      <c r="V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1113.5342499999999</v>
      </c>
      <c r="W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1032.3342500000001</v>
      </c>
      <c r="X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1172.16425</v>
      </c>
      <c r="Y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1054.2942499999999</v>
      </c>
    </row>
    <row r="132" spans="1:25" x14ac:dyDescent="0.2">
      <c r="A132" s="77">
        <f t="shared" si="5"/>
        <v>43076</v>
      </c>
      <c r="B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963.3142499999999</v>
      </c>
      <c r="C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913.39425000000006</v>
      </c>
      <c r="D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900.72424999999998</v>
      </c>
      <c r="E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900.43425000000002</v>
      </c>
      <c r="F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900.94425000000001</v>
      </c>
      <c r="G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900.63425000000007</v>
      </c>
      <c r="H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930.76424999999995</v>
      </c>
      <c r="I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927.38425000000007</v>
      </c>
      <c r="J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920.50424999999996</v>
      </c>
      <c r="K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927.48424999999997</v>
      </c>
      <c r="L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927.43425000000002</v>
      </c>
      <c r="M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1003.17425</v>
      </c>
      <c r="N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1002.15425</v>
      </c>
      <c r="O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1001.6442500000001</v>
      </c>
      <c r="P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932.77424999999994</v>
      </c>
      <c r="Q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935.36425000000008</v>
      </c>
      <c r="R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945.15425000000005</v>
      </c>
      <c r="S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1013.94425</v>
      </c>
      <c r="T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1045.0742499999999</v>
      </c>
      <c r="U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1060.91425</v>
      </c>
      <c r="V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1103.0742499999999</v>
      </c>
      <c r="W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1027.8842500000001</v>
      </c>
      <c r="X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1157.0942500000001</v>
      </c>
      <c r="Y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1050.74425</v>
      </c>
    </row>
    <row r="133" spans="1:25" x14ac:dyDescent="0.2">
      <c r="A133" s="77">
        <f t="shared" si="5"/>
        <v>43077</v>
      </c>
      <c r="B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901.72424999999998</v>
      </c>
      <c r="C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928.99424999999997</v>
      </c>
      <c r="D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913.35425000000009</v>
      </c>
      <c r="E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913.0642499999999</v>
      </c>
      <c r="F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913.54425000000015</v>
      </c>
      <c r="G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917.83425000000011</v>
      </c>
      <c r="H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897.36425000000008</v>
      </c>
      <c r="I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928.33425000000011</v>
      </c>
      <c r="J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920.37425000000007</v>
      </c>
      <c r="K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928.40425000000005</v>
      </c>
      <c r="L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916.71424999999999</v>
      </c>
      <c r="M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1012.7942499999999</v>
      </c>
      <c r="N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1013.5742500000001</v>
      </c>
      <c r="O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1012.91425</v>
      </c>
      <c r="P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920.8142499999999</v>
      </c>
      <c r="Q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910.45425</v>
      </c>
      <c r="R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959.85425000000009</v>
      </c>
      <c r="S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1028.90425</v>
      </c>
      <c r="T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1032.8042499999999</v>
      </c>
      <c r="U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1056.5242499999999</v>
      </c>
      <c r="V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1096.75425</v>
      </c>
      <c r="W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1036.1242500000001</v>
      </c>
      <c r="X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1166.8642500000001</v>
      </c>
      <c r="Y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1046.0942500000001</v>
      </c>
    </row>
    <row r="134" spans="1:25" x14ac:dyDescent="0.2">
      <c r="A134" s="77">
        <f t="shared" si="5"/>
        <v>43078</v>
      </c>
      <c r="B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904.04424999999992</v>
      </c>
      <c r="C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972.36425000000008</v>
      </c>
      <c r="D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956.66425000000004</v>
      </c>
      <c r="E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990.95425</v>
      </c>
      <c r="F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991.32425000000012</v>
      </c>
      <c r="G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955.04425000000015</v>
      </c>
      <c r="H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914.11425000000008</v>
      </c>
      <c r="I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972.38425000000007</v>
      </c>
      <c r="J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1074.6242499999998</v>
      </c>
      <c r="K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932.01425000000017</v>
      </c>
      <c r="L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928.37425000000007</v>
      </c>
      <c r="M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932.47424999999998</v>
      </c>
      <c r="N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930.87425000000007</v>
      </c>
      <c r="O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932.37425000000007</v>
      </c>
      <c r="P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933.04424999999992</v>
      </c>
      <c r="Q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933.51425000000017</v>
      </c>
      <c r="R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939.53425000000016</v>
      </c>
      <c r="S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1030.95425</v>
      </c>
      <c r="T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1039.6142500000001</v>
      </c>
      <c r="U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1052.8842500000001</v>
      </c>
      <c r="V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999.64425000000006</v>
      </c>
      <c r="W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910.54425000000015</v>
      </c>
      <c r="X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1130.3642499999999</v>
      </c>
      <c r="Y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963.08425000000011</v>
      </c>
    </row>
    <row r="135" spans="1:25" x14ac:dyDescent="0.2">
      <c r="A135" s="77">
        <f t="shared" si="5"/>
        <v>43079</v>
      </c>
      <c r="B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896.54424999999992</v>
      </c>
      <c r="C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948.12425000000007</v>
      </c>
      <c r="D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955.62425000000007</v>
      </c>
      <c r="E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954.12425000000007</v>
      </c>
      <c r="F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954.39425000000006</v>
      </c>
      <c r="G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955.19425000000001</v>
      </c>
      <c r="H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909.69425000000001</v>
      </c>
      <c r="I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922.91425000000004</v>
      </c>
      <c r="J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913.71424999999999</v>
      </c>
      <c r="K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1007.22425</v>
      </c>
      <c r="L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972.46424999999999</v>
      </c>
      <c r="M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972.10425000000009</v>
      </c>
      <c r="N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972.58425000000011</v>
      </c>
      <c r="O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974.55425000000014</v>
      </c>
      <c r="P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975.14425000000006</v>
      </c>
      <c r="Q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976.76424999999995</v>
      </c>
      <c r="R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935.68425000000002</v>
      </c>
      <c r="S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1019.1142500000001</v>
      </c>
      <c r="T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1035.74425</v>
      </c>
      <c r="U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1010.4842500000002</v>
      </c>
      <c r="V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1000.5942500000001</v>
      </c>
      <c r="W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908.85425000000009</v>
      </c>
      <c r="X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1101.21425</v>
      </c>
      <c r="Y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957.04424999999992</v>
      </c>
    </row>
    <row r="136" spans="1:25" x14ac:dyDescent="0.2">
      <c r="A136" s="77">
        <f t="shared" si="5"/>
        <v>43080</v>
      </c>
      <c r="B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896.99425000000019</v>
      </c>
      <c r="C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911.89425000000006</v>
      </c>
      <c r="D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910.66425000000004</v>
      </c>
      <c r="E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941.14425000000006</v>
      </c>
      <c r="F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941.80424999999991</v>
      </c>
      <c r="G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913.14425000000006</v>
      </c>
      <c r="H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895.13425000000007</v>
      </c>
      <c r="I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926.65425000000005</v>
      </c>
      <c r="J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915.01425000000017</v>
      </c>
      <c r="K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937.78425000000016</v>
      </c>
      <c r="L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937.99424999999997</v>
      </c>
      <c r="M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990.54424999999992</v>
      </c>
      <c r="N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991.04425000000015</v>
      </c>
      <c r="O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993.68425000000002</v>
      </c>
      <c r="P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928.12425000000007</v>
      </c>
      <c r="Q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928.7342500000002</v>
      </c>
      <c r="R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930.13425000000007</v>
      </c>
      <c r="S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1030.8642500000001</v>
      </c>
      <c r="T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1018.74425</v>
      </c>
      <c r="U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1020.6142500000001</v>
      </c>
      <c r="V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1054.3542500000001</v>
      </c>
      <c r="W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1013.2642499999999</v>
      </c>
      <c r="X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1146.0942500000001</v>
      </c>
      <c r="Y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1011.5942500000001</v>
      </c>
    </row>
    <row r="137" spans="1:25" x14ac:dyDescent="0.2">
      <c r="A137" s="77">
        <f t="shared" si="5"/>
        <v>43081</v>
      </c>
      <c r="B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896.61425000000008</v>
      </c>
      <c r="C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900.47424999999998</v>
      </c>
      <c r="D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910.87425000000007</v>
      </c>
      <c r="E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941.51424999999995</v>
      </c>
      <c r="F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942.58425000000011</v>
      </c>
      <c r="G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914.27424999999994</v>
      </c>
      <c r="H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899.30425000000014</v>
      </c>
      <c r="I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962.93425000000002</v>
      </c>
      <c r="J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918.79425000000015</v>
      </c>
      <c r="K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938.00425000000018</v>
      </c>
      <c r="L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937.95425</v>
      </c>
      <c r="M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983.3442500000001</v>
      </c>
      <c r="N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965.51424999999995</v>
      </c>
      <c r="O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959.29425000000015</v>
      </c>
      <c r="P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944.30425000000014</v>
      </c>
      <c r="Q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939.53425000000016</v>
      </c>
      <c r="R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928.82425000000012</v>
      </c>
      <c r="S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1026.6042500000001</v>
      </c>
      <c r="T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1018.5142499999999</v>
      </c>
      <c r="U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1020.49425</v>
      </c>
      <c r="V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1043.5642499999999</v>
      </c>
      <c r="W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1012.43425</v>
      </c>
      <c r="X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1132.70425</v>
      </c>
      <c r="Y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1021.21425</v>
      </c>
    </row>
    <row r="138" spans="1:25" x14ac:dyDescent="0.2">
      <c r="A138" s="77">
        <f t="shared" si="5"/>
        <v>43082</v>
      </c>
      <c r="B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909.88425000000007</v>
      </c>
      <c r="C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900.33425000000011</v>
      </c>
      <c r="D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910.63425000000007</v>
      </c>
      <c r="E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941.13425000000007</v>
      </c>
      <c r="F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942.60425000000009</v>
      </c>
      <c r="G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913.3442500000001</v>
      </c>
      <c r="H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906.68425000000002</v>
      </c>
      <c r="I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961.93425000000002</v>
      </c>
      <c r="J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915.16425000000004</v>
      </c>
      <c r="K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932.21424999999999</v>
      </c>
      <c r="L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933.41425000000004</v>
      </c>
      <c r="M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984.05425000000014</v>
      </c>
      <c r="N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976.19425000000001</v>
      </c>
      <c r="O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983.68425000000002</v>
      </c>
      <c r="P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938.66425000000004</v>
      </c>
      <c r="Q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939.36425000000008</v>
      </c>
      <c r="R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943.05425000000014</v>
      </c>
      <c r="S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1020.66425</v>
      </c>
      <c r="T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1010.5142500000002</v>
      </c>
      <c r="U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987.12425000000007</v>
      </c>
      <c r="V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1048.8242500000001</v>
      </c>
      <c r="W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1005.8842500000001</v>
      </c>
      <c r="X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1120.15425</v>
      </c>
      <c r="Y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1007.3842500000001</v>
      </c>
    </row>
    <row r="139" spans="1:25" x14ac:dyDescent="0.2">
      <c r="A139" s="77">
        <f t="shared" si="5"/>
        <v>43083</v>
      </c>
      <c r="B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901.16425000000004</v>
      </c>
      <c r="C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900.62425000000007</v>
      </c>
      <c r="D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911.69425000000001</v>
      </c>
      <c r="E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942.27425000000017</v>
      </c>
      <c r="F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923.80424999999991</v>
      </c>
      <c r="G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913.53425000000016</v>
      </c>
      <c r="H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905.21424999999999</v>
      </c>
      <c r="I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975.70425</v>
      </c>
      <c r="J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910.22424999999998</v>
      </c>
      <c r="K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935.5942500000001</v>
      </c>
      <c r="L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951.77425000000017</v>
      </c>
      <c r="M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977.67425000000003</v>
      </c>
      <c r="N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1036.1142500000001</v>
      </c>
      <c r="O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1036.49425</v>
      </c>
      <c r="P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952.44425000000001</v>
      </c>
      <c r="Q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957.11425000000008</v>
      </c>
      <c r="R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910.03424999999993</v>
      </c>
      <c r="S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1011.8342499999999</v>
      </c>
      <c r="T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1015.2842500000002</v>
      </c>
      <c r="U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991.16425000000004</v>
      </c>
      <c r="V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1043.3942500000001</v>
      </c>
      <c r="W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987.3442500000001</v>
      </c>
      <c r="X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1118.3742499999998</v>
      </c>
      <c r="Y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1012.19425</v>
      </c>
    </row>
    <row r="140" spans="1:25" x14ac:dyDescent="0.2">
      <c r="A140" s="77">
        <f t="shared" si="5"/>
        <v>43084</v>
      </c>
      <c r="B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898.21424999999999</v>
      </c>
      <c r="C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900.25424999999996</v>
      </c>
      <c r="D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911.01424999999995</v>
      </c>
      <c r="E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910.30424999999991</v>
      </c>
      <c r="F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911.74424999999997</v>
      </c>
      <c r="G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912.99424999999997</v>
      </c>
      <c r="H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896.45425</v>
      </c>
      <c r="I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925.76425000000017</v>
      </c>
      <c r="J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916.65425000000005</v>
      </c>
      <c r="K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951.29424999999992</v>
      </c>
      <c r="L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950.66425000000004</v>
      </c>
      <c r="M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935.97424999999998</v>
      </c>
      <c r="N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917.46424999999999</v>
      </c>
      <c r="O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917.0942500000001</v>
      </c>
      <c r="P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1004.3742500000001</v>
      </c>
      <c r="Q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970.85425000000009</v>
      </c>
      <c r="R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941.13425000000007</v>
      </c>
      <c r="S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1012.95425</v>
      </c>
      <c r="T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1015.22425</v>
      </c>
      <c r="U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991.10425000000009</v>
      </c>
      <c r="V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1145.72425</v>
      </c>
      <c r="W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999.29424999999992</v>
      </c>
      <c r="X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1118.3642499999999</v>
      </c>
      <c r="Y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1010.7842500000002</v>
      </c>
    </row>
    <row r="141" spans="1:25" x14ac:dyDescent="0.2">
      <c r="A141" s="77">
        <f t="shared" si="5"/>
        <v>43085</v>
      </c>
      <c r="B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930.47424999999998</v>
      </c>
      <c r="C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958.9842500000002</v>
      </c>
      <c r="D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969.67425000000003</v>
      </c>
      <c r="E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969.32424999999989</v>
      </c>
      <c r="F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969.92425000000003</v>
      </c>
      <c r="G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962.79425000000015</v>
      </c>
      <c r="H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939.46424999999999</v>
      </c>
      <c r="I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909.57425000000012</v>
      </c>
      <c r="J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1005.3242500000001</v>
      </c>
      <c r="K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945.02424999999994</v>
      </c>
      <c r="L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944.70425</v>
      </c>
      <c r="M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995.96424999999999</v>
      </c>
      <c r="N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1026.1242500000001</v>
      </c>
      <c r="O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1025.7942500000001</v>
      </c>
      <c r="P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1028.3242499999999</v>
      </c>
      <c r="Q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1012.24425</v>
      </c>
      <c r="R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945.52425000000017</v>
      </c>
      <c r="S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957.77425000000017</v>
      </c>
      <c r="T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1026.50425</v>
      </c>
      <c r="U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1117.5542499999999</v>
      </c>
      <c r="V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1057.92425</v>
      </c>
      <c r="W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952.80424999999991</v>
      </c>
      <c r="X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1204.5542499999999</v>
      </c>
      <c r="Y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951.35425000000009</v>
      </c>
    </row>
    <row r="142" spans="1:25" x14ac:dyDescent="0.2">
      <c r="A142" s="77">
        <f t="shared" si="5"/>
        <v>43086</v>
      </c>
      <c r="B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923.00424999999996</v>
      </c>
      <c r="C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925.54424999999992</v>
      </c>
      <c r="D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969.18425000000002</v>
      </c>
      <c r="E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968.74424999999997</v>
      </c>
      <c r="F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969.16425000000004</v>
      </c>
      <c r="G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956.57425000000012</v>
      </c>
      <c r="H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937.44425000000001</v>
      </c>
      <c r="I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924.97424999999998</v>
      </c>
      <c r="J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909.44425000000001</v>
      </c>
      <c r="K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1049.71425</v>
      </c>
      <c r="L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1012.3242500000001</v>
      </c>
      <c r="M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1011.0442500000001</v>
      </c>
      <c r="N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1065.18425</v>
      </c>
      <c r="O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1068.1242500000001</v>
      </c>
      <c r="P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1050.72425</v>
      </c>
      <c r="Q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1053.7942499999999</v>
      </c>
      <c r="R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937.54424999999992</v>
      </c>
      <c r="S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992.25424999999996</v>
      </c>
      <c r="T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1028.5442499999999</v>
      </c>
      <c r="U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1118.45425</v>
      </c>
      <c r="V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1060.18425</v>
      </c>
      <c r="W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954.19425000000001</v>
      </c>
      <c r="X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1209.1242500000001</v>
      </c>
      <c r="Y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947.26425000000017</v>
      </c>
    </row>
    <row r="143" spans="1:25" x14ac:dyDescent="0.2">
      <c r="A143" s="77">
        <f t="shared" si="5"/>
        <v>43087</v>
      </c>
      <c r="B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897.95425</v>
      </c>
      <c r="C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904.24424999999997</v>
      </c>
      <c r="D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912.53425000000016</v>
      </c>
      <c r="E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912.25425000000018</v>
      </c>
      <c r="F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912.51424999999995</v>
      </c>
      <c r="G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915.00425000000018</v>
      </c>
      <c r="H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894.38425000000007</v>
      </c>
      <c r="I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960.18425000000002</v>
      </c>
      <c r="J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916.91425000000004</v>
      </c>
      <c r="K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944.17425000000003</v>
      </c>
      <c r="L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944.49424999999997</v>
      </c>
      <c r="M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898.55425000000014</v>
      </c>
      <c r="N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919.12425000000007</v>
      </c>
      <c r="O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920.42425000000003</v>
      </c>
      <c r="P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995.50425000000018</v>
      </c>
      <c r="Q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994.19425000000001</v>
      </c>
      <c r="R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965.20425</v>
      </c>
      <c r="S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980.18425000000002</v>
      </c>
      <c r="T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980.20425</v>
      </c>
      <c r="U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960.23424999999997</v>
      </c>
      <c r="V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1052.93425</v>
      </c>
      <c r="W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997.28425000000016</v>
      </c>
      <c r="X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1099.2742499999999</v>
      </c>
      <c r="Y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977.26425000000017</v>
      </c>
    </row>
    <row r="144" spans="1:25" x14ac:dyDescent="0.2">
      <c r="A144" s="77">
        <f t="shared" si="5"/>
        <v>43088</v>
      </c>
      <c r="B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891.39425000000006</v>
      </c>
      <c r="C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901.23424999999997</v>
      </c>
      <c r="D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911.83424999999988</v>
      </c>
      <c r="E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911.5942500000001</v>
      </c>
      <c r="F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912.02425000000017</v>
      </c>
      <c r="G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914.44425000000001</v>
      </c>
      <c r="H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895.27424999999994</v>
      </c>
      <c r="I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961.66425000000004</v>
      </c>
      <c r="J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917.23424999999997</v>
      </c>
      <c r="K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964.04425000000015</v>
      </c>
      <c r="L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963.27424999999994</v>
      </c>
      <c r="M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929.75424999999996</v>
      </c>
      <c r="N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918.15425000000005</v>
      </c>
      <c r="O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934.75425000000018</v>
      </c>
      <c r="P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968.3442500000001</v>
      </c>
      <c r="Q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969.54425000000015</v>
      </c>
      <c r="R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929.03425000000016</v>
      </c>
      <c r="S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974.78425000000016</v>
      </c>
      <c r="T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972.72424999999998</v>
      </c>
      <c r="U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954.97424999999998</v>
      </c>
      <c r="V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1149.70425</v>
      </c>
      <c r="W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990.30424999999991</v>
      </c>
      <c r="X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1097.2842499999999</v>
      </c>
      <c r="Y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980.94425000000001</v>
      </c>
    </row>
    <row r="145" spans="1:27" x14ac:dyDescent="0.2">
      <c r="A145" s="77">
        <f t="shared" si="5"/>
        <v>43089</v>
      </c>
      <c r="B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962.25425000000018</v>
      </c>
      <c r="C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920.67425000000003</v>
      </c>
      <c r="D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899.92425000000003</v>
      </c>
      <c r="E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898.56425000000013</v>
      </c>
      <c r="F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898.87425000000007</v>
      </c>
      <c r="G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902.50424999999996</v>
      </c>
      <c r="H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969.06425000000013</v>
      </c>
      <c r="I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972.14425000000006</v>
      </c>
      <c r="J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927.41425000000004</v>
      </c>
      <c r="K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946.55424999999991</v>
      </c>
      <c r="L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911.8142499999999</v>
      </c>
      <c r="M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1000.68425</v>
      </c>
      <c r="N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957.30424999999991</v>
      </c>
      <c r="O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956.87425000000007</v>
      </c>
      <c r="P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948.98424999999997</v>
      </c>
      <c r="Q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949.94425000000001</v>
      </c>
      <c r="R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918.37425000000007</v>
      </c>
      <c r="S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1027.67425</v>
      </c>
      <c r="T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1030.22425</v>
      </c>
      <c r="U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977.74424999999997</v>
      </c>
      <c r="V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1029.00425</v>
      </c>
      <c r="W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969.3142499999999</v>
      </c>
      <c r="X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1063.16425</v>
      </c>
      <c r="Y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932.0942500000001</v>
      </c>
    </row>
    <row r="146" spans="1:27" x14ac:dyDescent="0.2">
      <c r="A146" s="77">
        <f t="shared" si="5"/>
        <v>43090</v>
      </c>
      <c r="B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918.08425000000011</v>
      </c>
      <c r="C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903.48424999999997</v>
      </c>
      <c r="D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898.97424999999998</v>
      </c>
      <c r="E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899.81425000000013</v>
      </c>
      <c r="F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899.21424999999999</v>
      </c>
      <c r="G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900.99424999999997</v>
      </c>
      <c r="H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895.18425000000002</v>
      </c>
      <c r="I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974.68425000000002</v>
      </c>
      <c r="J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928.59424999999987</v>
      </c>
      <c r="K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947.21424999999999</v>
      </c>
      <c r="L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912.41425000000004</v>
      </c>
      <c r="M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1002.1442500000001</v>
      </c>
      <c r="N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958.07425000000012</v>
      </c>
      <c r="O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938.08425000000011</v>
      </c>
      <c r="P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946.43425000000002</v>
      </c>
      <c r="Q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945.31425000000013</v>
      </c>
      <c r="R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905.5942500000001</v>
      </c>
      <c r="S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1031.2642499999999</v>
      </c>
      <c r="T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1019.3842500000001</v>
      </c>
      <c r="U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964.64425000000006</v>
      </c>
      <c r="V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1030.6242500000001</v>
      </c>
      <c r="W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969.70425</v>
      </c>
      <c r="X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1096.7942499999999</v>
      </c>
      <c r="Y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964.76424999999995</v>
      </c>
    </row>
    <row r="147" spans="1:27" x14ac:dyDescent="0.2">
      <c r="A147" s="77">
        <f t="shared" si="5"/>
        <v>43091</v>
      </c>
      <c r="B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918.23424999999997</v>
      </c>
      <c r="C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903.73424999999997</v>
      </c>
      <c r="D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912.21424999999999</v>
      </c>
      <c r="E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912.11425000000008</v>
      </c>
      <c r="F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912.51424999999995</v>
      </c>
      <c r="G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904.61425000000008</v>
      </c>
      <c r="H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903.57425000000012</v>
      </c>
      <c r="I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960.46424999999999</v>
      </c>
      <c r="J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919.98424999999997</v>
      </c>
      <c r="K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946.85425000000009</v>
      </c>
      <c r="L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916.69425000000001</v>
      </c>
      <c r="M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977.10425000000009</v>
      </c>
      <c r="N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938.22424999999998</v>
      </c>
      <c r="O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937.98424999999997</v>
      </c>
      <c r="P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948.78425000000016</v>
      </c>
      <c r="Q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950.08425000000011</v>
      </c>
      <c r="R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960.36425000000008</v>
      </c>
      <c r="S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1030.22425</v>
      </c>
      <c r="T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1003.8542500000001</v>
      </c>
      <c r="U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991.93425000000002</v>
      </c>
      <c r="V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1028.7642500000002</v>
      </c>
      <c r="W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994.54425000000015</v>
      </c>
      <c r="X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1107.5242499999999</v>
      </c>
      <c r="Y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984.60425000000009</v>
      </c>
    </row>
    <row r="148" spans="1:27" x14ac:dyDescent="0.2">
      <c r="A148" s="77">
        <f t="shared" si="5"/>
        <v>43092</v>
      </c>
      <c r="B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940.96424999999999</v>
      </c>
      <c r="C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949.5642499999999</v>
      </c>
      <c r="D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970.96424999999999</v>
      </c>
      <c r="E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970.07425000000012</v>
      </c>
      <c r="F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970.99424999999997</v>
      </c>
      <c r="G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973.63425000000007</v>
      </c>
      <c r="H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937.33425000000011</v>
      </c>
      <c r="I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915.23424999999997</v>
      </c>
      <c r="J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1024.71425</v>
      </c>
      <c r="K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940.86425000000008</v>
      </c>
      <c r="L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942.04424999999992</v>
      </c>
      <c r="M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954.03424999999993</v>
      </c>
      <c r="N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953.40425000000005</v>
      </c>
      <c r="O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955.13425000000007</v>
      </c>
      <c r="P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957.79425000000015</v>
      </c>
      <c r="Q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953.76424999999995</v>
      </c>
      <c r="R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959.43425000000002</v>
      </c>
      <c r="S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1035.20425</v>
      </c>
      <c r="T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1041.7642499999999</v>
      </c>
      <c r="U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1025.5542499999999</v>
      </c>
      <c r="V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969.52425000000017</v>
      </c>
      <c r="W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928.0942500000001</v>
      </c>
      <c r="X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1054.41425</v>
      </c>
      <c r="Y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932.46424999999999</v>
      </c>
    </row>
    <row r="149" spans="1:27" x14ac:dyDescent="0.2">
      <c r="A149" s="77">
        <f t="shared" si="5"/>
        <v>43093</v>
      </c>
      <c r="B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930.08424999999988</v>
      </c>
      <c r="C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927.07425000000012</v>
      </c>
      <c r="D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956.33425000000011</v>
      </c>
      <c r="E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952.43425000000002</v>
      </c>
      <c r="F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955.16425000000004</v>
      </c>
      <c r="G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955.80424999999991</v>
      </c>
      <c r="H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914.06425000000013</v>
      </c>
      <c r="I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926.68425000000002</v>
      </c>
      <c r="J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1030.7642499999999</v>
      </c>
      <c r="K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931.0942500000001</v>
      </c>
      <c r="L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926.72424999999998</v>
      </c>
      <c r="M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939.77425000000017</v>
      </c>
      <c r="N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939.13425000000007</v>
      </c>
      <c r="O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945.0642499999999</v>
      </c>
      <c r="P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945.13425000000007</v>
      </c>
      <c r="Q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945.29425000000015</v>
      </c>
      <c r="R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947.46424999999999</v>
      </c>
      <c r="S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1062.6442500000001</v>
      </c>
      <c r="T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1059.8942500000001</v>
      </c>
      <c r="U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1030.6342500000001</v>
      </c>
      <c r="V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979.48424999999997</v>
      </c>
      <c r="W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913.51425000000017</v>
      </c>
      <c r="X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1048.7842500000002</v>
      </c>
      <c r="Y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942.55425000000014</v>
      </c>
    </row>
    <row r="150" spans="1:27" x14ac:dyDescent="0.2">
      <c r="A150" s="77">
        <f t="shared" si="5"/>
        <v>43094</v>
      </c>
      <c r="B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893.42425000000003</v>
      </c>
      <c r="C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900.32425000000012</v>
      </c>
      <c r="D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909.05425000000014</v>
      </c>
      <c r="E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908.38425000000007</v>
      </c>
      <c r="F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910.98424999999997</v>
      </c>
      <c r="G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901.50425000000018</v>
      </c>
      <c r="H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893.42425000000003</v>
      </c>
      <c r="I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959.67425000000003</v>
      </c>
      <c r="J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917.64425000000006</v>
      </c>
      <c r="K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941.47424999999998</v>
      </c>
      <c r="L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909.92425000000003</v>
      </c>
      <c r="M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975.05425000000014</v>
      </c>
      <c r="N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943.13425000000007</v>
      </c>
      <c r="O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942.77425000000017</v>
      </c>
      <c r="P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939.81425000000013</v>
      </c>
      <c r="Q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934.53424999999993</v>
      </c>
      <c r="R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960.00424999999996</v>
      </c>
      <c r="S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1020.3142500000001</v>
      </c>
      <c r="T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988.29425000000015</v>
      </c>
      <c r="U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976.60425000000009</v>
      </c>
      <c r="V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1034.91425</v>
      </c>
      <c r="W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988.07425000000012</v>
      </c>
      <c r="X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1085.0842499999999</v>
      </c>
      <c r="Y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988.3442500000001</v>
      </c>
    </row>
    <row r="151" spans="1:27" x14ac:dyDescent="0.2">
      <c r="A151" s="77">
        <f t="shared" si="5"/>
        <v>43095</v>
      </c>
      <c r="B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905.88425000000007</v>
      </c>
      <c r="C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900.81425000000013</v>
      </c>
      <c r="D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910.40425000000005</v>
      </c>
      <c r="E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909.91425000000004</v>
      </c>
      <c r="F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911.76424999999995</v>
      </c>
      <c r="G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913.10425000000009</v>
      </c>
      <c r="H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898.56425000000013</v>
      </c>
      <c r="I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960.72424999999998</v>
      </c>
      <c r="J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918.01425000000017</v>
      </c>
      <c r="K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944.85425000000009</v>
      </c>
      <c r="L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914.04425000000015</v>
      </c>
      <c r="M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975.87425000000007</v>
      </c>
      <c r="N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942.07424999999989</v>
      </c>
      <c r="O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942.36425000000008</v>
      </c>
      <c r="P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941.78424999999993</v>
      </c>
      <c r="Q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936.01424999999995</v>
      </c>
      <c r="R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940.42425000000003</v>
      </c>
      <c r="S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1000.8042499999999</v>
      </c>
      <c r="T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990.82425000000012</v>
      </c>
      <c r="U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979.32425000000012</v>
      </c>
      <c r="V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1038.5842500000001</v>
      </c>
      <c r="W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986.89425000000006</v>
      </c>
      <c r="X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1091.72425</v>
      </c>
      <c r="Y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988.23424999999997</v>
      </c>
    </row>
    <row r="152" spans="1:27" x14ac:dyDescent="0.2">
      <c r="A152" s="77">
        <f t="shared" si="5"/>
        <v>43096</v>
      </c>
      <c r="B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906.45425</v>
      </c>
      <c r="C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901.51425000000017</v>
      </c>
      <c r="D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911.05425000000014</v>
      </c>
      <c r="E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910.73424999999997</v>
      </c>
      <c r="F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912.21424999999999</v>
      </c>
      <c r="G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914.56425000000013</v>
      </c>
      <c r="H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899.93425000000002</v>
      </c>
      <c r="I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959.85425000000009</v>
      </c>
      <c r="J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917.43425000000002</v>
      </c>
      <c r="K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944.00425000000018</v>
      </c>
      <c r="L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908.18425000000002</v>
      </c>
      <c r="M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1016.95425</v>
      </c>
      <c r="N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1017.70425</v>
      </c>
      <c r="O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1018.71425</v>
      </c>
      <c r="P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908.58425000000011</v>
      </c>
      <c r="Q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907.42425000000003</v>
      </c>
      <c r="R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975.01424999999995</v>
      </c>
      <c r="S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1034.7442500000002</v>
      </c>
      <c r="T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1046.5642499999999</v>
      </c>
      <c r="U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1047.15425</v>
      </c>
      <c r="V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1120.66425</v>
      </c>
      <c r="W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1139.3342499999999</v>
      </c>
      <c r="X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1190.93425</v>
      </c>
      <c r="Y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1084.43425</v>
      </c>
    </row>
    <row r="153" spans="1:27" x14ac:dyDescent="0.2">
      <c r="A153" s="77">
        <f t="shared" si="5"/>
        <v>43097</v>
      </c>
      <c r="B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912.91425000000004</v>
      </c>
      <c r="C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906.66425000000004</v>
      </c>
      <c r="D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914.92425000000003</v>
      </c>
      <c r="E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914.06425000000013</v>
      </c>
      <c r="F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911.95425</v>
      </c>
      <c r="G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918.80425000000014</v>
      </c>
      <c r="H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903.14425000000006</v>
      </c>
      <c r="I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971.53425000000016</v>
      </c>
      <c r="J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929.95425</v>
      </c>
      <c r="K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945.0642499999999</v>
      </c>
      <c r="L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912.49424999999997</v>
      </c>
      <c r="M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1030.8342500000001</v>
      </c>
      <c r="N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1028.98425</v>
      </c>
      <c r="O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1038.98425</v>
      </c>
      <c r="P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911.75424999999996</v>
      </c>
      <c r="Q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911.27424999999994</v>
      </c>
      <c r="R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992.13425000000007</v>
      </c>
      <c r="S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1112.3942500000001</v>
      </c>
      <c r="T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1117.5442499999999</v>
      </c>
      <c r="U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1118.8642500000001</v>
      </c>
      <c r="V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1265.1642499999998</v>
      </c>
      <c r="W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1252.20425</v>
      </c>
      <c r="X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1193.65425</v>
      </c>
      <c r="Y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1095.0842499999999</v>
      </c>
    </row>
    <row r="154" spans="1:27" x14ac:dyDescent="0.2">
      <c r="A154" s="77">
        <f t="shared" si="5"/>
        <v>43098</v>
      </c>
      <c r="B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974.26425000000017</v>
      </c>
      <c r="C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920.23424999999997</v>
      </c>
      <c r="D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883.74424999999997</v>
      </c>
      <c r="E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883.20425</v>
      </c>
      <c r="F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885.58425000000011</v>
      </c>
      <c r="G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889.27425000000017</v>
      </c>
      <c r="H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950.05425000000014</v>
      </c>
      <c r="I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927.76424999999995</v>
      </c>
      <c r="J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917.29425000000015</v>
      </c>
      <c r="K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932.18425000000002</v>
      </c>
      <c r="L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949.33425000000011</v>
      </c>
      <c r="M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1022.17425</v>
      </c>
      <c r="N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1022.1042500000001</v>
      </c>
      <c r="O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937.26424999999995</v>
      </c>
      <c r="P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946.77424999999994</v>
      </c>
      <c r="Q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947.68425000000002</v>
      </c>
      <c r="R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953.61425000000008</v>
      </c>
      <c r="S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983.76424999999995</v>
      </c>
      <c r="T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1013.1242500000001</v>
      </c>
      <c r="U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995.53425000000016</v>
      </c>
      <c r="V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1200.90425</v>
      </c>
      <c r="W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1010.5242500000002</v>
      </c>
      <c r="X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1156.7942499999999</v>
      </c>
      <c r="Y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996.38425000000007</v>
      </c>
    </row>
    <row r="155" spans="1:27" x14ac:dyDescent="0.2">
      <c r="A155" s="77">
        <f t="shared" ref="A155:A156" si="6">A118</f>
        <v>43099</v>
      </c>
      <c r="B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955.47424999999998</v>
      </c>
      <c r="C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897.54425000000015</v>
      </c>
      <c r="D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908.23424999999997</v>
      </c>
      <c r="E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906.99424999999997</v>
      </c>
      <c r="F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908.01424999999995</v>
      </c>
      <c r="G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909.52424999999994</v>
      </c>
      <c r="H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920.28424999999993</v>
      </c>
      <c r="I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926.40425000000005</v>
      </c>
      <c r="J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981.21424999999999</v>
      </c>
      <c r="K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944.32425000000012</v>
      </c>
      <c r="L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938.32425000000012</v>
      </c>
      <c r="M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937.3142499999999</v>
      </c>
      <c r="N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931.3442500000001</v>
      </c>
      <c r="O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933.39425000000006</v>
      </c>
      <c r="P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941.56425000000013</v>
      </c>
      <c r="Q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942.63425000000007</v>
      </c>
      <c r="R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949.01424999999995</v>
      </c>
      <c r="S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1121.0242499999999</v>
      </c>
      <c r="T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1124.20425</v>
      </c>
      <c r="U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1058.43425</v>
      </c>
      <c r="V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1006.8242500000001</v>
      </c>
      <c r="W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945.21424999999999</v>
      </c>
      <c r="X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1107.5742499999999</v>
      </c>
      <c r="Y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1006.0042500000002</v>
      </c>
    </row>
    <row r="156" spans="1:27" x14ac:dyDescent="0.2">
      <c r="A156" s="77">
        <f t="shared" si="6"/>
        <v>43100</v>
      </c>
      <c r="B156" s="13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945.02424999999994</v>
      </c>
      <c r="C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896.21424999999999</v>
      </c>
      <c r="D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907.64425000000006</v>
      </c>
      <c r="E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905.86425000000008</v>
      </c>
      <c r="F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907.24424999999997</v>
      </c>
      <c r="G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908.36425000000008</v>
      </c>
      <c r="H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911.31425000000013</v>
      </c>
      <c r="I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990.10425000000009</v>
      </c>
      <c r="J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1038.5642500000001</v>
      </c>
      <c r="K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932.40425000000005</v>
      </c>
      <c r="L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933.80425000000014</v>
      </c>
      <c r="M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933.35425000000009</v>
      </c>
      <c r="N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931.51424999999995</v>
      </c>
      <c r="O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933.79425000000015</v>
      </c>
      <c r="P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939.77425000000017</v>
      </c>
      <c r="Q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942.80425000000014</v>
      </c>
      <c r="R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950.15425000000005</v>
      </c>
      <c r="S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1259.50425</v>
      </c>
      <c r="T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1293.5242500000002</v>
      </c>
      <c r="U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1213.44425</v>
      </c>
      <c r="V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1132.1042499999999</v>
      </c>
      <c r="W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1072.8942500000001</v>
      </c>
      <c r="X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1235.5642500000001</v>
      </c>
      <c r="Y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1176.8142499999999</v>
      </c>
    </row>
    <row r="157" spans="1:27" x14ac:dyDescent="0.2">
      <c r="A157" s="83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</row>
    <row r="158" spans="1:27" s="108" customFormat="1" ht="19.5" customHeight="1" x14ac:dyDescent="0.25">
      <c r="A158" s="107" t="s">
        <v>146</v>
      </c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</row>
    <row r="159" spans="1:27" ht="15.75" customHeight="1" x14ac:dyDescent="0.25">
      <c r="A159" s="85" t="s">
        <v>149</v>
      </c>
      <c r="B159" s="76"/>
      <c r="C159" s="76"/>
      <c r="D159" s="76"/>
      <c r="AA159" s="78"/>
    </row>
    <row r="160" spans="1:27" ht="12.75" x14ac:dyDescent="0.2">
      <c r="A160" s="173" t="s">
        <v>48</v>
      </c>
      <c r="B160" s="176" t="s">
        <v>121</v>
      </c>
      <c r="C160" s="177"/>
      <c r="D160" s="177"/>
      <c r="E160" s="177"/>
      <c r="F160" s="177"/>
      <c r="G160" s="177"/>
      <c r="H160" s="177"/>
      <c r="I160" s="177"/>
      <c r="J160" s="177"/>
      <c r="K160" s="177"/>
      <c r="L160" s="177"/>
      <c r="M160" s="177"/>
      <c r="N160" s="177"/>
      <c r="O160" s="177"/>
      <c r="P160" s="177"/>
      <c r="Q160" s="177"/>
      <c r="R160" s="177"/>
      <c r="S160" s="177"/>
      <c r="T160" s="177"/>
      <c r="U160" s="177"/>
      <c r="V160" s="177"/>
      <c r="W160" s="177"/>
      <c r="X160" s="177"/>
      <c r="Y160" s="178"/>
    </row>
    <row r="161" spans="1:25" ht="12.75" x14ac:dyDescent="0.2">
      <c r="A161" s="174"/>
      <c r="B161" s="179"/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  <c r="U161" s="180"/>
      <c r="V161" s="180"/>
      <c r="W161" s="180"/>
      <c r="X161" s="180"/>
      <c r="Y161" s="181"/>
    </row>
    <row r="162" spans="1:25" ht="12.75" x14ac:dyDescent="0.2">
      <c r="A162" s="174"/>
      <c r="B162" s="182" t="s">
        <v>122</v>
      </c>
      <c r="C162" s="171" t="s">
        <v>123</v>
      </c>
      <c r="D162" s="171" t="s">
        <v>124</v>
      </c>
      <c r="E162" s="171" t="s">
        <v>125</v>
      </c>
      <c r="F162" s="171" t="s">
        <v>126</v>
      </c>
      <c r="G162" s="171" t="s">
        <v>127</v>
      </c>
      <c r="H162" s="171" t="s">
        <v>128</v>
      </c>
      <c r="I162" s="171" t="s">
        <v>129</v>
      </c>
      <c r="J162" s="171" t="s">
        <v>130</v>
      </c>
      <c r="K162" s="171" t="s">
        <v>131</v>
      </c>
      <c r="L162" s="171" t="s">
        <v>132</v>
      </c>
      <c r="M162" s="171" t="s">
        <v>133</v>
      </c>
      <c r="N162" s="184" t="s">
        <v>134</v>
      </c>
      <c r="O162" s="171" t="s">
        <v>135</v>
      </c>
      <c r="P162" s="171" t="s">
        <v>136</v>
      </c>
      <c r="Q162" s="171" t="s">
        <v>137</v>
      </c>
      <c r="R162" s="171" t="s">
        <v>138</v>
      </c>
      <c r="S162" s="171" t="s">
        <v>139</v>
      </c>
      <c r="T162" s="171" t="s">
        <v>140</v>
      </c>
      <c r="U162" s="171" t="s">
        <v>141</v>
      </c>
      <c r="V162" s="171" t="s">
        <v>142</v>
      </c>
      <c r="W162" s="171" t="s">
        <v>143</v>
      </c>
      <c r="X162" s="171" t="s">
        <v>144</v>
      </c>
      <c r="Y162" s="171" t="s">
        <v>145</v>
      </c>
    </row>
    <row r="163" spans="1:25" ht="12.75" x14ac:dyDescent="0.2">
      <c r="A163" s="175"/>
      <c r="B163" s="183"/>
      <c r="C163" s="172"/>
      <c r="D163" s="172"/>
      <c r="E163" s="172"/>
      <c r="F163" s="172"/>
      <c r="G163" s="172"/>
      <c r="H163" s="172"/>
      <c r="I163" s="172"/>
      <c r="J163" s="172"/>
      <c r="K163" s="172"/>
      <c r="L163" s="172"/>
      <c r="M163" s="172"/>
      <c r="N163" s="185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</row>
    <row r="164" spans="1:25" x14ac:dyDescent="0.2">
      <c r="A164" s="77">
        <f>A126</f>
        <v>43070</v>
      </c>
      <c r="B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1063.5317200000002</v>
      </c>
      <c r="C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1038.8917200000001</v>
      </c>
      <c r="D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1037.2917200000002</v>
      </c>
      <c r="E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1049.8317200000001</v>
      </c>
      <c r="F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1051.76172</v>
      </c>
      <c r="G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1038.6217200000001</v>
      </c>
      <c r="H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1064.3017200000002</v>
      </c>
      <c r="I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1066.6317200000001</v>
      </c>
      <c r="J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1056.1017200000001</v>
      </c>
      <c r="K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1062.7717200000002</v>
      </c>
      <c r="L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1056.5717200000001</v>
      </c>
      <c r="M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1193.1017199999999</v>
      </c>
      <c r="N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1193.21172</v>
      </c>
      <c r="O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1193.48172</v>
      </c>
      <c r="P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1057.5817200000001</v>
      </c>
      <c r="Q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1100.94172</v>
      </c>
      <c r="R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1179.51172</v>
      </c>
      <c r="S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1263.2617199999997</v>
      </c>
      <c r="T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1250.8917199999999</v>
      </c>
      <c r="U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1221.3417199999999</v>
      </c>
      <c r="V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1290.72172</v>
      </c>
      <c r="W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1203.1517199999998</v>
      </c>
      <c r="X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1370.9017199999998</v>
      </c>
      <c r="Y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1174.78172</v>
      </c>
    </row>
    <row r="165" spans="1:25" x14ac:dyDescent="0.2">
      <c r="A165" s="77">
        <f>A164+1</f>
        <v>43071</v>
      </c>
      <c r="B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1051.7917199999999</v>
      </c>
      <c r="C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1076.0617200000002</v>
      </c>
      <c r="D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1094.9017199999998</v>
      </c>
      <c r="E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1094.3517199999999</v>
      </c>
      <c r="F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1088.8117199999999</v>
      </c>
      <c r="G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1070.3217200000001</v>
      </c>
      <c r="H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1060.03172</v>
      </c>
      <c r="I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1200.4617199999998</v>
      </c>
      <c r="J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1267.2917199999999</v>
      </c>
      <c r="K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1072.6017200000001</v>
      </c>
      <c r="L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1072.71172</v>
      </c>
      <c r="M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1073.21172</v>
      </c>
      <c r="N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1075.93172</v>
      </c>
      <c r="O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1076.1617200000001</v>
      </c>
      <c r="P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1079.44172</v>
      </c>
      <c r="Q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1087.3117199999999</v>
      </c>
      <c r="R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1108.8717199999999</v>
      </c>
      <c r="S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1263.8317199999999</v>
      </c>
      <c r="T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1358.68172</v>
      </c>
      <c r="U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1355.8917199999999</v>
      </c>
      <c r="V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1317.6817199999998</v>
      </c>
      <c r="W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1186.26172</v>
      </c>
      <c r="X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1347.4117199999998</v>
      </c>
      <c r="Y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1198.0717199999999</v>
      </c>
    </row>
    <row r="166" spans="1:25" x14ac:dyDescent="0.2">
      <c r="A166" s="77">
        <f t="shared" ref="A166:A194" si="7">A165+1</f>
        <v>43072</v>
      </c>
      <c r="B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1056.73172</v>
      </c>
      <c r="C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1074.3817200000001</v>
      </c>
      <c r="D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1094.5617199999999</v>
      </c>
      <c r="E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1093.3817199999999</v>
      </c>
      <c r="F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1087.6617199999998</v>
      </c>
      <c r="G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1086.43172</v>
      </c>
      <c r="H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1049.46172</v>
      </c>
      <c r="I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1171.1917199999998</v>
      </c>
      <c r="J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1255.8717199999999</v>
      </c>
      <c r="K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1096.52172</v>
      </c>
      <c r="L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1097.2417199999998</v>
      </c>
      <c r="M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1098.00172</v>
      </c>
      <c r="N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1097.1817199999998</v>
      </c>
      <c r="O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1099.78172</v>
      </c>
      <c r="P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1104.6117199999999</v>
      </c>
      <c r="Q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1106.1317199999999</v>
      </c>
      <c r="R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1102.9917199999998</v>
      </c>
      <c r="S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1117.3317199999999</v>
      </c>
      <c r="T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1294.1817199999998</v>
      </c>
      <c r="U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1245.9517199999998</v>
      </c>
      <c r="V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1198.6817199999998</v>
      </c>
      <c r="W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1171.47172</v>
      </c>
      <c r="X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1476.9417199999998</v>
      </c>
      <c r="Y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1174.53172</v>
      </c>
    </row>
    <row r="167" spans="1:25" x14ac:dyDescent="0.2">
      <c r="A167" s="77">
        <f t="shared" si="7"/>
        <v>43073</v>
      </c>
      <c r="B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1068.6617200000001</v>
      </c>
      <c r="C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1058.8617200000001</v>
      </c>
      <c r="D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1058.4117200000001</v>
      </c>
      <c r="E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1057.68172</v>
      </c>
      <c r="F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1072.48172</v>
      </c>
      <c r="G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1057.3217200000001</v>
      </c>
      <c r="H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1064.47172</v>
      </c>
      <c r="I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1073.8717200000001</v>
      </c>
      <c r="J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1062.8317200000001</v>
      </c>
      <c r="K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1071.98172</v>
      </c>
      <c r="L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1094.71172</v>
      </c>
      <c r="M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1235.8417199999999</v>
      </c>
      <c r="N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1150.9917199999998</v>
      </c>
      <c r="O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1239.6817199999998</v>
      </c>
      <c r="P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1101.02172</v>
      </c>
      <c r="Q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1079.2617200000002</v>
      </c>
      <c r="R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1093.46172</v>
      </c>
      <c r="S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1207.9417199999998</v>
      </c>
      <c r="T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1219.3117199999999</v>
      </c>
      <c r="U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1222.3917199999999</v>
      </c>
      <c r="V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1289.48172</v>
      </c>
      <c r="W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1306.24172</v>
      </c>
      <c r="X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1355.8417200000001</v>
      </c>
      <c r="Y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1184.53172</v>
      </c>
    </row>
    <row r="168" spans="1:25" x14ac:dyDescent="0.2">
      <c r="A168" s="77">
        <f t="shared" si="7"/>
        <v>43074</v>
      </c>
      <c r="B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1073.0717200000001</v>
      </c>
      <c r="C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1058.5617200000002</v>
      </c>
      <c r="D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1043.24172</v>
      </c>
      <c r="E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1056.3917200000001</v>
      </c>
      <c r="F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1071.0317200000002</v>
      </c>
      <c r="G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1056.2617200000002</v>
      </c>
      <c r="H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1080.7817200000002</v>
      </c>
      <c r="I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1127.6817199999998</v>
      </c>
      <c r="J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1040.97172</v>
      </c>
      <c r="K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1072.3617200000001</v>
      </c>
      <c r="L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1072.3517200000001</v>
      </c>
      <c r="M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1161.1517199999998</v>
      </c>
      <c r="N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1161.0417199999999</v>
      </c>
      <c r="O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1160.69172</v>
      </c>
      <c r="P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1077.78172</v>
      </c>
      <c r="Q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1079.19172</v>
      </c>
      <c r="R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1141.72172</v>
      </c>
      <c r="S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1180.6017199999999</v>
      </c>
      <c r="T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1181.9017199999998</v>
      </c>
      <c r="U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1219.1517199999998</v>
      </c>
      <c r="V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1286.2017199999998</v>
      </c>
      <c r="W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1214.1517199999998</v>
      </c>
      <c r="X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1357.3317199999999</v>
      </c>
      <c r="Y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1238.53172</v>
      </c>
    </row>
    <row r="169" spans="1:25" x14ac:dyDescent="0.2">
      <c r="A169" s="77">
        <f t="shared" si="7"/>
        <v>43075</v>
      </c>
      <c r="B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1098.8517199999999</v>
      </c>
      <c r="C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1058.1517200000001</v>
      </c>
      <c r="D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1043.2517200000002</v>
      </c>
      <c r="E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1042.8517200000001</v>
      </c>
      <c r="F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1043.3917200000001</v>
      </c>
      <c r="G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1043.8417200000001</v>
      </c>
      <c r="H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1075.48172</v>
      </c>
      <c r="I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1075.1017200000001</v>
      </c>
      <c r="J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1067.6417200000001</v>
      </c>
      <c r="K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1076.1417200000001</v>
      </c>
      <c r="L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1077.5617200000002</v>
      </c>
      <c r="M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1162.5617199999999</v>
      </c>
      <c r="N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1145.4317199999998</v>
      </c>
      <c r="O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1144.1117199999999</v>
      </c>
      <c r="P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1078.5417200000002</v>
      </c>
      <c r="Q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1084.0517200000002</v>
      </c>
      <c r="R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1095.2217199999998</v>
      </c>
      <c r="S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1158.75172</v>
      </c>
      <c r="T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1213.48172</v>
      </c>
      <c r="U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1229.47172</v>
      </c>
      <c r="V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1286.8417199999999</v>
      </c>
      <c r="W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1194.0417199999999</v>
      </c>
      <c r="X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1353.8417199999999</v>
      </c>
      <c r="Y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1219.1417199999999</v>
      </c>
    </row>
    <row r="170" spans="1:25" x14ac:dyDescent="0.2">
      <c r="A170" s="77">
        <f t="shared" si="7"/>
        <v>43076</v>
      </c>
      <c r="B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1115.1517199999998</v>
      </c>
      <c r="C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1058.1017200000001</v>
      </c>
      <c r="D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1043.6317200000001</v>
      </c>
      <c r="E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1043.2917200000002</v>
      </c>
      <c r="F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1043.8817200000001</v>
      </c>
      <c r="G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1043.53172</v>
      </c>
      <c r="H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1077.96172</v>
      </c>
      <c r="I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1074.0917200000001</v>
      </c>
      <c r="J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1066.23172</v>
      </c>
      <c r="K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1074.21172</v>
      </c>
      <c r="L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1074.1417200000001</v>
      </c>
      <c r="M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1160.72172</v>
      </c>
      <c r="N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1159.5417199999999</v>
      </c>
      <c r="O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1158.96172</v>
      </c>
      <c r="P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1080.25172</v>
      </c>
      <c r="Q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1083.21172</v>
      </c>
      <c r="R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1094.4017199999998</v>
      </c>
      <c r="S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1173.02172</v>
      </c>
      <c r="T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1208.6017199999999</v>
      </c>
      <c r="U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1226.70172</v>
      </c>
      <c r="V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1274.8817199999999</v>
      </c>
      <c r="W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1188.9517199999998</v>
      </c>
      <c r="X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1336.6217199999999</v>
      </c>
      <c r="Y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1215.0717199999999</v>
      </c>
    </row>
    <row r="171" spans="1:25" x14ac:dyDescent="0.2">
      <c r="A171" s="77">
        <f t="shared" si="7"/>
        <v>43077</v>
      </c>
      <c r="B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1044.77172</v>
      </c>
      <c r="C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1075.94172</v>
      </c>
      <c r="D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1058.0617200000002</v>
      </c>
      <c r="E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1057.73172</v>
      </c>
      <c r="F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1058.2817200000002</v>
      </c>
      <c r="G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1063.18172</v>
      </c>
      <c r="H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1039.7917200000002</v>
      </c>
      <c r="I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1075.18172</v>
      </c>
      <c r="J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1066.0917200000001</v>
      </c>
      <c r="K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1075.25172</v>
      </c>
      <c r="L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1061.9017200000001</v>
      </c>
      <c r="M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1171.7017199999998</v>
      </c>
      <c r="N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1172.6017199999999</v>
      </c>
      <c r="O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1171.8417199999999</v>
      </c>
      <c r="P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1066.5817200000001</v>
      </c>
      <c r="Q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1054.75172</v>
      </c>
      <c r="R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1111.2017199999998</v>
      </c>
      <c r="S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1190.1117199999999</v>
      </c>
      <c r="T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1194.5717199999999</v>
      </c>
      <c r="U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1221.6817199999998</v>
      </c>
      <c r="V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1267.6517199999998</v>
      </c>
      <c r="W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1198.3717199999999</v>
      </c>
      <c r="X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1347.78172</v>
      </c>
      <c r="Y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1209.76172</v>
      </c>
    </row>
    <row r="172" spans="1:25" x14ac:dyDescent="0.2">
      <c r="A172" s="77">
        <f t="shared" si="7"/>
        <v>43078</v>
      </c>
      <c r="B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1047.4117200000001</v>
      </c>
      <c r="C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1125.50172</v>
      </c>
      <c r="D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1107.5517199999999</v>
      </c>
      <c r="E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1146.7417199999998</v>
      </c>
      <c r="F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1147.1617199999998</v>
      </c>
      <c r="G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1105.71172</v>
      </c>
      <c r="H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1058.9217200000001</v>
      </c>
      <c r="I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1125.53172</v>
      </c>
      <c r="J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1242.3717199999999</v>
      </c>
      <c r="K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1079.3917200000001</v>
      </c>
      <c r="L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1075.23172</v>
      </c>
      <c r="M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1079.9117200000001</v>
      </c>
      <c r="N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1078.0817200000001</v>
      </c>
      <c r="O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1079.8017200000002</v>
      </c>
      <c r="P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1080.5617200000002</v>
      </c>
      <c r="Q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1081.0917200000001</v>
      </c>
      <c r="R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1087.98172</v>
      </c>
      <c r="S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1192.45172</v>
      </c>
      <c r="T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1202.3617199999999</v>
      </c>
      <c r="U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1217.52172</v>
      </c>
      <c r="V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1156.6817199999998</v>
      </c>
      <c r="W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1054.8517200000001</v>
      </c>
      <c r="X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1306.0717199999999</v>
      </c>
      <c r="Y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1114.8917199999999</v>
      </c>
    </row>
    <row r="173" spans="1:25" x14ac:dyDescent="0.2">
      <c r="A173" s="77">
        <f t="shared" si="7"/>
        <v>43079</v>
      </c>
      <c r="B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1038.8417200000001</v>
      </c>
      <c r="C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1097.8017199999999</v>
      </c>
      <c r="D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1106.3717199999999</v>
      </c>
      <c r="E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1104.6517199999998</v>
      </c>
      <c r="F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1104.96172</v>
      </c>
      <c r="G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1105.8717199999999</v>
      </c>
      <c r="H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1053.8817200000001</v>
      </c>
      <c r="I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1068.9917200000002</v>
      </c>
      <c r="J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1058.47172</v>
      </c>
      <c r="K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1165.3417199999999</v>
      </c>
      <c r="L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1125.6117199999999</v>
      </c>
      <c r="M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1125.2017199999998</v>
      </c>
      <c r="N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1125.75172</v>
      </c>
      <c r="O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1128.01172</v>
      </c>
      <c r="P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1128.6817199999998</v>
      </c>
      <c r="Q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1130.52172</v>
      </c>
      <c r="R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1083.5717200000001</v>
      </c>
      <c r="S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1178.9317199999998</v>
      </c>
      <c r="T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1197.9317199999998</v>
      </c>
      <c r="U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1169.0617199999999</v>
      </c>
      <c r="V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1157.76172</v>
      </c>
      <c r="W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1052.9217200000001</v>
      </c>
      <c r="X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1272.76172</v>
      </c>
      <c r="Y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1107.9917199999998</v>
      </c>
    </row>
    <row r="174" spans="1:25" x14ac:dyDescent="0.2">
      <c r="A174" s="77">
        <f t="shared" si="7"/>
        <v>43080</v>
      </c>
      <c r="B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1039.3717200000001</v>
      </c>
      <c r="C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1056.3917200000001</v>
      </c>
      <c r="D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1054.9917200000002</v>
      </c>
      <c r="E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1089.8117199999999</v>
      </c>
      <c r="F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1090.5717199999999</v>
      </c>
      <c r="G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1057.8117200000002</v>
      </c>
      <c r="H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1037.2417200000002</v>
      </c>
      <c r="I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1073.26172</v>
      </c>
      <c r="J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1059.96172</v>
      </c>
      <c r="K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1085.98172</v>
      </c>
      <c r="L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1086.2117199999998</v>
      </c>
      <c r="M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1146.28172</v>
      </c>
      <c r="N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1146.8517199999999</v>
      </c>
      <c r="O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1149.8717199999999</v>
      </c>
      <c r="P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1074.94172</v>
      </c>
      <c r="Q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1075.6417200000001</v>
      </c>
      <c r="R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1077.2317200000002</v>
      </c>
      <c r="S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1192.3517199999999</v>
      </c>
      <c r="T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1178.50172</v>
      </c>
      <c r="U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1180.6517199999998</v>
      </c>
      <c r="V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1219.20172</v>
      </c>
      <c r="W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1172.24172</v>
      </c>
      <c r="X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1324.0417199999999</v>
      </c>
      <c r="Y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1170.3317199999999</v>
      </c>
    </row>
    <row r="175" spans="1:25" x14ac:dyDescent="0.2">
      <c r="A175" s="77">
        <f t="shared" si="7"/>
        <v>43081</v>
      </c>
      <c r="B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1038.93172</v>
      </c>
      <c r="C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1043.3417200000001</v>
      </c>
      <c r="D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1055.22172</v>
      </c>
      <c r="E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1090.2417199999998</v>
      </c>
      <c r="F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1091.46172</v>
      </c>
      <c r="G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1059.1117200000001</v>
      </c>
      <c r="H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1042.0117200000002</v>
      </c>
      <c r="I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1114.73172</v>
      </c>
      <c r="J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1064.2817200000002</v>
      </c>
      <c r="K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1086.23172</v>
      </c>
      <c r="L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1086.1817199999998</v>
      </c>
      <c r="M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1138.0517199999999</v>
      </c>
      <c r="N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1117.6717199999998</v>
      </c>
      <c r="O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1110.5717199999999</v>
      </c>
      <c r="P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1093.4317199999998</v>
      </c>
      <c r="Q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1087.98172</v>
      </c>
      <c r="R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1075.74172</v>
      </c>
      <c r="S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1187.48172</v>
      </c>
      <c r="T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1178.2417199999998</v>
      </c>
      <c r="U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1180.51172</v>
      </c>
      <c r="V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1206.8717199999999</v>
      </c>
      <c r="W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1171.2917199999999</v>
      </c>
      <c r="X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1308.75172</v>
      </c>
      <c r="Y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1181.3317199999999</v>
      </c>
    </row>
    <row r="176" spans="1:25" x14ac:dyDescent="0.2">
      <c r="A176" s="77">
        <f t="shared" si="7"/>
        <v>43082</v>
      </c>
      <c r="B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1054.0917200000001</v>
      </c>
      <c r="C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1043.18172</v>
      </c>
      <c r="D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1054.95172</v>
      </c>
      <c r="E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1089.8017199999999</v>
      </c>
      <c r="F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1091.48172</v>
      </c>
      <c r="G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1058.0517200000002</v>
      </c>
      <c r="H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1050.44172</v>
      </c>
      <c r="I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1113.5817199999999</v>
      </c>
      <c r="J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1060.1317200000001</v>
      </c>
      <c r="K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1079.6117200000001</v>
      </c>
      <c r="L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1080.98172</v>
      </c>
      <c r="M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1138.8517199999999</v>
      </c>
      <c r="N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1129.8717199999999</v>
      </c>
      <c r="O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1138.4317199999998</v>
      </c>
      <c r="P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1086.99172</v>
      </c>
      <c r="Q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1087.78172</v>
      </c>
      <c r="R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1092.01172</v>
      </c>
      <c r="S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1180.7017199999998</v>
      </c>
      <c r="T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1169.1017199999999</v>
      </c>
      <c r="U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1142.3717199999999</v>
      </c>
      <c r="V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1212.8817199999999</v>
      </c>
      <c r="W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1163.8017199999999</v>
      </c>
      <c r="X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1294.4017199999998</v>
      </c>
      <c r="Y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1165.52172</v>
      </c>
    </row>
    <row r="177" spans="1:25" x14ac:dyDescent="0.2">
      <c r="A177" s="77">
        <f t="shared" si="7"/>
        <v>43083</v>
      </c>
      <c r="B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1044.1217200000001</v>
      </c>
      <c r="C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1043.51172</v>
      </c>
      <c r="D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1056.1617200000001</v>
      </c>
      <c r="E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1091.1117199999999</v>
      </c>
      <c r="F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1070.00172</v>
      </c>
      <c r="G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1058.2617200000002</v>
      </c>
      <c r="H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1048.7617200000002</v>
      </c>
      <c r="I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1129.3117199999999</v>
      </c>
      <c r="J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1054.4817200000002</v>
      </c>
      <c r="K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1083.47172</v>
      </c>
      <c r="L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1101.97172</v>
      </c>
      <c r="M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1131.5717199999999</v>
      </c>
      <c r="N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1198.3617199999999</v>
      </c>
      <c r="O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1198.7917199999999</v>
      </c>
      <c r="P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1102.73172</v>
      </c>
      <c r="Q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1108.0817199999999</v>
      </c>
      <c r="R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1054.26172</v>
      </c>
      <c r="S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1170.6117199999999</v>
      </c>
      <c r="T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1174.5517199999999</v>
      </c>
      <c r="U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1146.99172</v>
      </c>
      <c r="V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1206.6817199999998</v>
      </c>
      <c r="W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1142.6217199999999</v>
      </c>
      <c r="X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1292.3717199999999</v>
      </c>
      <c r="Y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1171.02172</v>
      </c>
    </row>
    <row r="178" spans="1:25" x14ac:dyDescent="0.2">
      <c r="A178" s="77">
        <f t="shared" si="7"/>
        <v>43084</v>
      </c>
      <c r="B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1040.7617200000002</v>
      </c>
      <c r="C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1043.0917200000001</v>
      </c>
      <c r="D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1055.3917200000001</v>
      </c>
      <c r="E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1054.5817200000001</v>
      </c>
      <c r="F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1056.22172</v>
      </c>
      <c r="G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1057.6517200000001</v>
      </c>
      <c r="H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1038.7417200000002</v>
      </c>
      <c r="I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1072.2417200000002</v>
      </c>
      <c r="J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1061.8317200000001</v>
      </c>
      <c r="K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1101.4217199999998</v>
      </c>
      <c r="L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1100.7017199999998</v>
      </c>
      <c r="M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1083.9117200000001</v>
      </c>
      <c r="N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1062.7617200000002</v>
      </c>
      <c r="O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1062.3417200000001</v>
      </c>
      <c r="P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1162.0917199999999</v>
      </c>
      <c r="Q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1123.77172</v>
      </c>
      <c r="R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1089.8017199999999</v>
      </c>
      <c r="S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1171.8917199999999</v>
      </c>
      <c r="T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1174.48172</v>
      </c>
      <c r="U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1146.9117199999998</v>
      </c>
      <c r="V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1323.6217199999999</v>
      </c>
      <c r="W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1156.28172</v>
      </c>
      <c r="X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1292.3517199999999</v>
      </c>
      <c r="Y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1169.4117199999998</v>
      </c>
    </row>
    <row r="179" spans="1:25" x14ac:dyDescent="0.2">
      <c r="A179" s="77">
        <f t="shared" si="7"/>
        <v>43085</v>
      </c>
      <c r="B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1077.6217200000001</v>
      </c>
      <c r="C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1110.21172</v>
      </c>
      <c r="D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1122.4217199999998</v>
      </c>
      <c r="E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1122.03172</v>
      </c>
      <c r="F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1122.71172</v>
      </c>
      <c r="G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1114.5617199999999</v>
      </c>
      <c r="H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1087.9017199999998</v>
      </c>
      <c r="I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1053.7417200000002</v>
      </c>
      <c r="J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1163.1717200000001</v>
      </c>
      <c r="K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1094.25172</v>
      </c>
      <c r="L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1093.8917199999999</v>
      </c>
      <c r="M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1152.47172</v>
      </c>
      <c r="N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1186.9417199999998</v>
      </c>
      <c r="O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1186.5617199999999</v>
      </c>
      <c r="P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1189.4517199999998</v>
      </c>
      <c r="Q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1171.0817199999999</v>
      </c>
      <c r="R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1094.8217199999999</v>
      </c>
      <c r="S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1108.8217199999999</v>
      </c>
      <c r="T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1187.3717199999999</v>
      </c>
      <c r="U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1291.4317199999998</v>
      </c>
      <c r="V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1223.28172</v>
      </c>
      <c r="W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1103.1417199999999</v>
      </c>
      <c r="X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1390.8617199999999</v>
      </c>
      <c r="Y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1101.49172</v>
      </c>
    </row>
    <row r="180" spans="1:25" x14ac:dyDescent="0.2">
      <c r="A180" s="77">
        <f t="shared" si="7"/>
        <v>43086</v>
      </c>
      <c r="B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1069.0917200000001</v>
      </c>
      <c r="C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1071.99172</v>
      </c>
      <c r="D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1121.8617199999999</v>
      </c>
      <c r="E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1121.3717199999999</v>
      </c>
      <c r="F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1121.8417199999999</v>
      </c>
      <c r="G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1107.4517199999998</v>
      </c>
      <c r="H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1085.5917199999999</v>
      </c>
      <c r="I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1071.3417200000001</v>
      </c>
      <c r="J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1053.5917200000001</v>
      </c>
      <c r="K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1213.9017200000001</v>
      </c>
      <c r="L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1171.1717199999998</v>
      </c>
      <c r="M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1169.71172</v>
      </c>
      <c r="N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1231.5817199999999</v>
      </c>
      <c r="O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1234.94172</v>
      </c>
      <c r="P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1215.0517199999999</v>
      </c>
      <c r="Q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1218.5617199999999</v>
      </c>
      <c r="R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1085.70172</v>
      </c>
      <c r="S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1148.23172</v>
      </c>
      <c r="T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1189.7017199999998</v>
      </c>
      <c r="U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1292.4517199999998</v>
      </c>
      <c r="V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1225.8617199999999</v>
      </c>
      <c r="W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1104.7417199999998</v>
      </c>
      <c r="X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1396.0817199999999</v>
      </c>
      <c r="Y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1096.8117199999999</v>
      </c>
    </row>
    <row r="181" spans="1:25" x14ac:dyDescent="0.2">
      <c r="A181" s="77">
        <f t="shared" si="7"/>
        <v>43087</v>
      </c>
      <c r="B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1040.4617200000002</v>
      </c>
      <c r="C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1047.6517200000001</v>
      </c>
      <c r="D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1057.1217200000001</v>
      </c>
      <c r="E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1056.8117200000002</v>
      </c>
      <c r="F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1057.1017200000001</v>
      </c>
      <c r="G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1059.94172</v>
      </c>
      <c r="H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1036.3817200000001</v>
      </c>
      <c r="I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1111.5817199999999</v>
      </c>
      <c r="J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1062.1217200000001</v>
      </c>
      <c r="K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1093.28172</v>
      </c>
      <c r="L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1093.6517199999998</v>
      </c>
      <c r="M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1041.1517200000001</v>
      </c>
      <c r="N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1064.6517200000001</v>
      </c>
      <c r="O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1066.1317200000001</v>
      </c>
      <c r="P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1151.95172</v>
      </c>
      <c r="Q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1150.4517199999998</v>
      </c>
      <c r="R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1117.3217199999999</v>
      </c>
      <c r="S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1134.4317199999998</v>
      </c>
      <c r="T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1134.4617199999998</v>
      </c>
      <c r="U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1111.6417199999999</v>
      </c>
      <c r="V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1217.5817199999999</v>
      </c>
      <c r="W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1153.98172</v>
      </c>
      <c r="X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1270.5417199999999</v>
      </c>
      <c r="Y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1131.0917199999999</v>
      </c>
    </row>
    <row r="182" spans="1:25" x14ac:dyDescent="0.2">
      <c r="A182" s="77">
        <f t="shared" si="7"/>
        <v>43088</v>
      </c>
      <c r="B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1032.96172</v>
      </c>
      <c r="C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1044.21172</v>
      </c>
      <c r="D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1056.3217200000001</v>
      </c>
      <c r="E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1056.0517200000002</v>
      </c>
      <c r="F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1056.5417200000002</v>
      </c>
      <c r="G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1059.3117200000002</v>
      </c>
      <c r="H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1037.4017200000001</v>
      </c>
      <c r="I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1113.27172</v>
      </c>
      <c r="J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1062.50172</v>
      </c>
      <c r="K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1115.98172</v>
      </c>
      <c r="L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1115.1117199999999</v>
      </c>
      <c r="M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1076.8017200000002</v>
      </c>
      <c r="N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1063.5417200000002</v>
      </c>
      <c r="O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1082.5117200000002</v>
      </c>
      <c r="P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1120.9117199999998</v>
      </c>
      <c r="Q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1122.28172</v>
      </c>
      <c r="R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1075.9817200000002</v>
      </c>
      <c r="S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1128.27172</v>
      </c>
      <c r="T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1125.9117199999998</v>
      </c>
      <c r="U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1105.6217199999999</v>
      </c>
      <c r="V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1328.1817199999998</v>
      </c>
      <c r="W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1146.00172</v>
      </c>
      <c r="X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1268.26172</v>
      </c>
      <c r="Y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1135.3017199999999</v>
      </c>
    </row>
    <row r="183" spans="1:25" x14ac:dyDescent="0.2">
      <c r="A183" s="77">
        <f t="shared" si="7"/>
        <v>43089</v>
      </c>
      <c r="B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1113.94172</v>
      </c>
      <c r="C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1066.4217200000001</v>
      </c>
      <c r="D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1042.70172</v>
      </c>
      <c r="E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1041.1617200000001</v>
      </c>
      <c r="F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1041.51172</v>
      </c>
      <c r="G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1045.6617200000001</v>
      </c>
      <c r="H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1121.73172</v>
      </c>
      <c r="I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1125.25172</v>
      </c>
      <c r="J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1074.1317200000001</v>
      </c>
      <c r="K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1096.0117199999997</v>
      </c>
      <c r="L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1056.2917200000002</v>
      </c>
      <c r="M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1157.8617199999999</v>
      </c>
      <c r="N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1108.2917199999999</v>
      </c>
      <c r="O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1107.8017199999999</v>
      </c>
      <c r="P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1098.78172</v>
      </c>
      <c r="Q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1099.8817199999999</v>
      </c>
      <c r="R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1063.7917199999999</v>
      </c>
      <c r="S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1188.70172</v>
      </c>
      <c r="T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1191.6217199999999</v>
      </c>
      <c r="U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1131.6417199999999</v>
      </c>
      <c r="V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1190.2217199999998</v>
      </c>
      <c r="W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1122.0117199999997</v>
      </c>
      <c r="X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1229.27172</v>
      </c>
      <c r="Y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1079.48172</v>
      </c>
    </row>
    <row r="184" spans="1:25" x14ac:dyDescent="0.2">
      <c r="A184" s="77">
        <f t="shared" si="7"/>
        <v>43090</v>
      </c>
      <c r="B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1063.47172</v>
      </c>
      <c r="C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1046.7817200000002</v>
      </c>
      <c r="D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1041.6217200000001</v>
      </c>
      <c r="E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1042.5817200000001</v>
      </c>
      <c r="F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1041.9017200000001</v>
      </c>
      <c r="G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1043.94172</v>
      </c>
      <c r="H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1037.3017200000002</v>
      </c>
      <c r="I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1128.1517199999998</v>
      </c>
      <c r="J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1075.48172</v>
      </c>
      <c r="K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1096.75172</v>
      </c>
      <c r="L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1056.9817200000002</v>
      </c>
      <c r="M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1159.53172</v>
      </c>
      <c r="N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1109.1717199999998</v>
      </c>
      <c r="O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1086.3317199999999</v>
      </c>
      <c r="P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1095.8717199999999</v>
      </c>
      <c r="Q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1094.5917199999999</v>
      </c>
      <c r="R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1049.19172</v>
      </c>
      <c r="S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1192.8217199999999</v>
      </c>
      <c r="T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1179.24172</v>
      </c>
      <c r="U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1116.6717199999998</v>
      </c>
      <c r="V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1192.0817199999999</v>
      </c>
      <c r="W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1122.4617199999998</v>
      </c>
      <c r="X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1267.7017199999998</v>
      </c>
      <c r="Y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1116.8117199999999</v>
      </c>
    </row>
    <row r="185" spans="1:25" x14ac:dyDescent="0.2">
      <c r="A185" s="77">
        <f t="shared" si="7"/>
        <v>43091</v>
      </c>
      <c r="B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1063.6317200000001</v>
      </c>
      <c r="C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1047.0617200000002</v>
      </c>
      <c r="D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1056.76172</v>
      </c>
      <c r="E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1056.6417200000001</v>
      </c>
      <c r="F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1057.1017200000001</v>
      </c>
      <c r="G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1048.0717200000001</v>
      </c>
      <c r="H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1046.8817200000001</v>
      </c>
      <c r="I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1111.9017199999998</v>
      </c>
      <c r="J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1065.6417200000001</v>
      </c>
      <c r="K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1096.3417199999999</v>
      </c>
      <c r="L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1061.8717200000001</v>
      </c>
      <c r="M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1130.9217200000001</v>
      </c>
      <c r="N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1086.48172</v>
      </c>
      <c r="O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1086.2017199999998</v>
      </c>
      <c r="P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1098.5517199999999</v>
      </c>
      <c r="Q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1100.0417199999999</v>
      </c>
      <c r="R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1111.7917199999999</v>
      </c>
      <c r="S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1191.6217199999999</v>
      </c>
      <c r="T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1161.49172</v>
      </c>
      <c r="U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1147.8617199999999</v>
      </c>
      <c r="V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1189.95172</v>
      </c>
      <c r="W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1150.8517199999999</v>
      </c>
      <c r="X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1279.97172</v>
      </c>
      <c r="Y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1139.49172</v>
      </c>
    </row>
    <row r="186" spans="1:25" x14ac:dyDescent="0.2">
      <c r="A186" s="77">
        <f t="shared" si="7"/>
        <v>43092</v>
      </c>
      <c r="B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1089.6217199999999</v>
      </c>
      <c r="C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1099.4417199999998</v>
      </c>
      <c r="D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1123.8917199999999</v>
      </c>
      <c r="E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1122.8917199999999</v>
      </c>
      <c r="F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1123.9317199999998</v>
      </c>
      <c r="G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1126.9517199999998</v>
      </c>
      <c r="H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1085.47172</v>
      </c>
      <c r="I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1060.21172</v>
      </c>
      <c r="J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1185.3317199999999</v>
      </c>
      <c r="K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1089.50172</v>
      </c>
      <c r="L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1090.8517199999999</v>
      </c>
      <c r="M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1104.5517199999999</v>
      </c>
      <c r="N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1103.8317199999999</v>
      </c>
      <c r="O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1105.8117199999999</v>
      </c>
      <c r="P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1108.8517199999999</v>
      </c>
      <c r="Q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1104.2417199999998</v>
      </c>
      <c r="R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1110.72172</v>
      </c>
      <c r="S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1197.3117199999999</v>
      </c>
      <c r="T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1204.8117199999999</v>
      </c>
      <c r="U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1186.2917199999999</v>
      </c>
      <c r="V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1122.25172</v>
      </c>
      <c r="W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1074.9017200000001</v>
      </c>
      <c r="X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1219.27172</v>
      </c>
      <c r="Y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1079.9017200000001</v>
      </c>
    </row>
    <row r="187" spans="1:25" x14ac:dyDescent="0.2">
      <c r="A187" s="77">
        <f t="shared" si="7"/>
        <v>43093</v>
      </c>
      <c r="B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1077.18172</v>
      </c>
      <c r="C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1073.73172</v>
      </c>
      <c r="D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1107.1817199999998</v>
      </c>
      <c r="E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1102.7217199999998</v>
      </c>
      <c r="F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1105.8517199999999</v>
      </c>
      <c r="G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1106.5717199999999</v>
      </c>
      <c r="H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1058.8717200000001</v>
      </c>
      <c r="I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1073.3017199999999</v>
      </c>
      <c r="J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1192.2417199999998</v>
      </c>
      <c r="K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1078.3317200000001</v>
      </c>
      <c r="L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1073.3317200000001</v>
      </c>
      <c r="M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1088.26172</v>
      </c>
      <c r="N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1087.52172</v>
      </c>
      <c r="O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1094.3017199999999</v>
      </c>
      <c r="P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1094.3717199999999</v>
      </c>
      <c r="Q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1094.5617199999999</v>
      </c>
      <c r="R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1097.0417199999999</v>
      </c>
      <c r="S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1228.6817199999998</v>
      </c>
      <c r="T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1225.5417199999999</v>
      </c>
      <c r="U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1192.0917199999999</v>
      </c>
      <c r="V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1133.6417199999999</v>
      </c>
      <c r="W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1058.2417200000002</v>
      </c>
      <c r="X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1212.8317199999999</v>
      </c>
      <c r="Y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1091.4317199999998</v>
      </c>
    </row>
    <row r="188" spans="1:25" x14ac:dyDescent="0.2">
      <c r="A188" s="77">
        <f t="shared" si="7"/>
        <v>43094</v>
      </c>
      <c r="B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1035.28172</v>
      </c>
      <c r="C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1043.1717200000001</v>
      </c>
      <c r="D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1053.1417200000001</v>
      </c>
      <c r="E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1052.3817200000001</v>
      </c>
      <c r="F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1055.3517200000001</v>
      </c>
      <c r="G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1044.5117200000002</v>
      </c>
      <c r="H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1035.28172</v>
      </c>
      <c r="I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1110.99172</v>
      </c>
      <c r="J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1062.96172</v>
      </c>
      <c r="K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1090.2017199999998</v>
      </c>
      <c r="L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1054.1417200000001</v>
      </c>
      <c r="M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1128.5817199999999</v>
      </c>
      <c r="N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1092.0917199999999</v>
      </c>
      <c r="O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1091.68172</v>
      </c>
      <c r="P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1088.2917199999999</v>
      </c>
      <c r="Q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1082.2717200000002</v>
      </c>
      <c r="R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1111.3817199999999</v>
      </c>
      <c r="S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1180.3017199999999</v>
      </c>
      <c r="T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1143.70172</v>
      </c>
      <c r="U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1130.3517199999999</v>
      </c>
      <c r="V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1196.99172</v>
      </c>
      <c r="W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1143.4517199999998</v>
      </c>
      <c r="X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1254.3217199999999</v>
      </c>
      <c r="Y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1143.76172</v>
      </c>
    </row>
    <row r="189" spans="1:25" x14ac:dyDescent="0.2">
      <c r="A189" s="77">
        <f t="shared" si="7"/>
        <v>43095</v>
      </c>
      <c r="B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1049.5217200000002</v>
      </c>
      <c r="C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1043.7317200000002</v>
      </c>
      <c r="D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1054.69172</v>
      </c>
      <c r="E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1054.1317200000001</v>
      </c>
      <c r="F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1056.24172</v>
      </c>
      <c r="G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1057.7817200000002</v>
      </c>
      <c r="H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1041.1617200000001</v>
      </c>
      <c r="I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1112.2017199999998</v>
      </c>
      <c r="J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1063.3817200000001</v>
      </c>
      <c r="K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1094.0617199999999</v>
      </c>
      <c r="L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1058.8517200000001</v>
      </c>
      <c r="M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1129.51172</v>
      </c>
      <c r="N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1090.8917199999999</v>
      </c>
      <c r="O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1091.21172</v>
      </c>
      <c r="P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1090.5517199999999</v>
      </c>
      <c r="Q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1083.96172</v>
      </c>
      <c r="R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1088.9917199999998</v>
      </c>
      <c r="S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1158.00172</v>
      </c>
      <c r="T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1146.5917199999999</v>
      </c>
      <c r="U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1133.45172</v>
      </c>
      <c r="V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1201.1717200000001</v>
      </c>
      <c r="W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1142.1117199999999</v>
      </c>
      <c r="X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1261.9117199999998</v>
      </c>
      <c r="Y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1143.6417199999999</v>
      </c>
    </row>
    <row r="190" spans="1:25" x14ac:dyDescent="0.2">
      <c r="A190" s="77">
        <f t="shared" si="7"/>
        <v>43096</v>
      </c>
      <c r="B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1050.18172</v>
      </c>
      <c r="C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1044.5217200000002</v>
      </c>
      <c r="D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1055.44172</v>
      </c>
      <c r="E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1055.0617200000002</v>
      </c>
      <c r="F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1056.76172</v>
      </c>
      <c r="G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1059.4517200000003</v>
      </c>
      <c r="H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1042.72172</v>
      </c>
      <c r="I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1111.2017199999998</v>
      </c>
      <c r="J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1062.7217200000002</v>
      </c>
      <c r="K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1093.0917199999999</v>
      </c>
      <c r="L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1052.1517200000001</v>
      </c>
      <c r="M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1176.46172</v>
      </c>
      <c r="N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1177.3217199999999</v>
      </c>
      <c r="O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1178.47172</v>
      </c>
      <c r="P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1052.6117200000001</v>
      </c>
      <c r="Q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1051.2917200000002</v>
      </c>
      <c r="R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1128.53172</v>
      </c>
      <c r="S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1196.7917199999999</v>
      </c>
      <c r="T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1210.3017199999999</v>
      </c>
      <c r="U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1210.98172</v>
      </c>
      <c r="V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1294.98172</v>
      </c>
      <c r="W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1316.3217199999999</v>
      </c>
      <c r="X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1375.2917199999999</v>
      </c>
      <c r="Y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1253.5817199999999</v>
      </c>
    </row>
    <row r="191" spans="1:25" x14ac:dyDescent="0.2">
      <c r="A191" s="77">
        <f t="shared" si="7"/>
        <v>43097</v>
      </c>
      <c r="B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1057.5517200000002</v>
      </c>
      <c r="C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1050.4217200000001</v>
      </c>
      <c r="D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1059.8617200000001</v>
      </c>
      <c r="E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1058.8717200000001</v>
      </c>
      <c r="F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1056.46172</v>
      </c>
      <c r="G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1064.2917200000002</v>
      </c>
      <c r="H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1046.3917200000001</v>
      </c>
      <c r="I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1124.5517199999999</v>
      </c>
      <c r="J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1077.03172</v>
      </c>
      <c r="K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1094.3017199999999</v>
      </c>
      <c r="L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1057.0817200000001</v>
      </c>
      <c r="M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1192.3217199999999</v>
      </c>
      <c r="N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1190.2117199999998</v>
      </c>
      <c r="O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1201.6317199999999</v>
      </c>
      <c r="P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1056.23172</v>
      </c>
      <c r="Q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1055.68172</v>
      </c>
      <c r="R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1148.1017199999999</v>
      </c>
      <c r="S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1285.53172</v>
      </c>
      <c r="T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1291.4217199999998</v>
      </c>
      <c r="U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1292.9317199999998</v>
      </c>
      <c r="V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1460.1317199999999</v>
      </c>
      <c r="W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1445.3217199999999</v>
      </c>
      <c r="X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1378.4017199999998</v>
      </c>
      <c r="Y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1265.75172</v>
      </c>
    </row>
    <row r="192" spans="1:25" x14ac:dyDescent="0.2">
      <c r="A192" s="77">
        <f t="shared" si="7"/>
        <v>43098</v>
      </c>
      <c r="B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1127.6717200000001</v>
      </c>
      <c r="C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1065.9217200000001</v>
      </c>
      <c r="D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1024.22172</v>
      </c>
      <c r="E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1023.60172</v>
      </c>
      <c r="F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1026.3217200000001</v>
      </c>
      <c r="G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1030.5317200000002</v>
      </c>
      <c r="H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1100.00172</v>
      </c>
      <c r="I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1074.53172</v>
      </c>
      <c r="J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1062.5617200000002</v>
      </c>
      <c r="K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1079.5817200000001</v>
      </c>
      <c r="L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1099.1817199999998</v>
      </c>
      <c r="M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1182.4317199999998</v>
      </c>
      <c r="N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1182.3417199999999</v>
      </c>
      <c r="O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1085.3817199999999</v>
      </c>
      <c r="P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1096.25172</v>
      </c>
      <c r="Q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1097.2917199999999</v>
      </c>
      <c r="R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1104.0617199999999</v>
      </c>
      <c r="S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1138.53172</v>
      </c>
      <c r="T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1172.0817199999999</v>
      </c>
      <c r="U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1151.98172</v>
      </c>
      <c r="V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1386.68172</v>
      </c>
      <c r="W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1169.1117199999999</v>
      </c>
      <c r="X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1336.27172</v>
      </c>
      <c r="Y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1152.96172</v>
      </c>
    </row>
    <row r="193" spans="1:25" x14ac:dyDescent="0.2">
      <c r="A193" s="77">
        <f t="shared" si="7"/>
        <v>43099</v>
      </c>
      <c r="B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1106.19172</v>
      </c>
      <c r="C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1039.9917200000002</v>
      </c>
      <c r="D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1052.21172</v>
      </c>
      <c r="E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1050.7917200000002</v>
      </c>
      <c r="F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1051.96172</v>
      </c>
      <c r="G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1053.68172</v>
      </c>
      <c r="H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1065.97172</v>
      </c>
      <c r="I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1072.97172</v>
      </c>
      <c r="J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1135.6217199999999</v>
      </c>
      <c r="K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1093.4517199999998</v>
      </c>
      <c r="L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1086.6017199999999</v>
      </c>
      <c r="M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1085.4417199999998</v>
      </c>
      <c r="N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1078.6217200000001</v>
      </c>
      <c r="O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1080.96172</v>
      </c>
      <c r="P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1090.3017199999999</v>
      </c>
      <c r="Q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1091.52172</v>
      </c>
      <c r="R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1098.8117199999999</v>
      </c>
      <c r="S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1295.3917199999999</v>
      </c>
      <c r="T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1299.03172</v>
      </c>
      <c r="U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1223.8717199999999</v>
      </c>
      <c r="V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1164.8817199999999</v>
      </c>
      <c r="W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1094.4717199999998</v>
      </c>
      <c r="X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1280.02172</v>
      </c>
      <c r="Y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1163.94172</v>
      </c>
    </row>
    <row r="194" spans="1:25" x14ac:dyDescent="0.2">
      <c r="A194" s="77">
        <f t="shared" si="7"/>
        <v>43100</v>
      </c>
      <c r="B194" s="13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1094.25172</v>
      </c>
      <c r="C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1038.47172</v>
      </c>
      <c r="D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1051.5417200000002</v>
      </c>
      <c r="E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1049.4917200000002</v>
      </c>
      <c r="F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1051.0817200000001</v>
      </c>
      <c r="G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1052.3617200000001</v>
      </c>
      <c r="H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1055.7217200000002</v>
      </c>
      <c r="I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1145.77172</v>
      </c>
      <c r="J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1201.1617199999998</v>
      </c>
      <c r="K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1079.8217200000001</v>
      </c>
      <c r="L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1081.43172</v>
      </c>
      <c r="M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1080.9217200000001</v>
      </c>
      <c r="N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1078.8217200000001</v>
      </c>
      <c r="O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1081.4217200000001</v>
      </c>
      <c r="P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1088.26172</v>
      </c>
      <c r="Q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1091.72172</v>
      </c>
      <c r="R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1100.1217199999999</v>
      </c>
      <c r="S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1453.6617200000001</v>
      </c>
      <c r="T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1492.5417199999999</v>
      </c>
      <c r="U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1401.02172</v>
      </c>
      <c r="V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1308.0617199999999</v>
      </c>
      <c r="W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1240.3917199999999</v>
      </c>
      <c r="X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1426.3017199999999</v>
      </c>
      <c r="Y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1359.1617199999998</v>
      </c>
    </row>
    <row r="196" spans="1:25" x14ac:dyDescent="0.25">
      <c r="A196" s="85" t="s">
        <v>150</v>
      </c>
    </row>
    <row r="197" spans="1:25" ht="12.75" x14ac:dyDescent="0.2">
      <c r="A197" s="173" t="s">
        <v>48</v>
      </c>
      <c r="B197" s="176" t="s">
        <v>121</v>
      </c>
      <c r="C197" s="177"/>
      <c r="D197" s="177"/>
      <c r="E197" s="177"/>
      <c r="F197" s="177"/>
      <c r="G197" s="177"/>
      <c r="H197" s="177"/>
      <c r="I197" s="177"/>
      <c r="J197" s="177"/>
      <c r="K197" s="177"/>
      <c r="L197" s="177"/>
      <c r="M197" s="177"/>
      <c r="N197" s="177"/>
      <c r="O197" s="177"/>
      <c r="P197" s="177"/>
      <c r="Q197" s="177"/>
      <c r="R197" s="177"/>
      <c r="S197" s="177"/>
      <c r="T197" s="177"/>
      <c r="U197" s="177"/>
      <c r="V197" s="177"/>
      <c r="W197" s="177"/>
      <c r="X197" s="177"/>
      <c r="Y197" s="178"/>
    </row>
    <row r="198" spans="1:25" ht="12.75" x14ac:dyDescent="0.2">
      <c r="A198" s="174"/>
      <c r="B198" s="179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80"/>
      <c r="R198" s="180"/>
      <c r="S198" s="180"/>
      <c r="T198" s="180"/>
      <c r="U198" s="180"/>
      <c r="V198" s="180"/>
      <c r="W198" s="180"/>
      <c r="X198" s="180"/>
      <c r="Y198" s="181"/>
    </row>
    <row r="199" spans="1:25" ht="12.75" x14ac:dyDescent="0.2">
      <c r="A199" s="174"/>
      <c r="B199" s="182" t="s">
        <v>122</v>
      </c>
      <c r="C199" s="171" t="s">
        <v>123</v>
      </c>
      <c r="D199" s="171" t="s">
        <v>124</v>
      </c>
      <c r="E199" s="171" t="s">
        <v>125</v>
      </c>
      <c r="F199" s="171" t="s">
        <v>126</v>
      </c>
      <c r="G199" s="171" t="s">
        <v>127</v>
      </c>
      <c r="H199" s="171" t="s">
        <v>128</v>
      </c>
      <c r="I199" s="171" t="s">
        <v>129</v>
      </c>
      <c r="J199" s="171" t="s">
        <v>130</v>
      </c>
      <c r="K199" s="171" t="s">
        <v>131</v>
      </c>
      <c r="L199" s="171" t="s">
        <v>132</v>
      </c>
      <c r="M199" s="171" t="s">
        <v>133</v>
      </c>
      <c r="N199" s="184" t="s">
        <v>134</v>
      </c>
      <c r="O199" s="171" t="s">
        <v>135</v>
      </c>
      <c r="P199" s="171" t="s">
        <v>136</v>
      </c>
      <c r="Q199" s="171" t="s">
        <v>137</v>
      </c>
      <c r="R199" s="171" t="s">
        <v>138</v>
      </c>
      <c r="S199" s="171" t="s">
        <v>139</v>
      </c>
      <c r="T199" s="171" t="s">
        <v>140</v>
      </c>
      <c r="U199" s="171" t="s">
        <v>141</v>
      </c>
      <c r="V199" s="171" t="s">
        <v>142</v>
      </c>
      <c r="W199" s="171" t="s">
        <v>143</v>
      </c>
      <c r="X199" s="171" t="s">
        <v>144</v>
      </c>
      <c r="Y199" s="171" t="s">
        <v>145</v>
      </c>
    </row>
    <row r="200" spans="1:25" ht="12.75" x14ac:dyDescent="0.2">
      <c r="A200" s="175"/>
      <c r="B200" s="183"/>
      <c r="C200" s="172"/>
      <c r="D200" s="172"/>
      <c r="E200" s="172"/>
      <c r="F200" s="172"/>
      <c r="G200" s="172"/>
      <c r="H200" s="172"/>
      <c r="I200" s="172"/>
      <c r="J200" s="172"/>
      <c r="K200" s="172"/>
      <c r="L200" s="172"/>
      <c r="M200" s="172"/>
      <c r="N200" s="185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</row>
    <row r="201" spans="1:25" x14ac:dyDescent="0.2">
      <c r="A201" s="77">
        <f t="shared" ref="A201:A229" si="8">A164</f>
        <v>43070</v>
      </c>
      <c r="B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1047.5717200000001</v>
      </c>
      <c r="C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1023.32172</v>
      </c>
      <c r="D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1021.74172</v>
      </c>
      <c r="E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1034.0817200000001</v>
      </c>
      <c r="F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1035.98172</v>
      </c>
      <c r="G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1023.05172</v>
      </c>
      <c r="H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1048.3317200000001</v>
      </c>
      <c r="I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1050.6217200000001</v>
      </c>
      <c r="J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1040.25172</v>
      </c>
      <c r="K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1046.8217200000001</v>
      </c>
      <c r="L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1040.72172</v>
      </c>
      <c r="M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1175.0717199999999</v>
      </c>
      <c r="N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1175.18172</v>
      </c>
      <c r="O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1175.4417199999998</v>
      </c>
      <c r="P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1041.7117200000002</v>
      </c>
      <c r="Q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1084.3817200000001</v>
      </c>
      <c r="R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1161.70172</v>
      </c>
      <c r="S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1244.1017199999999</v>
      </c>
      <c r="T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1231.9317199999998</v>
      </c>
      <c r="U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1202.8617199999999</v>
      </c>
      <c r="V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1271.1317199999999</v>
      </c>
      <c r="W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1184.9617199999998</v>
      </c>
      <c r="X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1350.03172</v>
      </c>
      <c r="Y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1157.0417199999999</v>
      </c>
    </row>
    <row r="202" spans="1:25" x14ac:dyDescent="0.2">
      <c r="A202" s="77">
        <f t="shared" si="8"/>
        <v>43071</v>
      </c>
      <c r="B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1036.01172</v>
      </c>
      <c r="C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1059.9017200000001</v>
      </c>
      <c r="D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1078.43172</v>
      </c>
      <c r="E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1077.8917200000001</v>
      </c>
      <c r="F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1072.44172</v>
      </c>
      <c r="G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1054.25172</v>
      </c>
      <c r="H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1044.1217200000001</v>
      </c>
      <c r="I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1182.3117199999999</v>
      </c>
      <c r="J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1248.0817199999999</v>
      </c>
      <c r="K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1056.49172</v>
      </c>
      <c r="L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1056.6017200000001</v>
      </c>
      <c r="M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1057.0917200000001</v>
      </c>
      <c r="N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1059.76172</v>
      </c>
      <c r="O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1060.0017200000002</v>
      </c>
      <c r="P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1063.22172</v>
      </c>
      <c r="Q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1070.97172</v>
      </c>
      <c r="R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1092.19172</v>
      </c>
      <c r="S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1244.6717199999998</v>
      </c>
      <c r="T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1338.01172</v>
      </c>
      <c r="U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1335.26172</v>
      </c>
      <c r="V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1297.6617199999998</v>
      </c>
      <c r="W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1168.3417199999999</v>
      </c>
      <c r="X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1326.9217199999998</v>
      </c>
      <c r="Y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1179.96172</v>
      </c>
    </row>
    <row r="203" spans="1:25" x14ac:dyDescent="0.2">
      <c r="A203" s="77">
        <f t="shared" si="8"/>
        <v>43072</v>
      </c>
      <c r="B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1040.8817200000001</v>
      </c>
      <c r="C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1058.24172</v>
      </c>
      <c r="D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1078.1017200000001</v>
      </c>
      <c r="E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1076.94172</v>
      </c>
      <c r="F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1071.3117200000002</v>
      </c>
      <c r="G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1070.1017200000001</v>
      </c>
      <c r="H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1033.72172</v>
      </c>
      <c r="I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1153.51172</v>
      </c>
      <c r="J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1236.8417199999999</v>
      </c>
      <c r="K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1080.0317200000002</v>
      </c>
      <c r="L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1080.74172</v>
      </c>
      <c r="M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1081.48172</v>
      </c>
      <c r="N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1080.68172</v>
      </c>
      <c r="O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1083.2417200000002</v>
      </c>
      <c r="P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1087.99172</v>
      </c>
      <c r="Q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1089.4917199999998</v>
      </c>
      <c r="R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1086.4017199999998</v>
      </c>
      <c r="S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1100.51172</v>
      </c>
      <c r="T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1274.5417199999999</v>
      </c>
      <c r="U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1227.0817199999999</v>
      </c>
      <c r="V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1180.5617199999999</v>
      </c>
      <c r="W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1153.78172</v>
      </c>
      <c r="X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1454.3817199999999</v>
      </c>
      <c r="Y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1156.7917199999999</v>
      </c>
    </row>
    <row r="204" spans="1:25" x14ac:dyDescent="0.2">
      <c r="A204" s="77">
        <f t="shared" si="8"/>
        <v>43073</v>
      </c>
      <c r="B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1052.6217200000001</v>
      </c>
      <c r="C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1042.97172</v>
      </c>
      <c r="D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1042.5317200000002</v>
      </c>
      <c r="E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1041.8117200000002</v>
      </c>
      <c r="F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1056.3717200000001</v>
      </c>
      <c r="G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1041.45172</v>
      </c>
      <c r="H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1048.4917200000002</v>
      </c>
      <c r="I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1057.74172</v>
      </c>
      <c r="J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1046.8817200000001</v>
      </c>
      <c r="K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1055.8817200000001</v>
      </c>
      <c r="L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1078.25172</v>
      </c>
      <c r="M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1217.1317199999999</v>
      </c>
      <c r="N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1133.6317199999999</v>
      </c>
      <c r="O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1220.9017199999998</v>
      </c>
      <c r="P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1084.4617200000002</v>
      </c>
      <c r="Q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1063.0517200000002</v>
      </c>
      <c r="R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1077.0217200000002</v>
      </c>
      <c r="S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1189.6717199999998</v>
      </c>
      <c r="T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1200.8617199999999</v>
      </c>
      <c r="U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1203.8917199999999</v>
      </c>
      <c r="V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1269.9117199999998</v>
      </c>
      <c r="W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1286.4017200000001</v>
      </c>
      <c r="X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1335.21172</v>
      </c>
      <c r="Y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1166.6417199999999</v>
      </c>
    </row>
    <row r="205" spans="1:25" x14ac:dyDescent="0.2">
      <c r="A205" s="77">
        <f t="shared" si="8"/>
        <v>43074</v>
      </c>
      <c r="B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1056.96172</v>
      </c>
      <c r="C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1042.68172</v>
      </c>
      <c r="D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1027.6017200000001</v>
      </c>
      <c r="E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1040.5417200000002</v>
      </c>
      <c r="F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1054.95172</v>
      </c>
      <c r="G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1040.4117200000001</v>
      </c>
      <c r="H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1064.5417200000002</v>
      </c>
      <c r="I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1110.69172</v>
      </c>
      <c r="J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1025.3717200000001</v>
      </c>
      <c r="K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1056.26172</v>
      </c>
      <c r="L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1056.25172</v>
      </c>
      <c r="M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1143.6317199999999</v>
      </c>
      <c r="N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1143.52172</v>
      </c>
      <c r="O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1143.1817199999998</v>
      </c>
      <c r="P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1061.5917200000001</v>
      </c>
      <c r="Q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1062.98172</v>
      </c>
      <c r="R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1124.51172</v>
      </c>
      <c r="S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1162.76172</v>
      </c>
      <c r="T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1164.0517199999999</v>
      </c>
      <c r="U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1200.7017199999998</v>
      </c>
      <c r="V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1266.6817199999998</v>
      </c>
      <c r="W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1195.7917199999999</v>
      </c>
      <c r="X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1336.6717199999998</v>
      </c>
      <c r="Y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1219.77172</v>
      </c>
    </row>
    <row r="206" spans="1:25" x14ac:dyDescent="0.2">
      <c r="A206" s="77">
        <f t="shared" si="8"/>
        <v>43075</v>
      </c>
      <c r="B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1082.3217200000001</v>
      </c>
      <c r="C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1042.27172</v>
      </c>
      <c r="D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1027.6117200000001</v>
      </c>
      <c r="E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1027.22172</v>
      </c>
      <c r="F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1027.75172</v>
      </c>
      <c r="G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1028.19172</v>
      </c>
      <c r="H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1059.3217200000001</v>
      </c>
      <c r="I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1058.96172</v>
      </c>
      <c r="J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1051.6117200000001</v>
      </c>
      <c r="K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1059.9717200000002</v>
      </c>
      <c r="L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1061.3717200000001</v>
      </c>
      <c r="M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1145.01172</v>
      </c>
      <c r="N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1128.1617199999998</v>
      </c>
      <c r="O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1126.8617199999999</v>
      </c>
      <c r="P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1062.3417200000001</v>
      </c>
      <c r="Q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1067.7617200000002</v>
      </c>
      <c r="R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1078.75172</v>
      </c>
      <c r="S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1141.26172</v>
      </c>
      <c r="T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1195.1217199999999</v>
      </c>
      <c r="U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1210.8617199999999</v>
      </c>
      <c r="V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1267.3117199999999</v>
      </c>
      <c r="W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1175.99172</v>
      </c>
      <c r="X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1333.2417199999998</v>
      </c>
      <c r="Y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1200.6917199999998</v>
      </c>
    </row>
    <row r="207" spans="1:25" x14ac:dyDescent="0.2">
      <c r="A207" s="77">
        <f t="shared" si="8"/>
        <v>43076</v>
      </c>
      <c r="B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1098.3617199999999</v>
      </c>
      <c r="C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1042.22172</v>
      </c>
      <c r="D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1027.98172</v>
      </c>
      <c r="E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1027.6517200000001</v>
      </c>
      <c r="F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1028.2317200000002</v>
      </c>
      <c r="G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1027.8817200000001</v>
      </c>
      <c r="H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1061.76172</v>
      </c>
      <c r="I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1057.9617200000002</v>
      </c>
      <c r="J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1050.23172</v>
      </c>
      <c r="K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1058.0717200000001</v>
      </c>
      <c r="L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1058.0117200000002</v>
      </c>
      <c r="M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1143.2017199999998</v>
      </c>
      <c r="N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1142.0517199999999</v>
      </c>
      <c r="O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1141.47172</v>
      </c>
      <c r="P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1064.0217200000002</v>
      </c>
      <c r="Q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1066.93172</v>
      </c>
      <c r="R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1077.94172</v>
      </c>
      <c r="S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1155.3117199999999</v>
      </c>
      <c r="T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1190.3217199999999</v>
      </c>
      <c r="U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1208.1317199999999</v>
      </c>
      <c r="V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1255.5417199999999</v>
      </c>
      <c r="W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1170.9917199999998</v>
      </c>
      <c r="X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1316.3017199999999</v>
      </c>
      <c r="Y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1196.6917199999998</v>
      </c>
    </row>
    <row r="208" spans="1:25" x14ac:dyDescent="0.2">
      <c r="A208" s="77">
        <f t="shared" si="8"/>
        <v>43077</v>
      </c>
      <c r="B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1029.1117200000001</v>
      </c>
      <c r="C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1059.78172</v>
      </c>
      <c r="D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1042.19172</v>
      </c>
      <c r="E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1041.8617200000001</v>
      </c>
      <c r="F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1042.4017200000001</v>
      </c>
      <c r="G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1047.2217200000002</v>
      </c>
      <c r="H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1024.21172</v>
      </c>
      <c r="I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1059.0317200000002</v>
      </c>
      <c r="J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1050.0817200000001</v>
      </c>
      <c r="K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1059.1017200000001</v>
      </c>
      <c r="L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1045.96172</v>
      </c>
      <c r="M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1154.0117199999997</v>
      </c>
      <c r="N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1154.8917199999999</v>
      </c>
      <c r="O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1154.1517199999998</v>
      </c>
      <c r="P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1050.5717200000001</v>
      </c>
      <c r="Q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1038.93172</v>
      </c>
      <c r="R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1094.48172</v>
      </c>
      <c r="S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1172.1317199999999</v>
      </c>
      <c r="T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1176.52172</v>
      </c>
      <c r="U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1203.1917199999998</v>
      </c>
      <c r="V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1248.4317199999998</v>
      </c>
      <c r="W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1180.26172</v>
      </c>
      <c r="X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1327.28172</v>
      </c>
      <c r="Y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1191.46172</v>
      </c>
    </row>
    <row r="209" spans="1:25" x14ac:dyDescent="0.2">
      <c r="A209" s="77">
        <f t="shared" si="8"/>
        <v>43078</v>
      </c>
      <c r="B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1031.71172</v>
      </c>
      <c r="C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1108.5517199999999</v>
      </c>
      <c r="D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1090.8917199999999</v>
      </c>
      <c r="E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1129.4517199999998</v>
      </c>
      <c r="F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1129.8617199999999</v>
      </c>
      <c r="G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1089.0717199999999</v>
      </c>
      <c r="H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1043.0317200000002</v>
      </c>
      <c r="I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1108.5717199999999</v>
      </c>
      <c r="J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1223.5517199999999</v>
      </c>
      <c r="K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1063.1717200000001</v>
      </c>
      <c r="L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1059.0817200000001</v>
      </c>
      <c r="M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1063.69172</v>
      </c>
      <c r="N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1061.8817200000001</v>
      </c>
      <c r="O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1063.5817200000001</v>
      </c>
      <c r="P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1064.3217200000001</v>
      </c>
      <c r="Q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1064.8517200000001</v>
      </c>
      <c r="R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1071.6317200000001</v>
      </c>
      <c r="S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1174.4317199999998</v>
      </c>
      <c r="T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1184.1817199999998</v>
      </c>
      <c r="U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1199.0917199999999</v>
      </c>
      <c r="V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1139.23172</v>
      </c>
      <c r="W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1039.0217200000002</v>
      </c>
      <c r="X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1286.2317199999998</v>
      </c>
      <c r="Y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1098.1117199999999</v>
      </c>
    </row>
    <row r="210" spans="1:25" x14ac:dyDescent="0.2">
      <c r="A210" s="77">
        <f t="shared" si="8"/>
        <v>43079</v>
      </c>
      <c r="B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1023.27172</v>
      </c>
      <c r="C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1081.2917200000002</v>
      </c>
      <c r="D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1089.72172</v>
      </c>
      <c r="E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1088.03172</v>
      </c>
      <c r="F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1088.3417199999999</v>
      </c>
      <c r="G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1089.23172</v>
      </c>
      <c r="H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1038.0717200000001</v>
      </c>
      <c r="I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1052.94172</v>
      </c>
      <c r="J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1042.5917200000001</v>
      </c>
      <c r="K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1147.75172</v>
      </c>
      <c r="L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1108.6617199999998</v>
      </c>
      <c r="M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1108.25172</v>
      </c>
      <c r="N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1108.7917199999999</v>
      </c>
      <c r="O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1111.01172</v>
      </c>
      <c r="P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1111.6717199999998</v>
      </c>
      <c r="Q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1113.49172</v>
      </c>
      <c r="R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1067.2917199999999</v>
      </c>
      <c r="S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1161.1217199999999</v>
      </c>
      <c r="T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1179.8317199999999</v>
      </c>
      <c r="U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1151.4117199999998</v>
      </c>
      <c r="V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1140.3017199999999</v>
      </c>
      <c r="W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1037.1217200000001</v>
      </c>
      <c r="X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1253.46172</v>
      </c>
      <c r="Y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1091.3117199999999</v>
      </c>
    </row>
    <row r="211" spans="1:25" x14ac:dyDescent="0.2">
      <c r="A211" s="77">
        <f t="shared" si="8"/>
        <v>43080</v>
      </c>
      <c r="B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1023.7917200000001</v>
      </c>
      <c r="C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1040.5417200000002</v>
      </c>
      <c r="D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1039.1617200000001</v>
      </c>
      <c r="E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1073.43172</v>
      </c>
      <c r="F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1074.18172</v>
      </c>
      <c r="G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1041.94172</v>
      </c>
      <c r="H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1021.69172</v>
      </c>
      <c r="I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1057.1417200000001</v>
      </c>
      <c r="J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1044.0517200000002</v>
      </c>
      <c r="K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1069.6617200000001</v>
      </c>
      <c r="L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1069.8917200000001</v>
      </c>
      <c r="M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1128.9917199999998</v>
      </c>
      <c r="N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1129.5617199999999</v>
      </c>
      <c r="O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1132.52172</v>
      </c>
      <c r="P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1058.8017200000002</v>
      </c>
      <c r="Q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1059.4817200000002</v>
      </c>
      <c r="R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1061.0517200000002</v>
      </c>
      <c r="S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1174.3317199999999</v>
      </c>
      <c r="T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1160.7017199999998</v>
      </c>
      <c r="U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1162.8117199999999</v>
      </c>
      <c r="V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1200.75172</v>
      </c>
      <c r="W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1154.5417199999999</v>
      </c>
      <c r="X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1303.9217199999998</v>
      </c>
      <c r="Y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1152.6617199999998</v>
      </c>
    </row>
    <row r="212" spans="1:25" x14ac:dyDescent="0.2">
      <c r="A212" s="77">
        <f t="shared" si="8"/>
        <v>43081</v>
      </c>
      <c r="B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1023.36172</v>
      </c>
      <c r="C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1027.70172</v>
      </c>
      <c r="D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1039.3917200000001</v>
      </c>
      <c r="E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1073.8517200000001</v>
      </c>
      <c r="F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1075.0517200000002</v>
      </c>
      <c r="G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1043.22172</v>
      </c>
      <c r="H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1026.3917200000001</v>
      </c>
      <c r="I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1097.95172</v>
      </c>
      <c r="J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1048.3017200000002</v>
      </c>
      <c r="K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1069.9017200000001</v>
      </c>
      <c r="L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1069.8517200000001</v>
      </c>
      <c r="M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1120.8917199999999</v>
      </c>
      <c r="N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1100.8417199999999</v>
      </c>
      <c r="O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1093.8517199999999</v>
      </c>
      <c r="P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1076.9917200000002</v>
      </c>
      <c r="Q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1071.6317200000001</v>
      </c>
      <c r="R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1059.5817200000001</v>
      </c>
      <c r="S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1169.5417199999999</v>
      </c>
      <c r="T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1160.4517199999998</v>
      </c>
      <c r="U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1162.6817199999998</v>
      </c>
      <c r="V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1188.6117199999999</v>
      </c>
      <c r="W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1153.6117199999999</v>
      </c>
      <c r="X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1288.8717199999999</v>
      </c>
      <c r="Y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1163.4917199999998</v>
      </c>
    </row>
    <row r="213" spans="1:25" x14ac:dyDescent="0.2">
      <c r="A213" s="77">
        <f t="shared" si="8"/>
        <v>43082</v>
      </c>
      <c r="B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1038.2817200000002</v>
      </c>
      <c r="C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1027.5417200000002</v>
      </c>
      <c r="D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1039.1217200000001</v>
      </c>
      <c r="E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1073.4217200000001</v>
      </c>
      <c r="F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1075.0717200000001</v>
      </c>
      <c r="G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1042.1717200000001</v>
      </c>
      <c r="H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1034.69172</v>
      </c>
      <c r="I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1096.8217199999999</v>
      </c>
      <c r="J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1044.22172</v>
      </c>
      <c r="K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1063.3917200000001</v>
      </c>
      <c r="L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1064.7417200000002</v>
      </c>
      <c r="M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1121.69172</v>
      </c>
      <c r="N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1112.8517199999999</v>
      </c>
      <c r="O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1121.27172</v>
      </c>
      <c r="P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1070.6517200000001</v>
      </c>
      <c r="Q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1071.43172</v>
      </c>
      <c r="R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1075.5917200000001</v>
      </c>
      <c r="S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1162.8617199999999</v>
      </c>
      <c r="T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1151.45172</v>
      </c>
      <c r="U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1125.1517199999998</v>
      </c>
      <c r="V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1194.5417199999999</v>
      </c>
      <c r="W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1146.24172</v>
      </c>
      <c r="X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1274.75172</v>
      </c>
      <c r="Y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1147.9317199999998</v>
      </c>
    </row>
    <row r="214" spans="1:25" x14ac:dyDescent="0.2">
      <c r="A214" s="77">
        <f t="shared" si="8"/>
        <v>43083</v>
      </c>
      <c r="B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1028.47172</v>
      </c>
      <c r="C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1027.8717200000001</v>
      </c>
      <c r="D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1040.3117200000002</v>
      </c>
      <c r="E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1074.71172</v>
      </c>
      <c r="F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1053.93172</v>
      </c>
      <c r="G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1042.3817200000001</v>
      </c>
      <c r="H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1033.0317200000002</v>
      </c>
      <c r="I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1112.3017199999999</v>
      </c>
      <c r="J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1038.6617200000001</v>
      </c>
      <c r="K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1067.19172</v>
      </c>
      <c r="L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1085.3917200000001</v>
      </c>
      <c r="M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1114.52172</v>
      </c>
      <c r="N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1180.24172</v>
      </c>
      <c r="O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1180.6717199999998</v>
      </c>
      <c r="P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1086.1417200000001</v>
      </c>
      <c r="Q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1091.4017199999998</v>
      </c>
      <c r="R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1038.45172</v>
      </c>
      <c r="S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1152.9317199999998</v>
      </c>
      <c r="T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1156.8217199999999</v>
      </c>
      <c r="U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1129.69172</v>
      </c>
      <c r="V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1188.4317199999998</v>
      </c>
      <c r="W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1125.3917199999999</v>
      </c>
      <c r="X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1272.75172</v>
      </c>
      <c r="Y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1153.3417199999999</v>
      </c>
    </row>
    <row r="215" spans="1:25" x14ac:dyDescent="0.2">
      <c r="A215" s="77">
        <f t="shared" si="8"/>
        <v>43084</v>
      </c>
      <c r="B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1025.1617200000001</v>
      </c>
      <c r="C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1027.45172</v>
      </c>
      <c r="D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1039.5517199999999</v>
      </c>
      <c r="E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1038.75172</v>
      </c>
      <c r="F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1040.3717200000001</v>
      </c>
      <c r="G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1041.7817200000002</v>
      </c>
      <c r="H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1023.18172</v>
      </c>
      <c r="I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1056.1417200000001</v>
      </c>
      <c r="J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1045.8917200000001</v>
      </c>
      <c r="K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1084.8617199999999</v>
      </c>
      <c r="L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1084.1417200000001</v>
      </c>
      <c r="M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1067.6217200000001</v>
      </c>
      <c r="N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1046.8117200000002</v>
      </c>
      <c r="O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1046.3917200000001</v>
      </c>
      <c r="P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1144.5517199999999</v>
      </c>
      <c r="Q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1106.8517199999999</v>
      </c>
      <c r="R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1073.4217200000001</v>
      </c>
      <c r="S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1154.20172</v>
      </c>
      <c r="T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1156.75172</v>
      </c>
      <c r="U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1129.6217199999999</v>
      </c>
      <c r="V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1303.50172</v>
      </c>
      <c r="W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1138.8417199999999</v>
      </c>
      <c r="X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1272.7417199999998</v>
      </c>
      <c r="Y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1151.76172</v>
      </c>
    </row>
    <row r="216" spans="1:25" x14ac:dyDescent="0.2">
      <c r="A216" s="77">
        <f t="shared" si="8"/>
        <v>43085</v>
      </c>
      <c r="B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1061.43172</v>
      </c>
      <c r="C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1093.50172</v>
      </c>
      <c r="D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1105.52172</v>
      </c>
      <c r="E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1105.1317199999999</v>
      </c>
      <c r="F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1105.8017199999999</v>
      </c>
      <c r="G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1097.7917199999999</v>
      </c>
      <c r="H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1071.5417200000002</v>
      </c>
      <c r="I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1037.93172</v>
      </c>
      <c r="J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1145.6217199999999</v>
      </c>
      <c r="K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1077.7917200000002</v>
      </c>
      <c r="L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1077.44172</v>
      </c>
      <c r="M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1135.0917199999999</v>
      </c>
      <c r="N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1169.00172</v>
      </c>
      <c r="O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1168.6417199999999</v>
      </c>
      <c r="P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1171.4817199999998</v>
      </c>
      <c r="Q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1153.4017199999998</v>
      </c>
      <c r="R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1078.3617200000001</v>
      </c>
      <c r="S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1092.1417199999999</v>
      </c>
      <c r="T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1169.4317199999998</v>
      </c>
      <c r="U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1271.8317199999999</v>
      </c>
      <c r="V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1204.77172</v>
      </c>
      <c r="W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1086.5517199999999</v>
      </c>
      <c r="X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1369.6717199999998</v>
      </c>
      <c r="Y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1084.9217200000001</v>
      </c>
    </row>
    <row r="217" spans="1:25" x14ac:dyDescent="0.2">
      <c r="A217" s="77">
        <f t="shared" si="8"/>
        <v>43086</v>
      </c>
      <c r="B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1053.03172</v>
      </c>
      <c r="C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1055.8917200000001</v>
      </c>
      <c r="D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1104.9717199999998</v>
      </c>
      <c r="E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1104.48172</v>
      </c>
      <c r="F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1104.9517199999998</v>
      </c>
      <c r="G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1090.7917199999999</v>
      </c>
      <c r="H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1069.28172</v>
      </c>
      <c r="I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1055.2517200000002</v>
      </c>
      <c r="J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1037.7917200000002</v>
      </c>
      <c r="K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1195.5417199999999</v>
      </c>
      <c r="L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1153.48172</v>
      </c>
      <c r="M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1152.0517199999999</v>
      </c>
      <c r="N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1212.9317199999998</v>
      </c>
      <c r="O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1216.24172</v>
      </c>
      <c r="P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1196.6717199999998</v>
      </c>
      <c r="Q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1200.1217199999999</v>
      </c>
      <c r="R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1069.3917200000001</v>
      </c>
      <c r="S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1130.9217200000001</v>
      </c>
      <c r="T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1171.7217199999998</v>
      </c>
      <c r="U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1272.8417199999999</v>
      </c>
      <c r="V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1207.3117199999999</v>
      </c>
      <c r="W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1088.1217199999999</v>
      </c>
      <c r="X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1374.8117199999999</v>
      </c>
      <c r="Y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1080.3217200000001</v>
      </c>
    </row>
    <row r="218" spans="1:25" x14ac:dyDescent="0.2">
      <c r="A218" s="77">
        <f t="shared" si="8"/>
        <v>43087</v>
      </c>
      <c r="B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1024.8717200000001</v>
      </c>
      <c r="C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1031.94172</v>
      </c>
      <c r="D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1041.2617200000002</v>
      </c>
      <c r="E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1040.9517200000003</v>
      </c>
      <c r="F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1041.24172</v>
      </c>
      <c r="G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1044.0417200000002</v>
      </c>
      <c r="H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1020.85172</v>
      </c>
      <c r="I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1094.8517199999999</v>
      </c>
      <c r="J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1046.18172</v>
      </c>
      <c r="K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1076.8417200000001</v>
      </c>
      <c r="L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1077.21172</v>
      </c>
      <c r="M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1025.5417200000002</v>
      </c>
      <c r="N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1048.6717200000001</v>
      </c>
      <c r="O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1050.1317200000001</v>
      </c>
      <c r="P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1134.5717199999999</v>
      </c>
      <c r="Q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1133.1017199999999</v>
      </c>
      <c r="R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1100.50172</v>
      </c>
      <c r="S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1117.3417199999999</v>
      </c>
      <c r="T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1117.3617199999999</v>
      </c>
      <c r="U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1094.9117199999998</v>
      </c>
      <c r="V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1199.1617199999998</v>
      </c>
      <c r="W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1136.5717199999999</v>
      </c>
      <c r="X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1251.27172</v>
      </c>
      <c r="Y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1114.0517199999999</v>
      </c>
    </row>
    <row r="219" spans="1:25" x14ac:dyDescent="0.2">
      <c r="A219" s="77">
        <f t="shared" si="8"/>
        <v>43088</v>
      </c>
      <c r="B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1017.49172</v>
      </c>
      <c r="C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1028.5617200000002</v>
      </c>
      <c r="D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1040.47172</v>
      </c>
      <c r="E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1040.20172</v>
      </c>
      <c r="F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1040.69172</v>
      </c>
      <c r="G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1043.4117200000001</v>
      </c>
      <c r="H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1021.85172</v>
      </c>
      <c r="I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1096.51172</v>
      </c>
      <c r="J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1046.5517200000002</v>
      </c>
      <c r="K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1099.18172</v>
      </c>
      <c r="L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1098.3317199999999</v>
      </c>
      <c r="M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1060.6217200000001</v>
      </c>
      <c r="N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1047.5817200000001</v>
      </c>
      <c r="O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1066.2517200000002</v>
      </c>
      <c r="P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1104.03172</v>
      </c>
      <c r="Q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1105.3717199999999</v>
      </c>
      <c r="R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1059.8117200000002</v>
      </c>
      <c r="S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1111.27172</v>
      </c>
      <c r="T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1108.9517199999998</v>
      </c>
      <c r="U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1088.99172</v>
      </c>
      <c r="V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1307.9917199999998</v>
      </c>
      <c r="W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1128.7217199999998</v>
      </c>
      <c r="X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1249.03172</v>
      </c>
      <c r="Y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1118.20172</v>
      </c>
    </row>
    <row r="220" spans="1:25" x14ac:dyDescent="0.2">
      <c r="A220" s="77">
        <f t="shared" si="8"/>
        <v>43089</v>
      </c>
      <c r="B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1097.1717200000001</v>
      </c>
      <c r="C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1050.4117200000001</v>
      </c>
      <c r="D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1027.0717200000001</v>
      </c>
      <c r="E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1025.5517200000002</v>
      </c>
      <c r="F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1025.9017200000001</v>
      </c>
      <c r="G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1029.98172</v>
      </c>
      <c r="H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1104.8317199999999</v>
      </c>
      <c r="I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1108.3017199999999</v>
      </c>
      <c r="J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1058.0017200000002</v>
      </c>
      <c r="K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1079.52172</v>
      </c>
      <c r="L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1040.45172</v>
      </c>
      <c r="M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1140.3917199999999</v>
      </c>
      <c r="N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1091.6117199999999</v>
      </c>
      <c r="O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1091.1317199999999</v>
      </c>
      <c r="P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1082.26172</v>
      </c>
      <c r="Q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1083.3417200000001</v>
      </c>
      <c r="R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1047.8317200000001</v>
      </c>
      <c r="S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1170.74172</v>
      </c>
      <c r="T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1173.6117199999999</v>
      </c>
      <c r="U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1114.5917199999999</v>
      </c>
      <c r="V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1172.2417199999998</v>
      </c>
      <c r="W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1105.1217199999999</v>
      </c>
      <c r="X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1210.6717199999998</v>
      </c>
      <c r="Y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1063.26172</v>
      </c>
    </row>
    <row r="221" spans="1:25" x14ac:dyDescent="0.2">
      <c r="A221" s="77">
        <f t="shared" si="8"/>
        <v>43090</v>
      </c>
      <c r="B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1047.51172</v>
      </c>
      <c r="C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1031.0817200000001</v>
      </c>
      <c r="D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1026.0117200000002</v>
      </c>
      <c r="E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1026.95172</v>
      </c>
      <c r="F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1026.2817200000002</v>
      </c>
      <c r="G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1028.2917200000002</v>
      </c>
      <c r="H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1021.75172</v>
      </c>
      <c r="I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1111.1617199999998</v>
      </c>
      <c r="J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1059.3217200000001</v>
      </c>
      <c r="K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1080.26172</v>
      </c>
      <c r="L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1041.1217200000001</v>
      </c>
      <c r="M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1142.0417199999999</v>
      </c>
      <c r="N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1092.48172</v>
      </c>
      <c r="O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1070.00172</v>
      </c>
      <c r="P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1079.3917200000001</v>
      </c>
      <c r="Q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1078.1317200000001</v>
      </c>
      <c r="R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1033.46172</v>
      </c>
      <c r="S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1174.7917199999999</v>
      </c>
      <c r="T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1161.4317199999998</v>
      </c>
      <c r="U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1099.8617199999999</v>
      </c>
      <c r="V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1174.0717199999999</v>
      </c>
      <c r="W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1105.5617199999999</v>
      </c>
      <c r="X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1248.48172</v>
      </c>
      <c r="Y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1099.99172</v>
      </c>
    </row>
    <row r="222" spans="1:25" x14ac:dyDescent="0.2">
      <c r="A222" s="77">
        <f t="shared" si="8"/>
        <v>43091</v>
      </c>
      <c r="B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1047.6717200000001</v>
      </c>
      <c r="C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1031.3617200000001</v>
      </c>
      <c r="D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1040.9017200000001</v>
      </c>
      <c r="E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1040.7917200000002</v>
      </c>
      <c r="F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1041.24172</v>
      </c>
      <c r="G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1032.3617200000001</v>
      </c>
      <c r="H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1031.18172</v>
      </c>
      <c r="I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1095.1617199999998</v>
      </c>
      <c r="J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1049.6417200000001</v>
      </c>
      <c r="K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1079.8517200000001</v>
      </c>
      <c r="L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1045.94172</v>
      </c>
      <c r="M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1113.8817199999999</v>
      </c>
      <c r="N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1070.1517200000001</v>
      </c>
      <c r="O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1069.8817200000001</v>
      </c>
      <c r="P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1082.0217200000002</v>
      </c>
      <c r="Q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1083.49172</v>
      </c>
      <c r="R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1095.0517199999999</v>
      </c>
      <c r="S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1173.6117199999999</v>
      </c>
      <c r="T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1143.96172</v>
      </c>
      <c r="U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1130.5517199999999</v>
      </c>
      <c r="V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1171.97172</v>
      </c>
      <c r="W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1133.49172</v>
      </c>
      <c r="X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1260.5517199999999</v>
      </c>
      <c r="Y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1122.3117199999999</v>
      </c>
    </row>
    <row r="223" spans="1:25" x14ac:dyDescent="0.2">
      <c r="A223" s="77">
        <f t="shared" si="8"/>
        <v>43092</v>
      </c>
      <c r="B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1073.24172</v>
      </c>
      <c r="C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1082.9117200000001</v>
      </c>
      <c r="D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1106.9717199999998</v>
      </c>
      <c r="E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1105.97172</v>
      </c>
      <c r="F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1107.00172</v>
      </c>
      <c r="G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1109.9717199999998</v>
      </c>
      <c r="H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1069.1517200000001</v>
      </c>
      <c r="I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1044.3017199999999</v>
      </c>
      <c r="J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1167.4217199999998</v>
      </c>
      <c r="K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1073.1217200000001</v>
      </c>
      <c r="L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1074.45172</v>
      </c>
      <c r="M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1087.9317199999998</v>
      </c>
      <c r="N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1087.22172</v>
      </c>
      <c r="O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1089.1717199999998</v>
      </c>
      <c r="P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1092.1617199999998</v>
      </c>
      <c r="Q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1087.6317199999999</v>
      </c>
      <c r="R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1094.00172</v>
      </c>
      <c r="S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1179.21172</v>
      </c>
      <c r="T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1186.5917199999999</v>
      </c>
      <c r="U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1168.3717199999999</v>
      </c>
      <c r="V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1105.3517199999999</v>
      </c>
      <c r="W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1058.7617200000002</v>
      </c>
      <c r="X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1200.8217199999999</v>
      </c>
      <c r="Y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1063.6717200000001</v>
      </c>
    </row>
    <row r="224" spans="1:25" x14ac:dyDescent="0.2">
      <c r="A224" s="77">
        <f t="shared" si="8"/>
        <v>43093</v>
      </c>
      <c r="B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1061.00172</v>
      </c>
      <c r="C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1057.6117200000001</v>
      </c>
      <c r="D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1090.52172</v>
      </c>
      <c r="E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1086.1317199999999</v>
      </c>
      <c r="F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1089.21172</v>
      </c>
      <c r="G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1089.9217199999998</v>
      </c>
      <c r="H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1042.98172</v>
      </c>
      <c r="I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1057.18172</v>
      </c>
      <c r="J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1174.2217199999998</v>
      </c>
      <c r="K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1062.1317200000001</v>
      </c>
      <c r="L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1057.21172</v>
      </c>
      <c r="M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1071.9017200000001</v>
      </c>
      <c r="N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1071.18172</v>
      </c>
      <c r="O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1077.8417200000001</v>
      </c>
      <c r="P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1077.9217200000001</v>
      </c>
      <c r="Q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1078.1017200000001</v>
      </c>
      <c r="R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1080.5417200000002</v>
      </c>
      <c r="S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1210.0817199999999</v>
      </c>
      <c r="T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1206.9917199999998</v>
      </c>
      <c r="U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1174.0817199999999</v>
      </c>
      <c r="V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1116.5517199999999</v>
      </c>
      <c r="W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1042.3617200000001</v>
      </c>
      <c r="X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1194.49172</v>
      </c>
      <c r="Y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1075.0217200000002</v>
      </c>
    </row>
    <row r="225" spans="1:27" x14ac:dyDescent="0.2">
      <c r="A225" s="77">
        <f t="shared" si="8"/>
        <v>43094</v>
      </c>
      <c r="B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1019.77172</v>
      </c>
      <c r="C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1027.5317200000002</v>
      </c>
      <c r="D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1037.3517200000001</v>
      </c>
      <c r="E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1036.6017200000001</v>
      </c>
      <c r="F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1039.51172</v>
      </c>
      <c r="G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1028.8517200000001</v>
      </c>
      <c r="H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1019.77172</v>
      </c>
      <c r="I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1094.27172</v>
      </c>
      <c r="J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1047.00172</v>
      </c>
      <c r="K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1073.8117200000002</v>
      </c>
      <c r="L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1038.3317200000001</v>
      </c>
      <c r="M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1111.5817199999999</v>
      </c>
      <c r="N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1075.6717200000001</v>
      </c>
      <c r="O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1075.2717200000002</v>
      </c>
      <c r="P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1071.94172</v>
      </c>
      <c r="Q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1066.00172</v>
      </c>
      <c r="R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1094.6517199999998</v>
      </c>
      <c r="S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1162.47172</v>
      </c>
      <c r="T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1126.46172</v>
      </c>
      <c r="U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1113.3217199999999</v>
      </c>
      <c r="V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1178.8917199999999</v>
      </c>
      <c r="W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1126.21172</v>
      </c>
      <c r="X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1235.3217199999999</v>
      </c>
      <c r="Y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1126.52172</v>
      </c>
    </row>
    <row r="226" spans="1:27" x14ac:dyDescent="0.2">
      <c r="A226" s="77">
        <f t="shared" si="8"/>
        <v>43095</v>
      </c>
      <c r="B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1033.7817200000002</v>
      </c>
      <c r="C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1028.0817200000001</v>
      </c>
      <c r="D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1038.8717200000001</v>
      </c>
      <c r="E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1038.3117200000002</v>
      </c>
      <c r="F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1040.4017200000001</v>
      </c>
      <c r="G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1041.9117200000001</v>
      </c>
      <c r="H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1025.5517200000002</v>
      </c>
      <c r="I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1095.4617199999998</v>
      </c>
      <c r="J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1047.4217200000001</v>
      </c>
      <c r="K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1077.6117200000001</v>
      </c>
      <c r="L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1042.96172</v>
      </c>
      <c r="M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1112.50172</v>
      </c>
      <c r="N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1074.49172</v>
      </c>
      <c r="O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1074.8017200000002</v>
      </c>
      <c r="P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1074.1517200000001</v>
      </c>
      <c r="Q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1067.6717200000001</v>
      </c>
      <c r="R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1072.6217200000001</v>
      </c>
      <c r="S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1140.5317199999997</v>
      </c>
      <c r="T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1129.3017199999999</v>
      </c>
      <c r="U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1116.3717199999999</v>
      </c>
      <c r="V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1183.01172</v>
      </c>
      <c r="W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1124.8917199999999</v>
      </c>
      <c r="X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1242.78172</v>
      </c>
      <c r="Y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1126.4017199999998</v>
      </c>
    </row>
    <row r="227" spans="1:27" x14ac:dyDescent="0.2">
      <c r="A227" s="77">
        <f t="shared" si="8"/>
        <v>43096</v>
      </c>
      <c r="B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1034.43172</v>
      </c>
      <c r="C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1028.8617200000001</v>
      </c>
      <c r="D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1039.6017200000001</v>
      </c>
      <c r="E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1039.23172</v>
      </c>
      <c r="F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1040.9017200000001</v>
      </c>
      <c r="G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1043.5517200000002</v>
      </c>
      <c r="H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1027.0917200000001</v>
      </c>
      <c r="I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1094.48172</v>
      </c>
      <c r="J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1046.7717200000002</v>
      </c>
      <c r="K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1076.6617200000001</v>
      </c>
      <c r="L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1036.3617200000001</v>
      </c>
      <c r="M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1158.6917199999998</v>
      </c>
      <c r="N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1159.5417199999999</v>
      </c>
      <c r="O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1160.6717199999998</v>
      </c>
      <c r="P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1036.8217200000001</v>
      </c>
      <c r="Q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1035.5217200000002</v>
      </c>
      <c r="R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1111.53172</v>
      </c>
      <c r="S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1178.70172</v>
      </c>
      <c r="T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1192.00172</v>
      </c>
      <c r="U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1192.6617199999998</v>
      </c>
      <c r="V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1275.3217199999999</v>
      </c>
      <c r="W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1296.3217199999999</v>
      </c>
      <c r="X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1354.3517199999999</v>
      </c>
      <c r="Y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1234.5817199999999</v>
      </c>
      <c r="AA227" s="78"/>
    </row>
    <row r="228" spans="1:27" x14ac:dyDescent="0.2">
      <c r="A228" s="77">
        <f t="shared" si="8"/>
        <v>43097</v>
      </c>
      <c r="B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1041.68172</v>
      </c>
      <c r="C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1034.6617200000001</v>
      </c>
      <c r="D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1043.95172</v>
      </c>
      <c r="E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1042.98172</v>
      </c>
      <c r="F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1040.6117200000001</v>
      </c>
      <c r="G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1048.3217200000001</v>
      </c>
      <c r="H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1030.70172</v>
      </c>
      <c r="I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1107.6217199999999</v>
      </c>
      <c r="J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1060.8617200000001</v>
      </c>
      <c r="K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1077.8417200000001</v>
      </c>
      <c r="L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1041.22172</v>
      </c>
      <c r="M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1174.3017199999999</v>
      </c>
      <c r="N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1172.2317199999998</v>
      </c>
      <c r="O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1183.47172</v>
      </c>
      <c r="P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1040.3917200000001</v>
      </c>
      <c r="Q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1039.8517200000001</v>
      </c>
      <c r="R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1130.78172</v>
      </c>
      <c r="S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1266.02172</v>
      </c>
      <c r="T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1271.8217199999999</v>
      </c>
      <c r="U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1273.3017199999999</v>
      </c>
      <c r="V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1437.8317199999999</v>
      </c>
      <c r="W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1423.26172</v>
      </c>
      <c r="X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1357.4117199999998</v>
      </c>
      <c r="Y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1246.5617199999999</v>
      </c>
    </row>
    <row r="229" spans="1:27" x14ac:dyDescent="0.2">
      <c r="A229" s="77">
        <f t="shared" si="8"/>
        <v>43098</v>
      </c>
      <c r="B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1110.6817199999998</v>
      </c>
      <c r="C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1049.9217200000001</v>
      </c>
      <c r="D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1008.88172</v>
      </c>
      <c r="E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1008.27172</v>
      </c>
      <c r="F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1010.96172</v>
      </c>
      <c r="G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1015.10172</v>
      </c>
      <c r="H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1083.46172</v>
      </c>
      <c r="I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1058.3917200000001</v>
      </c>
      <c r="J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1046.6117200000001</v>
      </c>
      <c r="K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1063.3617200000001</v>
      </c>
      <c r="L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1082.6517200000001</v>
      </c>
      <c r="M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1164.5717199999999</v>
      </c>
      <c r="N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1164.48172</v>
      </c>
      <c r="O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1069.0717200000001</v>
      </c>
      <c r="P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1079.7717200000002</v>
      </c>
      <c r="Q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1080.7917200000002</v>
      </c>
      <c r="R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1087.4517199999998</v>
      </c>
      <c r="S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1121.3717199999999</v>
      </c>
      <c r="T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1154.3817199999999</v>
      </c>
      <c r="U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1134.6117199999999</v>
      </c>
      <c r="V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1365.5617199999999</v>
      </c>
      <c r="W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1151.46172</v>
      </c>
      <c r="X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1315.9617199999998</v>
      </c>
      <c r="Y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1135.5617199999999</v>
      </c>
    </row>
    <row r="230" spans="1:27" x14ac:dyDescent="0.2">
      <c r="A230" s="77">
        <f t="shared" ref="A230:A231" si="9">A193</f>
        <v>43099</v>
      </c>
      <c r="B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1089.5517199999999</v>
      </c>
      <c r="C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1024.4017200000001</v>
      </c>
      <c r="D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1036.43172</v>
      </c>
      <c r="E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1035.0317200000002</v>
      </c>
      <c r="F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1036.18172</v>
      </c>
      <c r="G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1037.8717200000001</v>
      </c>
      <c r="H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1049.97172</v>
      </c>
      <c r="I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1056.8617200000001</v>
      </c>
      <c r="J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1118.50172</v>
      </c>
      <c r="K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1077.0117200000002</v>
      </c>
      <c r="L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1070.2717200000002</v>
      </c>
      <c r="M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1069.1317200000001</v>
      </c>
      <c r="N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1062.4117200000001</v>
      </c>
      <c r="O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1064.7217200000002</v>
      </c>
      <c r="P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1073.9117200000001</v>
      </c>
      <c r="Q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1075.1117200000001</v>
      </c>
      <c r="R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1082.28172</v>
      </c>
      <c r="S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1275.73172</v>
      </c>
      <c r="T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1279.3117199999999</v>
      </c>
      <c r="U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1205.3517199999999</v>
      </c>
      <c r="V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1147.2917199999999</v>
      </c>
      <c r="W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1078.02172</v>
      </c>
      <c r="X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1260.6017199999999</v>
      </c>
      <c r="Y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1146.3817199999999</v>
      </c>
    </row>
    <row r="231" spans="1:27" x14ac:dyDescent="0.2">
      <c r="A231" s="77">
        <f t="shared" si="9"/>
        <v>43100</v>
      </c>
      <c r="B231" s="13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1077.7917200000002</v>
      </c>
      <c r="C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1022.9117200000001</v>
      </c>
      <c r="D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1035.7617200000002</v>
      </c>
      <c r="E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1033.7517200000002</v>
      </c>
      <c r="F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1035.3117200000002</v>
      </c>
      <c r="G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1036.5717200000001</v>
      </c>
      <c r="H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1039.8817200000001</v>
      </c>
      <c r="I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1128.49172</v>
      </c>
      <c r="J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1183.00172</v>
      </c>
      <c r="K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1063.6017200000001</v>
      </c>
      <c r="L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1065.18172</v>
      </c>
      <c r="M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1064.68172</v>
      </c>
      <c r="N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1062.6117200000001</v>
      </c>
      <c r="O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1065.1717200000001</v>
      </c>
      <c r="P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1071.9017200000001</v>
      </c>
      <c r="Q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1075.3117200000002</v>
      </c>
      <c r="R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1083.5717200000001</v>
      </c>
      <c r="S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1431.47172</v>
      </c>
      <c r="T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1469.73172</v>
      </c>
      <c r="U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1379.6717200000001</v>
      </c>
      <c r="V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1288.1917199999998</v>
      </c>
      <c r="W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1221.6017199999999</v>
      </c>
      <c r="X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1404.5417199999999</v>
      </c>
      <c r="Y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1338.4717199999998</v>
      </c>
    </row>
    <row r="232" spans="1:27" x14ac:dyDescent="0.2">
      <c r="A232" s="83"/>
      <c r="B232" s="84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</row>
    <row r="233" spans="1:27" x14ac:dyDescent="0.25">
      <c r="A233" s="85" t="s">
        <v>151</v>
      </c>
    </row>
    <row r="234" spans="1:27" ht="12.75" x14ac:dyDescent="0.2">
      <c r="A234" s="173" t="s">
        <v>48</v>
      </c>
      <c r="B234" s="176" t="s">
        <v>121</v>
      </c>
      <c r="C234" s="177"/>
      <c r="D234" s="177"/>
      <c r="E234" s="177"/>
      <c r="F234" s="177"/>
      <c r="G234" s="177"/>
      <c r="H234" s="177"/>
      <c r="I234" s="177"/>
      <c r="J234" s="177"/>
      <c r="K234" s="177"/>
      <c r="L234" s="177"/>
      <c r="M234" s="177"/>
      <c r="N234" s="177"/>
      <c r="O234" s="177"/>
      <c r="P234" s="177"/>
      <c r="Q234" s="177"/>
      <c r="R234" s="177"/>
      <c r="S234" s="177"/>
      <c r="T234" s="177"/>
      <c r="U234" s="177"/>
      <c r="V234" s="177"/>
      <c r="W234" s="177"/>
      <c r="X234" s="177"/>
      <c r="Y234" s="178"/>
    </row>
    <row r="235" spans="1:27" ht="12.75" x14ac:dyDescent="0.2">
      <c r="A235" s="174"/>
      <c r="B235" s="179"/>
      <c r="C235" s="180"/>
      <c r="D235" s="180"/>
      <c r="E235" s="180"/>
      <c r="F235" s="180"/>
      <c r="G235" s="180"/>
      <c r="H235" s="180"/>
      <c r="I235" s="180"/>
      <c r="J235" s="180"/>
      <c r="K235" s="180"/>
      <c r="L235" s="180"/>
      <c r="M235" s="180"/>
      <c r="N235" s="180"/>
      <c r="O235" s="180"/>
      <c r="P235" s="180"/>
      <c r="Q235" s="180"/>
      <c r="R235" s="180"/>
      <c r="S235" s="180"/>
      <c r="T235" s="180"/>
      <c r="U235" s="180"/>
      <c r="V235" s="180"/>
      <c r="W235" s="180"/>
      <c r="X235" s="180"/>
      <c r="Y235" s="181"/>
    </row>
    <row r="236" spans="1:27" ht="12.75" x14ac:dyDescent="0.2">
      <c r="A236" s="174"/>
      <c r="B236" s="182" t="s">
        <v>122</v>
      </c>
      <c r="C236" s="171" t="s">
        <v>123</v>
      </c>
      <c r="D236" s="171" t="s">
        <v>124</v>
      </c>
      <c r="E236" s="171" t="s">
        <v>125</v>
      </c>
      <c r="F236" s="171" t="s">
        <v>126</v>
      </c>
      <c r="G236" s="171" t="s">
        <v>127</v>
      </c>
      <c r="H236" s="171" t="s">
        <v>128</v>
      </c>
      <c r="I236" s="171" t="s">
        <v>129</v>
      </c>
      <c r="J236" s="171" t="s">
        <v>130</v>
      </c>
      <c r="K236" s="171" t="s">
        <v>131</v>
      </c>
      <c r="L236" s="171" t="s">
        <v>132</v>
      </c>
      <c r="M236" s="171" t="s">
        <v>133</v>
      </c>
      <c r="N236" s="184" t="s">
        <v>134</v>
      </c>
      <c r="O236" s="171" t="s">
        <v>135</v>
      </c>
      <c r="P236" s="171" t="s">
        <v>136</v>
      </c>
      <c r="Q236" s="171" t="s">
        <v>137</v>
      </c>
      <c r="R236" s="171" t="s">
        <v>138</v>
      </c>
      <c r="S236" s="171" t="s">
        <v>139</v>
      </c>
      <c r="T236" s="171" t="s">
        <v>140</v>
      </c>
      <c r="U236" s="171" t="s">
        <v>141</v>
      </c>
      <c r="V236" s="171" t="s">
        <v>142</v>
      </c>
      <c r="W236" s="171" t="s">
        <v>143</v>
      </c>
      <c r="X236" s="171" t="s">
        <v>144</v>
      </c>
      <c r="Y236" s="171" t="s">
        <v>145</v>
      </c>
    </row>
    <row r="237" spans="1:27" ht="12.75" x14ac:dyDescent="0.2">
      <c r="A237" s="175"/>
      <c r="B237" s="183"/>
      <c r="C237" s="172"/>
      <c r="D237" s="172"/>
      <c r="E237" s="172"/>
      <c r="F237" s="172"/>
      <c r="G237" s="172"/>
      <c r="H237" s="172"/>
      <c r="I237" s="172"/>
      <c r="J237" s="172"/>
      <c r="K237" s="172"/>
      <c r="L237" s="172"/>
      <c r="M237" s="172"/>
      <c r="N237" s="185"/>
      <c r="O237" s="172"/>
      <c r="P237" s="172"/>
      <c r="Q237" s="172"/>
      <c r="R237" s="172"/>
      <c r="S237" s="172"/>
      <c r="T237" s="172"/>
      <c r="U237" s="172"/>
      <c r="V237" s="172"/>
      <c r="W237" s="172"/>
      <c r="X237" s="172"/>
      <c r="Y237" s="172"/>
    </row>
    <row r="238" spans="1:27" x14ac:dyDescent="0.2">
      <c r="A238" s="77">
        <f t="shared" ref="A238:A266" si="10">A201</f>
        <v>43070</v>
      </c>
      <c r="B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989.68172000000004</v>
      </c>
      <c r="C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966.8617200000001</v>
      </c>
      <c r="D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965.37171999999998</v>
      </c>
      <c r="E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976.9917200000001</v>
      </c>
      <c r="F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978.78172000000006</v>
      </c>
      <c r="G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966.61171999999999</v>
      </c>
      <c r="H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990.40172000000007</v>
      </c>
      <c r="I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992.55172000000005</v>
      </c>
      <c r="J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982.79172000000005</v>
      </c>
      <c r="K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988.98172</v>
      </c>
      <c r="L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983.23172</v>
      </c>
      <c r="M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1109.6817199999998</v>
      </c>
      <c r="N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1109.7917199999999</v>
      </c>
      <c r="O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1110.03172</v>
      </c>
      <c r="P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984.17172000000005</v>
      </c>
      <c r="Q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1024.3317200000001</v>
      </c>
      <c r="R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1097.1017199999999</v>
      </c>
      <c r="S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1174.6617199999998</v>
      </c>
      <c r="T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1163.2017199999998</v>
      </c>
      <c r="U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1135.8417199999999</v>
      </c>
      <c r="V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1200.1017199999999</v>
      </c>
      <c r="W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1119.00172</v>
      </c>
      <c r="X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1274.3617199999999</v>
      </c>
      <c r="Y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1092.7117199999998</v>
      </c>
    </row>
    <row r="239" spans="1:27" x14ac:dyDescent="0.2">
      <c r="A239" s="77">
        <f t="shared" si="10"/>
        <v>43071</v>
      </c>
      <c r="B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978.80172000000005</v>
      </c>
      <c r="C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1001.2917200000001</v>
      </c>
      <c r="D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1018.73172</v>
      </c>
      <c r="E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1018.2217200000001</v>
      </c>
      <c r="F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1013.09172</v>
      </c>
      <c r="G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995.97172</v>
      </c>
      <c r="H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986.44172000000003</v>
      </c>
      <c r="I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1116.50172</v>
      </c>
      <c r="J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1178.4017199999998</v>
      </c>
      <c r="K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998.08172000000002</v>
      </c>
      <c r="L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998.18172000000004</v>
      </c>
      <c r="M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998.65172000000007</v>
      </c>
      <c r="N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1001.1617199999999</v>
      </c>
      <c r="O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1001.38172</v>
      </c>
      <c r="P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1004.4117200000001</v>
      </c>
      <c r="Q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1011.7017199999999</v>
      </c>
      <c r="R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1031.6717200000001</v>
      </c>
      <c r="S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1175.1917199999998</v>
      </c>
      <c r="T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1263.0417199999999</v>
      </c>
      <c r="U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1260.46172</v>
      </c>
      <c r="V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1225.0617199999999</v>
      </c>
      <c r="W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1103.3517199999999</v>
      </c>
      <c r="X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1252.6017199999999</v>
      </c>
      <c r="Y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1114.2917199999999</v>
      </c>
    </row>
    <row r="240" spans="1:27" x14ac:dyDescent="0.2">
      <c r="A240" s="77">
        <f t="shared" si="10"/>
        <v>43072</v>
      </c>
      <c r="B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983.38171999999997</v>
      </c>
      <c r="C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999.73172</v>
      </c>
      <c r="D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1018.4217200000001</v>
      </c>
      <c r="E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1017.32172</v>
      </c>
      <c r="F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1012.0317200000001</v>
      </c>
      <c r="G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1010.8917200000001</v>
      </c>
      <c r="H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976.65171999999995</v>
      </c>
      <c r="I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1089.3917199999999</v>
      </c>
      <c r="J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1167.8217199999999</v>
      </c>
      <c r="K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1020.2317200000001</v>
      </c>
      <c r="L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1020.90172</v>
      </c>
      <c r="M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1021.60172</v>
      </c>
      <c r="N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1020.84172</v>
      </c>
      <c r="O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1023.2517200000001</v>
      </c>
      <c r="P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1027.7317200000002</v>
      </c>
      <c r="Q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1029.1417200000001</v>
      </c>
      <c r="R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1026.23172</v>
      </c>
      <c r="S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1039.51172</v>
      </c>
      <c r="T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1203.3017199999999</v>
      </c>
      <c r="U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1158.6317199999999</v>
      </c>
      <c r="V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1114.8517199999999</v>
      </c>
      <c r="W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1089.6517199999998</v>
      </c>
      <c r="X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1372.5717199999997</v>
      </c>
      <c r="Y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1092.48172</v>
      </c>
    </row>
    <row r="241" spans="1:25" x14ac:dyDescent="0.2">
      <c r="A241" s="77">
        <f t="shared" si="10"/>
        <v>43073</v>
      </c>
      <c r="B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994.43172000000004</v>
      </c>
      <c r="C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985.36171999999999</v>
      </c>
      <c r="D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984.94172000000003</v>
      </c>
      <c r="E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984.26171999999997</v>
      </c>
      <c r="F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997.96172000000001</v>
      </c>
      <c r="G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983.92172000000005</v>
      </c>
      <c r="H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990.55172000000005</v>
      </c>
      <c r="I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999.26171999999997</v>
      </c>
      <c r="J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989.04171999999994</v>
      </c>
      <c r="K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997.50171999999998</v>
      </c>
      <c r="L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1018.56172</v>
      </c>
      <c r="M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1149.27172</v>
      </c>
      <c r="N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1070.68172</v>
      </c>
      <c r="O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1152.8217199999999</v>
      </c>
      <c r="P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1024.4117200000001</v>
      </c>
      <c r="Q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1004.2517200000001</v>
      </c>
      <c r="R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1017.40172</v>
      </c>
      <c r="S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1123.4317199999998</v>
      </c>
      <c r="T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1133.9617199999998</v>
      </c>
      <c r="U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1136.8117199999999</v>
      </c>
      <c r="V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1198.94172</v>
      </c>
      <c r="W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1214.47172</v>
      </c>
      <c r="X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1260.4117200000001</v>
      </c>
      <c r="Y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1101.75172</v>
      </c>
    </row>
    <row r="242" spans="1:25" x14ac:dyDescent="0.2">
      <c r="A242" s="77">
        <f t="shared" si="10"/>
        <v>43074</v>
      </c>
      <c r="B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998.52172000000007</v>
      </c>
      <c r="C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985.08172000000002</v>
      </c>
      <c r="D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970.89171999999996</v>
      </c>
      <c r="E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983.07172000000003</v>
      </c>
      <c r="F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996.63171999999997</v>
      </c>
      <c r="G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982.94172000000003</v>
      </c>
      <c r="H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1005.6617200000001</v>
      </c>
      <c r="I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1049.0917200000001</v>
      </c>
      <c r="J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968.79172000000005</v>
      </c>
      <c r="K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997.86171999999999</v>
      </c>
      <c r="L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997.85172</v>
      </c>
      <c r="M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1080.0917200000001</v>
      </c>
      <c r="N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1079.99172</v>
      </c>
      <c r="O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1079.6717200000001</v>
      </c>
      <c r="P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1002.88172</v>
      </c>
      <c r="Q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1004.1817199999999</v>
      </c>
      <c r="R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1062.1017200000001</v>
      </c>
      <c r="S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1098.1017199999999</v>
      </c>
      <c r="T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1099.3117199999999</v>
      </c>
      <c r="U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1133.8117199999999</v>
      </c>
      <c r="V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1195.9117199999998</v>
      </c>
      <c r="W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1129.1817199999998</v>
      </c>
      <c r="X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1261.7817199999997</v>
      </c>
      <c r="Y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1151.76172</v>
      </c>
    </row>
    <row r="243" spans="1:25" x14ac:dyDescent="0.2">
      <c r="A243" s="77">
        <f t="shared" si="10"/>
        <v>43075</v>
      </c>
      <c r="B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1022.3917200000001</v>
      </c>
      <c r="C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984.70172000000002</v>
      </c>
      <c r="D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970.90172000000007</v>
      </c>
      <c r="E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970.53172000000006</v>
      </c>
      <c r="F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971.03171999999995</v>
      </c>
      <c r="G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971.44172000000003</v>
      </c>
      <c r="H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1000.75172</v>
      </c>
      <c r="I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1000.40172</v>
      </c>
      <c r="J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993.49171999999999</v>
      </c>
      <c r="K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1001.36172</v>
      </c>
      <c r="L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1002.6717200000001</v>
      </c>
      <c r="M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1081.4017200000001</v>
      </c>
      <c r="N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1065.5317200000002</v>
      </c>
      <c r="O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1064.3117200000002</v>
      </c>
      <c r="P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1003.58172</v>
      </c>
      <c r="Q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1008.68172</v>
      </c>
      <c r="R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1019.03172</v>
      </c>
      <c r="S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1077.8717200000001</v>
      </c>
      <c r="T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1128.5617199999999</v>
      </c>
      <c r="U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1143.3717199999999</v>
      </c>
      <c r="V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1196.50172</v>
      </c>
      <c r="W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1110.5517199999999</v>
      </c>
      <c r="X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1258.5517199999999</v>
      </c>
      <c r="Y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1133.8017199999999</v>
      </c>
    </row>
    <row r="244" spans="1:25" x14ac:dyDescent="0.2">
      <c r="A244" s="77">
        <f t="shared" si="10"/>
        <v>43076</v>
      </c>
      <c r="B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1037.49172</v>
      </c>
      <c r="C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984.65172000000007</v>
      </c>
      <c r="D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971.25172000000009</v>
      </c>
      <c r="E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970.93172000000004</v>
      </c>
      <c r="F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971.48172000000011</v>
      </c>
      <c r="G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971.15171999999995</v>
      </c>
      <c r="H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1003.0417199999999</v>
      </c>
      <c r="I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999.46172000000013</v>
      </c>
      <c r="J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992.19172000000003</v>
      </c>
      <c r="K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999.57172000000003</v>
      </c>
      <c r="L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999.51172000000008</v>
      </c>
      <c r="M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1079.69172</v>
      </c>
      <c r="N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1078.6117200000001</v>
      </c>
      <c r="O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1078.0617200000002</v>
      </c>
      <c r="P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1005.1617199999999</v>
      </c>
      <c r="Q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1007.9117199999999</v>
      </c>
      <c r="R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1018.2717200000001</v>
      </c>
      <c r="S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1091.0917199999999</v>
      </c>
      <c r="T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1124.0417199999999</v>
      </c>
      <c r="U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1140.8017199999999</v>
      </c>
      <c r="V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1185.4217199999998</v>
      </c>
      <c r="W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1105.8417199999999</v>
      </c>
      <c r="X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1242.6117199999999</v>
      </c>
      <c r="Y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1130.0417199999999</v>
      </c>
    </row>
    <row r="245" spans="1:25" x14ac:dyDescent="0.2">
      <c r="A245" s="77">
        <f t="shared" si="10"/>
        <v>43077</v>
      </c>
      <c r="B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972.31172000000004</v>
      </c>
      <c r="C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1001.1717199999999</v>
      </c>
      <c r="D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984.6217200000001</v>
      </c>
      <c r="E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984.31171999999992</v>
      </c>
      <c r="F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984.81172000000004</v>
      </c>
      <c r="G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989.3617200000001</v>
      </c>
      <c r="H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967.69172000000003</v>
      </c>
      <c r="I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1000.4717200000001</v>
      </c>
      <c r="J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992.05172000000005</v>
      </c>
      <c r="K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1000.5417200000001</v>
      </c>
      <c r="L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988.17171999999994</v>
      </c>
      <c r="M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1089.8717199999999</v>
      </c>
      <c r="N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1090.7017199999998</v>
      </c>
      <c r="O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1089.9917199999998</v>
      </c>
      <c r="P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992.51171999999997</v>
      </c>
      <c r="Q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981.55171999999993</v>
      </c>
      <c r="R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1033.8317200000001</v>
      </c>
      <c r="S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1106.9217200000001</v>
      </c>
      <c r="T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1111.0517199999999</v>
      </c>
      <c r="U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1136.1517199999998</v>
      </c>
      <c r="V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1178.73172</v>
      </c>
      <c r="W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1114.5617199999999</v>
      </c>
      <c r="X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1252.95172</v>
      </c>
      <c r="Y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1125.1117199999999</v>
      </c>
    </row>
    <row r="246" spans="1:25" x14ac:dyDescent="0.2">
      <c r="A246" s="77">
        <f t="shared" si="10"/>
        <v>43078</v>
      </c>
      <c r="B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974.75171999999998</v>
      </c>
      <c r="C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1047.0817200000001</v>
      </c>
      <c r="D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1030.45172</v>
      </c>
      <c r="E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1066.75172</v>
      </c>
      <c r="F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1067.1417200000001</v>
      </c>
      <c r="G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1028.7417200000002</v>
      </c>
      <c r="H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985.41171999999995</v>
      </c>
      <c r="I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1047.1017200000001</v>
      </c>
      <c r="J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1155.3117199999999</v>
      </c>
      <c r="K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1004.3717200000001</v>
      </c>
      <c r="L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1000.5117200000001</v>
      </c>
      <c r="M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1004.85172</v>
      </c>
      <c r="N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1003.1617199999999</v>
      </c>
      <c r="O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1004.75172</v>
      </c>
      <c r="P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1005.45172</v>
      </c>
      <c r="Q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1005.95172</v>
      </c>
      <c r="R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1012.33172</v>
      </c>
      <c r="S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1109.0917199999999</v>
      </c>
      <c r="T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1118.2617199999997</v>
      </c>
      <c r="U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1132.3017199999999</v>
      </c>
      <c r="V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1075.95172</v>
      </c>
      <c r="W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981.64171999999996</v>
      </c>
      <c r="X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1214.3117199999999</v>
      </c>
      <c r="Y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1037.2517200000002</v>
      </c>
    </row>
    <row r="247" spans="1:25" x14ac:dyDescent="0.2">
      <c r="A247" s="77">
        <f t="shared" si="10"/>
        <v>43079</v>
      </c>
      <c r="B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966.82172000000003</v>
      </c>
      <c r="C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1021.4217200000001</v>
      </c>
      <c r="D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1029.3617200000001</v>
      </c>
      <c r="E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1027.7617200000002</v>
      </c>
      <c r="F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1028.0517200000002</v>
      </c>
      <c r="G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1028.8917200000001</v>
      </c>
      <c r="H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980.7417200000001</v>
      </c>
      <c r="I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994.73172</v>
      </c>
      <c r="J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985.00171999999998</v>
      </c>
      <c r="K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1083.9717200000002</v>
      </c>
      <c r="L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1047.18172</v>
      </c>
      <c r="M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1046.8017200000002</v>
      </c>
      <c r="N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1047.3117200000002</v>
      </c>
      <c r="O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1049.3917200000001</v>
      </c>
      <c r="P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1050.02172</v>
      </c>
      <c r="Q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1051.73172</v>
      </c>
      <c r="R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1008.24172</v>
      </c>
      <c r="S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1096.5617199999999</v>
      </c>
      <c r="T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1114.1617199999998</v>
      </c>
      <c r="U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1087.4217200000001</v>
      </c>
      <c r="V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1076.96172</v>
      </c>
      <c r="W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979.85172</v>
      </c>
      <c r="X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1183.46172</v>
      </c>
      <c r="Y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1030.8617200000001</v>
      </c>
    </row>
    <row r="248" spans="1:25" x14ac:dyDescent="0.2">
      <c r="A248" s="77">
        <f t="shared" si="10"/>
        <v>43080</v>
      </c>
      <c r="B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967.30172000000005</v>
      </c>
      <c r="C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983.07172000000003</v>
      </c>
      <c r="D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981.77172000000007</v>
      </c>
      <c r="E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1014.0217200000001</v>
      </c>
      <c r="F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1014.73172</v>
      </c>
      <c r="G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984.39171999999996</v>
      </c>
      <c r="H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965.33172000000002</v>
      </c>
      <c r="I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998.69172000000003</v>
      </c>
      <c r="J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986.37171999999998</v>
      </c>
      <c r="K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1010.47172</v>
      </c>
      <c r="L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1010.6917199999999</v>
      </c>
      <c r="M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1066.3217200000001</v>
      </c>
      <c r="N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1066.8517200000001</v>
      </c>
      <c r="O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1069.6417200000001</v>
      </c>
      <c r="P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1000.25172</v>
      </c>
      <c r="Q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1000.9017200000001</v>
      </c>
      <c r="R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1002.37172</v>
      </c>
      <c r="S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1108.99172</v>
      </c>
      <c r="T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1096.1617199999998</v>
      </c>
      <c r="U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1098.1517199999998</v>
      </c>
      <c r="V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1133.8517199999999</v>
      </c>
      <c r="W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1090.3617199999999</v>
      </c>
      <c r="X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1230.96172</v>
      </c>
      <c r="Y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1088.6017199999999</v>
      </c>
    </row>
    <row r="249" spans="1:25" x14ac:dyDescent="0.2">
      <c r="A249" s="77">
        <f t="shared" si="10"/>
        <v>43081</v>
      </c>
      <c r="B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966.90172000000007</v>
      </c>
      <c r="C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970.98172</v>
      </c>
      <c r="D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981.99171999999999</v>
      </c>
      <c r="E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1014.4217199999999</v>
      </c>
      <c r="F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1015.55172</v>
      </c>
      <c r="G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985.59172000000001</v>
      </c>
      <c r="H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969.75172000000009</v>
      </c>
      <c r="I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1037.1017200000001</v>
      </c>
      <c r="J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990.3717200000001</v>
      </c>
      <c r="K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1010.7017200000001</v>
      </c>
      <c r="L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1010.6617199999999</v>
      </c>
      <c r="M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1058.69172</v>
      </c>
      <c r="N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1039.8217200000001</v>
      </c>
      <c r="O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1033.2417200000002</v>
      </c>
      <c r="P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1017.37172</v>
      </c>
      <c r="Q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1012.33172</v>
      </c>
      <c r="R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1000.99172</v>
      </c>
      <c r="S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1104.48172</v>
      </c>
      <c r="T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1095.9217199999998</v>
      </c>
      <c r="U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1098.02172</v>
      </c>
      <c r="V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1122.4317199999998</v>
      </c>
      <c r="W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1089.48172</v>
      </c>
      <c r="X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1216.7917199999999</v>
      </c>
      <c r="Y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1098.78172</v>
      </c>
    </row>
    <row r="250" spans="1:25" x14ac:dyDescent="0.2">
      <c r="A250" s="77">
        <f t="shared" si="10"/>
        <v>43082</v>
      </c>
      <c r="B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980.94172000000003</v>
      </c>
      <c r="C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970.83172000000002</v>
      </c>
      <c r="D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981.73172000000011</v>
      </c>
      <c r="E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1014.01172</v>
      </c>
      <c r="F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1015.57172</v>
      </c>
      <c r="G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984.6117200000001</v>
      </c>
      <c r="H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977.56172000000004</v>
      </c>
      <c r="I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1036.0417200000002</v>
      </c>
      <c r="J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986.53172000000006</v>
      </c>
      <c r="K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1004.58172</v>
      </c>
      <c r="L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1005.84172</v>
      </c>
      <c r="M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1059.44172</v>
      </c>
      <c r="N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1051.1317200000001</v>
      </c>
      <c r="O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1059.0517200000002</v>
      </c>
      <c r="P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1011.40172</v>
      </c>
      <c r="Q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1012.1417200000001</v>
      </c>
      <c r="R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1016.05172</v>
      </c>
      <c r="S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1098.1917199999998</v>
      </c>
      <c r="T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1087.45172</v>
      </c>
      <c r="U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1062.70172</v>
      </c>
      <c r="V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1128.01172</v>
      </c>
      <c r="W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1082.5517200000002</v>
      </c>
      <c r="X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1203.50172</v>
      </c>
      <c r="Y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1084.1417200000001</v>
      </c>
    </row>
    <row r="251" spans="1:25" x14ac:dyDescent="0.2">
      <c r="A251" s="77">
        <f t="shared" si="10"/>
        <v>43083</v>
      </c>
      <c r="B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971.71172000000001</v>
      </c>
      <c r="C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971.14171999999996</v>
      </c>
      <c r="D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982.85172</v>
      </c>
      <c r="E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1015.22172</v>
      </c>
      <c r="F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995.67171999999994</v>
      </c>
      <c r="G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984.80172000000005</v>
      </c>
      <c r="H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976.00172000000009</v>
      </c>
      <c r="I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1050.6117200000001</v>
      </c>
      <c r="J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981.29172000000005</v>
      </c>
      <c r="K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1008.1517200000001</v>
      </c>
      <c r="L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1025.2817200000002</v>
      </c>
      <c r="M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1052.69172</v>
      </c>
      <c r="N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1114.5517199999999</v>
      </c>
      <c r="O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1114.9617199999998</v>
      </c>
      <c r="P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1025.9917200000002</v>
      </c>
      <c r="Q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1030.94172</v>
      </c>
      <c r="R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981.10172</v>
      </c>
      <c r="S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1088.8517199999999</v>
      </c>
      <c r="T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1092.51172</v>
      </c>
      <c r="U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1066.9817200000002</v>
      </c>
      <c r="V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1122.26172</v>
      </c>
      <c r="W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1062.93172</v>
      </c>
      <c r="X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1201.6217199999999</v>
      </c>
      <c r="Y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1089.23172</v>
      </c>
    </row>
    <row r="252" spans="1:25" x14ac:dyDescent="0.2">
      <c r="A252" s="77">
        <f t="shared" si="10"/>
        <v>43084</v>
      </c>
      <c r="B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968.59172000000001</v>
      </c>
      <c r="C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970.75171999999998</v>
      </c>
      <c r="D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982.14171999999996</v>
      </c>
      <c r="E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981.39171999999996</v>
      </c>
      <c r="F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982.91172000000006</v>
      </c>
      <c r="G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984.24171999999999</v>
      </c>
      <c r="H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966.72172000000012</v>
      </c>
      <c r="I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997.75172000000009</v>
      </c>
      <c r="J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988.10172</v>
      </c>
      <c r="K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1024.7817200000002</v>
      </c>
      <c r="L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1024.1117200000001</v>
      </c>
      <c r="M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1008.56172</v>
      </c>
      <c r="N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988.97172</v>
      </c>
      <c r="O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988.57172000000003</v>
      </c>
      <c r="P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1080.96172</v>
      </c>
      <c r="Q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1045.4717200000002</v>
      </c>
      <c r="R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1014.01172</v>
      </c>
      <c r="S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1090.0417199999999</v>
      </c>
      <c r="T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1092.4417199999998</v>
      </c>
      <c r="U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1066.9117200000001</v>
      </c>
      <c r="V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1230.5717199999999</v>
      </c>
      <c r="W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1075.5817200000001</v>
      </c>
      <c r="X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1201.6117199999999</v>
      </c>
      <c r="Y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1087.74172</v>
      </c>
    </row>
    <row r="253" spans="1:25" x14ac:dyDescent="0.2">
      <c r="A253" s="77">
        <f t="shared" si="10"/>
        <v>43085</v>
      </c>
      <c r="B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1002.73172</v>
      </c>
      <c r="C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1032.9117200000001</v>
      </c>
      <c r="D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1044.23172</v>
      </c>
      <c r="E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1043.8617200000001</v>
      </c>
      <c r="F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1044.4917200000002</v>
      </c>
      <c r="G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1036.9517200000003</v>
      </c>
      <c r="H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1012.25172</v>
      </c>
      <c r="I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980.61171999999999</v>
      </c>
      <c r="J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1081.96172</v>
      </c>
      <c r="K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1018.13172</v>
      </c>
      <c r="L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1017.80172</v>
      </c>
      <c r="M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1072.0517200000002</v>
      </c>
      <c r="N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1103.9717199999998</v>
      </c>
      <c r="O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1103.6317199999999</v>
      </c>
      <c r="P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1106.3017199999999</v>
      </c>
      <c r="Q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1089.2917199999999</v>
      </c>
      <c r="R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1018.6617200000001</v>
      </c>
      <c r="S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1031.6317200000001</v>
      </c>
      <c r="T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1104.3817199999999</v>
      </c>
      <c r="U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1200.75172</v>
      </c>
      <c r="V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1137.6417199999999</v>
      </c>
      <c r="W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1026.3717200000001</v>
      </c>
      <c r="X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1292.8417199999999</v>
      </c>
      <c r="Y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1024.8317200000001</v>
      </c>
    </row>
    <row r="254" spans="1:25" x14ac:dyDescent="0.2">
      <c r="A254" s="77">
        <f t="shared" si="10"/>
        <v>43086</v>
      </c>
      <c r="B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994.83172000000002</v>
      </c>
      <c r="C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997.51171999999997</v>
      </c>
      <c r="D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1043.71172</v>
      </c>
      <c r="E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1043.25172</v>
      </c>
      <c r="F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1043.68172</v>
      </c>
      <c r="G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1030.3617200000001</v>
      </c>
      <c r="H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1010.11172</v>
      </c>
      <c r="I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996.92172000000005</v>
      </c>
      <c r="J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980.48172</v>
      </c>
      <c r="K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1128.95172</v>
      </c>
      <c r="L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1089.3717199999999</v>
      </c>
      <c r="M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1088.02172</v>
      </c>
      <c r="N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1145.3217199999999</v>
      </c>
      <c r="O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1148.44172</v>
      </c>
      <c r="P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1130.01172</v>
      </c>
      <c r="Q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1133.27172</v>
      </c>
      <c r="R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1010.22172</v>
      </c>
      <c r="S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1068.1317200000001</v>
      </c>
      <c r="T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1106.5417199999999</v>
      </c>
      <c r="U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1201.7017199999998</v>
      </c>
      <c r="V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1140.03172</v>
      </c>
      <c r="W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1027.8417200000001</v>
      </c>
      <c r="X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1297.6717200000001</v>
      </c>
      <c r="Y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1020.5117200000001</v>
      </c>
    </row>
    <row r="255" spans="1:25" x14ac:dyDescent="0.2">
      <c r="A255" s="77">
        <f t="shared" si="10"/>
        <v>43087</v>
      </c>
      <c r="B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968.32172000000003</v>
      </c>
      <c r="C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974.97172</v>
      </c>
      <c r="D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983.7417200000001</v>
      </c>
      <c r="E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983.45172000000002</v>
      </c>
      <c r="F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983.73172</v>
      </c>
      <c r="G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986.36171999999999</v>
      </c>
      <c r="H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964.53171999999995</v>
      </c>
      <c r="I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1034.18172</v>
      </c>
      <c r="J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988.38172000000009</v>
      </c>
      <c r="K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1017.23172</v>
      </c>
      <c r="L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1017.58172</v>
      </c>
      <c r="M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968.95172000000002</v>
      </c>
      <c r="N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990.72172</v>
      </c>
      <c r="O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992.09172000000001</v>
      </c>
      <c r="P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1071.5717200000001</v>
      </c>
      <c r="Q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1070.18172</v>
      </c>
      <c r="R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1039.50172</v>
      </c>
      <c r="S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1055.3517200000001</v>
      </c>
      <c r="T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1055.3717200000001</v>
      </c>
      <c r="U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1034.2417200000002</v>
      </c>
      <c r="V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1132.3517199999999</v>
      </c>
      <c r="W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1073.45172</v>
      </c>
      <c r="X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1181.4117199999998</v>
      </c>
      <c r="Y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1052.2617200000002</v>
      </c>
    </row>
    <row r="256" spans="1:25" x14ac:dyDescent="0.2">
      <c r="A256" s="77">
        <f t="shared" si="10"/>
        <v>43088</v>
      </c>
      <c r="B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961.37171999999998</v>
      </c>
      <c r="C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971.79172000000005</v>
      </c>
      <c r="D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983.00171999999998</v>
      </c>
      <c r="E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982.75172000000009</v>
      </c>
      <c r="F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983.21172000000001</v>
      </c>
      <c r="G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985.77172000000007</v>
      </c>
      <c r="H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965.48172</v>
      </c>
      <c r="I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1035.75172</v>
      </c>
      <c r="J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988.72172</v>
      </c>
      <c r="K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1038.2617200000002</v>
      </c>
      <c r="L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1037.45172</v>
      </c>
      <c r="M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1001.97172</v>
      </c>
      <c r="N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989.69172000000003</v>
      </c>
      <c r="O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1007.2617200000001</v>
      </c>
      <c r="P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1042.8217200000001</v>
      </c>
      <c r="Q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1044.0917200000001</v>
      </c>
      <c r="R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1001.21172</v>
      </c>
      <c r="S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1049.6417200000001</v>
      </c>
      <c r="T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1047.46172</v>
      </c>
      <c r="U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1028.6617200000001</v>
      </c>
      <c r="V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1234.7917199999999</v>
      </c>
      <c r="W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1066.0717200000001</v>
      </c>
      <c r="X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1179.3017199999999</v>
      </c>
      <c r="Y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1056.1617200000001</v>
      </c>
    </row>
    <row r="257" spans="1:27" x14ac:dyDescent="0.2">
      <c r="A257" s="77">
        <f t="shared" si="10"/>
        <v>43089</v>
      </c>
      <c r="B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1036.3717200000001</v>
      </c>
      <c r="C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992.36171999999999</v>
      </c>
      <c r="D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970.39171999999996</v>
      </c>
      <c r="E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968.96172000000001</v>
      </c>
      <c r="F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969.28171999999995</v>
      </c>
      <c r="G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973.13171999999997</v>
      </c>
      <c r="H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1043.5817200000001</v>
      </c>
      <c r="I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1046.8517200000001</v>
      </c>
      <c r="J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999.50172000000009</v>
      </c>
      <c r="K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1019.76172</v>
      </c>
      <c r="L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982.98172</v>
      </c>
      <c r="M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1077.0517200000002</v>
      </c>
      <c r="N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1031.1317200000001</v>
      </c>
      <c r="O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1030.68172</v>
      </c>
      <c r="P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1022.33172</v>
      </c>
      <c r="Q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1023.35172</v>
      </c>
      <c r="R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989.92171999999994</v>
      </c>
      <c r="S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1105.6117199999999</v>
      </c>
      <c r="T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1108.3117199999999</v>
      </c>
      <c r="U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1052.76172</v>
      </c>
      <c r="V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1107.02172</v>
      </c>
      <c r="W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1043.8517200000001</v>
      </c>
      <c r="X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1143.1917199999998</v>
      </c>
      <c r="Y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1004.45172</v>
      </c>
    </row>
    <row r="258" spans="1:27" x14ac:dyDescent="0.2">
      <c r="A258" s="77">
        <f t="shared" si="10"/>
        <v>43090</v>
      </c>
      <c r="B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989.62171999999998</v>
      </c>
      <c r="C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974.16171999999995</v>
      </c>
      <c r="D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969.39171999999996</v>
      </c>
      <c r="E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970.28171999999995</v>
      </c>
      <c r="F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969.64172000000008</v>
      </c>
      <c r="G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971.53172000000006</v>
      </c>
      <c r="H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965.39171999999996</v>
      </c>
      <c r="I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1049.5317200000002</v>
      </c>
      <c r="J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1000.75172</v>
      </c>
      <c r="K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1020.45172</v>
      </c>
      <c r="L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983.61171999999999</v>
      </c>
      <c r="M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1078.5917200000001</v>
      </c>
      <c r="N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1031.95172</v>
      </c>
      <c r="O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1010.7917200000001</v>
      </c>
      <c r="P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1019.63172</v>
      </c>
      <c r="Q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1018.44172</v>
      </c>
      <c r="R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976.40172000000007</v>
      </c>
      <c r="S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1109.4217199999998</v>
      </c>
      <c r="T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1096.8417199999999</v>
      </c>
      <c r="U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1038.9017200000001</v>
      </c>
      <c r="V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1108.7417199999998</v>
      </c>
      <c r="W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1044.26172</v>
      </c>
      <c r="X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1178.78172</v>
      </c>
      <c r="Y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1039.0217200000002</v>
      </c>
    </row>
    <row r="259" spans="1:27" x14ac:dyDescent="0.2">
      <c r="A259" s="77">
        <f t="shared" si="10"/>
        <v>43091</v>
      </c>
      <c r="B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989.77171999999996</v>
      </c>
      <c r="C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974.43172000000004</v>
      </c>
      <c r="D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983.41171999999995</v>
      </c>
      <c r="E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983.30172000000005</v>
      </c>
      <c r="F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983.73172</v>
      </c>
      <c r="G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975.36171999999999</v>
      </c>
      <c r="H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974.26172000000008</v>
      </c>
      <c r="I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1034.48172</v>
      </c>
      <c r="J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991.63171999999997</v>
      </c>
      <c r="K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1020.07172</v>
      </c>
      <c r="L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988.15171999999995</v>
      </c>
      <c r="M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1052.0917200000001</v>
      </c>
      <c r="N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1010.93172</v>
      </c>
      <c r="O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1010.6817199999999</v>
      </c>
      <c r="P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1022.1117200000001</v>
      </c>
      <c r="Q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1023.50172</v>
      </c>
      <c r="R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1034.3717200000001</v>
      </c>
      <c r="S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1108.3117199999999</v>
      </c>
      <c r="T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1080.4117200000001</v>
      </c>
      <c r="U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1067.78172</v>
      </c>
      <c r="V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1106.77172</v>
      </c>
      <c r="W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1070.5517200000002</v>
      </c>
      <c r="X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1190.1417199999999</v>
      </c>
      <c r="Y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1060.0317200000002</v>
      </c>
    </row>
    <row r="260" spans="1:27" x14ac:dyDescent="0.2">
      <c r="A260" s="77">
        <f t="shared" si="10"/>
        <v>43092</v>
      </c>
      <c r="B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1013.84172</v>
      </c>
      <c r="C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1022.9417199999999</v>
      </c>
      <c r="D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1045.5917200000001</v>
      </c>
      <c r="E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1044.6517200000001</v>
      </c>
      <c r="F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1045.6217200000001</v>
      </c>
      <c r="G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1048.4117200000001</v>
      </c>
      <c r="H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1010.0017200000001</v>
      </c>
      <c r="I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986.60172</v>
      </c>
      <c r="J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1102.49172</v>
      </c>
      <c r="K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1013.7417200000001</v>
      </c>
      <c r="L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1014.98172</v>
      </c>
      <c r="M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1027.6717200000001</v>
      </c>
      <c r="N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1027.0017200000002</v>
      </c>
      <c r="O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1028.8417200000001</v>
      </c>
      <c r="P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1031.6517200000001</v>
      </c>
      <c r="Q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1027.3817200000001</v>
      </c>
      <c r="R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1033.3817200000001</v>
      </c>
      <c r="S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1113.5817199999999</v>
      </c>
      <c r="T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1120.53172</v>
      </c>
      <c r="U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1103.3717199999999</v>
      </c>
      <c r="V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1044.0717200000001</v>
      </c>
      <c r="W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1000.21172</v>
      </c>
      <c r="X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1133.9217199999998</v>
      </c>
      <c r="Y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1004.84172</v>
      </c>
    </row>
    <row r="261" spans="1:27" x14ac:dyDescent="0.2">
      <c r="A261" s="77">
        <f t="shared" si="10"/>
        <v>43093</v>
      </c>
      <c r="B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1002.33172</v>
      </c>
      <c r="C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999.13171999999997</v>
      </c>
      <c r="D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1030.1117200000001</v>
      </c>
      <c r="E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1025.98172</v>
      </c>
      <c r="F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1028.8717200000001</v>
      </c>
      <c r="G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1029.5417200000002</v>
      </c>
      <c r="H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985.37171999999998</v>
      </c>
      <c r="I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998.73172</v>
      </c>
      <c r="J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1108.8917199999999</v>
      </c>
      <c r="K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1003.3917200000001</v>
      </c>
      <c r="L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998.76172000000008</v>
      </c>
      <c r="M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1012.58172</v>
      </c>
      <c r="N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1011.9017200000001</v>
      </c>
      <c r="O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1018.1817199999999</v>
      </c>
      <c r="P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1018.2517200000001</v>
      </c>
      <c r="Q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1018.4217200000001</v>
      </c>
      <c r="R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1020.72172</v>
      </c>
      <c r="S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1142.6317199999999</v>
      </c>
      <c r="T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1139.73172</v>
      </c>
      <c r="U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1108.75172</v>
      </c>
      <c r="V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1054.6117200000001</v>
      </c>
      <c r="W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984.78172000000006</v>
      </c>
      <c r="X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1127.96172</v>
      </c>
      <c r="Y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1015.5217200000001</v>
      </c>
      <c r="AA261" s="78"/>
    </row>
    <row r="262" spans="1:27" x14ac:dyDescent="0.2">
      <c r="A262" s="77">
        <f t="shared" si="10"/>
        <v>43094</v>
      </c>
      <c r="B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963.52171999999996</v>
      </c>
      <c r="C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970.82172000000003</v>
      </c>
      <c r="D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980.06172000000004</v>
      </c>
      <c r="E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979.36171999999999</v>
      </c>
      <c r="F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982.10172</v>
      </c>
      <c r="G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972.07172000000003</v>
      </c>
      <c r="H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963.52171999999996</v>
      </c>
      <c r="I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1033.6417200000001</v>
      </c>
      <c r="J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989.15171999999995</v>
      </c>
      <c r="K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1014.38172</v>
      </c>
      <c r="L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980.98172</v>
      </c>
      <c r="M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1049.93172</v>
      </c>
      <c r="N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1016.13172</v>
      </c>
      <c r="O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1015.7517200000001</v>
      </c>
      <c r="P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1012.62172</v>
      </c>
      <c r="Q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1007.0317200000001</v>
      </c>
      <c r="R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1033.99172</v>
      </c>
      <c r="S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1097.8317199999999</v>
      </c>
      <c r="T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1063.93172</v>
      </c>
      <c r="U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1051.5617200000002</v>
      </c>
      <c r="V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1113.28172</v>
      </c>
      <c r="W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1063.70172</v>
      </c>
      <c r="X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1166.3917199999999</v>
      </c>
      <c r="Y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1063.99172</v>
      </c>
    </row>
    <row r="263" spans="1:27" x14ac:dyDescent="0.2">
      <c r="A263" s="77">
        <f t="shared" si="10"/>
        <v>43095</v>
      </c>
      <c r="B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976.70172000000002</v>
      </c>
      <c r="C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971.34172000000001</v>
      </c>
      <c r="D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981.49171999999999</v>
      </c>
      <c r="E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980.97172</v>
      </c>
      <c r="F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982.93172000000004</v>
      </c>
      <c r="G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984.35172</v>
      </c>
      <c r="H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968.96172000000001</v>
      </c>
      <c r="I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1034.76172</v>
      </c>
      <c r="J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989.54172000000005</v>
      </c>
      <c r="K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1017.96172</v>
      </c>
      <c r="L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985.34172000000001</v>
      </c>
      <c r="M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1050.7917200000002</v>
      </c>
      <c r="N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1015.02172</v>
      </c>
      <c r="O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1015.32172</v>
      </c>
      <c r="P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1014.70172</v>
      </c>
      <c r="Q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1008.60172</v>
      </c>
      <c r="R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1013.26172</v>
      </c>
      <c r="S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1077.1717200000001</v>
      </c>
      <c r="T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1066.6117200000001</v>
      </c>
      <c r="U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1054.44172</v>
      </c>
      <c r="V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1117.1617199999998</v>
      </c>
      <c r="W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1062.45172</v>
      </c>
      <c r="X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1173.4117199999998</v>
      </c>
      <c r="Y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1063.8717200000001</v>
      </c>
    </row>
    <row r="264" spans="1:27" x14ac:dyDescent="0.2">
      <c r="A264" s="77">
        <f t="shared" si="10"/>
        <v>43096</v>
      </c>
      <c r="B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977.31172000000004</v>
      </c>
      <c r="C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972.08172000000002</v>
      </c>
      <c r="D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982.18172000000004</v>
      </c>
      <c r="E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981.84172000000001</v>
      </c>
      <c r="F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983.41171999999995</v>
      </c>
      <c r="G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985.90172000000007</v>
      </c>
      <c r="H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970.40171999999995</v>
      </c>
      <c r="I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1033.8317200000001</v>
      </c>
      <c r="J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988.93172000000004</v>
      </c>
      <c r="K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1017.06172</v>
      </c>
      <c r="L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979.14172000000008</v>
      </c>
      <c r="M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1094.27172</v>
      </c>
      <c r="N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1095.0717199999999</v>
      </c>
      <c r="O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1096.1317199999999</v>
      </c>
      <c r="P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979.56172000000004</v>
      </c>
      <c r="Q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978.34172000000001</v>
      </c>
      <c r="R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1049.8817200000001</v>
      </c>
      <c r="S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1113.1017199999999</v>
      </c>
      <c r="T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1125.6217199999999</v>
      </c>
      <c r="U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1126.24172</v>
      </c>
      <c r="V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1204.0417199999999</v>
      </c>
      <c r="W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1223.8017199999999</v>
      </c>
      <c r="X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1278.4217199999998</v>
      </c>
      <c r="Y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1165.7017199999998</v>
      </c>
    </row>
    <row r="265" spans="1:27" x14ac:dyDescent="0.2">
      <c r="A265" s="77">
        <f t="shared" si="10"/>
        <v>43097</v>
      </c>
      <c r="B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984.14171999999996</v>
      </c>
      <c r="C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977.53172000000006</v>
      </c>
      <c r="D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986.28172000000006</v>
      </c>
      <c r="E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985.37171999999998</v>
      </c>
      <c r="F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983.13171999999997</v>
      </c>
      <c r="G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990.39172000000008</v>
      </c>
      <c r="H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973.81172000000004</v>
      </c>
      <c r="I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1046.20172</v>
      </c>
      <c r="J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1002.1917199999999</v>
      </c>
      <c r="K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1018.1817199999999</v>
      </c>
      <c r="L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983.71172000000001</v>
      </c>
      <c r="M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1108.96172</v>
      </c>
      <c r="N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1107.0117199999997</v>
      </c>
      <c r="O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1117.5917199999999</v>
      </c>
      <c r="P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982.92172000000005</v>
      </c>
      <c r="Q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982.41171999999995</v>
      </c>
      <c r="R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1068.0017200000002</v>
      </c>
      <c r="S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1195.2917199999999</v>
      </c>
      <c r="T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1200.7417199999998</v>
      </c>
      <c r="U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1202.1417199999999</v>
      </c>
      <c r="V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1356.9917199999998</v>
      </c>
      <c r="W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1343.28172</v>
      </c>
      <c r="X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1281.3017199999999</v>
      </c>
      <c r="Y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1176.9717199999998</v>
      </c>
    </row>
    <row r="266" spans="1:27" x14ac:dyDescent="0.2">
      <c r="A266" s="77">
        <f t="shared" si="10"/>
        <v>43098</v>
      </c>
      <c r="B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1049.0817200000001</v>
      </c>
      <c r="C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991.90171999999995</v>
      </c>
      <c r="D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953.27171999999996</v>
      </c>
      <c r="E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952.70172000000002</v>
      </c>
      <c r="F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955.22172</v>
      </c>
      <c r="G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959.12171999999998</v>
      </c>
      <c r="H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1023.46172</v>
      </c>
      <c r="I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999.87171999999998</v>
      </c>
      <c r="J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988.78172000000006</v>
      </c>
      <c r="K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1004.5417200000001</v>
      </c>
      <c r="L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1022.70172</v>
      </c>
      <c r="M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1099.8017199999999</v>
      </c>
      <c r="N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1099.72172</v>
      </c>
      <c r="O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1009.9217200000001</v>
      </c>
      <c r="P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1019.99172</v>
      </c>
      <c r="Q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1020.95172</v>
      </c>
      <c r="R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1027.22172</v>
      </c>
      <c r="S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1059.1417200000001</v>
      </c>
      <c r="T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1090.21172</v>
      </c>
      <c r="U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1071.6017200000001</v>
      </c>
      <c r="V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1288.97172</v>
      </c>
      <c r="W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1087.47172</v>
      </c>
      <c r="X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1242.2917199999999</v>
      </c>
      <c r="Y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1072.50172</v>
      </c>
    </row>
    <row r="267" spans="1:27" x14ac:dyDescent="0.2">
      <c r="A267" s="77">
        <f t="shared" ref="A267:A268" si="11">A230</f>
        <v>43099</v>
      </c>
      <c r="B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1029.19172</v>
      </c>
      <c r="C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967.88172000000009</v>
      </c>
      <c r="D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979.19172000000003</v>
      </c>
      <c r="E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977.88171999999997</v>
      </c>
      <c r="F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978.96172000000001</v>
      </c>
      <c r="G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980.56171999999992</v>
      </c>
      <c r="H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991.94171999999992</v>
      </c>
      <c r="I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998.43171999999993</v>
      </c>
      <c r="J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1056.44172</v>
      </c>
      <c r="K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1017.39172</v>
      </c>
      <c r="L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1011.05172</v>
      </c>
      <c r="M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1009.97172</v>
      </c>
      <c r="N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1003.6517200000001</v>
      </c>
      <c r="O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1005.82172</v>
      </c>
      <c r="P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1014.4717200000001</v>
      </c>
      <c r="Q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1015.6017200000001</v>
      </c>
      <c r="R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1022.35172</v>
      </c>
      <c r="S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1204.4217199999998</v>
      </c>
      <c r="T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1207.7917199999999</v>
      </c>
      <c r="U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1138.18172</v>
      </c>
      <c r="V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1083.5417200000002</v>
      </c>
      <c r="W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1018.34172</v>
      </c>
      <c r="X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1190.1917199999998</v>
      </c>
      <c r="Y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1082.68172</v>
      </c>
    </row>
    <row r="268" spans="1:27" x14ac:dyDescent="0.2">
      <c r="A268" s="77">
        <f t="shared" si="11"/>
        <v>43100</v>
      </c>
      <c r="B268" s="13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1018.13172</v>
      </c>
      <c r="C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966.47172</v>
      </c>
      <c r="D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978.57172000000003</v>
      </c>
      <c r="E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976.68172000000004</v>
      </c>
      <c r="F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978.15172000000007</v>
      </c>
      <c r="G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979.33172000000002</v>
      </c>
      <c r="H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982.45172000000002</v>
      </c>
      <c r="I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1065.8517200000001</v>
      </c>
      <c r="J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1117.1517200000001</v>
      </c>
      <c r="K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1004.77172</v>
      </c>
      <c r="L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1006.2617200000001</v>
      </c>
      <c r="M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1005.7917199999999</v>
      </c>
      <c r="N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1003.84172</v>
      </c>
      <c r="O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1006.2517200000001</v>
      </c>
      <c r="P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1012.58172</v>
      </c>
      <c r="Q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1015.7917200000001</v>
      </c>
      <c r="R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1023.56172</v>
      </c>
      <c r="S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1351.01172</v>
      </c>
      <c r="T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1387.01172</v>
      </c>
      <c r="U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1302.25172</v>
      </c>
      <c r="V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1216.1617199999998</v>
      </c>
      <c r="W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1153.48172</v>
      </c>
      <c r="X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1325.6617199999998</v>
      </c>
      <c r="Y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1263.4817199999998</v>
      </c>
    </row>
    <row r="269" spans="1:27" x14ac:dyDescent="0.2">
      <c r="A269" s="83"/>
      <c r="B269" s="84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</row>
    <row r="270" spans="1:27" x14ac:dyDescent="0.25">
      <c r="A270" s="85" t="s">
        <v>152</v>
      </c>
    </row>
    <row r="271" spans="1:27" ht="12.75" x14ac:dyDescent="0.2">
      <c r="A271" s="173" t="s">
        <v>48</v>
      </c>
      <c r="B271" s="176" t="s">
        <v>121</v>
      </c>
      <c r="C271" s="177"/>
      <c r="D271" s="177"/>
      <c r="E271" s="177"/>
      <c r="F271" s="177"/>
      <c r="G271" s="177"/>
      <c r="H271" s="177"/>
      <c r="I271" s="177"/>
      <c r="J271" s="177"/>
      <c r="K271" s="177"/>
      <c r="L271" s="177"/>
      <c r="M271" s="177"/>
      <c r="N271" s="177"/>
      <c r="O271" s="177"/>
      <c r="P271" s="177"/>
      <c r="Q271" s="177"/>
      <c r="R271" s="177"/>
      <c r="S271" s="177"/>
      <c r="T271" s="177"/>
      <c r="U271" s="177"/>
      <c r="V271" s="177"/>
      <c r="W271" s="177"/>
      <c r="X271" s="177"/>
      <c r="Y271" s="178"/>
    </row>
    <row r="272" spans="1:27" ht="12.75" x14ac:dyDescent="0.2">
      <c r="A272" s="174"/>
      <c r="B272" s="179"/>
      <c r="C272" s="180"/>
      <c r="D272" s="180"/>
      <c r="E272" s="180"/>
      <c r="F272" s="180"/>
      <c r="G272" s="180"/>
      <c r="H272" s="180"/>
      <c r="I272" s="180"/>
      <c r="J272" s="180"/>
      <c r="K272" s="180"/>
      <c r="L272" s="180"/>
      <c r="M272" s="180"/>
      <c r="N272" s="180"/>
      <c r="O272" s="180"/>
      <c r="P272" s="180"/>
      <c r="Q272" s="180"/>
      <c r="R272" s="180"/>
      <c r="S272" s="180"/>
      <c r="T272" s="180"/>
      <c r="U272" s="180"/>
      <c r="V272" s="180"/>
      <c r="W272" s="180"/>
      <c r="X272" s="180"/>
      <c r="Y272" s="181"/>
    </row>
    <row r="273" spans="1:25" ht="12.75" x14ac:dyDescent="0.2">
      <c r="A273" s="174"/>
      <c r="B273" s="182" t="s">
        <v>122</v>
      </c>
      <c r="C273" s="171" t="s">
        <v>123</v>
      </c>
      <c r="D273" s="171" t="s">
        <v>124</v>
      </c>
      <c r="E273" s="171" t="s">
        <v>125</v>
      </c>
      <c r="F273" s="171" t="s">
        <v>126</v>
      </c>
      <c r="G273" s="171" t="s">
        <v>127</v>
      </c>
      <c r="H273" s="171" t="s">
        <v>128</v>
      </c>
      <c r="I273" s="171" t="s">
        <v>129</v>
      </c>
      <c r="J273" s="171" t="s">
        <v>130</v>
      </c>
      <c r="K273" s="171" t="s">
        <v>131</v>
      </c>
      <c r="L273" s="171" t="s">
        <v>132</v>
      </c>
      <c r="M273" s="171" t="s">
        <v>133</v>
      </c>
      <c r="N273" s="184" t="s">
        <v>134</v>
      </c>
      <c r="O273" s="171" t="s">
        <v>135</v>
      </c>
      <c r="P273" s="171" t="s">
        <v>136</v>
      </c>
      <c r="Q273" s="171" t="s">
        <v>137</v>
      </c>
      <c r="R273" s="171" t="s">
        <v>138</v>
      </c>
      <c r="S273" s="171" t="s">
        <v>139</v>
      </c>
      <c r="T273" s="171" t="s">
        <v>140</v>
      </c>
      <c r="U273" s="171" t="s">
        <v>141</v>
      </c>
      <c r="V273" s="171" t="s">
        <v>142</v>
      </c>
      <c r="W273" s="171" t="s">
        <v>143</v>
      </c>
      <c r="X273" s="171" t="s">
        <v>144</v>
      </c>
      <c r="Y273" s="171" t="s">
        <v>145</v>
      </c>
    </row>
    <row r="274" spans="1:25" ht="12.75" x14ac:dyDescent="0.2">
      <c r="A274" s="175"/>
      <c r="B274" s="183"/>
      <c r="C274" s="172"/>
      <c r="D274" s="172"/>
      <c r="E274" s="172"/>
      <c r="F274" s="172"/>
      <c r="G274" s="172"/>
      <c r="H274" s="172"/>
      <c r="I274" s="172"/>
      <c r="J274" s="172"/>
      <c r="K274" s="172"/>
      <c r="L274" s="172"/>
      <c r="M274" s="172"/>
      <c r="N274" s="185"/>
      <c r="O274" s="172"/>
      <c r="P274" s="172"/>
      <c r="Q274" s="172"/>
      <c r="R274" s="172"/>
      <c r="S274" s="172"/>
      <c r="T274" s="172"/>
      <c r="U274" s="172"/>
      <c r="V274" s="172"/>
      <c r="W274" s="172"/>
      <c r="X274" s="172"/>
      <c r="Y274" s="172"/>
    </row>
    <row r="275" spans="1:25" x14ac:dyDescent="0.2">
      <c r="A275" s="77">
        <f t="shared" ref="A275:A303" si="12">A238</f>
        <v>43070</v>
      </c>
      <c r="B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938.51172000000008</v>
      </c>
      <c r="C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916.95172000000014</v>
      </c>
      <c r="D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915.54172000000005</v>
      </c>
      <c r="E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926.52172000000007</v>
      </c>
      <c r="F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928.21172000000001</v>
      </c>
      <c r="G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916.71172000000001</v>
      </c>
      <c r="H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939.18172000000004</v>
      </c>
      <c r="I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941.22172000000012</v>
      </c>
      <c r="J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932.00171999999998</v>
      </c>
      <c r="K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937.84172000000001</v>
      </c>
      <c r="L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932.42172000000005</v>
      </c>
      <c r="M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1051.8817200000001</v>
      </c>
      <c r="N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1051.9817200000002</v>
      </c>
      <c r="O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1052.21172</v>
      </c>
      <c r="P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933.30172000000005</v>
      </c>
      <c r="Q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971.24171999999999</v>
      </c>
      <c r="R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1039.9917200000002</v>
      </c>
      <c r="S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1113.27172</v>
      </c>
      <c r="T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1102.4417199999998</v>
      </c>
      <c r="U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1076.5917200000001</v>
      </c>
      <c r="V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1137.3017199999999</v>
      </c>
      <c r="W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1060.68172</v>
      </c>
      <c r="X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1207.46172</v>
      </c>
      <c r="Y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1035.8517200000001</v>
      </c>
    </row>
    <row r="276" spans="1:25" x14ac:dyDescent="0.2">
      <c r="A276" s="77">
        <f t="shared" si="12"/>
        <v>43071</v>
      </c>
      <c r="B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928.23172</v>
      </c>
      <c r="C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949.47172</v>
      </c>
      <c r="D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965.95172000000002</v>
      </c>
      <c r="E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965.47172000000012</v>
      </c>
      <c r="F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960.62171999999998</v>
      </c>
      <c r="G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944.45172000000002</v>
      </c>
      <c r="H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935.45172000000002</v>
      </c>
      <c r="I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1058.3217200000001</v>
      </c>
      <c r="J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1116.8017199999999</v>
      </c>
      <c r="K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946.44172000000003</v>
      </c>
      <c r="L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946.54172000000005</v>
      </c>
      <c r="M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946.98172</v>
      </c>
      <c r="N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949.35172</v>
      </c>
      <c r="O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949.56172000000004</v>
      </c>
      <c r="P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952.43172000000004</v>
      </c>
      <c r="Q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959.32172000000003</v>
      </c>
      <c r="R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978.18172000000004</v>
      </c>
      <c r="S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1113.77172</v>
      </c>
      <c r="T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1196.77172</v>
      </c>
      <c r="U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1194.3317199999999</v>
      </c>
      <c r="V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1160.8917199999999</v>
      </c>
      <c r="W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1045.9017200000001</v>
      </c>
      <c r="X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1186.9017199999998</v>
      </c>
      <c r="Y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1056.23172</v>
      </c>
    </row>
    <row r="277" spans="1:25" x14ac:dyDescent="0.2">
      <c r="A277" s="77">
        <f t="shared" si="12"/>
        <v>43072</v>
      </c>
      <c r="B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932.56172000000004</v>
      </c>
      <c r="C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948.00171999999998</v>
      </c>
      <c r="D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965.66172000000006</v>
      </c>
      <c r="E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964.62171999999998</v>
      </c>
      <c r="F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959.6217200000001</v>
      </c>
      <c r="G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958.54172000000005</v>
      </c>
      <c r="H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926.19171999999992</v>
      </c>
      <c r="I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1032.71172</v>
      </c>
      <c r="J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1106.8017199999999</v>
      </c>
      <c r="K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967.3717200000001</v>
      </c>
      <c r="L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968.00171999999998</v>
      </c>
      <c r="M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968.67172000000005</v>
      </c>
      <c r="N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967.95172000000002</v>
      </c>
      <c r="O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970.23172000000011</v>
      </c>
      <c r="P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974.45172000000002</v>
      </c>
      <c r="Q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975.78171999999995</v>
      </c>
      <c r="R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973.04172000000005</v>
      </c>
      <c r="S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985.58172000000002</v>
      </c>
      <c r="T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1140.3317199999999</v>
      </c>
      <c r="U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1098.1317199999999</v>
      </c>
      <c r="V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1056.7717200000002</v>
      </c>
      <c r="W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1032.95172</v>
      </c>
      <c r="X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1300.2417199999998</v>
      </c>
      <c r="Y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1035.6317200000001</v>
      </c>
    </row>
    <row r="278" spans="1:25" x14ac:dyDescent="0.2">
      <c r="A278" s="77">
        <f t="shared" si="12"/>
        <v>43073</v>
      </c>
      <c r="B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943.00172000000009</v>
      </c>
      <c r="C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934.42172000000005</v>
      </c>
      <c r="D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934.03172000000006</v>
      </c>
      <c r="E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933.39171999999996</v>
      </c>
      <c r="F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946.33172000000002</v>
      </c>
      <c r="G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933.07172000000003</v>
      </c>
      <c r="H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939.33172000000002</v>
      </c>
      <c r="I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947.56172000000004</v>
      </c>
      <c r="J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937.90171999999995</v>
      </c>
      <c r="K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945.90171999999995</v>
      </c>
      <c r="L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965.79172000000005</v>
      </c>
      <c r="M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1089.28172</v>
      </c>
      <c r="N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1015.03172</v>
      </c>
      <c r="O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1092.6417199999999</v>
      </c>
      <c r="P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971.32172000000003</v>
      </c>
      <c r="Q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952.27172000000007</v>
      </c>
      <c r="R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964.70172000000002</v>
      </c>
      <c r="S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1064.8617200000001</v>
      </c>
      <c r="T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1074.8217200000001</v>
      </c>
      <c r="U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1077.5117200000002</v>
      </c>
      <c r="V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1136.21172</v>
      </c>
      <c r="W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1150.8817199999999</v>
      </c>
      <c r="X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1194.28172</v>
      </c>
      <c r="Y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1044.3817200000001</v>
      </c>
    </row>
    <row r="279" spans="1:25" x14ac:dyDescent="0.2">
      <c r="A279" s="77">
        <f t="shared" si="12"/>
        <v>43074</v>
      </c>
      <c r="B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946.86171999999999</v>
      </c>
      <c r="C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934.16172000000006</v>
      </c>
      <c r="D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920.75171999999998</v>
      </c>
      <c r="E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932.26172000000008</v>
      </c>
      <c r="F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945.07172000000003</v>
      </c>
      <c r="G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932.14171999999996</v>
      </c>
      <c r="H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953.60172000000011</v>
      </c>
      <c r="I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994.64172000000008</v>
      </c>
      <c r="J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918.77172000000007</v>
      </c>
      <c r="K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946.24171999999999</v>
      </c>
      <c r="L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946.23172</v>
      </c>
      <c r="M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1023.93172</v>
      </c>
      <c r="N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1023.83172</v>
      </c>
      <c r="O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1023.5217200000001</v>
      </c>
      <c r="P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950.98172</v>
      </c>
      <c r="Q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952.21172000000001</v>
      </c>
      <c r="R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1006.9217200000001</v>
      </c>
      <c r="S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1040.94172</v>
      </c>
      <c r="T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1042.0817200000001</v>
      </c>
      <c r="U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1074.6717200000001</v>
      </c>
      <c r="V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1133.3417199999999</v>
      </c>
      <c r="W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1070.3017200000002</v>
      </c>
      <c r="X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1195.5817199999999</v>
      </c>
      <c r="Y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1091.6317199999999</v>
      </c>
    </row>
    <row r="280" spans="1:25" x14ac:dyDescent="0.2">
      <c r="A280" s="77">
        <f t="shared" si="12"/>
        <v>43075</v>
      </c>
      <c r="B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969.41172000000006</v>
      </c>
      <c r="C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933.80172000000005</v>
      </c>
      <c r="D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920.76172000000008</v>
      </c>
      <c r="E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920.42172000000005</v>
      </c>
      <c r="F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920.88171999999997</v>
      </c>
      <c r="G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921.28171999999995</v>
      </c>
      <c r="H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948.9617199999999</v>
      </c>
      <c r="I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948.63171999999997</v>
      </c>
      <c r="J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942.11171999999999</v>
      </c>
      <c r="K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949.54172000000005</v>
      </c>
      <c r="L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950.78172000000006</v>
      </c>
      <c r="M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1025.1617200000001</v>
      </c>
      <c r="N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1010.1717200000001</v>
      </c>
      <c r="O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1009.02172</v>
      </c>
      <c r="P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951.64171999999996</v>
      </c>
      <c r="Q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956.46172000000013</v>
      </c>
      <c r="R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966.24171999999999</v>
      </c>
      <c r="S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1021.82172</v>
      </c>
      <c r="T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1069.71172</v>
      </c>
      <c r="U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1083.7117200000002</v>
      </c>
      <c r="V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1133.9017199999998</v>
      </c>
      <c r="W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1052.70172</v>
      </c>
      <c r="X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1192.53172</v>
      </c>
      <c r="Y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1074.6617200000001</v>
      </c>
    </row>
    <row r="281" spans="1:25" x14ac:dyDescent="0.2">
      <c r="A281" s="77">
        <f t="shared" si="12"/>
        <v>43076</v>
      </c>
      <c r="B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983.68171999999993</v>
      </c>
      <c r="C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933.76172000000008</v>
      </c>
      <c r="D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921.09172000000001</v>
      </c>
      <c r="E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920.80172000000005</v>
      </c>
      <c r="F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921.31172000000004</v>
      </c>
      <c r="G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921.00171999999998</v>
      </c>
      <c r="H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951.13171999999997</v>
      </c>
      <c r="I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947.75172000000009</v>
      </c>
      <c r="J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940.87171999999998</v>
      </c>
      <c r="K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947.85172</v>
      </c>
      <c r="L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947.80172000000005</v>
      </c>
      <c r="M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1023.5417200000001</v>
      </c>
      <c r="N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1022.52172</v>
      </c>
      <c r="O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1022.0117200000001</v>
      </c>
      <c r="P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953.14171999999996</v>
      </c>
      <c r="Q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955.73172</v>
      </c>
      <c r="R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965.52172000000007</v>
      </c>
      <c r="S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1034.3117200000002</v>
      </c>
      <c r="T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1065.44172</v>
      </c>
      <c r="U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1081.2817200000002</v>
      </c>
      <c r="V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1123.4417199999998</v>
      </c>
      <c r="W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1048.25172</v>
      </c>
      <c r="X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1177.46172</v>
      </c>
      <c r="Y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1071.1117200000001</v>
      </c>
    </row>
    <row r="282" spans="1:25" x14ac:dyDescent="0.2">
      <c r="A282" s="77">
        <f t="shared" si="12"/>
        <v>43077</v>
      </c>
      <c r="B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922.09172000000001</v>
      </c>
      <c r="C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949.36171999999999</v>
      </c>
      <c r="D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933.72172000000012</v>
      </c>
      <c r="E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933.43171999999993</v>
      </c>
      <c r="F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933.91172000000006</v>
      </c>
      <c r="G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938.20172000000014</v>
      </c>
      <c r="H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917.73172</v>
      </c>
      <c r="I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948.70172000000002</v>
      </c>
      <c r="J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940.74171999999999</v>
      </c>
      <c r="K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948.77172000000007</v>
      </c>
      <c r="L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937.08172000000002</v>
      </c>
      <c r="M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1033.1617200000001</v>
      </c>
      <c r="N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1033.94172</v>
      </c>
      <c r="O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1033.28172</v>
      </c>
      <c r="P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941.18171999999993</v>
      </c>
      <c r="Q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930.82172000000003</v>
      </c>
      <c r="R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980.22172</v>
      </c>
      <c r="S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1049.2717200000002</v>
      </c>
      <c r="T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1053.1717200000001</v>
      </c>
      <c r="U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1076.8917200000001</v>
      </c>
      <c r="V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1117.1217199999999</v>
      </c>
      <c r="W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1056.4917200000002</v>
      </c>
      <c r="X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1187.23172</v>
      </c>
      <c r="Y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1066.46172</v>
      </c>
    </row>
    <row r="283" spans="1:25" x14ac:dyDescent="0.2">
      <c r="A283" s="77">
        <f t="shared" si="12"/>
        <v>43078</v>
      </c>
      <c r="B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924.41171999999995</v>
      </c>
      <c r="C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992.73172000000011</v>
      </c>
      <c r="D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977.03171999999995</v>
      </c>
      <c r="E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1011.32172</v>
      </c>
      <c r="F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1011.69172</v>
      </c>
      <c r="G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975.41172000000006</v>
      </c>
      <c r="H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934.48172</v>
      </c>
      <c r="I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992.75172000000009</v>
      </c>
      <c r="J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1094.9917199999998</v>
      </c>
      <c r="K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952.38172000000009</v>
      </c>
      <c r="L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948.74171999999999</v>
      </c>
      <c r="M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952.84172000000001</v>
      </c>
      <c r="N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951.24171999999999</v>
      </c>
      <c r="O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952.74171999999999</v>
      </c>
      <c r="P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953.41171999999995</v>
      </c>
      <c r="Q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953.88172000000009</v>
      </c>
      <c r="R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959.90172000000007</v>
      </c>
      <c r="S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1051.3217200000001</v>
      </c>
      <c r="T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1059.98172</v>
      </c>
      <c r="U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1073.2517200000002</v>
      </c>
      <c r="V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1020.0117200000001</v>
      </c>
      <c r="W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930.91172000000006</v>
      </c>
      <c r="X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1150.7317199999998</v>
      </c>
      <c r="Y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983.45172000000002</v>
      </c>
    </row>
    <row r="284" spans="1:25" x14ac:dyDescent="0.2">
      <c r="A284" s="77">
        <f t="shared" si="12"/>
        <v>43079</v>
      </c>
      <c r="B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916.91171999999995</v>
      </c>
      <c r="C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968.4917200000001</v>
      </c>
      <c r="D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975.99171999999999</v>
      </c>
      <c r="E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974.4917200000001</v>
      </c>
      <c r="F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974.76172000000008</v>
      </c>
      <c r="G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975.56172000000004</v>
      </c>
      <c r="H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930.06172000000004</v>
      </c>
      <c r="I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943.28172000000006</v>
      </c>
      <c r="J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934.08172000000002</v>
      </c>
      <c r="K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1027.5917200000001</v>
      </c>
      <c r="L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992.83172000000002</v>
      </c>
      <c r="M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992.47172</v>
      </c>
      <c r="N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992.95172000000002</v>
      </c>
      <c r="O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994.92172000000005</v>
      </c>
      <c r="P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995.51171999999997</v>
      </c>
      <c r="Q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997.13171999999997</v>
      </c>
      <c r="R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956.05171999999993</v>
      </c>
      <c r="S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1039.48172</v>
      </c>
      <c r="T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1056.1117200000001</v>
      </c>
      <c r="U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1030.8517200000001</v>
      </c>
      <c r="V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1020.96172</v>
      </c>
      <c r="W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929.22172000000012</v>
      </c>
      <c r="X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1121.5817199999999</v>
      </c>
      <c r="Y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977.41171999999995</v>
      </c>
    </row>
    <row r="285" spans="1:25" x14ac:dyDescent="0.2">
      <c r="A285" s="77">
        <f t="shared" si="12"/>
        <v>43080</v>
      </c>
      <c r="B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917.3617200000001</v>
      </c>
      <c r="C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932.26172000000008</v>
      </c>
      <c r="D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931.03172000000006</v>
      </c>
      <c r="E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961.51172000000008</v>
      </c>
      <c r="F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962.17171999999994</v>
      </c>
      <c r="G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933.51171999999997</v>
      </c>
      <c r="H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915.50172000000009</v>
      </c>
      <c r="I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947.02171999999996</v>
      </c>
      <c r="J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935.38172000000009</v>
      </c>
      <c r="K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958.15172000000007</v>
      </c>
      <c r="L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958.36171999999999</v>
      </c>
      <c r="M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1010.9117199999999</v>
      </c>
      <c r="N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1011.4117200000001</v>
      </c>
      <c r="O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1014.05172</v>
      </c>
      <c r="P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948.49171999999999</v>
      </c>
      <c r="Q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949.10172000000011</v>
      </c>
      <c r="R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950.50172000000009</v>
      </c>
      <c r="S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1051.23172</v>
      </c>
      <c r="T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1039.1117200000001</v>
      </c>
      <c r="U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1040.98172</v>
      </c>
      <c r="V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1074.7217200000002</v>
      </c>
      <c r="W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1033.6317200000001</v>
      </c>
      <c r="X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1166.46172</v>
      </c>
      <c r="Y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1031.96172</v>
      </c>
    </row>
    <row r="286" spans="1:25" x14ac:dyDescent="0.2">
      <c r="A286" s="77">
        <f t="shared" si="12"/>
        <v>43081</v>
      </c>
      <c r="B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916.98172000000011</v>
      </c>
      <c r="C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920.84172000000001</v>
      </c>
      <c r="D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931.24171999999999</v>
      </c>
      <c r="E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961.88171999999997</v>
      </c>
      <c r="F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962.95172000000002</v>
      </c>
      <c r="G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934.64171999999996</v>
      </c>
      <c r="H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919.67172000000005</v>
      </c>
      <c r="I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983.30172000000005</v>
      </c>
      <c r="J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939.16172000000006</v>
      </c>
      <c r="K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958.3717200000001</v>
      </c>
      <c r="L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958.32172000000003</v>
      </c>
      <c r="M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1003.71172</v>
      </c>
      <c r="N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985.88171999999997</v>
      </c>
      <c r="O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979.66172000000006</v>
      </c>
      <c r="P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964.67172000000005</v>
      </c>
      <c r="Q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959.90172000000007</v>
      </c>
      <c r="R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949.19172000000003</v>
      </c>
      <c r="S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1046.97172</v>
      </c>
      <c r="T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1038.8817200000001</v>
      </c>
      <c r="U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1040.8617200000001</v>
      </c>
      <c r="V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1063.93172</v>
      </c>
      <c r="W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1032.8017200000002</v>
      </c>
      <c r="X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1153.0717199999999</v>
      </c>
      <c r="Y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1041.5817200000001</v>
      </c>
    </row>
    <row r="287" spans="1:25" x14ac:dyDescent="0.2">
      <c r="A287" s="77">
        <f t="shared" si="12"/>
        <v>43082</v>
      </c>
      <c r="B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930.25171999999998</v>
      </c>
      <c r="C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920.70172000000002</v>
      </c>
      <c r="D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931.00172000000009</v>
      </c>
      <c r="E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961.50171999999998</v>
      </c>
      <c r="F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962.97172</v>
      </c>
      <c r="G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933.71172000000013</v>
      </c>
      <c r="H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927.05172000000005</v>
      </c>
      <c r="I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982.30172000000005</v>
      </c>
      <c r="J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935.53172000000006</v>
      </c>
      <c r="K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952.58172000000002</v>
      </c>
      <c r="L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953.78172000000006</v>
      </c>
      <c r="M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1004.4217200000001</v>
      </c>
      <c r="N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996.56172000000004</v>
      </c>
      <c r="O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1004.05172</v>
      </c>
      <c r="P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959.03171999999995</v>
      </c>
      <c r="Q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959.73172000000011</v>
      </c>
      <c r="R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963.42172000000005</v>
      </c>
      <c r="S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1041.03172</v>
      </c>
      <c r="T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1030.8817200000001</v>
      </c>
      <c r="U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1007.49172</v>
      </c>
      <c r="V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1069.19172</v>
      </c>
      <c r="W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1026.2517200000002</v>
      </c>
      <c r="X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1140.52172</v>
      </c>
      <c r="Y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1027.7517200000002</v>
      </c>
    </row>
    <row r="288" spans="1:25" x14ac:dyDescent="0.2">
      <c r="A288" s="77">
        <f t="shared" si="12"/>
        <v>43083</v>
      </c>
      <c r="B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921.53172000000006</v>
      </c>
      <c r="C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920.99171999999999</v>
      </c>
      <c r="D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932.06172000000004</v>
      </c>
      <c r="E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962.64172000000008</v>
      </c>
      <c r="F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944.17171999999994</v>
      </c>
      <c r="G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933.90172000000007</v>
      </c>
      <c r="H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925.58172000000002</v>
      </c>
      <c r="I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996.07172000000003</v>
      </c>
      <c r="J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930.59172000000001</v>
      </c>
      <c r="K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955.96172000000001</v>
      </c>
      <c r="L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972.14172000000008</v>
      </c>
      <c r="M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998.04172000000005</v>
      </c>
      <c r="N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1056.4817200000002</v>
      </c>
      <c r="O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1056.8617200000001</v>
      </c>
      <c r="P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972.81172000000004</v>
      </c>
      <c r="Q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977.48172</v>
      </c>
      <c r="R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930.40171999999995</v>
      </c>
      <c r="S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1032.20172</v>
      </c>
      <c r="T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1035.6517200000001</v>
      </c>
      <c r="U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1011.5317200000001</v>
      </c>
      <c r="V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1063.76172</v>
      </c>
      <c r="W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1007.71172</v>
      </c>
      <c r="X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1138.7417199999998</v>
      </c>
      <c r="Y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1032.5617200000002</v>
      </c>
    </row>
    <row r="289" spans="1:27" x14ac:dyDescent="0.2">
      <c r="A289" s="77">
        <f t="shared" si="12"/>
        <v>43084</v>
      </c>
      <c r="B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918.58172000000002</v>
      </c>
      <c r="C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920.62171999999998</v>
      </c>
      <c r="D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931.38171999999997</v>
      </c>
      <c r="E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930.67171999999994</v>
      </c>
      <c r="F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932.11171999999999</v>
      </c>
      <c r="G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933.36171999999999</v>
      </c>
      <c r="H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916.82172000000003</v>
      </c>
      <c r="I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946.13172000000009</v>
      </c>
      <c r="J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937.02172000000007</v>
      </c>
      <c r="K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971.66171999999995</v>
      </c>
      <c r="L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971.03171999999995</v>
      </c>
      <c r="M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956.34172000000001</v>
      </c>
      <c r="N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937.83172000000002</v>
      </c>
      <c r="O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937.46172000000001</v>
      </c>
      <c r="P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1024.7417200000002</v>
      </c>
      <c r="Q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991.22172000000012</v>
      </c>
      <c r="R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961.50171999999998</v>
      </c>
      <c r="S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1033.3217200000001</v>
      </c>
      <c r="T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1035.5917200000001</v>
      </c>
      <c r="U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1011.47172</v>
      </c>
      <c r="V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1166.0917199999999</v>
      </c>
      <c r="W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1019.6617199999999</v>
      </c>
      <c r="X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1138.7317199999998</v>
      </c>
      <c r="Y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1031.1517200000001</v>
      </c>
    </row>
    <row r="290" spans="1:27" s="88" customFormat="1" x14ac:dyDescent="0.25">
      <c r="A290" s="77">
        <f t="shared" si="12"/>
        <v>43085</v>
      </c>
      <c r="B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950.84172000000001</v>
      </c>
      <c r="C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979.35172000000011</v>
      </c>
      <c r="D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990.04172000000005</v>
      </c>
      <c r="E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989.69171999999992</v>
      </c>
      <c r="F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990.29172000000005</v>
      </c>
      <c r="G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983.16172000000006</v>
      </c>
      <c r="H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959.83172000000002</v>
      </c>
      <c r="I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929.94172000000003</v>
      </c>
      <c r="J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1025.69172</v>
      </c>
      <c r="K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965.39171999999996</v>
      </c>
      <c r="L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965.07172000000003</v>
      </c>
      <c r="M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1016.33172</v>
      </c>
      <c r="N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1046.49172</v>
      </c>
      <c r="O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1046.1617200000001</v>
      </c>
      <c r="P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1048.69172</v>
      </c>
      <c r="Q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1032.6117200000001</v>
      </c>
      <c r="R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965.89172000000008</v>
      </c>
      <c r="S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978.14172000000008</v>
      </c>
      <c r="T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1046.8717200000001</v>
      </c>
      <c r="U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1137.9217199999998</v>
      </c>
      <c r="V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1078.2917200000002</v>
      </c>
      <c r="W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973.17171999999994</v>
      </c>
      <c r="X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1224.9217199999998</v>
      </c>
      <c r="Y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971.72172000000012</v>
      </c>
    </row>
    <row r="291" spans="1:27" x14ac:dyDescent="0.2">
      <c r="A291" s="77">
        <f t="shared" si="12"/>
        <v>43086</v>
      </c>
      <c r="B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943.37171999999998</v>
      </c>
      <c r="C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945.91171999999995</v>
      </c>
      <c r="D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989.55171999999993</v>
      </c>
      <c r="E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989.11171999999999</v>
      </c>
      <c r="F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989.53171999999995</v>
      </c>
      <c r="G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976.94172000000003</v>
      </c>
      <c r="H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957.81171999999992</v>
      </c>
      <c r="I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945.34172000000001</v>
      </c>
      <c r="J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929.81172000000004</v>
      </c>
      <c r="K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1070.0817200000001</v>
      </c>
      <c r="L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1032.69172</v>
      </c>
      <c r="M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1031.4117200000001</v>
      </c>
      <c r="N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1085.5517199999999</v>
      </c>
      <c r="O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1088.49172</v>
      </c>
      <c r="P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1071.0917200000001</v>
      </c>
      <c r="Q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1074.1617200000001</v>
      </c>
      <c r="R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957.91171999999995</v>
      </c>
      <c r="S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1012.62172</v>
      </c>
      <c r="T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1048.9117200000001</v>
      </c>
      <c r="U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1138.8217199999999</v>
      </c>
      <c r="V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1080.5517200000002</v>
      </c>
      <c r="W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974.56172000000004</v>
      </c>
      <c r="X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1229.49172</v>
      </c>
      <c r="Y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967.63172000000009</v>
      </c>
    </row>
    <row r="292" spans="1:27" x14ac:dyDescent="0.2">
      <c r="A292" s="77">
        <f t="shared" si="12"/>
        <v>43087</v>
      </c>
      <c r="B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918.32172000000003</v>
      </c>
      <c r="C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924.61171999999999</v>
      </c>
      <c r="D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932.90172000000007</v>
      </c>
      <c r="E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932.6217200000001</v>
      </c>
      <c r="F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932.88171999999997</v>
      </c>
      <c r="G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935.3717200000001</v>
      </c>
      <c r="H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914.75171999999998</v>
      </c>
      <c r="I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980.55172000000005</v>
      </c>
      <c r="J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937.28172000000006</v>
      </c>
      <c r="K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964.54172000000005</v>
      </c>
      <c r="L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964.86171999999999</v>
      </c>
      <c r="M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918.92172000000005</v>
      </c>
      <c r="N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939.49171999999999</v>
      </c>
      <c r="O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940.79171999999994</v>
      </c>
      <c r="P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1015.8717200000001</v>
      </c>
      <c r="Q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1014.56172</v>
      </c>
      <c r="R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985.57172000000003</v>
      </c>
      <c r="S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1000.55172</v>
      </c>
      <c r="T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1000.57172</v>
      </c>
      <c r="U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980.60172</v>
      </c>
      <c r="V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1073.3017200000002</v>
      </c>
      <c r="W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1017.6517200000001</v>
      </c>
      <c r="X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1119.6417199999999</v>
      </c>
      <c r="Y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997.63172000000009</v>
      </c>
    </row>
    <row r="293" spans="1:27" x14ac:dyDescent="0.2">
      <c r="A293" s="77">
        <f t="shared" si="12"/>
        <v>43088</v>
      </c>
      <c r="B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911.76171999999997</v>
      </c>
      <c r="C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921.60172</v>
      </c>
      <c r="D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932.20171999999991</v>
      </c>
      <c r="E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931.96172000000001</v>
      </c>
      <c r="F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932.39172000000008</v>
      </c>
      <c r="G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934.81172000000004</v>
      </c>
      <c r="H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915.64171999999996</v>
      </c>
      <c r="I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982.03171999999995</v>
      </c>
      <c r="J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937.60172</v>
      </c>
      <c r="K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984.41172000000006</v>
      </c>
      <c r="L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983.64171999999996</v>
      </c>
      <c r="M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950.12171999999998</v>
      </c>
      <c r="N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938.52172000000007</v>
      </c>
      <c r="O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955.1217200000001</v>
      </c>
      <c r="P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988.71172000000001</v>
      </c>
      <c r="Q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989.91172000000006</v>
      </c>
      <c r="R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949.40172000000007</v>
      </c>
      <c r="S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995.15172000000007</v>
      </c>
      <c r="T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993.09172000000001</v>
      </c>
      <c r="U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975.34172000000001</v>
      </c>
      <c r="V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1170.0717199999999</v>
      </c>
      <c r="W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1010.6717199999999</v>
      </c>
      <c r="X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1117.6517199999998</v>
      </c>
      <c r="Y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1001.31172</v>
      </c>
    </row>
    <row r="294" spans="1:27" x14ac:dyDescent="0.2">
      <c r="A294" s="77">
        <f t="shared" si="12"/>
        <v>43089</v>
      </c>
      <c r="B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982.6217200000001</v>
      </c>
      <c r="C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941.04171999999994</v>
      </c>
      <c r="D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920.29172000000005</v>
      </c>
      <c r="E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918.93172000000004</v>
      </c>
      <c r="F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919.24171999999999</v>
      </c>
      <c r="G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922.87171999999998</v>
      </c>
      <c r="H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989.43172000000004</v>
      </c>
      <c r="I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992.51171999999997</v>
      </c>
      <c r="J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947.78172000000006</v>
      </c>
      <c r="K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966.92171999999994</v>
      </c>
      <c r="L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932.18171999999993</v>
      </c>
      <c r="M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1021.05172</v>
      </c>
      <c r="N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977.67171999999994</v>
      </c>
      <c r="O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977.24171999999999</v>
      </c>
      <c r="P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969.35172</v>
      </c>
      <c r="Q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970.31172000000004</v>
      </c>
      <c r="R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938.74171999999999</v>
      </c>
      <c r="S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1048.0417200000002</v>
      </c>
      <c r="T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1050.5917200000001</v>
      </c>
      <c r="U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998.11171999999999</v>
      </c>
      <c r="V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1049.3717200000001</v>
      </c>
      <c r="W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989.68171999999993</v>
      </c>
      <c r="X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1083.53172</v>
      </c>
      <c r="Y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952.46172000000001</v>
      </c>
    </row>
    <row r="295" spans="1:27" x14ac:dyDescent="0.2">
      <c r="A295" s="77">
        <f t="shared" si="12"/>
        <v>43090</v>
      </c>
      <c r="B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938.45172000000002</v>
      </c>
      <c r="C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923.85172</v>
      </c>
      <c r="D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919.34172000000001</v>
      </c>
      <c r="E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920.18172000000004</v>
      </c>
      <c r="F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919.58172000000002</v>
      </c>
      <c r="G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921.36171999999999</v>
      </c>
      <c r="H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915.55172000000005</v>
      </c>
      <c r="I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995.05172000000005</v>
      </c>
      <c r="J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948.9617199999999</v>
      </c>
      <c r="K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967.58172000000002</v>
      </c>
      <c r="L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932.78172000000006</v>
      </c>
      <c r="M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1022.51172</v>
      </c>
      <c r="N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978.44172000000003</v>
      </c>
      <c r="O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958.45172000000002</v>
      </c>
      <c r="P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966.80171999999993</v>
      </c>
      <c r="Q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965.68172000000004</v>
      </c>
      <c r="R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925.96172000000001</v>
      </c>
      <c r="S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1051.6317200000001</v>
      </c>
      <c r="T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1039.7517200000002</v>
      </c>
      <c r="U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985.01171999999997</v>
      </c>
      <c r="V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1050.99172</v>
      </c>
      <c r="W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990.07172000000003</v>
      </c>
      <c r="X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1117.1617199999998</v>
      </c>
      <c r="Y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985.13171999999997</v>
      </c>
    </row>
    <row r="296" spans="1:27" x14ac:dyDescent="0.2">
      <c r="A296" s="77">
        <f t="shared" si="12"/>
        <v>43091</v>
      </c>
      <c r="B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938.60172</v>
      </c>
      <c r="C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924.10172</v>
      </c>
      <c r="D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932.58172000000002</v>
      </c>
      <c r="E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932.48172000000011</v>
      </c>
      <c r="F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932.88171999999997</v>
      </c>
      <c r="G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924.98172</v>
      </c>
      <c r="H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923.94172000000003</v>
      </c>
      <c r="I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980.83172000000002</v>
      </c>
      <c r="J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940.35172</v>
      </c>
      <c r="K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967.22172</v>
      </c>
      <c r="L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937.06172000000004</v>
      </c>
      <c r="M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997.47172000000012</v>
      </c>
      <c r="N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958.59172000000001</v>
      </c>
      <c r="O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958.35172</v>
      </c>
      <c r="P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969.15172000000007</v>
      </c>
      <c r="Q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970.45172000000002</v>
      </c>
      <c r="R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980.73172000000011</v>
      </c>
      <c r="S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1050.5917200000001</v>
      </c>
      <c r="T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1024.22172</v>
      </c>
      <c r="U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1012.3017199999999</v>
      </c>
      <c r="V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1049.1317200000001</v>
      </c>
      <c r="W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1014.9117200000001</v>
      </c>
      <c r="X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1127.8917199999999</v>
      </c>
      <c r="Y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1004.9717200000001</v>
      </c>
      <c r="AA296" s="78"/>
    </row>
    <row r="297" spans="1:27" x14ac:dyDescent="0.2">
      <c r="A297" s="77">
        <f t="shared" si="12"/>
        <v>43092</v>
      </c>
      <c r="B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961.33172000000002</v>
      </c>
      <c r="C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969.93171999999993</v>
      </c>
      <c r="D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991.33172000000002</v>
      </c>
      <c r="E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990.44172000000003</v>
      </c>
      <c r="F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991.36171999999999</v>
      </c>
      <c r="G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994.00171999999998</v>
      </c>
      <c r="H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957.70172000000002</v>
      </c>
      <c r="I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935.60172</v>
      </c>
      <c r="J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1045.0817200000001</v>
      </c>
      <c r="K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961.23172000000011</v>
      </c>
      <c r="L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962.41171999999995</v>
      </c>
      <c r="M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974.40171999999995</v>
      </c>
      <c r="N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973.77172000000007</v>
      </c>
      <c r="O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975.50171999999998</v>
      </c>
      <c r="P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978.16172000000006</v>
      </c>
      <c r="Q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974.13171999999997</v>
      </c>
      <c r="R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979.80172000000005</v>
      </c>
      <c r="S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1055.5717200000001</v>
      </c>
      <c r="T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1062.1317200000001</v>
      </c>
      <c r="U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1045.9217200000001</v>
      </c>
      <c r="V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989.89172000000008</v>
      </c>
      <c r="W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948.46172000000001</v>
      </c>
      <c r="X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1074.7817200000002</v>
      </c>
      <c r="Y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952.83172000000002</v>
      </c>
    </row>
    <row r="298" spans="1:27" x14ac:dyDescent="0.2">
      <c r="A298" s="77">
        <f t="shared" si="12"/>
        <v>43093</v>
      </c>
      <c r="B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950.45171999999991</v>
      </c>
      <c r="C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947.44172000000003</v>
      </c>
      <c r="D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976.70172000000002</v>
      </c>
      <c r="E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972.80171999999993</v>
      </c>
      <c r="F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975.53172000000006</v>
      </c>
      <c r="G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976.17171999999994</v>
      </c>
      <c r="H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934.43172000000004</v>
      </c>
      <c r="I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947.05171999999993</v>
      </c>
      <c r="J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1051.1317200000001</v>
      </c>
      <c r="K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951.46172000000001</v>
      </c>
      <c r="L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947.09172000000001</v>
      </c>
      <c r="M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960.14172000000008</v>
      </c>
      <c r="N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959.50172000000009</v>
      </c>
      <c r="O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965.43171999999993</v>
      </c>
      <c r="P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965.50172000000009</v>
      </c>
      <c r="Q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965.66172000000006</v>
      </c>
      <c r="R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967.83172000000002</v>
      </c>
      <c r="S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1083.01172</v>
      </c>
      <c r="T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1080.26172</v>
      </c>
      <c r="U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1051.00172</v>
      </c>
      <c r="V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999.85172</v>
      </c>
      <c r="W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933.88172000000009</v>
      </c>
      <c r="X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1069.1517200000001</v>
      </c>
      <c r="Y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962.92172000000005</v>
      </c>
    </row>
    <row r="299" spans="1:27" x14ac:dyDescent="0.2">
      <c r="A299" s="77">
        <f t="shared" si="12"/>
        <v>43094</v>
      </c>
      <c r="B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913.79171999999994</v>
      </c>
      <c r="C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920.69172000000003</v>
      </c>
      <c r="D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929.42172000000005</v>
      </c>
      <c r="E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928.75171999999998</v>
      </c>
      <c r="F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931.35172</v>
      </c>
      <c r="G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921.8717200000001</v>
      </c>
      <c r="H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913.79171999999994</v>
      </c>
      <c r="I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980.04172000000005</v>
      </c>
      <c r="J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938.01171999999997</v>
      </c>
      <c r="K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961.84172000000001</v>
      </c>
      <c r="L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930.29171999999994</v>
      </c>
      <c r="M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995.42172000000005</v>
      </c>
      <c r="N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963.50171999999998</v>
      </c>
      <c r="O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963.14172000000008</v>
      </c>
      <c r="P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960.18172000000004</v>
      </c>
      <c r="Q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954.90171999999995</v>
      </c>
      <c r="R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980.37171999999998</v>
      </c>
      <c r="S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1040.68172</v>
      </c>
      <c r="T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1008.6617200000001</v>
      </c>
      <c r="U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996.97172</v>
      </c>
      <c r="V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1055.2817200000002</v>
      </c>
      <c r="W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1008.44172</v>
      </c>
      <c r="X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1105.4517199999998</v>
      </c>
      <c r="Y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1008.71172</v>
      </c>
    </row>
    <row r="300" spans="1:27" x14ac:dyDescent="0.2">
      <c r="A300" s="77">
        <f t="shared" si="12"/>
        <v>43095</v>
      </c>
      <c r="B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926.25172000000009</v>
      </c>
      <c r="C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921.18172000000004</v>
      </c>
      <c r="D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930.77172000000007</v>
      </c>
      <c r="E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930.28171999999995</v>
      </c>
      <c r="F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932.13171999999997</v>
      </c>
      <c r="G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933.47172</v>
      </c>
      <c r="H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918.93172000000004</v>
      </c>
      <c r="I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981.09172000000001</v>
      </c>
      <c r="J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938.38172000000009</v>
      </c>
      <c r="K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965.22172</v>
      </c>
      <c r="L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934.41172000000006</v>
      </c>
      <c r="M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996.2417200000001</v>
      </c>
      <c r="N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962.44171999999992</v>
      </c>
      <c r="O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962.73172000000011</v>
      </c>
      <c r="P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962.15171999999995</v>
      </c>
      <c r="Q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956.38171999999997</v>
      </c>
      <c r="R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960.79171999999994</v>
      </c>
      <c r="S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1021.1717199999999</v>
      </c>
      <c r="T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1011.19172</v>
      </c>
      <c r="U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999.69172000000003</v>
      </c>
      <c r="V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1058.95172</v>
      </c>
      <c r="W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1007.26172</v>
      </c>
      <c r="X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1112.0917199999999</v>
      </c>
      <c r="Y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1008.60172</v>
      </c>
    </row>
    <row r="301" spans="1:27" x14ac:dyDescent="0.2">
      <c r="A301" s="77">
        <f t="shared" si="12"/>
        <v>43096</v>
      </c>
      <c r="B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926.82172000000003</v>
      </c>
      <c r="C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921.88172000000009</v>
      </c>
      <c r="D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931.42172000000005</v>
      </c>
      <c r="E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931.10172</v>
      </c>
      <c r="F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932.58172000000002</v>
      </c>
      <c r="G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934.93172000000004</v>
      </c>
      <c r="H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920.30172000000005</v>
      </c>
      <c r="I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980.22172</v>
      </c>
      <c r="J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937.80172000000005</v>
      </c>
      <c r="K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964.3717200000001</v>
      </c>
      <c r="L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928.55172000000005</v>
      </c>
      <c r="M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1037.3217200000001</v>
      </c>
      <c r="N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1038.0717200000001</v>
      </c>
      <c r="O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1039.0817200000001</v>
      </c>
      <c r="P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928.95172000000002</v>
      </c>
      <c r="Q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927.79172000000005</v>
      </c>
      <c r="R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995.38171999999997</v>
      </c>
      <c r="S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1055.1117200000001</v>
      </c>
      <c r="T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1066.93172</v>
      </c>
      <c r="U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1067.5217200000002</v>
      </c>
      <c r="V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1141.03172</v>
      </c>
      <c r="W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1159.7017199999998</v>
      </c>
      <c r="X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1211.3017199999999</v>
      </c>
      <c r="Y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1104.8017199999999</v>
      </c>
    </row>
    <row r="302" spans="1:27" x14ac:dyDescent="0.2">
      <c r="A302" s="77">
        <f t="shared" si="12"/>
        <v>43097</v>
      </c>
      <c r="B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933.28171999999995</v>
      </c>
      <c r="C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927.03172000000006</v>
      </c>
      <c r="D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935.29172000000005</v>
      </c>
      <c r="E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934.43172000000004</v>
      </c>
      <c r="F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932.32172000000003</v>
      </c>
      <c r="G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939.17172000000005</v>
      </c>
      <c r="H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923.51172000000008</v>
      </c>
      <c r="I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991.90172000000007</v>
      </c>
      <c r="J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950.32172000000003</v>
      </c>
      <c r="K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965.43171999999993</v>
      </c>
      <c r="L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932.86171999999999</v>
      </c>
      <c r="M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1051.20172</v>
      </c>
      <c r="N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1049.3517200000001</v>
      </c>
      <c r="O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1059.3517200000001</v>
      </c>
      <c r="P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932.12171999999998</v>
      </c>
      <c r="Q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931.64171999999996</v>
      </c>
      <c r="R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1012.5017200000001</v>
      </c>
      <c r="S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1132.76172</v>
      </c>
      <c r="T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1137.9117199999998</v>
      </c>
      <c r="U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1139.23172</v>
      </c>
      <c r="V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1285.5317199999997</v>
      </c>
      <c r="W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1272.5717199999999</v>
      </c>
      <c r="X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1214.02172</v>
      </c>
      <c r="Y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1115.4517199999998</v>
      </c>
    </row>
    <row r="303" spans="1:27" x14ac:dyDescent="0.2">
      <c r="A303" s="77">
        <f t="shared" si="12"/>
        <v>43098</v>
      </c>
      <c r="B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994.63172000000009</v>
      </c>
      <c r="C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940.60172</v>
      </c>
      <c r="D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904.11171999999999</v>
      </c>
      <c r="E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903.57172000000003</v>
      </c>
      <c r="F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905.95172000000002</v>
      </c>
      <c r="G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909.64172000000008</v>
      </c>
      <c r="H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970.42172000000005</v>
      </c>
      <c r="I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948.13171999999997</v>
      </c>
      <c r="J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937.66172000000006</v>
      </c>
      <c r="K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952.55172000000005</v>
      </c>
      <c r="L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969.70172000000002</v>
      </c>
      <c r="M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1042.5417199999999</v>
      </c>
      <c r="N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1042.47172</v>
      </c>
      <c r="O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957.63171999999997</v>
      </c>
      <c r="P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967.14171999999996</v>
      </c>
      <c r="Q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968.05172000000005</v>
      </c>
      <c r="R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973.98172</v>
      </c>
      <c r="S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1004.13172</v>
      </c>
      <c r="T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1033.49172</v>
      </c>
      <c r="U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1015.9017200000001</v>
      </c>
      <c r="V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1221.27172</v>
      </c>
      <c r="W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1030.8917200000001</v>
      </c>
      <c r="X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1177.1617199999998</v>
      </c>
      <c r="Y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1016.75172</v>
      </c>
    </row>
    <row r="304" spans="1:27" x14ac:dyDescent="0.2">
      <c r="A304" s="77">
        <f t="shared" ref="A304:A305" si="13">A267</f>
        <v>43099</v>
      </c>
      <c r="B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975.84172000000001</v>
      </c>
      <c r="C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917.91172000000006</v>
      </c>
      <c r="D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928.60172</v>
      </c>
      <c r="E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927.36171999999999</v>
      </c>
      <c r="F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928.38171999999997</v>
      </c>
      <c r="G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929.89171999999996</v>
      </c>
      <c r="H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940.65171999999995</v>
      </c>
      <c r="I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946.77171999999996</v>
      </c>
      <c r="J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1001.58172</v>
      </c>
      <c r="K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964.69172000000003</v>
      </c>
      <c r="L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958.69172000000003</v>
      </c>
      <c r="M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957.68171999999993</v>
      </c>
      <c r="N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951.71172000000001</v>
      </c>
      <c r="O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953.76172000000008</v>
      </c>
      <c r="P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961.93172000000004</v>
      </c>
      <c r="Q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963.00172000000009</v>
      </c>
      <c r="R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969.38171999999997</v>
      </c>
      <c r="S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1141.3917199999999</v>
      </c>
      <c r="T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1144.5717199999999</v>
      </c>
      <c r="U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1078.8017200000002</v>
      </c>
      <c r="V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1027.19172</v>
      </c>
      <c r="W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965.58172000000002</v>
      </c>
      <c r="X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1127.9417199999998</v>
      </c>
      <c r="Y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1026.3717200000001</v>
      </c>
    </row>
    <row r="305" spans="1:27" x14ac:dyDescent="0.2">
      <c r="A305" s="77">
        <f t="shared" si="13"/>
        <v>43100</v>
      </c>
      <c r="B305" s="13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965.39171999999996</v>
      </c>
      <c r="C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916.58172000000002</v>
      </c>
      <c r="D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928.01172000000008</v>
      </c>
      <c r="E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926.23172000000011</v>
      </c>
      <c r="F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927.61171999999999</v>
      </c>
      <c r="G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928.73172</v>
      </c>
      <c r="H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931.68172000000004</v>
      </c>
      <c r="I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1010.47172</v>
      </c>
      <c r="J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1058.93172</v>
      </c>
      <c r="K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952.77171999999996</v>
      </c>
      <c r="L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954.17172000000005</v>
      </c>
      <c r="M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953.72172</v>
      </c>
      <c r="N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951.88171999999997</v>
      </c>
      <c r="O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954.16172000000006</v>
      </c>
      <c r="P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960.14172000000008</v>
      </c>
      <c r="Q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963.17172000000005</v>
      </c>
      <c r="R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970.52172000000007</v>
      </c>
      <c r="S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1279.8717199999999</v>
      </c>
      <c r="T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1313.8917200000001</v>
      </c>
      <c r="U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1233.8117199999999</v>
      </c>
      <c r="V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1152.4717199999998</v>
      </c>
      <c r="W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1093.26172</v>
      </c>
      <c r="X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1255.93172</v>
      </c>
      <c r="Y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1197.1817199999998</v>
      </c>
    </row>
    <row r="307" spans="1:27" x14ac:dyDescent="0.2">
      <c r="A307" s="86" t="s">
        <v>147</v>
      </c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</row>
    <row r="308" spans="1:27" ht="15.75" customHeight="1" x14ac:dyDescent="0.25">
      <c r="A308" s="85" t="s">
        <v>149</v>
      </c>
      <c r="B308" s="76"/>
      <c r="C308" s="76"/>
      <c r="D308" s="76"/>
      <c r="AA308" s="78"/>
    </row>
    <row r="309" spans="1:27" ht="12.75" x14ac:dyDescent="0.2">
      <c r="A309" s="173" t="s">
        <v>48</v>
      </c>
      <c r="B309" s="176" t="s">
        <v>121</v>
      </c>
      <c r="C309" s="177"/>
      <c r="D309" s="177"/>
      <c r="E309" s="177"/>
      <c r="F309" s="177"/>
      <c r="G309" s="177"/>
      <c r="H309" s="177"/>
      <c r="I309" s="177"/>
      <c r="J309" s="177"/>
      <c r="K309" s="177"/>
      <c r="L309" s="177"/>
      <c r="M309" s="177"/>
      <c r="N309" s="177"/>
      <c r="O309" s="177"/>
      <c r="P309" s="177"/>
      <c r="Q309" s="177"/>
      <c r="R309" s="177"/>
      <c r="S309" s="177"/>
      <c r="T309" s="177"/>
      <c r="U309" s="177"/>
      <c r="V309" s="177"/>
      <c r="W309" s="177"/>
      <c r="X309" s="177"/>
      <c r="Y309" s="178"/>
    </row>
    <row r="310" spans="1:27" ht="12.75" x14ac:dyDescent="0.2">
      <c r="A310" s="174"/>
      <c r="B310" s="179"/>
      <c r="C310" s="180"/>
      <c r="D310" s="180"/>
      <c r="E310" s="180"/>
      <c r="F310" s="180"/>
      <c r="G310" s="180"/>
      <c r="H310" s="180"/>
      <c r="I310" s="180"/>
      <c r="J310" s="180"/>
      <c r="K310" s="180"/>
      <c r="L310" s="180"/>
      <c r="M310" s="180"/>
      <c r="N310" s="180"/>
      <c r="O310" s="180"/>
      <c r="P310" s="180"/>
      <c r="Q310" s="180"/>
      <c r="R310" s="180"/>
      <c r="S310" s="180"/>
      <c r="T310" s="180"/>
      <c r="U310" s="180"/>
      <c r="V310" s="180"/>
      <c r="W310" s="180"/>
      <c r="X310" s="180"/>
      <c r="Y310" s="181"/>
    </row>
    <row r="311" spans="1:27" ht="12.75" x14ac:dyDescent="0.2">
      <c r="A311" s="174"/>
      <c r="B311" s="182" t="s">
        <v>122</v>
      </c>
      <c r="C311" s="171" t="s">
        <v>123</v>
      </c>
      <c r="D311" s="171" t="s">
        <v>124</v>
      </c>
      <c r="E311" s="171" t="s">
        <v>125</v>
      </c>
      <c r="F311" s="171" t="s">
        <v>126</v>
      </c>
      <c r="G311" s="171" t="s">
        <v>127</v>
      </c>
      <c r="H311" s="171" t="s">
        <v>128</v>
      </c>
      <c r="I311" s="171" t="s">
        <v>129</v>
      </c>
      <c r="J311" s="171" t="s">
        <v>130</v>
      </c>
      <c r="K311" s="171" t="s">
        <v>131</v>
      </c>
      <c r="L311" s="171" t="s">
        <v>132</v>
      </c>
      <c r="M311" s="171" t="s">
        <v>133</v>
      </c>
      <c r="N311" s="184" t="s">
        <v>134</v>
      </c>
      <c r="O311" s="171" t="s">
        <v>135</v>
      </c>
      <c r="P311" s="171" t="s">
        <v>136</v>
      </c>
      <c r="Q311" s="171" t="s">
        <v>137</v>
      </c>
      <c r="R311" s="171" t="s">
        <v>138</v>
      </c>
      <c r="S311" s="171" t="s">
        <v>139</v>
      </c>
      <c r="T311" s="171" t="s">
        <v>140</v>
      </c>
      <c r="U311" s="171" t="s">
        <v>141</v>
      </c>
      <c r="V311" s="171" t="s">
        <v>142</v>
      </c>
      <c r="W311" s="171" t="s">
        <v>143</v>
      </c>
      <c r="X311" s="171" t="s">
        <v>144</v>
      </c>
      <c r="Y311" s="171" t="s">
        <v>145</v>
      </c>
    </row>
    <row r="312" spans="1:27" ht="12.75" x14ac:dyDescent="0.2">
      <c r="A312" s="175"/>
      <c r="B312" s="183"/>
      <c r="C312" s="172"/>
      <c r="D312" s="172"/>
      <c r="E312" s="172"/>
      <c r="F312" s="172"/>
      <c r="G312" s="172"/>
      <c r="H312" s="172"/>
      <c r="I312" s="172"/>
      <c r="J312" s="172"/>
      <c r="K312" s="172"/>
      <c r="L312" s="172"/>
      <c r="M312" s="172"/>
      <c r="N312" s="185"/>
      <c r="O312" s="172"/>
      <c r="P312" s="172"/>
      <c r="Q312" s="172"/>
      <c r="R312" s="172"/>
      <c r="S312" s="172"/>
      <c r="T312" s="172"/>
      <c r="U312" s="172"/>
      <c r="V312" s="172"/>
      <c r="W312" s="172"/>
      <c r="X312" s="172"/>
      <c r="Y312" s="172"/>
    </row>
    <row r="313" spans="1:27" x14ac:dyDescent="0.2">
      <c r="A313" s="77">
        <f>A275</f>
        <v>43070</v>
      </c>
      <c r="B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1216.7275100000002</v>
      </c>
      <c r="C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1192.0875100000001</v>
      </c>
      <c r="D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1190.4875100000002</v>
      </c>
      <c r="E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1203.0275100000001</v>
      </c>
      <c r="F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1204.95751</v>
      </c>
      <c r="G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1191.8175100000001</v>
      </c>
      <c r="H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1217.4975100000001</v>
      </c>
      <c r="I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1219.8275100000001</v>
      </c>
      <c r="J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1209.2975100000001</v>
      </c>
      <c r="K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1215.9675100000002</v>
      </c>
      <c r="L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1209.7675100000001</v>
      </c>
      <c r="M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1346.2975099999999</v>
      </c>
      <c r="N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1346.40751</v>
      </c>
      <c r="O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1346.67751</v>
      </c>
      <c r="P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1210.7775100000001</v>
      </c>
      <c r="Q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1254.13751</v>
      </c>
      <c r="R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1332.70751</v>
      </c>
      <c r="S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1416.4575099999997</v>
      </c>
      <c r="T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1404.0875099999998</v>
      </c>
      <c r="U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1374.5375099999999</v>
      </c>
      <c r="V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1443.91751</v>
      </c>
      <c r="W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1356.3475099999998</v>
      </c>
      <c r="X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1524.0975099999998</v>
      </c>
      <c r="Y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1327.9775099999999</v>
      </c>
    </row>
    <row r="314" spans="1:27" x14ac:dyDescent="0.2">
      <c r="A314" s="77">
        <f>A313+1</f>
        <v>43071</v>
      </c>
      <c r="B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1204.9875099999999</v>
      </c>
      <c r="C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1229.2575100000001</v>
      </c>
      <c r="D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1248.0975099999998</v>
      </c>
      <c r="E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1247.5475099999999</v>
      </c>
      <c r="F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1242.0075099999999</v>
      </c>
      <c r="G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1223.5175100000001</v>
      </c>
      <c r="H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1213.2275099999999</v>
      </c>
      <c r="I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1353.6575099999998</v>
      </c>
      <c r="J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1420.4875099999999</v>
      </c>
      <c r="K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1225.7975100000001</v>
      </c>
      <c r="L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1225.90751</v>
      </c>
      <c r="M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1226.40751</v>
      </c>
      <c r="N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1229.12751</v>
      </c>
      <c r="O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1229.35751</v>
      </c>
      <c r="P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1232.63751</v>
      </c>
      <c r="Q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1240.5075099999999</v>
      </c>
      <c r="R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1262.0675099999999</v>
      </c>
      <c r="S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1417.0275099999999</v>
      </c>
      <c r="T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1511.87751</v>
      </c>
      <c r="U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1509.0875099999998</v>
      </c>
      <c r="V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1470.8775099999998</v>
      </c>
      <c r="W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1339.45751</v>
      </c>
      <c r="X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1500.6075099999998</v>
      </c>
      <c r="Y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1351.2675099999999</v>
      </c>
    </row>
    <row r="315" spans="1:27" x14ac:dyDescent="0.2">
      <c r="A315" s="77">
        <f t="shared" ref="A315:A343" si="14">A314+1</f>
        <v>43072</v>
      </c>
      <c r="B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1209.92751</v>
      </c>
      <c r="C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1227.5775100000001</v>
      </c>
      <c r="D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1247.7575099999999</v>
      </c>
      <c r="E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1246.5775099999998</v>
      </c>
      <c r="F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1240.8575099999998</v>
      </c>
      <c r="G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1239.62751</v>
      </c>
      <c r="H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1202.65751</v>
      </c>
      <c r="I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1324.3875099999998</v>
      </c>
      <c r="J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1409.0675099999999</v>
      </c>
      <c r="K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1249.7175099999999</v>
      </c>
      <c r="L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1250.4375099999997</v>
      </c>
      <c r="M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1251.19751</v>
      </c>
      <c r="N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1250.3775099999998</v>
      </c>
      <c r="O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1252.9775099999999</v>
      </c>
      <c r="P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1257.8075099999999</v>
      </c>
      <c r="Q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1259.3275099999998</v>
      </c>
      <c r="R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1256.1875099999997</v>
      </c>
      <c r="S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1270.5275099999999</v>
      </c>
      <c r="T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1447.3775099999998</v>
      </c>
      <c r="U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1399.1475099999998</v>
      </c>
      <c r="V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1351.8775099999998</v>
      </c>
      <c r="W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1324.66751</v>
      </c>
      <c r="X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1630.1375099999998</v>
      </c>
      <c r="Y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1327.7275099999999</v>
      </c>
    </row>
    <row r="316" spans="1:27" x14ac:dyDescent="0.2">
      <c r="A316" s="77">
        <f t="shared" si="14"/>
        <v>43073</v>
      </c>
      <c r="B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1221.85751</v>
      </c>
      <c r="C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1212.0575100000001</v>
      </c>
      <c r="D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1211.60751</v>
      </c>
      <c r="E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1210.87751</v>
      </c>
      <c r="F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1225.67751</v>
      </c>
      <c r="G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1210.5175100000001</v>
      </c>
      <c r="H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1217.66751</v>
      </c>
      <c r="I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1227.0675100000001</v>
      </c>
      <c r="J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1216.0275100000001</v>
      </c>
      <c r="K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1225.17751</v>
      </c>
      <c r="L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1247.90751</v>
      </c>
      <c r="M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1389.0375099999999</v>
      </c>
      <c r="N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1304.1875099999997</v>
      </c>
      <c r="O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1392.8775099999998</v>
      </c>
      <c r="P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1254.2175099999999</v>
      </c>
      <c r="Q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1232.4575100000002</v>
      </c>
      <c r="R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1246.65751</v>
      </c>
      <c r="S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1361.1375099999998</v>
      </c>
      <c r="T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1372.5075099999999</v>
      </c>
      <c r="U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1375.5875099999998</v>
      </c>
      <c r="V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1442.67751</v>
      </c>
      <c r="W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1459.43751</v>
      </c>
      <c r="X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1509.0375100000001</v>
      </c>
      <c r="Y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1337.7275099999999</v>
      </c>
    </row>
    <row r="317" spans="1:27" x14ac:dyDescent="0.2">
      <c r="A317" s="77">
        <f t="shared" si="14"/>
        <v>43074</v>
      </c>
      <c r="B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1226.2675100000001</v>
      </c>
      <c r="C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1211.7575100000001</v>
      </c>
      <c r="D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1196.43751</v>
      </c>
      <c r="E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1209.5875100000001</v>
      </c>
      <c r="F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1224.2275100000002</v>
      </c>
      <c r="G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1209.4575100000002</v>
      </c>
      <c r="H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1233.9775100000002</v>
      </c>
      <c r="I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1280.8775099999998</v>
      </c>
      <c r="J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1194.16751</v>
      </c>
      <c r="K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1225.5575100000001</v>
      </c>
      <c r="L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1225.5475100000001</v>
      </c>
      <c r="M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1314.3475099999998</v>
      </c>
      <c r="N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1314.2375099999999</v>
      </c>
      <c r="O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1313.88751</v>
      </c>
      <c r="P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1230.9775099999999</v>
      </c>
      <c r="Q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1232.38751</v>
      </c>
      <c r="R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1294.91751</v>
      </c>
      <c r="S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1333.7975099999999</v>
      </c>
      <c r="T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1335.0975099999998</v>
      </c>
      <c r="U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1372.3475099999998</v>
      </c>
      <c r="V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1439.3975099999998</v>
      </c>
      <c r="W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1367.3475099999998</v>
      </c>
      <c r="X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1510.5275099999999</v>
      </c>
      <c r="Y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1391.7275099999999</v>
      </c>
    </row>
    <row r="318" spans="1:27" x14ac:dyDescent="0.2">
      <c r="A318" s="77">
        <f t="shared" si="14"/>
        <v>43075</v>
      </c>
      <c r="B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1252.0475099999999</v>
      </c>
      <c r="C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1211.3475100000001</v>
      </c>
      <c r="D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1196.4475100000002</v>
      </c>
      <c r="E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1196.0475100000001</v>
      </c>
      <c r="F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1196.5875100000001</v>
      </c>
      <c r="G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1197.0375100000001</v>
      </c>
      <c r="H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1228.67751</v>
      </c>
      <c r="I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1228.2975100000001</v>
      </c>
      <c r="J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1220.8375100000001</v>
      </c>
      <c r="K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1229.3375100000001</v>
      </c>
      <c r="L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1230.7575100000001</v>
      </c>
      <c r="M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1315.7575099999999</v>
      </c>
      <c r="N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1298.6275099999998</v>
      </c>
      <c r="O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1297.3075099999999</v>
      </c>
      <c r="P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1231.7375100000002</v>
      </c>
      <c r="Q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1237.2475100000001</v>
      </c>
      <c r="R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1248.4175099999998</v>
      </c>
      <c r="S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1311.94751</v>
      </c>
      <c r="T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1366.67751</v>
      </c>
      <c r="U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1382.66751</v>
      </c>
      <c r="V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1440.0375099999999</v>
      </c>
      <c r="W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1347.2375099999999</v>
      </c>
      <c r="X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1507.0375099999999</v>
      </c>
      <c r="Y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1372.3375099999998</v>
      </c>
    </row>
    <row r="319" spans="1:27" x14ac:dyDescent="0.2">
      <c r="A319" s="77">
        <f t="shared" si="14"/>
        <v>43076</v>
      </c>
      <c r="B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1268.3475099999998</v>
      </c>
      <c r="C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1211.2975100000001</v>
      </c>
      <c r="D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1196.8275100000001</v>
      </c>
      <c r="E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1196.4875100000002</v>
      </c>
      <c r="F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1197.0775100000001</v>
      </c>
      <c r="G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1196.7275099999999</v>
      </c>
      <c r="H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1231.15751</v>
      </c>
      <c r="I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1227.2875100000001</v>
      </c>
      <c r="J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1219.42751</v>
      </c>
      <c r="K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1227.40751</v>
      </c>
      <c r="L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1227.3375100000001</v>
      </c>
      <c r="M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1313.91751</v>
      </c>
      <c r="N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1312.7375099999999</v>
      </c>
      <c r="O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1312.15751</v>
      </c>
      <c r="P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1233.44751</v>
      </c>
      <c r="Q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1236.40751</v>
      </c>
      <c r="R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1247.5975099999998</v>
      </c>
      <c r="S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1326.2175099999999</v>
      </c>
      <c r="T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1361.7975099999999</v>
      </c>
      <c r="U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1379.89751</v>
      </c>
      <c r="V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1428.0775099999998</v>
      </c>
      <c r="W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1342.1475099999998</v>
      </c>
      <c r="X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1489.8175099999999</v>
      </c>
      <c r="Y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1368.2675099999999</v>
      </c>
    </row>
    <row r="320" spans="1:27" x14ac:dyDescent="0.2">
      <c r="A320" s="77">
        <f t="shared" si="14"/>
        <v>43077</v>
      </c>
      <c r="B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1197.9675099999999</v>
      </c>
      <c r="C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1229.13751</v>
      </c>
      <c r="D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1211.2575100000001</v>
      </c>
      <c r="E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1210.92751</v>
      </c>
      <c r="F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1211.4775100000002</v>
      </c>
      <c r="G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1216.37751</v>
      </c>
      <c r="H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1192.9875100000002</v>
      </c>
      <c r="I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1228.37751</v>
      </c>
      <c r="J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1219.2875100000001</v>
      </c>
      <c r="K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1228.44751</v>
      </c>
      <c r="L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1215.0975100000001</v>
      </c>
      <c r="M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1324.8975099999998</v>
      </c>
      <c r="N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1325.7975099999999</v>
      </c>
      <c r="O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1325.0375099999999</v>
      </c>
      <c r="P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1219.7775100000001</v>
      </c>
      <c r="Q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1207.94751</v>
      </c>
      <c r="R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1264.3975099999998</v>
      </c>
      <c r="S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1343.3075099999999</v>
      </c>
      <c r="T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1347.7675099999999</v>
      </c>
      <c r="U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1374.8775099999998</v>
      </c>
      <c r="V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1420.8475099999998</v>
      </c>
      <c r="W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1351.5675099999999</v>
      </c>
      <c r="X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1500.9775099999999</v>
      </c>
      <c r="Y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1362.95751</v>
      </c>
    </row>
    <row r="321" spans="1:25" x14ac:dyDescent="0.2">
      <c r="A321" s="77">
        <f t="shared" si="14"/>
        <v>43078</v>
      </c>
      <c r="B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1200.60751</v>
      </c>
      <c r="C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1278.69751</v>
      </c>
      <c r="D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1260.7475099999999</v>
      </c>
      <c r="E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1299.9375099999997</v>
      </c>
      <c r="F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1300.3575099999998</v>
      </c>
      <c r="G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1258.90751</v>
      </c>
      <c r="H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1212.11751</v>
      </c>
      <c r="I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1278.7275099999999</v>
      </c>
      <c r="J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1395.5675099999999</v>
      </c>
      <c r="K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1232.5875100000001</v>
      </c>
      <c r="L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1228.42751</v>
      </c>
      <c r="M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1233.10751</v>
      </c>
      <c r="N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1231.2775100000001</v>
      </c>
      <c r="O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1232.9975100000001</v>
      </c>
      <c r="P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1233.7575100000001</v>
      </c>
      <c r="Q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1234.2875100000001</v>
      </c>
      <c r="R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1241.17751</v>
      </c>
      <c r="S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1345.64751</v>
      </c>
      <c r="T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1355.5575099999999</v>
      </c>
      <c r="U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1370.7175099999999</v>
      </c>
      <c r="V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1309.8775099999998</v>
      </c>
      <c r="W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1208.0475100000001</v>
      </c>
      <c r="X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1459.2675099999999</v>
      </c>
      <c r="Y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1268.0875099999998</v>
      </c>
    </row>
    <row r="322" spans="1:25" x14ac:dyDescent="0.2">
      <c r="A322" s="77">
        <f t="shared" si="14"/>
        <v>43079</v>
      </c>
      <c r="B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1192.0375100000001</v>
      </c>
      <c r="C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1250.9975099999999</v>
      </c>
      <c r="D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1259.5675099999999</v>
      </c>
      <c r="E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1257.8475099999998</v>
      </c>
      <c r="F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1258.15751</v>
      </c>
      <c r="G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1259.0675099999999</v>
      </c>
      <c r="H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1207.0775100000001</v>
      </c>
      <c r="I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1222.1875100000002</v>
      </c>
      <c r="J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1211.66751</v>
      </c>
      <c r="K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1318.5375099999999</v>
      </c>
      <c r="L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1278.8075099999999</v>
      </c>
      <c r="M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1278.3975099999998</v>
      </c>
      <c r="N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1278.94751</v>
      </c>
      <c r="O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1281.20751</v>
      </c>
      <c r="P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1281.8775099999998</v>
      </c>
      <c r="Q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1283.7175099999999</v>
      </c>
      <c r="R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1236.7675100000001</v>
      </c>
      <c r="S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1332.1275099999998</v>
      </c>
      <c r="T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1351.1275099999998</v>
      </c>
      <c r="U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1322.2575099999999</v>
      </c>
      <c r="V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1310.95751</v>
      </c>
      <c r="W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1206.11751</v>
      </c>
      <c r="X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1425.95751</v>
      </c>
      <c r="Y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1261.1875099999997</v>
      </c>
    </row>
    <row r="323" spans="1:25" x14ac:dyDescent="0.2">
      <c r="A323" s="77">
        <f t="shared" si="14"/>
        <v>43080</v>
      </c>
      <c r="B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1192.5675100000001</v>
      </c>
      <c r="C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1209.5875100000001</v>
      </c>
      <c r="D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1208.1875100000002</v>
      </c>
      <c r="E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1243.0075099999999</v>
      </c>
      <c r="F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1243.7675099999999</v>
      </c>
      <c r="G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1211.0075100000001</v>
      </c>
      <c r="H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1190.4375100000002</v>
      </c>
      <c r="I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1226.45751</v>
      </c>
      <c r="J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1213.15751</v>
      </c>
      <c r="K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1239.17751</v>
      </c>
      <c r="L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1239.4075099999998</v>
      </c>
      <c r="M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1299.4775099999999</v>
      </c>
      <c r="N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1300.0475099999999</v>
      </c>
      <c r="O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1303.0675099999999</v>
      </c>
      <c r="P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1228.13751</v>
      </c>
      <c r="Q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1228.8375100000001</v>
      </c>
      <c r="R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1230.4275100000002</v>
      </c>
      <c r="S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1345.5475099999999</v>
      </c>
      <c r="T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1331.69751</v>
      </c>
      <c r="U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1333.8475099999998</v>
      </c>
      <c r="V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1372.39751</v>
      </c>
      <c r="W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1325.43751</v>
      </c>
      <c r="X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1477.2375099999999</v>
      </c>
      <c r="Y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1323.5275099999999</v>
      </c>
    </row>
    <row r="324" spans="1:25" x14ac:dyDescent="0.2">
      <c r="A324" s="77">
        <f t="shared" si="14"/>
        <v>43081</v>
      </c>
      <c r="B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1192.12751</v>
      </c>
      <c r="C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1196.5375100000001</v>
      </c>
      <c r="D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1208.41751</v>
      </c>
      <c r="E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1243.4375099999997</v>
      </c>
      <c r="F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1244.65751</v>
      </c>
      <c r="G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1212.3075100000001</v>
      </c>
      <c r="H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1195.2075100000002</v>
      </c>
      <c r="I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1267.92751</v>
      </c>
      <c r="J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1217.4775100000002</v>
      </c>
      <c r="K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1239.42751</v>
      </c>
      <c r="L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1239.3775099999998</v>
      </c>
      <c r="M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1291.2475099999999</v>
      </c>
      <c r="N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1270.8675099999998</v>
      </c>
      <c r="O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1263.7675099999999</v>
      </c>
      <c r="P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1246.6275099999998</v>
      </c>
      <c r="Q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1241.17751</v>
      </c>
      <c r="R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1228.93751</v>
      </c>
      <c r="S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1340.67751</v>
      </c>
      <c r="T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1331.4375099999997</v>
      </c>
      <c r="U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1333.70751</v>
      </c>
      <c r="V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1360.0675099999999</v>
      </c>
      <c r="W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1324.4875099999999</v>
      </c>
      <c r="X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1461.94751</v>
      </c>
      <c r="Y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1334.5275099999999</v>
      </c>
    </row>
    <row r="325" spans="1:25" x14ac:dyDescent="0.2">
      <c r="A325" s="77">
        <f t="shared" si="14"/>
        <v>43082</v>
      </c>
      <c r="B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1207.2875100000001</v>
      </c>
      <c r="C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1196.37751</v>
      </c>
      <c r="D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1208.14751</v>
      </c>
      <c r="E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1242.9975099999999</v>
      </c>
      <c r="F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1244.67751</v>
      </c>
      <c r="G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1211.2475100000001</v>
      </c>
      <c r="H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1203.63751</v>
      </c>
      <c r="I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1266.7775099999999</v>
      </c>
      <c r="J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1213.3275100000001</v>
      </c>
      <c r="K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1232.8075100000001</v>
      </c>
      <c r="L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1234.17751</v>
      </c>
      <c r="M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1292.0475099999999</v>
      </c>
      <c r="N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1283.0675099999999</v>
      </c>
      <c r="O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1291.6275099999998</v>
      </c>
      <c r="P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1240.18751</v>
      </c>
      <c r="Q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1240.9775099999999</v>
      </c>
      <c r="R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1245.20751</v>
      </c>
      <c r="S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1333.8975099999998</v>
      </c>
      <c r="T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1322.2975099999999</v>
      </c>
      <c r="U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1295.5675099999999</v>
      </c>
      <c r="V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1366.0775099999998</v>
      </c>
      <c r="W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1316.9975099999999</v>
      </c>
      <c r="X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1447.5975099999998</v>
      </c>
      <c r="Y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1318.7175099999999</v>
      </c>
    </row>
    <row r="326" spans="1:25" x14ac:dyDescent="0.2">
      <c r="A326" s="77">
        <f t="shared" si="14"/>
        <v>43083</v>
      </c>
      <c r="B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1197.3175100000001</v>
      </c>
      <c r="C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1196.70751</v>
      </c>
      <c r="D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1209.35751</v>
      </c>
      <c r="E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1244.3075099999999</v>
      </c>
      <c r="F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1223.19751</v>
      </c>
      <c r="G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1211.4575100000002</v>
      </c>
      <c r="H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1201.9575100000002</v>
      </c>
      <c r="I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1282.5075099999999</v>
      </c>
      <c r="J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1207.6775100000002</v>
      </c>
      <c r="K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1236.66751</v>
      </c>
      <c r="L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1255.16751</v>
      </c>
      <c r="M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1284.7675099999999</v>
      </c>
      <c r="N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1351.5575099999999</v>
      </c>
      <c r="O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1351.9875099999999</v>
      </c>
      <c r="P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1255.92751</v>
      </c>
      <c r="Q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1261.2775099999999</v>
      </c>
      <c r="R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1207.45751</v>
      </c>
      <c r="S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1323.8075099999999</v>
      </c>
      <c r="T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1327.7475099999999</v>
      </c>
      <c r="U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1300.18751</v>
      </c>
      <c r="V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1359.8775099999998</v>
      </c>
      <c r="W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1295.8175099999999</v>
      </c>
      <c r="X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1445.5675099999999</v>
      </c>
      <c r="Y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1324.2175099999999</v>
      </c>
    </row>
    <row r="327" spans="1:25" x14ac:dyDescent="0.2">
      <c r="A327" s="77">
        <f t="shared" si="14"/>
        <v>43084</v>
      </c>
      <c r="B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1193.9575100000002</v>
      </c>
      <c r="C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1196.2875100000001</v>
      </c>
      <c r="D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1208.5875100000001</v>
      </c>
      <c r="E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1207.7775100000001</v>
      </c>
      <c r="F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1209.41751</v>
      </c>
      <c r="G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1210.8475100000001</v>
      </c>
      <c r="H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1191.9375100000002</v>
      </c>
      <c r="I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1225.4375100000002</v>
      </c>
      <c r="J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1215.0275100000001</v>
      </c>
      <c r="K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1254.6175099999998</v>
      </c>
      <c r="L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1253.8975099999998</v>
      </c>
      <c r="M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1237.10751</v>
      </c>
      <c r="N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1215.9575100000002</v>
      </c>
      <c r="O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1215.5375100000001</v>
      </c>
      <c r="P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1315.2875099999999</v>
      </c>
      <c r="Q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1276.9675099999999</v>
      </c>
      <c r="R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1242.9975099999999</v>
      </c>
      <c r="S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1325.0875099999998</v>
      </c>
      <c r="T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1327.67751</v>
      </c>
      <c r="U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1300.1075099999998</v>
      </c>
      <c r="V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1476.8175099999999</v>
      </c>
      <c r="W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1309.4775099999999</v>
      </c>
      <c r="X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1445.5475099999999</v>
      </c>
      <c r="Y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1322.6075099999998</v>
      </c>
    </row>
    <row r="328" spans="1:25" x14ac:dyDescent="0.2">
      <c r="A328" s="77">
        <f t="shared" si="14"/>
        <v>43085</v>
      </c>
      <c r="B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1230.8175100000001</v>
      </c>
      <c r="C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1263.40751</v>
      </c>
      <c r="D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1275.6175099999998</v>
      </c>
      <c r="E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1275.2275099999999</v>
      </c>
      <c r="F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1275.90751</v>
      </c>
      <c r="G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1267.7575099999999</v>
      </c>
      <c r="H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1241.0975099999998</v>
      </c>
      <c r="I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1206.9375100000002</v>
      </c>
      <c r="J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1316.36751</v>
      </c>
      <c r="K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1247.44751</v>
      </c>
      <c r="L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1247.0875099999998</v>
      </c>
      <c r="M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1305.66751</v>
      </c>
      <c r="N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1340.1375099999998</v>
      </c>
      <c r="O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1339.7575099999999</v>
      </c>
      <c r="P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1342.6475099999998</v>
      </c>
      <c r="Q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1324.2775099999999</v>
      </c>
      <c r="R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1248.0175099999999</v>
      </c>
      <c r="S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1262.0175099999999</v>
      </c>
      <c r="T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1340.5675099999999</v>
      </c>
      <c r="U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1444.6275099999998</v>
      </c>
      <c r="V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1376.4775099999999</v>
      </c>
      <c r="W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1256.3375099999998</v>
      </c>
      <c r="X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1544.0575099999999</v>
      </c>
      <c r="Y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1254.68751</v>
      </c>
    </row>
    <row r="329" spans="1:25" x14ac:dyDescent="0.2">
      <c r="A329" s="77">
        <f t="shared" si="14"/>
        <v>43086</v>
      </c>
      <c r="B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1222.2875100000001</v>
      </c>
      <c r="C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1225.18751</v>
      </c>
      <c r="D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1275.0575099999999</v>
      </c>
      <c r="E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1274.5675099999999</v>
      </c>
      <c r="F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1275.0375099999999</v>
      </c>
      <c r="G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1260.6475099999998</v>
      </c>
      <c r="H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1238.7875099999999</v>
      </c>
      <c r="I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1224.5375100000001</v>
      </c>
      <c r="J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1206.7875100000001</v>
      </c>
      <c r="K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1367.0975100000001</v>
      </c>
      <c r="L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1324.3675099999998</v>
      </c>
      <c r="M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1322.90751</v>
      </c>
      <c r="N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1384.7775099999999</v>
      </c>
      <c r="O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1388.13751</v>
      </c>
      <c r="P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1368.2475099999999</v>
      </c>
      <c r="Q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1371.7575099999999</v>
      </c>
      <c r="R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1238.89751</v>
      </c>
      <c r="S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1301.42751</v>
      </c>
      <c r="T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1342.8975099999998</v>
      </c>
      <c r="U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1445.6475099999998</v>
      </c>
      <c r="V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1379.0575099999999</v>
      </c>
      <c r="W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1257.9375099999997</v>
      </c>
      <c r="X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1549.2775099999999</v>
      </c>
      <c r="Y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1250.0075099999999</v>
      </c>
    </row>
    <row r="330" spans="1:25" x14ac:dyDescent="0.2">
      <c r="A330" s="77">
        <f t="shared" si="14"/>
        <v>43087</v>
      </c>
      <c r="B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1193.6575100000002</v>
      </c>
      <c r="C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1200.8475100000001</v>
      </c>
      <c r="D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1210.3175100000001</v>
      </c>
      <c r="E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1210.0075100000001</v>
      </c>
      <c r="F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1210.2975100000001</v>
      </c>
      <c r="G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1213.13751</v>
      </c>
      <c r="H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1189.5775100000001</v>
      </c>
      <c r="I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1264.7775099999999</v>
      </c>
      <c r="J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1215.3175100000001</v>
      </c>
      <c r="K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1246.4775099999999</v>
      </c>
      <c r="L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1246.8475099999998</v>
      </c>
      <c r="M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1194.3475100000001</v>
      </c>
      <c r="N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1217.8475100000001</v>
      </c>
      <c r="O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1219.3275100000001</v>
      </c>
      <c r="P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1305.14751</v>
      </c>
      <c r="Q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1303.6475099999998</v>
      </c>
      <c r="R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1270.5175099999999</v>
      </c>
      <c r="S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1287.6275099999998</v>
      </c>
      <c r="T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1287.6575099999998</v>
      </c>
      <c r="U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1264.8375099999998</v>
      </c>
      <c r="V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1370.7775099999999</v>
      </c>
      <c r="W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1307.17751</v>
      </c>
      <c r="X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1423.7375099999999</v>
      </c>
      <c r="Y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1284.2875099999999</v>
      </c>
    </row>
    <row r="331" spans="1:25" x14ac:dyDescent="0.2">
      <c r="A331" s="77">
        <f t="shared" si="14"/>
        <v>43088</v>
      </c>
      <c r="B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1186.15751</v>
      </c>
      <c r="C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1197.40751</v>
      </c>
      <c r="D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1209.5175100000001</v>
      </c>
      <c r="E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1209.2475100000001</v>
      </c>
      <c r="F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1209.7375100000002</v>
      </c>
      <c r="G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1212.5075100000001</v>
      </c>
      <c r="H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1190.5975100000001</v>
      </c>
      <c r="I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1266.4675099999999</v>
      </c>
      <c r="J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1215.69751</v>
      </c>
      <c r="K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1269.17751</v>
      </c>
      <c r="L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1268.3075099999999</v>
      </c>
      <c r="M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1229.9975100000001</v>
      </c>
      <c r="N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1216.7375100000002</v>
      </c>
      <c r="O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1235.7075100000002</v>
      </c>
      <c r="P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1274.1075099999998</v>
      </c>
      <c r="Q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1275.4775099999999</v>
      </c>
      <c r="R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1229.1775100000002</v>
      </c>
      <c r="S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1281.4675099999999</v>
      </c>
      <c r="T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1279.1075099999998</v>
      </c>
      <c r="U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1258.8175099999999</v>
      </c>
      <c r="V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1481.3775099999998</v>
      </c>
      <c r="W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1299.19751</v>
      </c>
      <c r="X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1421.45751</v>
      </c>
      <c r="Y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1288.4975099999999</v>
      </c>
    </row>
    <row r="332" spans="1:25" x14ac:dyDescent="0.2">
      <c r="A332" s="77">
        <f t="shared" si="14"/>
        <v>43089</v>
      </c>
      <c r="B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1267.13751</v>
      </c>
      <c r="C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1219.61751</v>
      </c>
      <c r="D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1195.89751</v>
      </c>
      <c r="E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1194.35751</v>
      </c>
      <c r="F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1194.70751</v>
      </c>
      <c r="G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1198.85751</v>
      </c>
      <c r="H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1274.92751</v>
      </c>
      <c r="I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1278.44751</v>
      </c>
      <c r="J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1227.3275100000001</v>
      </c>
      <c r="K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1249.2075099999997</v>
      </c>
      <c r="L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1209.4875100000002</v>
      </c>
      <c r="M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1311.0575099999999</v>
      </c>
      <c r="N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1261.4875099999999</v>
      </c>
      <c r="O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1260.9975099999999</v>
      </c>
      <c r="P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1251.9775099999999</v>
      </c>
      <c r="Q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1253.0775099999998</v>
      </c>
      <c r="R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1216.9875099999999</v>
      </c>
      <c r="S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1341.89751</v>
      </c>
      <c r="T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1344.8175099999999</v>
      </c>
      <c r="U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1284.8375099999998</v>
      </c>
      <c r="V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1343.4175099999998</v>
      </c>
      <c r="W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1275.2075099999997</v>
      </c>
      <c r="X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1382.4675099999999</v>
      </c>
      <c r="Y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1232.67751</v>
      </c>
    </row>
    <row r="333" spans="1:25" x14ac:dyDescent="0.2">
      <c r="A333" s="77">
        <f t="shared" si="14"/>
        <v>43090</v>
      </c>
      <c r="B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1216.66751</v>
      </c>
      <c r="C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1199.9775100000002</v>
      </c>
      <c r="D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1194.8175100000001</v>
      </c>
      <c r="E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1195.7775100000001</v>
      </c>
      <c r="F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1195.0975100000001</v>
      </c>
      <c r="G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1197.13751</v>
      </c>
      <c r="H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1190.4975100000001</v>
      </c>
      <c r="I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1281.3475099999998</v>
      </c>
      <c r="J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1228.67751</v>
      </c>
      <c r="K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1249.94751</v>
      </c>
      <c r="L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1210.1775100000002</v>
      </c>
      <c r="M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1312.7275099999999</v>
      </c>
      <c r="N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1262.3675099999998</v>
      </c>
      <c r="O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1239.5275099999999</v>
      </c>
      <c r="P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1249.0675099999999</v>
      </c>
      <c r="Q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1247.7875099999999</v>
      </c>
      <c r="R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1202.38751</v>
      </c>
      <c r="S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1346.0175099999999</v>
      </c>
      <c r="T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1332.43751</v>
      </c>
      <c r="U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1269.8675099999998</v>
      </c>
      <c r="V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1345.2775099999999</v>
      </c>
      <c r="W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1275.6575099999998</v>
      </c>
      <c r="X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1420.8975099999998</v>
      </c>
      <c r="Y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1270.0075099999999</v>
      </c>
    </row>
    <row r="334" spans="1:25" x14ac:dyDescent="0.2">
      <c r="A334" s="77">
        <f t="shared" si="14"/>
        <v>43091</v>
      </c>
      <c r="B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1216.8275100000001</v>
      </c>
      <c r="C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1200.2575100000001</v>
      </c>
      <c r="D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1209.95751</v>
      </c>
      <c r="E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1209.8375100000001</v>
      </c>
      <c r="F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1210.2975100000001</v>
      </c>
      <c r="G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1201.2675100000001</v>
      </c>
      <c r="H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1200.0775100000001</v>
      </c>
      <c r="I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1265.0975099999998</v>
      </c>
      <c r="J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1218.8375100000001</v>
      </c>
      <c r="K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1249.5375099999999</v>
      </c>
      <c r="L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1215.0675100000001</v>
      </c>
      <c r="M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1284.11751</v>
      </c>
      <c r="N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1239.67751</v>
      </c>
      <c r="O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1239.3975099999998</v>
      </c>
      <c r="P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1251.7475099999999</v>
      </c>
      <c r="Q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1253.2375099999999</v>
      </c>
      <c r="R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1264.9875099999999</v>
      </c>
      <c r="S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1344.8175099999999</v>
      </c>
      <c r="T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1314.68751</v>
      </c>
      <c r="U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1301.0575099999999</v>
      </c>
      <c r="V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1343.14751</v>
      </c>
      <c r="W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1304.0475099999999</v>
      </c>
      <c r="X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1433.16751</v>
      </c>
      <c r="Y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1292.68751</v>
      </c>
    </row>
    <row r="335" spans="1:25" x14ac:dyDescent="0.2">
      <c r="A335" s="77">
        <f t="shared" si="14"/>
        <v>43092</v>
      </c>
      <c r="B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1242.8175099999999</v>
      </c>
      <c r="C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1252.6375099999998</v>
      </c>
      <c r="D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1277.0875099999998</v>
      </c>
      <c r="E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1276.0875099999998</v>
      </c>
      <c r="F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1277.1275099999998</v>
      </c>
      <c r="G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1280.1475099999998</v>
      </c>
      <c r="H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1238.66751</v>
      </c>
      <c r="I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1213.40751</v>
      </c>
      <c r="J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1338.5275099999999</v>
      </c>
      <c r="K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1242.69751</v>
      </c>
      <c r="L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1244.0475099999999</v>
      </c>
      <c r="M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1257.7475099999999</v>
      </c>
      <c r="N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1257.0275099999999</v>
      </c>
      <c r="O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1259.0075099999999</v>
      </c>
      <c r="P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1262.0475099999999</v>
      </c>
      <c r="Q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1257.4375099999997</v>
      </c>
      <c r="R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1263.91751</v>
      </c>
      <c r="S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1350.5075099999999</v>
      </c>
      <c r="T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1358.0075099999999</v>
      </c>
      <c r="U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1339.4875099999999</v>
      </c>
      <c r="V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1275.44751</v>
      </c>
      <c r="W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1228.0975100000001</v>
      </c>
      <c r="X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1372.4675099999999</v>
      </c>
      <c r="Y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1233.0975100000001</v>
      </c>
    </row>
    <row r="336" spans="1:25" x14ac:dyDescent="0.2">
      <c r="A336" s="77">
        <f t="shared" si="14"/>
        <v>43093</v>
      </c>
      <c r="B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1230.37751</v>
      </c>
      <c r="C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1226.92751</v>
      </c>
      <c r="D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1260.3775099999998</v>
      </c>
      <c r="E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1255.9175099999998</v>
      </c>
      <c r="F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1259.0475099999999</v>
      </c>
      <c r="G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1259.7675099999999</v>
      </c>
      <c r="H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1212.0675100000001</v>
      </c>
      <c r="I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1226.4975099999999</v>
      </c>
      <c r="J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1345.4375099999997</v>
      </c>
      <c r="K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1231.5275100000001</v>
      </c>
      <c r="L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1226.5275100000001</v>
      </c>
      <c r="M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1241.45751</v>
      </c>
      <c r="N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1240.7175099999999</v>
      </c>
      <c r="O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1247.4975099999999</v>
      </c>
      <c r="P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1247.5675099999999</v>
      </c>
      <c r="Q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1247.7575099999999</v>
      </c>
      <c r="R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1250.2375099999999</v>
      </c>
      <c r="S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1381.8775099999998</v>
      </c>
      <c r="T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1378.7375099999999</v>
      </c>
      <c r="U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1345.2875099999999</v>
      </c>
      <c r="V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1286.8375099999998</v>
      </c>
      <c r="W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1211.4375100000002</v>
      </c>
      <c r="X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1366.0275099999999</v>
      </c>
      <c r="Y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1244.6275099999998</v>
      </c>
    </row>
    <row r="337" spans="1:25" x14ac:dyDescent="0.2">
      <c r="A337" s="77">
        <f t="shared" si="14"/>
        <v>43094</v>
      </c>
      <c r="B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1188.4775099999999</v>
      </c>
      <c r="C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1196.36751</v>
      </c>
      <c r="D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1206.3375100000001</v>
      </c>
      <c r="E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1205.5775100000001</v>
      </c>
      <c r="F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1208.5475100000001</v>
      </c>
      <c r="G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1197.7075100000002</v>
      </c>
      <c r="H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1188.4775099999999</v>
      </c>
      <c r="I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1264.18751</v>
      </c>
      <c r="J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1216.15751</v>
      </c>
      <c r="K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1243.3975099999998</v>
      </c>
      <c r="L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1207.3375100000001</v>
      </c>
      <c r="M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1281.7775099999999</v>
      </c>
      <c r="N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1245.2875099999999</v>
      </c>
      <c r="O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1244.87751</v>
      </c>
      <c r="P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1241.4875099999999</v>
      </c>
      <c r="Q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1235.4675100000002</v>
      </c>
      <c r="R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1264.5775099999998</v>
      </c>
      <c r="S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1333.4975099999999</v>
      </c>
      <c r="T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1296.89751</v>
      </c>
      <c r="U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1283.5475099999999</v>
      </c>
      <c r="V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1350.18751</v>
      </c>
      <c r="W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1296.6475099999998</v>
      </c>
      <c r="X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1407.5175099999999</v>
      </c>
      <c r="Y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1296.95751</v>
      </c>
    </row>
    <row r="338" spans="1:25" x14ac:dyDescent="0.2">
      <c r="A338" s="77">
        <f t="shared" si="14"/>
        <v>43095</v>
      </c>
      <c r="B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1202.7175100000002</v>
      </c>
      <c r="C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1196.9275100000002</v>
      </c>
      <c r="D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1207.88751</v>
      </c>
      <c r="E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1207.3275100000001</v>
      </c>
      <c r="F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1209.43751</v>
      </c>
      <c r="G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1210.9775100000002</v>
      </c>
      <c r="H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1194.35751</v>
      </c>
      <c r="I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1265.3975099999998</v>
      </c>
      <c r="J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1216.5775100000001</v>
      </c>
      <c r="K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1247.2575099999999</v>
      </c>
      <c r="L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1212.0475100000001</v>
      </c>
      <c r="M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1282.70751</v>
      </c>
      <c r="N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1244.0875099999998</v>
      </c>
      <c r="O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1244.40751</v>
      </c>
      <c r="P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1243.7475099999999</v>
      </c>
      <c r="Q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1237.15751</v>
      </c>
      <c r="R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1242.1875099999997</v>
      </c>
      <c r="S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1311.19751</v>
      </c>
      <c r="T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1299.7875099999999</v>
      </c>
      <c r="U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1286.64751</v>
      </c>
      <c r="V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1354.36751</v>
      </c>
      <c r="W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1295.3075099999999</v>
      </c>
      <c r="X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1415.1075099999998</v>
      </c>
      <c r="Y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1296.8375099999998</v>
      </c>
    </row>
    <row r="339" spans="1:25" x14ac:dyDescent="0.2">
      <c r="A339" s="77">
        <f t="shared" si="14"/>
        <v>43096</v>
      </c>
      <c r="B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1203.37751</v>
      </c>
      <c r="C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1197.7175100000002</v>
      </c>
      <c r="D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1208.63751</v>
      </c>
      <c r="E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1208.2575100000001</v>
      </c>
      <c r="F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1209.95751</v>
      </c>
      <c r="G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1212.6475100000002</v>
      </c>
      <c r="H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1195.91751</v>
      </c>
      <c r="I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1264.3975099999998</v>
      </c>
      <c r="J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1215.9175100000002</v>
      </c>
      <c r="K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1246.2875099999999</v>
      </c>
      <c r="L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1205.3475100000001</v>
      </c>
      <c r="M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1329.65751</v>
      </c>
      <c r="N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1330.5175099999999</v>
      </c>
      <c r="O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1331.66751</v>
      </c>
      <c r="P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1205.8075100000001</v>
      </c>
      <c r="Q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1204.4875100000002</v>
      </c>
      <c r="R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1281.7275099999999</v>
      </c>
      <c r="S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1349.9875099999999</v>
      </c>
      <c r="T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1363.4975099999999</v>
      </c>
      <c r="U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1364.17751</v>
      </c>
      <c r="V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1448.17751</v>
      </c>
      <c r="W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1469.5175099999999</v>
      </c>
      <c r="X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1528.4875099999999</v>
      </c>
      <c r="Y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1406.7775099999999</v>
      </c>
    </row>
    <row r="340" spans="1:25" x14ac:dyDescent="0.2">
      <c r="A340" s="77">
        <f t="shared" si="14"/>
        <v>43097</v>
      </c>
      <c r="B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1210.7475100000001</v>
      </c>
      <c r="C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1203.61751</v>
      </c>
      <c r="D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1213.0575100000001</v>
      </c>
      <c r="E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1212.0675100000001</v>
      </c>
      <c r="F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1209.65751</v>
      </c>
      <c r="G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1217.4875100000002</v>
      </c>
      <c r="H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1199.5875100000001</v>
      </c>
      <c r="I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1277.7475099999999</v>
      </c>
      <c r="J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1230.2275099999999</v>
      </c>
      <c r="K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1247.4975099999999</v>
      </c>
      <c r="L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1210.2775100000001</v>
      </c>
      <c r="M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1345.5175099999999</v>
      </c>
      <c r="N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1343.4075099999998</v>
      </c>
      <c r="O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1354.8275099999998</v>
      </c>
      <c r="P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1209.42751</v>
      </c>
      <c r="Q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1208.87751</v>
      </c>
      <c r="R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1301.2975099999999</v>
      </c>
      <c r="S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1438.7275099999999</v>
      </c>
      <c r="T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1444.6175099999998</v>
      </c>
      <c r="U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1446.1275099999998</v>
      </c>
      <c r="V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1613.3275099999998</v>
      </c>
      <c r="W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1598.5175099999999</v>
      </c>
      <c r="X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1531.5975099999998</v>
      </c>
      <c r="Y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1418.94751</v>
      </c>
    </row>
    <row r="341" spans="1:25" x14ac:dyDescent="0.2">
      <c r="A341" s="77">
        <f t="shared" si="14"/>
        <v>43098</v>
      </c>
      <c r="B341" s="10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1280.86751</v>
      </c>
      <c r="C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1219.11751</v>
      </c>
      <c r="D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1177.41751</v>
      </c>
      <c r="E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1176.7975100000001</v>
      </c>
      <c r="F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1179.5175100000001</v>
      </c>
      <c r="G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1183.7275100000002</v>
      </c>
      <c r="H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1253.19751</v>
      </c>
      <c r="I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1227.7275099999999</v>
      </c>
      <c r="J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1215.7575100000001</v>
      </c>
      <c r="K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1232.7775100000001</v>
      </c>
      <c r="L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1252.3775099999998</v>
      </c>
      <c r="M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1335.6275099999998</v>
      </c>
      <c r="N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1335.5375099999999</v>
      </c>
      <c r="O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1238.5775099999998</v>
      </c>
      <c r="P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1249.44751</v>
      </c>
      <c r="Q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1250.4875099999999</v>
      </c>
      <c r="R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1257.2575099999999</v>
      </c>
      <c r="S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1291.7275099999999</v>
      </c>
      <c r="T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1325.2775099999999</v>
      </c>
      <c r="U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1305.17751</v>
      </c>
      <c r="V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1539.87751</v>
      </c>
      <c r="W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1322.3075099999999</v>
      </c>
      <c r="X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1489.4675099999999</v>
      </c>
      <c r="Y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1306.15751</v>
      </c>
    </row>
    <row r="342" spans="1:25" x14ac:dyDescent="0.2">
      <c r="A342" s="77">
        <f t="shared" si="14"/>
        <v>43099</v>
      </c>
      <c r="B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1259.38751</v>
      </c>
      <c r="C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1193.1875100000002</v>
      </c>
      <c r="D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1205.40751</v>
      </c>
      <c r="E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1203.9875100000002</v>
      </c>
      <c r="F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1205.15751</v>
      </c>
      <c r="G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1206.87751</v>
      </c>
      <c r="H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1219.16751</v>
      </c>
      <c r="I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1226.16751</v>
      </c>
      <c r="J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1288.8175099999999</v>
      </c>
      <c r="K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1246.6475099999998</v>
      </c>
      <c r="L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1239.7975099999999</v>
      </c>
      <c r="M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1238.6375099999998</v>
      </c>
      <c r="N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1231.8175100000001</v>
      </c>
      <c r="O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1234.15751</v>
      </c>
      <c r="P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1243.4975099999999</v>
      </c>
      <c r="Q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1244.7175099999999</v>
      </c>
      <c r="R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1252.0075099999999</v>
      </c>
      <c r="S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1448.5875099999998</v>
      </c>
      <c r="T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1452.2275099999999</v>
      </c>
      <c r="U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1377.0675099999999</v>
      </c>
      <c r="V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1318.0775099999998</v>
      </c>
      <c r="W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1247.6675099999998</v>
      </c>
      <c r="X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1433.2175099999999</v>
      </c>
      <c r="Y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1317.13751</v>
      </c>
    </row>
    <row r="343" spans="1:25" x14ac:dyDescent="0.2">
      <c r="A343" s="77">
        <f t="shared" si="14"/>
        <v>43100</v>
      </c>
      <c r="B343" s="13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1247.44751</v>
      </c>
      <c r="C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1191.66751</v>
      </c>
      <c r="D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1204.7375100000002</v>
      </c>
      <c r="E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1202.6875100000002</v>
      </c>
      <c r="F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1204.2775100000001</v>
      </c>
      <c r="G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1205.5575100000001</v>
      </c>
      <c r="H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1208.9175100000002</v>
      </c>
      <c r="I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1298.9675099999999</v>
      </c>
      <c r="J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1354.3575099999998</v>
      </c>
      <c r="K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1233.0175100000001</v>
      </c>
      <c r="L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1234.62751</v>
      </c>
      <c r="M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1234.11751</v>
      </c>
      <c r="N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1232.0175100000001</v>
      </c>
      <c r="O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1234.61751</v>
      </c>
      <c r="P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1241.45751</v>
      </c>
      <c r="Q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1244.91751</v>
      </c>
      <c r="R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1253.3175099999999</v>
      </c>
      <c r="S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1606.85751</v>
      </c>
      <c r="T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1645.7375099999999</v>
      </c>
      <c r="U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1554.2175099999999</v>
      </c>
      <c r="V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1461.2575099999999</v>
      </c>
      <c r="W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1393.5875099999998</v>
      </c>
      <c r="X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1579.4975099999999</v>
      </c>
      <c r="Y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1512.3575099999998</v>
      </c>
    </row>
    <row r="345" spans="1:25" x14ac:dyDescent="0.25">
      <c r="A345" s="85" t="s">
        <v>150</v>
      </c>
    </row>
    <row r="346" spans="1:25" ht="12.75" x14ac:dyDescent="0.2">
      <c r="A346" s="173" t="s">
        <v>48</v>
      </c>
      <c r="B346" s="176" t="s">
        <v>121</v>
      </c>
      <c r="C346" s="177"/>
      <c r="D346" s="177"/>
      <c r="E346" s="177"/>
      <c r="F346" s="177"/>
      <c r="G346" s="177"/>
      <c r="H346" s="177"/>
      <c r="I346" s="177"/>
      <c r="J346" s="177"/>
      <c r="K346" s="177"/>
      <c r="L346" s="177"/>
      <c r="M346" s="177"/>
      <c r="N346" s="177"/>
      <c r="O346" s="177"/>
      <c r="P346" s="177"/>
      <c r="Q346" s="177"/>
      <c r="R346" s="177"/>
      <c r="S346" s="177"/>
      <c r="T346" s="177"/>
      <c r="U346" s="177"/>
      <c r="V346" s="177"/>
      <c r="W346" s="177"/>
      <c r="X346" s="177"/>
      <c r="Y346" s="178"/>
    </row>
    <row r="347" spans="1:25" ht="12.75" x14ac:dyDescent="0.2">
      <c r="A347" s="174"/>
      <c r="B347" s="179"/>
      <c r="C347" s="180"/>
      <c r="D347" s="180"/>
      <c r="E347" s="180"/>
      <c r="F347" s="180"/>
      <c r="G347" s="180"/>
      <c r="H347" s="180"/>
      <c r="I347" s="180"/>
      <c r="J347" s="180"/>
      <c r="K347" s="180"/>
      <c r="L347" s="180"/>
      <c r="M347" s="180"/>
      <c r="N347" s="180"/>
      <c r="O347" s="180"/>
      <c r="P347" s="180"/>
      <c r="Q347" s="180"/>
      <c r="R347" s="180"/>
      <c r="S347" s="180"/>
      <c r="T347" s="180"/>
      <c r="U347" s="180"/>
      <c r="V347" s="180"/>
      <c r="W347" s="180"/>
      <c r="X347" s="180"/>
      <c r="Y347" s="181"/>
    </row>
    <row r="348" spans="1:25" ht="12.75" x14ac:dyDescent="0.2">
      <c r="A348" s="174"/>
      <c r="B348" s="182" t="s">
        <v>122</v>
      </c>
      <c r="C348" s="171" t="s">
        <v>123</v>
      </c>
      <c r="D348" s="171" t="s">
        <v>124</v>
      </c>
      <c r="E348" s="171" t="s">
        <v>125</v>
      </c>
      <c r="F348" s="171" t="s">
        <v>126</v>
      </c>
      <c r="G348" s="171" t="s">
        <v>127</v>
      </c>
      <c r="H348" s="171" t="s">
        <v>128</v>
      </c>
      <c r="I348" s="171" t="s">
        <v>129</v>
      </c>
      <c r="J348" s="171" t="s">
        <v>130</v>
      </c>
      <c r="K348" s="171" t="s">
        <v>131</v>
      </c>
      <c r="L348" s="171" t="s">
        <v>132</v>
      </c>
      <c r="M348" s="171" t="s">
        <v>133</v>
      </c>
      <c r="N348" s="184" t="s">
        <v>134</v>
      </c>
      <c r="O348" s="171" t="s">
        <v>135</v>
      </c>
      <c r="P348" s="171" t="s">
        <v>136</v>
      </c>
      <c r="Q348" s="171" t="s">
        <v>137</v>
      </c>
      <c r="R348" s="171" t="s">
        <v>138</v>
      </c>
      <c r="S348" s="171" t="s">
        <v>139</v>
      </c>
      <c r="T348" s="171" t="s">
        <v>140</v>
      </c>
      <c r="U348" s="171" t="s">
        <v>141</v>
      </c>
      <c r="V348" s="171" t="s">
        <v>142</v>
      </c>
      <c r="W348" s="171" t="s">
        <v>143</v>
      </c>
      <c r="X348" s="171" t="s">
        <v>144</v>
      </c>
      <c r="Y348" s="171" t="s">
        <v>145</v>
      </c>
    </row>
    <row r="349" spans="1:25" ht="12.75" x14ac:dyDescent="0.2">
      <c r="A349" s="175"/>
      <c r="B349" s="183"/>
      <c r="C349" s="172"/>
      <c r="D349" s="172"/>
      <c r="E349" s="172"/>
      <c r="F349" s="172"/>
      <c r="G349" s="172"/>
      <c r="H349" s="172"/>
      <c r="I349" s="172"/>
      <c r="J349" s="172"/>
      <c r="K349" s="172"/>
      <c r="L349" s="172"/>
      <c r="M349" s="172"/>
      <c r="N349" s="185"/>
      <c r="O349" s="172"/>
      <c r="P349" s="172"/>
      <c r="Q349" s="172"/>
      <c r="R349" s="172"/>
      <c r="S349" s="172"/>
      <c r="T349" s="172"/>
      <c r="U349" s="172"/>
      <c r="V349" s="172"/>
      <c r="W349" s="172"/>
      <c r="X349" s="172"/>
      <c r="Y349" s="172"/>
    </row>
    <row r="350" spans="1:25" x14ac:dyDescent="0.2">
      <c r="A350" s="77">
        <f t="shared" ref="A350:A378" si="15">A313</f>
        <v>43070</v>
      </c>
      <c r="B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1200.7675100000001</v>
      </c>
      <c r="C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1176.5175100000001</v>
      </c>
      <c r="D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1174.93751</v>
      </c>
      <c r="E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1187.2775100000001</v>
      </c>
      <c r="F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1189.17751</v>
      </c>
      <c r="G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1176.2475100000001</v>
      </c>
      <c r="H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1201.5275100000001</v>
      </c>
      <c r="I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1203.8175100000001</v>
      </c>
      <c r="J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1193.44751</v>
      </c>
      <c r="K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1200.0175100000001</v>
      </c>
      <c r="L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1193.91751</v>
      </c>
      <c r="M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1328.2675099999999</v>
      </c>
      <c r="N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1328.37751</v>
      </c>
      <c r="O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1328.6375099999998</v>
      </c>
      <c r="P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1194.9075100000002</v>
      </c>
      <c r="Q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1237.5775100000001</v>
      </c>
      <c r="R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1314.89751</v>
      </c>
      <c r="S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1397.2975099999999</v>
      </c>
      <c r="T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1385.1275099999998</v>
      </c>
      <c r="U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1356.0575099999999</v>
      </c>
      <c r="V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1424.3275099999998</v>
      </c>
      <c r="W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1338.1575099999998</v>
      </c>
      <c r="X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1503.2275099999999</v>
      </c>
      <c r="Y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1310.2375099999999</v>
      </c>
    </row>
    <row r="351" spans="1:25" x14ac:dyDescent="0.2">
      <c r="A351" s="77">
        <f t="shared" si="15"/>
        <v>43071</v>
      </c>
      <c r="B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1189.20751</v>
      </c>
      <c r="C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1213.0975100000001</v>
      </c>
      <c r="D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1231.62751</v>
      </c>
      <c r="E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1231.0875100000001</v>
      </c>
      <c r="F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1225.63751</v>
      </c>
      <c r="G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1207.44751</v>
      </c>
      <c r="H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1197.3175100000001</v>
      </c>
      <c r="I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1335.5075099999999</v>
      </c>
      <c r="J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1401.2775099999999</v>
      </c>
      <c r="K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1209.68751</v>
      </c>
      <c r="L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1209.7975100000001</v>
      </c>
      <c r="M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1210.2875100000001</v>
      </c>
      <c r="N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1212.95751</v>
      </c>
      <c r="O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1213.1975100000002</v>
      </c>
      <c r="P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1216.41751</v>
      </c>
      <c r="Q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1224.16751</v>
      </c>
      <c r="R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1245.38751</v>
      </c>
      <c r="S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1397.8675099999998</v>
      </c>
      <c r="T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1491.20751</v>
      </c>
      <c r="U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1488.45751</v>
      </c>
      <c r="V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1450.8575099999998</v>
      </c>
      <c r="W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1321.5375099999999</v>
      </c>
      <c r="X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1480.1175099999998</v>
      </c>
      <c r="Y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1333.15751</v>
      </c>
    </row>
    <row r="352" spans="1:25" x14ac:dyDescent="0.2">
      <c r="A352" s="77">
        <f t="shared" si="15"/>
        <v>43072</v>
      </c>
      <c r="B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1194.0775100000001</v>
      </c>
      <c r="C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1211.43751</v>
      </c>
      <c r="D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1231.2975100000001</v>
      </c>
      <c r="E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1230.13751</v>
      </c>
      <c r="F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1224.5075100000001</v>
      </c>
      <c r="G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1223.2975100000001</v>
      </c>
      <c r="H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1186.91751</v>
      </c>
      <c r="I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1306.70751</v>
      </c>
      <c r="J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1390.0375099999999</v>
      </c>
      <c r="K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1233.2275100000002</v>
      </c>
      <c r="L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1233.93751</v>
      </c>
      <c r="M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1234.67751</v>
      </c>
      <c r="N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1233.87751</v>
      </c>
      <c r="O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1236.4375100000002</v>
      </c>
      <c r="P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1241.18751</v>
      </c>
      <c r="Q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1242.6875099999997</v>
      </c>
      <c r="R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1239.5975099999998</v>
      </c>
      <c r="S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1253.70751</v>
      </c>
      <c r="T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1427.7375099999999</v>
      </c>
      <c r="U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1380.2775099999999</v>
      </c>
      <c r="V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1333.7575099999999</v>
      </c>
      <c r="W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1306.9775099999999</v>
      </c>
      <c r="X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1607.5775099999998</v>
      </c>
      <c r="Y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1309.9875099999999</v>
      </c>
    </row>
    <row r="353" spans="1:25" x14ac:dyDescent="0.2">
      <c r="A353" s="77">
        <f t="shared" si="15"/>
        <v>43073</v>
      </c>
      <c r="B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1205.8175100000001</v>
      </c>
      <c r="C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1196.16751</v>
      </c>
      <c r="D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1195.7275100000002</v>
      </c>
      <c r="E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1195.0075100000001</v>
      </c>
      <c r="F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1209.5675100000001</v>
      </c>
      <c r="G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1194.64751</v>
      </c>
      <c r="H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1201.6875100000002</v>
      </c>
      <c r="I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1210.93751</v>
      </c>
      <c r="J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1200.0775100000001</v>
      </c>
      <c r="K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1209.0775100000001</v>
      </c>
      <c r="L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1231.44751</v>
      </c>
      <c r="M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1370.3275099999998</v>
      </c>
      <c r="N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1286.8275099999998</v>
      </c>
      <c r="O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1374.0975099999998</v>
      </c>
      <c r="P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1237.6575100000002</v>
      </c>
      <c r="Q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1216.2475100000001</v>
      </c>
      <c r="R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1230.2175100000002</v>
      </c>
      <c r="S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1342.8675099999998</v>
      </c>
      <c r="T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1354.0575099999999</v>
      </c>
      <c r="U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1357.0875099999998</v>
      </c>
      <c r="V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1423.1075099999998</v>
      </c>
      <c r="W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1439.5975100000001</v>
      </c>
      <c r="X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1488.40751</v>
      </c>
      <c r="Y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1319.8375099999998</v>
      </c>
    </row>
    <row r="354" spans="1:25" x14ac:dyDescent="0.2">
      <c r="A354" s="77">
        <f t="shared" si="15"/>
        <v>43074</v>
      </c>
      <c r="B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1210.15751</v>
      </c>
      <c r="C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1195.87751</v>
      </c>
      <c r="D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1180.7975100000001</v>
      </c>
      <c r="E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1193.7375100000002</v>
      </c>
      <c r="F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1208.14751</v>
      </c>
      <c r="G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1193.60751</v>
      </c>
      <c r="H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1217.7375100000002</v>
      </c>
      <c r="I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1263.88751</v>
      </c>
      <c r="J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1178.5675100000001</v>
      </c>
      <c r="K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1209.45751</v>
      </c>
      <c r="L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1209.44751</v>
      </c>
      <c r="M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1296.8275099999998</v>
      </c>
      <c r="N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1296.7175099999999</v>
      </c>
      <c r="O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1296.3775099999998</v>
      </c>
      <c r="P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1214.7875100000001</v>
      </c>
      <c r="Q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1216.17751</v>
      </c>
      <c r="R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1277.70751</v>
      </c>
      <c r="S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1315.95751</v>
      </c>
      <c r="T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1317.2475099999999</v>
      </c>
      <c r="U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1353.8975099999998</v>
      </c>
      <c r="V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1419.8775099999998</v>
      </c>
      <c r="W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1348.9875099999999</v>
      </c>
      <c r="X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1489.8675099999998</v>
      </c>
      <c r="Y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1372.9675099999999</v>
      </c>
    </row>
    <row r="355" spans="1:25" x14ac:dyDescent="0.2">
      <c r="A355" s="77">
        <f t="shared" si="15"/>
        <v>43075</v>
      </c>
      <c r="B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1235.5175100000001</v>
      </c>
      <c r="C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1195.4675099999999</v>
      </c>
      <c r="D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1180.8075100000001</v>
      </c>
      <c r="E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1180.41751</v>
      </c>
      <c r="F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1180.94751</v>
      </c>
      <c r="G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1181.38751</v>
      </c>
      <c r="H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1212.5175100000001</v>
      </c>
      <c r="I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1212.15751</v>
      </c>
      <c r="J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1204.8075100000001</v>
      </c>
      <c r="K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1213.1675100000002</v>
      </c>
      <c r="L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1214.5675100000001</v>
      </c>
      <c r="M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1298.20751</v>
      </c>
      <c r="N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1281.3575099999998</v>
      </c>
      <c r="O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1280.0575099999999</v>
      </c>
      <c r="P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1215.5375100000001</v>
      </c>
      <c r="Q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1220.9575100000002</v>
      </c>
      <c r="R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1231.94751</v>
      </c>
      <c r="S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1294.45751</v>
      </c>
      <c r="T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1348.3175099999999</v>
      </c>
      <c r="U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1364.0575099999999</v>
      </c>
      <c r="V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1420.5075099999999</v>
      </c>
      <c r="W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1329.18751</v>
      </c>
      <c r="X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1486.4375099999997</v>
      </c>
      <c r="Y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1353.8875099999998</v>
      </c>
    </row>
    <row r="356" spans="1:25" x14ac:dyDescent="0.2">
      <c r="A356" s="77">
        <f t="shared" si="15"/>
        <v>43076</v>
      </c>
      <c r="B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1251.5575099999999</v>
      </c>
      <c r="C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1195.41751</v>
      </c>
      <c r="D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1181.17751</v>
      </c>
      <c r="E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1180.8475100000001</v>
      </c>
      <c r="F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1181.4275100000002</v>
      </c>
      <c r="G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1181.0775100000001</v>
      </c>
      <c r="H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1214.95751</v>
      </c>
      <c r="I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1211.1575100000002</v>
      </c>
      <c r="J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1203.42751</v>
      </c>
      <c r="K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1211.2675100000001</v>
      </c>
      <c r="L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1211.2075100000002</v>
      </c>
      <c r="M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1296.3975099999998</v>
      </c>
      <c r="N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1295.2475099999999</v>
      </c>
      <c r="O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1294.66751</v>
      </c>
      <c r="P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1217.2175100000002</v>
      </c>
      <c r="Q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1220.12751</v>
      </c>
      <c r="R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1231.13751</v>
      </c>
      <c r="S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1308.5075099999999</v>
      </c>
      <c r="T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1343.5175099999999</v>
      </c>
      <c r="U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1361.3275099999998</v>
      </c>
      <c r="V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1408.7375099999999</v>
      </c>
      <c r="W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1324.1875099999997</v>
      </c>
      <c r="X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1469.4975099999999</v>
      </c>
      <c r="Y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1349.8875099999998</v>
      </c>
    </row>
    <row r="357" spans="1:25" x14ac:dyDescent="0.2">
      <c r="A357" s="77">
        <f t="shared" si="15"/>
        <v>43077</v>
      </c>
      <c r="B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1182.3075100000001</v>
      </c>
      <c r="C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1212.9775099999999</v>
      </c>
      <c r="D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1195.38751</v>
      </c>
      <c r="E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1195.0575100000001</v>
      </c>
      <c r="F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1195.5975100000001</v>
      </c>
      <c r="G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1200.4175100000002</v>
      </c>
      <c r="H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1177.40751</v>
      </c>
      <c r="I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1212.2275100000002</v>
      </c>
      <c r="J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1203.2775100000001</v>
      </c>
      <c r="K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1212.2975100000001</v>
      </c>
      <c r="L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1199.15751</v>
      </c>
      <c r="M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1307.2075099999997</v>
      </c>
      <c r="N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1308.0875099999998</v>
      </c>
      <c r="O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1307.3475099999998</v>
      </c>
      <c r="P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1203.7675100000001</v>
      </c>
      <c r="Q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1192.12751</v>
      </c>
      <c r="R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1247.67751</v>
      </c>
      <c r="S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1325.3275099999998</v>
      </c>
      <c r="T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1329.7175099999999</v>
      </c>
      <c r="U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1356.3875099999998</v>
      </c>
      <c r="V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1401.6275099999998</v>
      </c>
      <c r="W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1333.45751</v>
      </c>
      <c r="X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1480.4775099999999</v>
      </c>
      <c r="Y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1344.65751</v>
      </c>
    </row>
    <row r="358" spans="1:25" x14ac:dyDescent="0.2">
      <c r="A358" s="77">
        <f t="shared" si="15"/>
        <v>43078</v>
      </c>
      <c r="B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1184.90751</v>
      </c>
      <c r="C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1261.7475099999999</v>
      </c>
      <c r="D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1244.0875099999998</v>
      </c>
      <c r="E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1282.6475099999998</v>
      </c>
      <c r="F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1283.0575099999999</v>
      </c>
      <c r="G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1242.2675099999999</v>
      </c>
      <c r="H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1196.2275100000002</v>
      </c>
      <c r="I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1261.7675099999999</v>
      </c>
      <c r="J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1376.7475099999999</v>
      </c>
      <c r="K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1216.36751</v>
      </c>
      <c r="L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1212.2775100000001</v>
      </c>
      <c r="M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1216.88751</v>
      </c>
      <c r="N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1215.0775100000001</v>
      </c>
      <c r="O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1216.7775100000001</v>
      </c>
      <c r="P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1217.5175100000001</v>
      </c>
      <c r="Q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1218.0475100000001</v>
      </c>
      <c r="R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1224.8275100000001</v>
      </c>
      <c r="S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1327.6275099999998</v>
      </c>
      <c r="T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1337.3775099999998</v>
      </c>
      <c r="U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1352.2875099999999</v>
      </c>
      <c r="V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1292.42751</v>
      </c>
      <c r="W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1192.2175100000002</v>
      </c>
      <c r="X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1439.4275099999998</v>
      </c>
      <c r="Y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1251.3075099999999</v>
      </c>
    </row>
    <row r="359" spans="1:25" x14ac:dyDescent="0.2">
      <c r="A359" s="77">
        <f t="shared" si="15"/>
        <v>43079</v>
      </c>
      <c r="B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1176.4675099999999</v>
      </c>
      <c r="C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1234.4875100000002</v>
      </c>
      <c r="D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1242.91751</v>
      </c>
      <c r="E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1241.2275099999999</v>
      </c>
      <c r="F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1241.5375099999999</v>
      </c>
      <c r="G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1242.42751</v>
      </c>
      <c r="H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1191.2675100000001</v>
      </c>
      <c r="I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1206.13751</v>
      </c>
      <c r="J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1195.7875100000001</v>
      </c>
      <c r="K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1300.94751</v>
      </c>
      <c r="L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1261.8575099999998</v>
      </c>
      <c r="M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1261.44751</v>
      </c>
      <c r="N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1261.9875099999999</v>
      </c>
      <c r="O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1264.20751</v>
      </c>
      <c r="P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1264.8675099999998</v>
      </c>
      <c r="Q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1266.68751</v>
      </c>
      <c r="R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1220.4875099999999</v>
      </c>
      <c r="S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1314.3175099999999</v>
      </c>
      <c r="T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1333.0275099999999</v>
      </c>
      <c r="U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1304.6075099999998</v>
      </c>
      <c r="V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1293.4975099999999</v>
      </c>
      <c r="W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1190.3175100000001</v>
      </c>
      <c r="X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1406.65751</v>
      </c>
      <c r="Y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1244.5075099999999</v>
      </c>
    </row>
    <row r="360" spans="1:25" x14ac:dyDescent="0.2">
      <c r="A360" s="77">
        <f t="shared" si="15"/>
        <v>43080</v>
      </c>
      <c r="B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1176.9875100000002</v>
      </c>
      <c r="C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1193.7375100000002</v>
      </c>
      <c r="D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1192.35751</v>
      </c>
      <c r="E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1226.62751</v>
      </c>
      <c r="F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1227.37751</v>
      </c>
      <c r="G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1195.13751</v>
      </c>
      <c r="H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1174.88751</v>
      </c>
      <c r="I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1210.3375100000001</v>
      </c>
      <c r="J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1197.2475100000001</v>
      </c>
      <c r="K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1222.85751</v>
      </c>
      <c r="L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1223.0875100000001</v>
      </c>
      <c r="M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1282.1875099999997</v>
      </c>
      <c r="N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1282.7575099999999</v>
      </c>
      <c r="O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1285.7175099999999</v>
      </c>
      <c r="P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1211.9975100000001</v>
      </c>
      <c r="Q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1212.6775100000002</v>
      </c>
      <c r="R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1214.2475100000001</v>
      </c>
      <c r="S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1327.5275099999999</v>
      </c>
      <c r="T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1313.8975099999998</v>
      </c>
      <c r="U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1316.0075099999999</v>
      </c>
      <c r="V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1353.94751</v>
      </c>
      <c r="W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1307.7375099999999</v>
      </c>
      <c r="X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1457.1175099999998</v>
      </c>
      <c r="Y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1305.8575099999998</v>
      </c>
    </row>
    <row r="361" spans="1:25" x14ac:dyDescent="0.2">
      <c r="A361" s="77">
        <f t="shared" si="15"/>
        <v>43081</v>
      </c>
      <c r="B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1176.5575100000001</v>
      </c>
      <c r="C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1180.89751</v>
      </c>
      <c r="D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1192.5875100000001</v>
      </c>
      <c r="E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1227.0475100000001</v>
      </c>
      <c r="F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1228.2475100000001</v>
      </c>
      <c r="G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1196.41751</v>
      </c>
      <c r="H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1179.5875100000001</v>
      </c>
      <c r="I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1251.14751</v>
      </c>
      <c r="J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1201.4975100000001</v>
      </c>
      <c r="K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1223.0975100000001</v>
      </c>
      <c r="L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1223.0475100000001</v>
      </c>
      <c r="M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1274.0875099999998</v>
      </c>
      <c r="N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1254.0375099999999</v>
      </c>
      <c r="O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1247.0475099999999</v>
      </c>
      <c r="P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1230.1875100000002</v>
      </c>
      <c r="Q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1224.8275100000001</v>
      </c>
      <c r="R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1212.7775100000001</v>
      </c>
      <c r="S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1322.7375099999999</v>
      </c>
      <c r="T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1313.6475099999998</v>
      </c>
      <c r="U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1315.8775099999998</v>
      </c>
      <c r="V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1341.8075099999999</v>
      </c>
      <c r="W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1306.8075099999999</v>
      </c>
      <c r="X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1442.0675099999999</v>
      </c>
      <c r="Y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1316.6875099999997</v>
      </c>
    </row>
    <row r="362" spans="1:25" x14ac:dyDescent="0.2">
      <c r="A362" s="77">
        <f t="shared" si="15"/>
        <v>43082</v>
      </c>
      <c r="B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1191.4775100000002</v>
      </c>
      <c r="C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1180.7375100000002</v>
      </c>
      <c r="D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1192.3175100000001</v>
      </c>
      <c r="E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1226.61751</v>
      </c>
      <c r="F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1228.2675100000001</v>
      </c>
      <c r="G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1195.36751</v>
      </c>
      <c r="H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1187.88751</v>
      </c>
      <c r="I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1250.0175099999999</v>
      </c>
      <c r="J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1197.41751</v>
      </c>
      <c r="K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1216.5875100000001</v>
      </c>
      <c r="L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1217.9375100000002</v>
      </c>
      <c r="M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1274.88751</v>
      </c>
      <c r="N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1266.0475099999999</v>
      </c>
      <c r="O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1274.4675099999999</v>
      </c>
      <c r="P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1223.8475100000001</v>
      </c>
      <c r="Q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1224.62751</v>
      </c>
      <c r="R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1228.7875100000001</v>
      </c>
      <c r="S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1316.0575099999999</v>
      </c>
      <c r="T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1304.64751</v>
      </c>
      <c r="U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1278.3475099999998</v>
      </c>
      <c r="V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1347.7375099999999</v>
      </c>
      <c r="W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1299.43751</v>
      </c>
      <c r="X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1427.94751</v>
      </c>
      <c r="Y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1301.1275099999998</v>
      </c>
    </row>
    <row r="363" spans="1:25" x14ac:dyDescent="0.2">
      <c r="A363" s="77">
        <f t="shared" si="15"/>
        <v>43083</v>
      </c>
      <c r="B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1181.66751</v>
      </c>
      <c r="C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1181.0675100000001</v>
      </c>
      <c r="D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1193.5075100000001</v>
      </c>
      <c r="E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1227.90751</v>
      </c>
      <c r="F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1207.12751</v>
      </c>
      <c r="G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1195.5775100000001</v>
      </c>
      <c r="H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1186.2275100000002</v>
      </c>
      <c r="I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1265.4975099999999</v>
      </c>
      <c r="J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1191.85751</v>
      </c>
      <c r="K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1220.38751</v>
      </c>
      <c r="L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1238.5875100000001</v>
      </c>
      <c r="M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1267.7175099999999</v>
      </c>
      <c r="N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1333.43751</v>
      </c>
      <c r="O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1333.8675099999998</v>
      </c>
      <c r="P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1239.3375100000001</v>
      </c>
      <c r="Q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1244.5975099999998</v>
      </c>
      <c r="R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1191.64751</v>
      </c>
      <c r="S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1306.1275099999998</v>
      </c>
      <c r="T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1310.0175099999999</v>
      </c>
      <c r="U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1282.88751</v>
      </c>
      <c r="V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1341.6275099999998</v>
      </c>
      <c r="W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1278.5875099999998</v>
      </c>
      <c r="X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1425.94751</v>
      </c>
      <c r="Y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1306.5375099999999</v>
      </c>
    </row>
    <row r="364" spans="1:25" x14ac:dyDescent="0.2">
      <c r="A364" s="77">
        <f t="shared" si="15"/>
        <v>43084</v>
      </c>
      <c r="B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1178.35751</v>
      </c>
      <c r="C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1180.64751</v>
      </c>
      <c r="D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1192.7475099999999</v>
      </c>
      <c r="E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1191.94751</v>
      </c>
      <c r="F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1193.5675100000001</v>
      </c>
      <c r="G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1194.9775100000002</v>
      </c>
      <c r="H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1176.37751</v>
      </c>
      <c r="I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1209.3375100000001</v>
      </c>
      <c r="J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1199.0875100000001</v>
      </c>
      <c r="K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1238.0575099999999</v>
      </c>
      <c r="L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1237.3375100000001</v>
      </c>
      <c r="M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1220.8175100000001</v>
      </c>
      <c r="N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1200.0075100000001</v>
      </c>
      <c r="O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1199.5875100000001</v>
      </c>
      <c r="P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1297.7475099999999</v>
      </c>
      <c r="Q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1260.0475099999999</v>
      </c>
      <c r="R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1226.61751</v>
      </c>
      <c r="S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1307.39751</v>
      </c>
      <c r="T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1309.94751</v>
      </c>
      <c r="U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1282.8175099999999</v>
      </c>
      <c r="V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1456.69751</v>
      </c>
      <c r="W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1292.0375099999999</v>
      </c>
      <c r="X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1425.9375099999997</v>
      </c>
      <c r="Y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1304.95751</v>
      </c>
    </row>
    <row r="365" spans="1:25" x14ac:dyDescent="0.2">
      <c r="A365" s="77">
        <f t="shared" si="15"/>
        <v>43085</v>
      </c>
      <c r="B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1214.62751</v>
      </c>
      <c r="C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1246.69751</v>
      </c>
      <c r="D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1258.7175099999999</v>
      </c>
      <c r="E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1258.3275099999998</v>
      </c>
      <c r="F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1258.9975099999999</v>
      </c>
      <c r="G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1250.9875099999999</v>
      </c>
      <c r="H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1224.7375100000002</v>
      </c>
      <c r="I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1191.12751</v>
      </c>
      <c r="J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1298.8175099999999</v>
      </c>
      <c r="K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1230.9875100000002</v>
      </c>
      <c r="L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1230.63751</v>
      </c>
      <c r="M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1288.2875099999999</v>
      </c>
      <c r="N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1322.19751</v>
      </c>
      <c r="O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1321.8375099999998</v>
      </c>
      <c r="P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1324.6775099999998</v>
      </c>
      <c r="Q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1306.5975099999998</v>
      </c>
      <c r="R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1231.5575100000001</v>
      </c>
      <c r="S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1245.3375099999998</v>
      </c>
      <c r="T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1322.6275099999998</v>
      </c>
      <c r="U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1425.0275099999999</v>
      </c>
      <c r="V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1357.9675099999999</v>
      </c>
      <c r="W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1239.7475099999999</v>
      </c>
      <c r="X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1522.8675099999998</v>
      </c>
      <c r="Y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1238.11751</v>
      </c>
    </row>
    <row r="366" spans="1:25" x14ac:dyDescent="0.2">
      <c r="A366" s="77">
        <f t="shared" si="15"/>
        <v>43086</v>
      </c>
      <c r="B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1206.2275099999999</v>
      </c>
      <c r="C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1209.0875100000001</v>
      </c>
      <c r="D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1258.1675099999998</v>
      </c>
      <c r="E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1257.67751</v>
      </c>
      <c r="F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1258.1475099999998</v>
      </c>
      <c r="G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1243.9875099999999</v>
      </c>
      <c r="H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1222.4775099999999</v>
      </c>
      <c r="I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1208.4475100000002</v>
      </c>
      <c r="J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1190.9875100000002</v>
      </c>
      <c r="K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1348.7375099999999</v>
      </c>
      <c r="L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1306.67751</v>
      </c>
      <c r="M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1305.2475099999999</v>
      </c>
      <c r="N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1366.1275099999998</v>
      </c>
      <c r="O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1369.43751</v>
      </c>
      <c r="P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1349.8675099999998</v>
      </c>
      <c r="Q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1353.3175099999999</v>
      </c>
      <c r="R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1222.5875100000001</v>
      </c>
      <c r="S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1284.11751</v>
      </c>
      <c r="T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1324.9175099999998</v>
      </c>
      <c r="U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1426.0375099999999</v>
      </c>
      <c r="V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1360.5075099999999</v>
      </c>
      <c r="W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1241.3175099999999</v>
      </c>
      <c r="X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1528.0075099999999</v>
      </c>
      <c r="Y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1233.5175100000001</v>
      </c>
    </row>
    <row r="367" spans="1:25" x14ac:dyDescent="0.2">
      <c r="A367" s="77">
        <f t="shared" si="15"/>
        <v>43087</v>
      </c>
      <c r="B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1178.0675100000001</v>
      </c>
      <c r="C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1185.13751</v>
      </c>
      <c r="D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1194.4575100000002</v>
      </c>
      <c r="E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1194.1475100000002</v>
      </c>
      <c r="F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1194.43751</v>
      </c>
      <c r="G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1197.2375100000002</v>
      </c>
      <c r="H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1174.0475100000001</v>
      </c>
      <c r="I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1248.0475099999999</v>
      </c>
      <c r="J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1199.37751</v>
      </c>
      <c r="K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1230.0375100000001</v>
      </c>
      <c r="L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1230.40751</v>
      </c>
      <c r="M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1178.7375100000002</v>
      </c>
      <c r="N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1201.86751</v>
      </c>
      <c r="O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1203.3275100000001</v>
      </c>
      <c r="P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1287.7675099999999</v>
      </c>
      <c r="Q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1286.2975099999999</v>
      </c>
      <c r="R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1253.69751</v>
      </c>
      <c r="S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1270.5375099999999</v>
      </c>
      <c r="T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1270.5575099999999</v>
      </c>
      <c r="U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1248.1075099999998</v>
      </c>
      <c r="V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1352.3575099999998</v>
      </c>
      <c r="W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1289.7675099999999</v>
      </c>
      <c r="X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1404.4675099999999</v>
      </c>
      <c r="Y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1267.2475099999999</v>
      </c>
    </row>
    <row r="368" spans="1:25" x14ac:dyDescent="0.2">
      <c r="A368" s="77">
        <f t="shared" si="15"/>
        <v>43088</v>
      </c>
      <c r="B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1170.68751</v>
      </c>
      <c r="C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1181.7575100000001</v>
      </c>
      <c r="D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1193.66751</v>
      </c>
      <c r="E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1193.39751</v>
      </c>
      <c r="F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1193.88751</v>
      </c>
      <c r="G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1196.60751</v>
      </c>
      <c r="H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1175.0475100000001</v>
      </c>
      <c r="I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1249.70751</v>
      </c>
      <c r="J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1199.7475100000001</v>
      </c>
      <c r="K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1252.37751</v>
      </c>
      <c r="L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1251.5275099999999</v>
      </c>
      <c r="M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1213.8175100000001</v>
      </c>
      <c r="N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1200.7775100000001</v>
      </c>
      <c r="O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1219.4475100000002</v>
      </c>
      <c r="P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1257.2275099999999</v>
      </c>
      <c r="Q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1258.5675099999999</v>
      </c>
      <c r="R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1213.0075100000001</v>
      </c>
      <c r="S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1264.4675099999999</v>
      </c>
      <c r="T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1262.1475099999998</v>
      </c>
      <c r="U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1242.18751</v>
      </c>
      <c r="V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1461.1875099999997</v>
      </c>
      <c r="W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1281.9175099999998</v>
      </c>
      <c r="X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1402.2275099999999</v>
      </c>
      <c r="Y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1271.39751</v>
      </c>
    </row>
    <row r="369" spans="1:27" x14ac:dyDescent="0.2">
      <c r="A369" s="77">
        <f t="shared" si="15"/>
        <v>43089</v>
      </c>
      <c r="B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1250.36751</v>
      </c>
      <c r="C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1203.60751</v>
      </c>
      <c r="D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1180.2675100000001</v>
      </c>
      <c r="E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1178.7475100000001</v>
      </c>
      <c r="F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1179.0975100000001</v>
      </c>
      <c r="G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1183.17751</v>
      </c>
      <c r="H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1258.0275099999999</v>
      </c>
      <c r="I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1261.4975099999999</v>
      </c>
      <c r="J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1211.1975100000002</v>
      </c>
      <c r="K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1232.7175099999999</v>
      </c>
      <c r="L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1193.64751</v>
      </c>
      <c r="M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1293.5875099999998</v>
      </c>
      <c r="N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1244.8075099999999</v>
      </c>
      <c r="O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1244.3275099999998</v>
      </c>
      <c r="P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1235.45751</v>
      </c>
      <c r="Q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1236.5375100000001</v>
      </c>
      <c r="R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1201.0275100000001</v>
      </c>
      <c r="S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1323.93751</v>
      </c>
      <c r="T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1326.8075099999999</v>
      </c>
      <c r="U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1267.7875099999999</v>
      </c>
      <c r="V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1325.4375099999997</v>
      </c>
      <c r="W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1258.3175099999999</v>
      </c>
      <c r="X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1363.8675099999998</v>
      </c>
      <c r="Y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1216.45751</v>
      </c>
    </row>
    <row r="370" spans="1:27" x14ac:dyDescent="0.2">
      <c r="A370" s="77">
        <f t="shared" si="15"/>
        <v>43090</v>
      </c>
      <c r="B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1200.70751</v>
      </c>
      <c r="C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1184.2775100000001</v>
      </c>
      <c r="D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1179.2075100000002</v>
      </c>
      <c r="E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1180.14751</v>
      </c>
      <c r="F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1179.4775100000002</v>
      </c>
      <c r="G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1181.4875100000002</v>
      </c>
      <c r="H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1174.94751</v>
      </c>
      <c r="I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1264.3575099999998</v>
      </c>
      <c r="J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1212.5175100000001</v>
      </c>
      <c r="K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1233.45751</v>
      </c>
      <c r="L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1194.3175100000001</v>
      </c>
      <c r="M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1295.2375099999999</v>
      </c>
      <c r="N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1245.67751</v>
      </c>
      <c r="O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1223.19751</v>
      </c>
      <c r="P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1232.5875100000001</v>
      </c>
      <c r="Q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1231.3275100000001</v>
      </c>
      <c r="R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1186.65751</v>
      </c>
      <c r="S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1327.9875099999999</v>
      </c>
      <c r="T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1314.6275099999998</v>
      </c>
      <c r="U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1253.0575099999999</v>
      </c>
      <c r="V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1327.2675099999999</v>
      </c>
      <c r="W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1258.7575099999999</v>
      </c>
      <c r="X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1401.67751</v>
      </c>
      <c r="Y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1253.18751</v>
      </c>
    </row>
    <row r="371" spans="1:27" x14ac:dyDescent="0.2">
      <c r="A371" s="77">
        <f t="shared" si="15"/>
        <v>43091</v>
      </c>
      <c r="B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1200.86751</v>
      </c>
      <c r="C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1184.5575100000001</v>
      </c>
      <c r="D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1194.0975100000001</v>
      </c>
      <c r="E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1193.9875100000002</v>
      </c>
      <c r="F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1194.43751</v>
      </c>
      <c r="G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1185.5575100000001</v>
      </c>
      <c r="H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1184.37751</v>
      </c>
      <c r="I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1248.3575099999998</v>
      </c>
      <c r="J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1202.8375100000001</v>
      </c>
      <c r="K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1233.0475100000001</v>
      </c>
      <c r="L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1199.13751</v>
      </c>
      <c r="M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1267.0775099999998</v>
      </c>
      <c r="N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1223.3475100000001</v>
      </c>
      <c r="O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1223.0775100000001</v>
      </c>
      <c r="P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1235.2175100000002</v>
      </c>
      <c r="Q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1236.68751</v>
      </c>
      <c r="R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1248.2475099999999</v>
      </c>
      <c r="S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1326.8075099999999</v>
      </c>
      <c r="T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1297.15751</v>
      </c>
      <c r="U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1283.7475099999999</v>
      </c>
      <c r="V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1325.16751</v>
      </c>
      <c r="W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1286.68751</v>
      </c>
      <c r="X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1413.7475099999999</v>
      </c>
      <c r="Y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1275.5075099999999</v>
      </c>
    </row>
    <row r="372" spans="1:27" x14ac:dyDescent="0.2">
      <c r="A372" s="77">
        <f t="shared" si="15"/>
        <v>43092</v>
      </c>
      <c r="B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1226.43751</v>
      </c>
      <c r="C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1236.10751</v>
      </c>
      <c r="D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1260.1675099999998</v>
      </c>
      <c r="E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1259.16751</v>
      </c>
      <c r="F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1260.19751</v>
      </c>
      <c r="G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1263.1675099999998</v>
      </c>
      <c r="H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1222.3475100000001</v>
      </c>
      <c r="I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1197.4975099999999</v>
      </c>
      <c r="J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1320.6175099999998</v>
      </c>
      <c r="K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1226.3175100000001</v>
      </c>
      <c r="L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1227.64751</v>
      </c>
      <c r="M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1241.1275099999998</v>
      </c>
      <c r="N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1240.41751</v>
      </c>
      <c r="O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1242.3675099999998</v>
      </c>
      <c r="P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1245.3575099999998</v>
      </c>
      <c r="Q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1240.8275099999998</v>
      </c>
      <c r="R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1247.19751</v>
      </c>
      <c r="S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1332.40751</v>
      </c>
      <c r="T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1339.7875099999999</v>
      </c>
      <c r="U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1321.5675099999999</v>
      </c>
      <c r="V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1258.5475099999999</v>
      </c>
      <c r="W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1211.9575100000002</v>
      </c>
      <c r="X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1354.0175099999999</v>
      </c>
      <c r="Y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1216.86751</v>
      </c>
    </row>
    <row r="373" spans="1:27" x14ac:dyDescent="0.2">
      <c r="A373" s="77">
        <f t="shared" si="15"/>
        <v>43093</v>
      </c>
      <c r="B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1214.19751</v>
      </c>
      <c r="C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1210.8075100000001</v>
      </c>
      <c r="D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1243.7175099999999</v>
      </c>
      <c r="E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1239.3275099999998</v>
      </c>
      <c r="F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1242.40751</v>
      </c>
      <c r="G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1243.1175099999998</v>
      </c>
      <c r="H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1196.17751</v>
      </c>
      <c r="I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1210.37751</v>
      </c>
      <c r="J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1327.4175099999998</v>
      </c>
      <c r="K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1215.3275100000001</v>
      </c>
      <c r="L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1210.40751</v>
      </c>
      <c r="M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1225.0975100000001</v>
      </c>
      <c r="N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1224.37751</v>
      </c>
      <c r="O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1231.0375100000001</v>
      </c>
      <c r="P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1231.11751</v>
      </c>
      <c r="Q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1231.2975100000001</v>
      </c>
      <c r="R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1233.7375100000002</v>
      </c>
      <c r="S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1363.2775099999999</v>
      </c>
      <c r="T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1360.1875099999997</v>
      </c>
      <c r="U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1327.2775099999999</v>
      </c>
      <c r="V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1269.7475099999999</v>
      </c>
      <c r="W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1195.5575100000001</v>
      </c>
      <c r="X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1347.68751</v>
      </c>
      <c r="Y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1228.2175100000002</v>
      </c>
    </row>
    <row r="374" spans="1:27" x14ac:dyDescent="0.2">
      <c r="A374" s="77">
        <f t="shared" si="15"/>
        <v>43094</v>
      </c>
      <c r="B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1172.9675099999999</v>
      </c>
      <c r="C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1180.7275100000002</v>
      </c>
      <c r="D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1190.5475100000001</v>
      </c>
      <c r="E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1189.7975100000001</v>
      </c>
      <c r="F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1192.70751</v>
      </c>
      <c r="G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1182.0475100000001</v>
      </c>
      <c r="H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1172.9675099999999</v>
      </c>
      <c r="I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1247.4675099999999</v>
      </c>
      <c r="J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1200.19751</v>
      </c>
      <c r="K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1227.0075100000001</v>
      </c>
      <c r="L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1191.5275100000001</v>
      </c>
      <c r="M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1264.7775099999999</v>
      </c>
      <c r="N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1228.86751</v>
      </c>
      <c r="O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1228.4675100000002</v>
      </c>
      <c r="P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1225.13751</v>
      </c>
      <c r="Q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1219.19751</v>
      </c>
      <c r="R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1247.8475099999998</v>
      </c>
      <c r="S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1315.66751</v>
      </c>
      <c r="T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1279.65751</v>
      </c>
      <c r="U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1266.5175099999999</v>
      </c>
      <c r="V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1332.0875099999998</v>
      </c>
      <c r="W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1279.40751</v>
      </c>
      <c r="X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1388.5175099999999</v>
      </c>
      <c r="Y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1279.7175099999999</v>
      </c>
    </row>
    <row r="375" spans="1:27" x14ac:dyDescent="0.2">
      <c r="A375" s="77">
        <f t="shared" si="15"/>
        <v>43095</v>
      </c>
      <c r="B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1186.9775100000002</v>
      </c>
      <c r="C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1181.2775100000001</v>
      </c>
      <c r="D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1192.0675100000001</v>
      </c>
      <c r="E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1191.5075100000001</v>
      </c>
      <c r="F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1193.5975100000001</v>
      </c>
      <c r="G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1195.10751</v>
      </c>
      <c r="H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1178.7475100000001</v>
      </c>
      <c r="I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1248.6575099999998</v>
      </c>
      <c r="J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1200.61751</v>
      </c>
      <c r="K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1230.8075100000001</v>
      </c>
      <c r="L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1196.15751</v>
      </c>
      <c r="M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1265.69751</v>
      </c>
      <c r="N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1227.68751</v>
      </c>
      <c r="O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1227.9975100000001</v>
      </c>
      <c r="P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1227.3475100000001</v>
      </c>
      <c r="Q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1220.86751</v>
      </c>
      <c r="R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1225.8175100000001</v>
      </c>
      <c r="S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1293.7275099999997</v>
      </c>
      <c r="T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1282.4975099999999</v>
      </c>
      <c r="U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1269.5675099999999</v>
      </c>
      <c r="V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1336.20751</v>
      </c>
      <c r="W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1278.0875099999998</v>
      </c>
      <c r="X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1395.9775099999999</v>
      </c>
      <c r="Y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1279.5975099999998</v>
      </c>
    </row>
    <row r="376" spans="1:27" x14ac:dyDescent="0.2">
      <c r="A376" s="77">
        <f t="shared" si="15"/>
        <v>43096</v>
      </c>
      <c r="B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1187.62751</v>
      </c>
      <c r="C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1182.0575100000001</v>
      </c>
      <c r="D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1192.7975100000001</v>
      </c>
      <c r="E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1192.42751</v>
      </c>
      <c r="F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1194.0975100000001</v>
      </c>
      <c r="G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1196.7475100000001</v>
      </c>
      <c r="H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1180.2875100000001</v>
      </c>
      <c r="I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1247.67751</v>
      </c>
      <c r="J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1199.9675100000002</v>
      </c>
      <c r="K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1229.85751</v>
      </c>
      <c r="L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1189.5575100000001</v>
      </c>
      <c r="M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1311.8875099999998</v>
      </c>
      <c r="N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1312.7375099999999</v>
      </c>
      <c r="O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1313.8675099999998</v>
      </c>
      <c r="P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1190.0175100000001</v>
      </c>
      <c r="Q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1188.7175100000002</v>
      </c>
      <c r="R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1264.7275099999999</v>
      </c>
      <c r="S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1331.89751</v>
      </c>
      <c r="T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1345.19751</v>
      </c>
      <c r="U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1345.8575099999998</v>
      </c>
      <c r="V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1428.5175099999999</v>
      </c>
      <c r="W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1449.5175099999999</v>
      </c>
      <c r="X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1507.5475099999999</v>
      </c>
      <c r="Y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1387.7775099999999</v>
      </c>
      <c r="AA376" s="78"/>
    </row>
    <row r="377" spans="1:27" x14ac:dyDescent="0.2">
      <c r="A377" s="77">
        <f t="shared" si="15"/>
        <v>43097</v>
      </c>
      <c r="B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1194.87751</v>
      </c>
      <c r="C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1187.85751</v>
      </c>
      <c r="D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1197.14751</v>
      </c>
      <c r="E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1196.17751</v>
      </c>
      <c r="F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1193.8075100000001</v>
      </c>
      <c r="G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1201.5175100000001</v>
      </c>
      <c r="H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1183.89751</v>
      </c>
      <c r="I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1260.8175099999999</v>
      </c>
      <c r="J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1214.0575100000001</v>
      </c>
      <c r="K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1231.0375100000001</v>
      </c>
      <c r="L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1194.41751</v>
      </c>
      <c r="M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1327.4975099999999</v>
      </c>
      <c r="N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1325.4275099999998</v>
      </c>
      <c r="O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1336.66751</v>
      </c>
      <c r="P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1193.5875100000001</v>
      </c>
      <c r="Q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1193.0475100000001</v>
      </c>
      <c r="R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1283.9775099999999</v>
      </c>
      <c r="S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1419.2175099999999</v>
      </c>
      <c r="T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1425.0175099999999</v>
      </c>
      <c r="U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1426.4975099999999</v>
      </c>
      <c r="V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1591.0275099999999</v>
      </c>
      <c r="W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1576.45751</v>
      </c>
      <c r="X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1510.6075099999998</v>
      </c>
      <c r="Y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1399.7575099999999</v>
      </c>
    </row>
    <row r="378" spans="1:27" x14ac:dyDescent="0.2">
      <c r="A378" s="77">
        <f t="shared" si="15"/>
        <v>43098</v>
      </c>
      <c r="B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1263.8775099999998</v>
      </c>
      <c r="C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1203.11751</v>
      </c>
      <c r="D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1162.0775100000001</v>
      </c>
      <c r="E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1161.4675099999999</v>
      </c>
      <c r="F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1164.15751</v>
      </c>
      <c r="G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1168.2975100000001</v>
      </c>
      <c r="H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1236.65751</v>
      </c>
      <c r="I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1211.5875100000001</v>
      </c>
      <c r="J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1199.8075100000001</v>
      </c>
      <c r="K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1216.5575100000001</v>
      </c>
      <c r="L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1235.8475100000001</v>
      </c>
      <c r="M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1317.7675099999999</v>
      </c>
      <c r="N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1317.67751</v>
      </c>
      <c r="O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1222.2675100000001</v>
      </c>
      <c r="P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1232.9675100000002</v>
      </c>
      <c r="Q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1233.9875100000002</v>
      </c>
      <c r="R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1240.6475099999998</v>
      </c>
      <c r="S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1274.5675099999999</v>
      </c>
      <c r="T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1307.5775099999998</v>
      </c>
      <c r="U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1287.8075099999999</v>
      </c>
      <c r="V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1518.7575099999999</v>
      </c>
      <c r="W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1304.65751</v>
      </c>
      <c r="X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1469.1575099999998</v>
      </c>
      <c r="Y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1288.7575099999999</v>
      </c>
    </row>
    <row r="379" spans="1:27" x14ac:dyDescent="0.2">
      <c r="A379" s="77">
        <f t="shared" ref="A379:A380" si="16">A342</f>
        <v>43099</v>
      </c>
      <c r="B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1242.7475099999999</v>
      </c>
      <c r="C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1177.5975100000001</v>
      </c>
      <c r="D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1189.62751</v>
      </c>
      <c r="E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1188.2275100000002</v>
      </c>
      <c r="F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1189.37751</v>
      </c>
      <c r="G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1191.0675100000001</v>
      </c>
      <c r="H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1203.16751</v>
      </c>
      <c r="I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1210.0575100000001</v>
      </c>
      <c r="J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1271.69751</v>
      </c>
      <c r="K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1230.2075100000002</v>
      </c>
      <c r="L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1223.4675100000002</v>
      </c>
      <c r="M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1222.3275100000001</v>
      </c>
      <c r="N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1215.60751</v>
      </c>
      <c r="O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1217.9175100000002</v>
      </c>
      <c r="P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1227.10751</v>
      </c>
      <c r="Q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1228.3075100000001</v>
      </c>
      <c r="R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1235.4775099999999</v>
      </c>
      <c r="S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1428.92751</v>
      </c>
      <c r="T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1432.5075099999999</v>
      </c>
      <c r="U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1358.5475099999999</v>
      </c>
      <c r="V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1300.4875099999999</v>
      </c>
      <c r="W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1231.2175099999999</v>
      </c>
      <c r="X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1413.7975099999999</v>
      </c>
      <c r="Y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1299.5775099999998</v>
      </c>
    </row>
    <row r="380" spans="1:27" x14ac:dyDescent="0.2">
      <c r="A380" s="77">
        <f t="shared" si="16"/>
        <v>43100</v>
      </c>
      <c r="B380" s="13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1230.9875100000002</v>
      </c>
      <c r="C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1176.10751</v>
      </c>
      <c r="D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1188.9575100000002</v>
      </c>
      <c r="E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1186.9475100000002</v>
      </c>
      <c r="F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1188.5075100000001</v>
      </c>
      <c r="G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1189.7675100000001</v>
      </c>
      <c r="H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1193.0775100000001</v>
      </c>
      <c r="I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1281.68751</v>
      </c>
      <c r="J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1336.19751</v>
      </c>
      <c r="K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1216.7975100000001</v>
      </c>
      <c r="L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1218.37751</v>
      </c>
      <c r="M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1217.87751</v>
      </c>
      <c r="N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1215.8075100000001</v>
      </c>
      <c r="O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1218.36751</v>
      </c>
      <c r="P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1225.0975100000001</v>
      </c>
      <c r="Q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1228.5075100000001</v>
      </c>
      <c r="R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1236.7675100000001</v>
      </c>
      <c r="S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1584.66751</v>
      </c>
      <c r="T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1622.92751</v>
      </c>
      <c r="U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1532.86751</v>
      </c>
      <c r="V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1441.3875099999998</v>
      </c>
      <c r="W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1374.7975099999999</v>
      </c>
      <c r="X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1557.7375099999999</v>
      </c>
      <c r="Y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1491.6675099999998</v>
      </c>
    </row>
    <row r="381" spans="1:27" x14ac:dyDescent="0.2">
      <c r="A381" s="83"/>
      <c r="B381" s="84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</row>
    <row r="382" spans="1:27" x14ac:dyDescent="0.25">
      <c r="A382" s="85" t="s">
        <v>151</v>
      </c>
    </row>
    <row r="383" spans="1:27" ht="12.75" x14ac:dyDescent="0.2">
      <c r="A383" s="173" t="s">
        <v>48</v>
      </c>
      <c r="B383" s="176" t="s">
        <v>121</v>
      </c>
      <c r="C383" s="177"/>
      <c r="D383" s="177"/>
      <c r="E383" s="177"/>
      <c r="F383" s="177"/>
      <c r="G383" s="177"/>
      <c r="H383" s="177"/>
      <c r="I383" s="177"/>
      <c r="J383" s="177"/>
      <c r="K383" s="177"/>
      <c r="L383" s="177"/>
      <c r="M383" s="177"/>
      <c r="N383" s="177"/>
      <c r="O383" s="177"/>
      <c r="P383" s="177"/>
      <c r="Q383" s="177"/>
      <c r="R383" s="177"/>
      <c r="S383" s="177"/>
      <c r="T383" s="177"/>
      <c r="U383" s="177"/>
      <c r="V383" s="177"/>
      <c r="W383" s="177"/>
      <c r="X383" s="177"/>
      <c r="Y383" s="178"/>
    </row>
    <row r="384" spans="1:27" ht="12.75" x14ac:dyDescent="0.2">
      <c r="A384" s="174"/>
      <c r="B384" s="179"/>
      <c r="C384" s="180"/>
      <c r="D384" s="180"/>
      <c r="E384" s="180"/>
      <c r="F384" s="180"/>
      <c r="G384" s="180"/>
      <c r="H384" s="180"/>
      <c r="I384" s="180"/>
      <c r="J384" s="180"/>
      <c r="K384" s="180"/>
      <c r="L384" s="180"/>
      <c r="M384" s="180"/>
      <c r="N384" s="180"/>
      <c r="O384" s="180"/>
      <c r="P384" s="180"/>
      <c r="Q384" s="180"/>
      <c r="R384" s="180"/>
      <c r="S384" s="180"/>
      <c r="T384" s="180"/>
      <c r="U384" s="180"/>
      <c r="V384" s="180"/>
      <c r="W384" s="180"/>
      <c r="X384" s="180"/>
      <c r="Y384" s="181"/>
    </row>
    <row r="385" spans="1:25" ht="12.75" x14ac:dyDescent="0.2">
      <c r="A385" s="174"/>
      <c r="B385" s="182" t="s">
        <v>122</v>
      </c>
      <c r="C385" s="171" t="s">
        <v>123</v>
      </c>
      <c r="D385" s="171" t="s">
        <v>124</v>
      </c>
      <c r="E385" s="171" t="s">
        <v>125</v>
      </c>
      <c r="F385" s="171" t="s">
        <v>126</v>
      </c>
      <c r="G385" s="171" t="s">
        <v>127</v>
      </c>
      <c r="H385" s="171" t="s">
        <v>128</v>
      </c>
      <c r="I385" s="171" t="s">
        <v>129</v>
      </c>
      <c r="J385" s="171" t="s">
        <v>130</v>
      </c>
      <c r="K385" s="171" t="s">
        <v>131</v>
      </c>
      <c r="L385" s="171" t="s">
        <v>132</v>
      </c>
      <c r="M385" s="171" t="s">
        <v>133</v>
      </c>
      <c r="N385" s="184" t="s">
        <v>134</v>
      </c>
      <c r="O385" s="171" t="s">
        <v>135</v>
      </c>
      <c r="P385" s="171" t="s">
        <v>136</v>
      </c>
      <c r="Q385" s="171" t="s">
        <v>137</v>
      </c>
      <c r="R385" s="171" t="s">
        <v>138</v>
      </c>
      <c r="S385" s="171" t="s">
        <v>139</v>
      </c>
      <c r="T385" s="171" t="s">
        <v>140</v>
      </c>
      <c r="U385" s="171" t="s">
        <v>141</v>
      </c>
      <c r="V385" s="171" t="s">
        <v>142</v>
      </c>
      <c r="W385" s="171" t="s">
        <v>143</v>
      </c>
      <c r="X385" s="171" t="s">
        <v>144</v>
      </c>
      <c r="Y385" s="171" t="s">
        <v>145</v>
      </c>
    </row>
    <row r="386" spans="1:25" ht="12.75" x14ac:dyDescent="0.2">
      <c r="A386" s="175"/>
      <c r="B386" s="183"/>
      <c r="C386" s="172"/>
      <c r="D386" s="172"/>
      <c r="E386" s="172"/>
      <c r="F386" s="172"/>
      <c r="G386" s="172"/>
      <c r="H386" s="172"/>
      <c r="I386" s="172"/>
      <c r="J386" s="172"/>
      <c r="K386" s="172"/>
      <c r="L386" s="172"/>
      <c r="M386" s="172"/>
      <c r="N386" s="185"/>
      <c r="O386" s="172"/>
      <c r="P386" s="172"/>
      <c r="Q386" s="172"/>
      <c r="R386" s="172"/>
      <c r="S386" s="172"/>
      <c r="T386" s="172"/>
      <c r="U386" s="172"/>
      <c r="V386" s="172"/>
      <c r="W386" s="172"/>
      <c r="X386" s="172"/>
      <c r="Y386" s="172"/>
    </row>
    <row r="387" spans="1:25" x14ac:dyDescent="0.2">
      <c r="A387" s="77">
        <f t="shared" ref="A387:A415" si="17">A350</f>
        <v>43070</v>
      </c>
      <c r="B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1142.87751</v>
      </c>
      <c r="C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1120.0575100000001</v>
      </c>
      <c r="D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1118.5675100000001</v>
      </c>
      <c r="E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1130.1875100000002</v>
      </c>
      <c r="F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1131.9775100000002</v>
      </c>
      <c r="G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1119.8075100000001</v>
      </c>
      <c r="H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1143.5975100000001</v>
      </c>
      <c r="I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1145.7475100000001</v>
      </c>
      <c r="J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1135.9875100000002</v>
      </c>
      <c r="K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1142.17751</v>
      </c>
      <c r="L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1136.42751</v>
      </c>
      <c r="M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1262.8775099999998</v>
      </c>
      <c r="N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1262.9875099999999</v>
      </c>
      <c r="O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1263.2275099999999</v>
      </c>
      <c r="P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1137.36751</v>
      </c>
      <c r="Q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1177.5275100000001</v>
      </c>
      <c r="R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1250.2975099999999</v>
      </c>
      <c r="S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1327.8575099999998</v>
      </c>
      <c r="T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1316.3975099999998</v>
      </c>
      <c r="U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1289.0375099999999</v>
      </c>
      <c r="V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1353.2975099999999</v>
      </c>
      <c r="W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1272.19751</v>
      </c>
      <c r="X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1427.5575099999999</v>
      </c>
      <c r="Y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1245.9075099999998</v>
      </c>
    </row>
    <row r="388" spans="1:25" x14ac:dyDescent="0.2">
      <c r="A388" s="77">
        <f t="shared" si="17"/>
        <v>43071</v>
      </c>
      <c r="B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1131.9975100000001</v>
      </c>
      <c r="C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1154.4875100000002</v>
      </c>
      <c r="D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1171.92751</v>
      </c>
      <c r="E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1171.4175100000002</v>
      </c>
      <c r="F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1166.2875100000001</v>
      </c>
      <c r="G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1149.16751</v>
      </c>
      <c r="H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1139.63751</v>
      </c>
      <c r="I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1269.69751</v>
      </c>
      <c r="J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1331.5975099999998</v>
      </c>
      <c r="K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1151.2775100000001</v>
      </c>
      <c r="L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1151.37751</v>
      </c>
      <c r="M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1151.8475100000001</v>
      </c>
      <c r="N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1154.35751</v>
      </c>
      <c r="O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1154.5775100000001</v>
      </c>
      <c r="P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1157.60751</v>
      </c>
      <c r="Q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1164.89751</v>
      </c>
      <c r="R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1184.86751</v>
      </c>
      <c r="S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1328.3875099999998</v>
      </c>
      <c r="T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1416.2375099999999</v>
      </c>
      <c r="U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1413.65751</v>
      </c>
      <c r="V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1378.2575099999999</v>
      </c>
      <c r="W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1256.5475099999999</v>
      </c>
      <c r="X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1405.7975099999999</v>
      </c>
      <c r="Y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1267.4875099999999</v>
      </c>
    </row>
    <row r="389" spans="1:25" x14ac:dyDescent="0.2">
      <c r="A389" s="77">
        <f t="shared" si="17"/>
        <v>43072</v>
      </c>
      <c r="B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1136.5775100000001</v>
      </c>
      <c r="C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1152.92751</v>
      </c>
      <c r="D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1171.61751</v>
      </c>
      <c r="E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1170.5175100000001</v>
      </c>
      <c r="F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1165.2275100000002</v>
      </c>
      <c r="G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1164.0875100000001</v>
      </c>
      <c r="H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1129.8475100000001</v>
      </c>
      <c r="I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1242.5875099999998</v>
      </c>
      <c r="J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1321.0175099999999</v>
      </c>
      <c r="K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1173.4275100000002</v>
      </c>
      <c r="L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1174.0975100000001</v>
      </c>
      <c r="M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1174.7975100000001</v>
      </c>
      <c r="N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1174.0375100000001</v>
      </c>
      <c r="O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1176.4475100000002</v>
      </c>
      <c r="P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1180.9275100000002</v>
      </c>
      <c r="Q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1182.3375100000001</v>
      </c>
      <c r="R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1179.42751</v>
      </c>
      <c r="S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1192.70751</v>
      </c>
      <c r="T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1356.4975099999999</v>
      </c>
      <c r="U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1311.8275099999998</v>
      </c>
      <c r="V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1268.0475099999999</v>
      </c>
      <c r="W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1242.8475099999998</v>
      </c>
      <c r="X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1525.7675099999997</v>
      </c>
      <c r="Y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1245.67751</v>
      </c>
    </row>
    <row r="390" spans="1:25" x14ac:dyDescent="0.2">
      <c r="A390" s="77">
        <f t="shared" si="17"/>
        <v>43073</v>
      </c>
      <c r="B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1147.62751</v>
      </c>
      <c r="C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1138.5575100000001</v>
      </c>
      <c r="D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1138.13751</v>
      </c>
      <c r="E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1137.45751</v>
      </c>
      <c r="F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1151.15751</v>
      </c>
      <c r="G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1137.11751</v>
      </c>
      <c r="H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1143.7475100000001</v>
      </c>
      <c r="I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1152.45751</v>
      </c>
      <c r="J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1142.2375099999999</v>
      </c>
      <c r="K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1150.69751</v>
      </c>
      <c r="L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1171.7575100000001</v>
      </c>
      <c r="M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1302.4675099999999</v>
      </c>
      <c r="N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1223.87751</v>
      </c>
      <c r="O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1306.0175099999999</v>
      </c>
      <c r="P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1177.60751</v>
      </c>
      <c r="Q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1157.4475100000002</v>
      </c>
      <c r="R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1170.5975100000001</v>
      </c>
      <c r="S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1276.6275099999998</v>
      </c>
      <c r="T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1287.1575099999998</v>
      </c>
      <c r="U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1290.0075099999999</v>
      </c>
      <c r="V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1352.13751</v>
      </c>
      <c r="W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1367.66751</v>
      </c>
      <c r="X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1413.60751</v>
      </c>
      <c r="Y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1254.94751</v>
      </c>
    </row>
    <row r="391" spans="1:25" x14ac:dyDescent="0.2">
      <c r="A391" s="77">
        <f t="shared" si="17"/>
        <v>43074</v>
      </c>
      <c r="B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1151.7175100000002</v>
      </c>
      <c r="C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1138.2775100000001</v>
      </c>
      <c r="D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1124.0875100000001</v>
      </c>
      <c r="E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1136.2675100000001</v>
      </c>
      <c r="F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1149.8275100000001</v>
      </c>
      <c r="G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1136.13751</v>
      </c>
      <c r="H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1158.85751</v>
      </c>
      <c r="I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1202.2875100000001</v>
      </c>
      <c r="J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1121.9875100000002</v>
      </c>
      <c r="K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1151.0575100000001</v>
      </c>
      <c r="L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1151.0475100000001</v>
      </c>
      <c r="M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1233.2875100000001</v>
      </c>
      <c r="N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1233.18751</v>
      </c>
      <c r="O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1232.86751</v>
      </c>
      <c r="P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1156.0775100000001</v>
      </c>
      <c r="Q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1157.37751</v>
      </c>
      <c r="R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1215.2975100000001</v>
      </c>
      <c r="S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1251.2975099999999</v>
      </c>
      <c r="T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1252.5075099999999</v>
      </c>
      <c r="U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1287.0075099999999</v>
      </c>
      <c r="V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1349.1075099999998</v>
      </c>
      <c r="W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1282.3775099999998</v>
      </c>
      <c r="X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1414.9775099999997</v>
      </c>
      <c r="Y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1304.95751</v>
      </c>
    </row>
    <row r="392" spans="1:25" x14ac:dyDescent="0.2">
      <c r="A392" s="77">
        <f t="shared" si="17"/>
        <v>43075</v>
      </c>
      <c r="B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1175.5875100000001</v>
      </c>
      <c r="C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1137.89751</v>
      </c>
      <c r="D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1124.0975100000001</v>
      </c>
      <c r="E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1123.7275100000002</v>
      </c>
      <c r="F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1124.2275099999999</v>
      </c>
      <c r="G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1124.63751</v>
      </c>
      <c r="H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1153.94751</v>
      </c>
      <c r="I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1153.5975100000001</v>
      </c>
      <c r="J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1146.68751</v>
      </c>
      <c r="K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1154.5575100000001</v>
      </c>
      <c r="L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1155.86751</v>
      </c>
      <c r="M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1234.5975100000001</v>
      </c>
      <c r="N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1218.7275100000002</v>
      </c>
      <c r="O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1217.5075100000001</v>
      </c>
      <c r="P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1156.7775100000001</v>
      </c>
      <c r="Q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1161.87751</v>
      </c>
      <c r="R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1172.2275099999999</v>
      </c>
      <c r="S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1231.0675100000001</v>
      </c>
      <c r="T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1281.7575099999999</v>
      </c>
      <c r="U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1296.5675099999999</v>
      </c>
      <c r="V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1349.69751</v>
      </c>
      <c r="W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1263.7475099999999</v>
      </c>
      <c r="X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1411.7475099999999</v>
      </c>
      <c r="Y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1286.9975099999999</v>
      </c>
    </row>
    <row r="393" spans="1:25" x14ac:dyDescent="0.2">
      <c r="A393" s="77">
        <f t="shared" si="17"/>
        <v>43076</v>
      </c>
      <c r="B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1190.68751</v>
      </c>
      <c r="C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1137.8475100000001</v>
      </c>
      <c r="D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1124.4475100000002</v>
      </c>
      <c r="E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1124.12751</v>
      </c>
      <c r="F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1124.6775100000002</v>
      </c>
      <c r="G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1124.3475100000001</v>
      </c>
      <c r="H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1156.2375099999999</v>
      </c>
      <c r="I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1152.6575100000002</v>
      </c>
      <c r="J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1145.38751</v>
      </c>
      <c r="K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1152.7675100000001</v>
      </c>
      <c r="L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1152.7075100000002</v>
      </c>
      <c r="M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1232.88751</v>
      </c>
      <c r="N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1231.8075100000001</v>
      </c>
      <c r="O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1231.2575100000001</v>
      </c>
      <c r="P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1158.35751</v>
      </c>
      <c r="Q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1161.10751</v>
      </c>
      <c r="R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1171.4675100000002</v>
      </c>
      <c r="S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1244.2875099999999</v>
      </c>
      <c r="T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1277.2375099999999</v>
      </c>
      <c r="U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1293.9975099999999</v>
      </c>
      <c r="V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1338.6175099999998</v>
      </c>
      <c r="W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1259.0375099999999</v>
      </c>
      <c r="X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1395.8075099999999</v>
      </c>
      <c r="Y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1283.2375099999999</v>
      </c>
    </row>
    <row r="394" spans="1:25" x14ac:dyDescent="0.2">
      <c r="A394" s="77">
        <f t="shared" si="17"/>
        <v>43077</v>
      </c>
      <c r="B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1125.5075100000001</v>
      </c>
      <c r="C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1154.36751</v>
      </c>
      <c r="D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1137.8175100000001</v>
      </c>
      <c r="E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1137.5075099999999</v>
      </c>
      <c r="F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1138.0075100000001</v>
      </c>
      <c r="G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1142.5575100000001</v>
      </c>
      <c r="H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1120.88751</v>
      </c>
      <c r="I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1153.6675100000002</v>
      </c>
      <c r="J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1145.2475100000001</v>
      </c>
      <c r="K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1153.7375100000002</v>
      </c>
      <c r="L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1141.36751</v>
      </c>
      <c r="M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1243.0675099999999</v>
      </c>
      <c r="N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1243.8975099999998</v>
      </c>
      <c r="O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1243.1875099999997</v>
      </c>
      <c r="P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1145.70751</v>
      </c>
      <c r="Q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1134.7475099999999</v>
      </c>
      <c r="R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1187.0275100000001</v>
      </c>
      <c r="S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1260.11751</v>
      </c>
      <c r="T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1264.2475099999999</v>
      </c>
      <c r="U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1289.3475099999998</v>
      </c>
      <c r="V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1331.92751</v>
      </c>
      <c r="W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1267.7575099999999</v>
      </c>
      <c r="X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1406.14751</v>
      </c>
      <c r="Y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1278.3075099999999</v>
      </c>
    </row>
    <row r="395" spans="1:25" x14ac:dyDescent="0.2">
      <c r="A395" s="77">
        <f t="shared" si="17"/>
        <v>43078</v>
      </c>
      <c r="B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1127.94751</v>
      </c>
      <c r="C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1200.2775100000001</v>
      </c>
      <c r="D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1183.64751</v>
      </c>
      <c r="E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1219.94751</v>
      </c>
      <c r="F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1220.3375100000001</v>
      </c>
      <c r="G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1181.9375100000002</v>
      </c>
      <c r="H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1138.60751</v>
      </c>
      <c r="I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1200.2975100000001</v>
      </c>
      <c r="J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1308.5075099999999</v>
      </c>
      <c r="K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1157.5675100000001</v>
      </c>
      <c r="L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1153.7075100000002</v>
      </c>
      <c r="M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1158.0475100000001</v>
      </c>
      <c r="N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1156.35751</v>
      </c>
      <c r="O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1157.94751</v>
      </c>
      <c r="P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1158.64751</v>
      </c>
      <c r="Q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1159.14751</v>
      </c>
      <c r="R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1165.5275100000001</v>
      </c>
      <c r="S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1262.2875099999999</v>
      </c>
      <c r="T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1271.4575099999997</v>
      </c>
      <c r="U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1285.4975099999999</v>
      </c>
      <c r="V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1229.14751</v>
      </c>
      <c r="W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1134.8375100000001</v>
      </c>
      <c r="X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1367.5075099999999</v>
      </c>
      <c r="Y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1190.4475100000002</v>
      </c>
    </row>
    <row r="396" spans="1:25" x14ac:dyDescent="0.2">
      <c r="A396" s="77">
        <f t="shared" si="17"/>
        <v>43079</v>
      </c>
      <c r="B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1120.0175100000001</v>
      </c>
      <c r="C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1174.61751</v>
      </c>
      <c r="D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1182.5575100000001</v>
      </c>
      <c r="E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1180.9575100000002</v>
      </c>
      <c r="F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1181.2475100000001</v>
      </c>
      <c r="G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1182.0875100000001</v>
      </c>
      <c r="H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1133.9375100000002</v>
      </c>
      <c r="I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1147.92751</v>
      </c>
      <c r="J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1138.19751</v>
      </c>
      <c r="K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1237.1675100000002</v>
      </c>
      <c r="L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1200.37751</v>
      </c>
      <c r="M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1199.9975100000001</v>
      </c>
      <c r="N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1200.5075100000001</v>
      </c>
      <c r="O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1202.5875100000001</v>
      </c>
      <c r="P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1203.2175099999999</v>
      </c>
      <c r="Q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1204.92751</v>
      </c>
      <c r="R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1161.43751</v>
      </c>
      <c r="S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1249.7575099999999</v>
      </c>
      <c r="T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1267.3575099999998</v>
      </c>
      <c r="U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1240.61751</v>
      </c>
      <c r="V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1230.15751</v>
      </c>
      <c r="W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1133.0475100000001</v>
      </c>
      <c r="X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1336.65751</v>
      </c>
      <c r="Y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1184.0575100000001</v>
      </c>
    </row>
    <row r="397" spans="1:25" x14ac:dyDescent="0.2">
      <c r="A397" s="77">
        <f t="shared" si="17"/>
        <v>43080</v>
      </c>
      <c r="B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1120.4975100000001</v>
      </c>
      <c r="C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1136.2675100000001</v>
      </c>
      <c r="D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1134.9675100000002</v>
      </c>
      <c r="E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1167.2175100000002</v>
      </c>
      <c r="F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1167.92751</v>
      </c>
      <c r="G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1137.5875100000001</v>
      </c>
      <c r="H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1118.5275100000001</v>
      </c>
      <c r="I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1151.88751</v>
      </c>
      <c r="J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1139.5675100000001</v>
      </c>
      <c r="K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1163.66751</v>
      </c>
      <c r="L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1163.88751</v>
      </c>
      <c r="M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1219.5175100000001</v>
      </c>
      <c r="N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1220.0475100000001</v>
      </c>
      <c r="O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1222.8375100000001</v>
      </c>
      <c r="P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1153.44751</v>
      </c>
      <c r="Q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1154.0975100000001</v>
      </c>
      <c r="R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1155.5675100000001</v>
      </c>
      <c r="S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1262.18751</v>
      </c>
      <c r="T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1249.3575099999998</v>
      </c>
      <c r="U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1251.3475099999998</v>
      </c>
      <c r="V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1287.0475099999999</v>
      </c>
      <c r="W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1243.5575099999999</v>
      </c>
      <c r="X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1384.15751</v>
      </c>
      <c r="Y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1241.7975099999999</v>
      </c>
    </row>
    <row r="398" spans="1:25" x14ac:dyDescent="0.2">
      <c r="A398" s="77">
        <f t="shared" si="17"/>
        <v>43081</v>
      </c>
      <c r="B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1120.0975100000001</v>
      </c>
      <c r="C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1124.17751</v>
      </c>
      <c r="D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1135.18751</v>
      </c>
      <c r="E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1167.61751</v>
      </c>
      <c r="F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1168.7475100000001</v>
      </c>
      <c r="G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1138.7875100000001</v>
      </c>
      <c r="H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1122.9475100000002</v>
      </c>
      <c r="I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1190.2975100000001</v>
      </c>
      <c r="J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1143.5675100000001</v>
      </c>
      <c r="K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1163.8975100000002</v>
      </c>
      <c r="L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1163.85751</v>
      </c>
      <c r="M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1211.88751</v>
      </c>
      <c r="N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1193.0175100000001</v>
      </c>
      <c r="O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1186.4375100000002</v>
      </c>
      <c r="P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1170.5675100000001</v>
      </c>
      <c r="Q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1165.5275100000001</v>
      </c>
      <c r="R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1154.18751</v>
      </c>
      <c r="S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1257.67751</v>
      </c>
      <c r="T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1249.1175099999998</v>
      </c>
      <c r="U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1251.2175099999999</v>
      </c>
      <c r="V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1275.6275099999998</v>
      </c>
      <c r="W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1242.67751</v>
      </c>
      <c r="X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1369.9875099999999</v>
      </c>
      <c r="Y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1251.9775099999999</v>
      </c>
    </row>
    <row r="399" spans="1:25" x14ac:dyDescent="0.2">
      <c r="A399" s="77">
        <f t="shared" si="17"/>
        <v>43082</v>
      </c>
      <c r="B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1134.13751</v>
      </c>
      <c r="C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1124.0275100000001</v>
      </c>
      <c r="D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1134.9275100000002</v>
      </c>
      <c r="E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1167.20751</v>
      </c>
      <c r="F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1168.7675100000001</v>
      </c>
      <c r="G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1137.8075100000001</v>
      </c>
      <c r="H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1130.7575100000001</v>
      </c>
      <c r="I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1189.2375100000002</v>
      </c>
      <c r="J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1139.7275100000002</v>
      </c>
      <c r="K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1157.7775100000001</v>
      </c>
      <c r="L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1159.0375100000001</v>
      </c>
      <c r="M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1212.63751</v>
      </c>
      <c r="N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1204.3275100000001</v>
      </c>
      <c r="O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1212.2475100000001</v>
      </c>
      <c r="P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1164.5975100000001</v>
      </c>
      <c r="Q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1165.3375100000001</v>
      </c>
      <c r="R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1169.2475100000001</v>
      </c>
      <c r="S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1251.3875099999998</v>
      </c>
      <c r="T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1240.64751</v>
      </c>
      <c r="U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1215.89751</v>
      </c>
      <c r="V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1281.20751</v>
      </c>
      <c r="W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1235.7475100000001</v>
      </c>
      <c r="X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1356.69751</v>
      </c>
      <c r="Y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1237.3375100000001</v>
      </c>
    </row>
    <row r="400" spans="1:25" x14ac:dyDescent="0.2">
      <c r="A400" s="77">
        <f t="shared" si="17"/>
        <v>43083</v>
      </c>
      <c r="B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1124.90751</v>
      </c>
      <c r="C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1124.3375100000001</v>
      </c>
      <c r="D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1136.0475100000001</v>
      </c>
      <c r="E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1168.41751</v>
      </c>
      <c r="F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1148.86751</v>
      </c>
      <c r="G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1137.9975100000001</v>
      </c>
      <c r="H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1129.1975100000002</v>
      </c>
      <c r="I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1203.8075100000001</v>
      </c>
      <c r="J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1134.4875100000002</v>
      </c>
      <c r="K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1161.3475100000001</v>
      </c>
      <c r="L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1178.4775100000002</v>
      </c>
      <c r="M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1205.88751</v>
      </c>
      <c r="N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1267.7475099999999</v>
      </c>
      <c r="O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1268.1575099999998</v>
      </c>
      <c r="P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1179.1875100000002</v>
      </c>
      <c r="Q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1184.13751</v>
      </c>
      <c r="R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1134.2975100000001</v>
      </c>
      <c r="S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1242.0475099999999</v>
      </c>
      <c r="T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1245.70751</v>
      </c>
      <c r="U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1220.1775100000002</v>
      </c>
      <c r="V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1275.45751</v>
      </c>
      <c r="W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1216.12751</v>
      </c>
      <c r="X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1354.8175099999999</v>
      </c>
      <c r="Y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1242.42751</v>
      </c>
    </row>
    <row r="401" spans="1:27" x14ac:dyDescent="0.2">
      <c r="A401" s="77">
        <f t="shared" si="17"/>
        <v>43084</v>
      </c>
      <c r="B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1121.7875100000001</v>
      </c>
      <c r="C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1123.94751</v>
      </c>
      <c r="D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1135.3375100000001</v>
      </c>
      <c r="E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1134.5875100000001</v>
      </c>
      <c r="F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1136.10751</v>
      </c>
      <c r="G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1137.43751</v>
      </c>
      <c r="H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1119.9175100000002</v>
      </c>
      <c r="I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1150.9475100000002</v>
      </c>
      <c r="J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1141.2975100000001</v>
      </c>
      <c r="K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1177.9775100000002</v>
      </c>
      <c r="L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1177.3075100000001</v>
      </c>
      <c r="M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1161.7575100000001</v>
      </c>
      <c r="N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1142.16751</v>
      </c>
      <c r="O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1141.7675100000001</v>
      </c>
      <c r="P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1234.15751</v>
      </c>
      <c r="Q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1198.6675100000002</v>
      </c>
      <c r="R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1167.20751</v>
      </c>
      <c r="S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1243.2375099999999</v>
      </c>
      <c r="T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1245.6375099999998</v>
      </c>
      <c r="U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1220.10751</v>
      </c>
      <c r="V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1383.7675099999999</v>
      </c>
      <c r="W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1228.7775100000001</v>
      </c>
      <c r="X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1354.8075099999999</v>
      </c>
      <c r="Y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1240.93751</v>
      </c>
    </row>
    <row r="402" spans="1:27" x14ac:dyDescent="0.2">
      <c r="A402" s="77">
        <f t="shared" si="17"/>
        <v>43085</v>
      </c>
      <c r="B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1155.92751</v>
      </c>
      <c r="C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1186.10751</v>
      </c>
      <c r="D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1197.42751</v>
      </c>
      <c r="E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1197.0575100000001</v>
      </c>
      <c r="F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1197.6875100000002</v>
      </c>
      <c r="G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1190.1475100000002</v>
      </c>
      <c r="H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1165.44751</v>
      </c>
      <c r="I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1133.8075100000001</v>
      </c>
      <c r="J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1235.15751</v>
      </c>
      <c r="K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1171.3275100000001</v>
      </c>
      <c r="L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1170.9975100000001</v>
      </c>
      <c r="M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1225.2475100000001</v>
      </c>
      <c r="N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1257.1675099999998</v>
      </c>
      <c r="O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1256.8275099999998</v>
      </c>
      <c r="P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1259.4975099999999</v>
      </c>
      <c r="Q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1242.4875099999999</v>
      </c>
      <c r="R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1171.85751</v>
      </c>
      <c r="S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1184.8275100000001</v>
      </c>
      <c r="T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1257.5775099999998</v>
      </c>
      <c r="U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1353.94751</v>
      </c>
      <c r="V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1290.8375099999998</v>
      </c>
      <c r="W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1179.5675100000001</v>
      </c>
      <c r="X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1446.0375099999999</v>
      </c>
      <c r="Y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1178.0275100000001</v>
      </c>
    </row>
    <row r="403" spans="1:27" x14ac:dyDescent="0.2">
      <c r="A403" s="77">
        <f t="shared" si="17"/>
        <v>43086</v>
      </c>
      <c r="B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1148.0275100000001</v>
      </c>
      <c r="C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1150.70751</v>
      </c>
      <c r="D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1196.90751</v>
      </c>
      <c r="E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1196.44751</v>
      </c>
      <c r="F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1196.87751</v>
      </c>
      <c r="G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1183.5575100000001</v>
      </c>
      <c r="H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1163.3075100000001</v>
      </c>
      <c r="I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1150.11751</v>
      </c>
      <c r="J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1133.67751</v>
      </c>
      <c r="K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1282.14751</v>
      </c>
      <c r="L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1242.5675099999999</v>
      </c>
      <c r="M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1241.2175099999999</v>
      </c>
      <c r="N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1298.5175099999999</v>
      </c>
      <c r="O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1301.63751</v>
      </c>
      <c r="P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1283.20751</v>
      </c>
      <c r="Q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1286.4675099999999</v>
      </c>
      <c r="R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1163.41751</v>
      </c>
      <c r="S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1221.3275100000001</v>
      </c>
      <c r="T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1259.7375099999999</v>
      </c>
      <c r="U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1354.8975099999998</v>
      </c>
      <c r="V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1293.2275099999999</v>
      </c>
      <c r="W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1181.0375100000001</v>
      </c>
      <c r="X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1450.86751</v>
      </c>
      <c r="Y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1173.7075100000002</v>
      </c>
    </row>
    <row r="404" spans="1:27" x14ac:dyDescent="0.2">
      <c r="A404" s="77">
        <f t="shared" si="17"/>
        <v>43087</v>
      </c>
      <c r="B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1121.5175100000001</v>
      </c>
      <c r="C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1128.16751</v>
      </c>
      <c r="D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1136.9375100000002</v>
      </c>
      <c r="E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1136.64751</v>
      </c>
      <c r="F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1136.92751</v>
      </c>
      <c r="G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1139.5575100000001</v>
      </c>
      <c r="H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1117.7275099999999</v>
      </c>
      <c r="I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1187.37751</v>
      </c>
      <c r="J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1141.5775100000001</v>
      </c>
      <c r="K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1170.42751</v>
      </c>
      <c r="L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1170.7775100000001</v>
      </c>
      <c r="M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1122.14751</v>
      </c>
      <c r="N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1143.91751</v>
      </c>
      <c r="O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1145.2875100000001</v>
      </c>
      <c r="P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1224.7675100000001</v>
      </c>
      <c r="Q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1223.37751</v>
      </c>
      <c r="R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1192.69751</v>
      </c>
      <c r="S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1208.5475100000001</v>
      </c>
      <c r="T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1208.5675100000001</v>
      </c>
      <c r="U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1187.4375100000002</v>
      </c>
      <c r="V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1285.5475099999999</v>
      </c>
      <c r="W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1226.64751</v>
      </c>
      <c r="X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1334.6075099999998</v>
      </c>
      <c r="Y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1205.4575100000002</v>
      </c>
    </row>
    <row r="405" spans="1:27" x14ac:dyDescent="0.2">
      <c r="A405" s="77">
        <f t="shared" si="17"/>
        <v>43088</v>
      </c>
      <c r="B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1114.5675100000001</v>
      </c>
      <c r="C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1124.9875100000002</v>
      </c>
      <c r="D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1136.19751</v>
      </c>
      <c r="E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1135.9475100000002</v>
      </c>
      <c r="F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1136.40751</v>
      </c>
      <c r="G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1138.9675100000002</v>
      </c>
      <c r="H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1118.67751</v>
      </c>
      <c r="I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1188.94751</v>
      </c>
      <c r="J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1141.91751</v>
      </c>
      <c r="K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1191.4575100000002</v>
      </c>
      <c r="L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1190.64751</v>
      </c>
      <c r="M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1155.16751</v>
      </c>
      <c r="N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1142.88751</v>
      </c>
      <c r="O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1160.4575100000002</v>
      </c>
      <c r="P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1196.0175100000001</v>
      </c>
      <c r="Q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1197.2875100000001</v>
      </c>
      <c r="R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1154.40751</v>
      </c>
      <c r="S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1202.8375100000001</v>
      </c>
      <c r="T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1200.65751</v>
      </c>
      <c r="U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1181.85751</v>
      </c>
      <c r="V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1387.9875099999999</v>
      </c>
      <c r="W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1219.2675100000001</v>
      </c>
      <c r="X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1332.4975099999999</v>
      </c>
      <c r="Y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1209.35751</v>
      </c>
    </row>
    <row r="406" spans="1:27" x14ac:dyDescent="0.2">
      <c r="A406" s="77">
        <f t="shared" si="17"/>
        <v>43089</v>
      </c>
      <c r="B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1189.5675100000001</v>
      </c>
      <c r="C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1145.5575100000001</v>
      </c>
      <c r="D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1123.5875100000001</v>
      </c>
      <c r="E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1122.15751</v>
      </c>
      <c r="F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1122.4775099999999</v>
      </c>
      <c r="G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1126.3275100000001</v>
      </c>
      <c r="H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1196.7775100000001</v>
      </c>
      <c r="I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1200.0475100000001</v>
      </c>
      <c r="J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1152.6975100000002</v>
      </c>
      <c r="K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1172.95751</v>
      </c>
      <c r="L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1136.17751</v>
      </c>
      <c r="M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1230.2475100000001</v>
      </c>
      <c r="N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1184.3275100000001</v>
      </c>
      <c r="O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1183.87751</v>
      </c>
      <c r="P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1175.5275100000001</v>
      </c>
      <c r="Q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1176.5475100000001</v>
      </c>
      <c r="R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1143.11751</v>
      </c>
      <c r="S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1258.8075099999999</v>
      </c>
      <c r="T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1261.5075099999999</v>
      </c>
      <c r="U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1205.95751</v>
      </c>
      <c r="V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1260.2175099999999</v>
      </c>
      <c r="W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1197.0475100000001</v>
      </c>
      <c r="X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1296.3875099999998</v>
      </c>
      <c r="Y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1157.64751</v>
      </c>
    </row>
    <row r="407" spans="1:27" x14ac:dyDescent="0.2">
      <c r="A407" s="77">
        <f t="shared" si="17"/>
        <v>43090</v>
      </c>
      <c r="B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1142.8175100000001</v>
      </c>
      <c r="C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1127.35751</v>
      </c>
      <c r="D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1122.5875100000001</v>
      </c>
      <c r="E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1123.4775099999999</v>
      </c>
      <c r="F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1122.8375100000001</v>
      </c>
      <c r="G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1124.7275100000002</v>
      </c>
      <c r="H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1118.5875100000001</v>
      </c>
      <c r="I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1202.7275100000002</v>
      </c>
      <c r="J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1153.94751</v>
      </c>
      <c r="K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1173.64751</v>
      </c>
      <c r="L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1136.8075100000001</v>
      </c>
      <c r="M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1231.7875100000001</v>
      </c>
      <c r="N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1185.14751</v>
      </c>
      <c r="O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1163.9875100000002</v>
      </c>
      <c r="P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1172.8275100000001</v>
      </c>
      <c r="Q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1171.63751</v>
      </c>
      <c r="R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1129.5975100000001</v>
      </c>
      <c r="S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1262.6175099999998</v>
      </c>
      <c r="T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1250.0375099999999</v>
      </c>
      <c r="U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1192.0975100000001</v>
      </c>
      <c r="V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1261.9375099999997</v>
      </c>
      <c r="W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1197.45751</v>
      </c>
      <c r="X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1331.9775099999999</v>
      </c>
      <c r="Y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1192.2175100000002</v>
      </c>
    </row>
    <row r="408" spans="1:27" x14ac:dyDescent="0.2">
      <c r="A408" s="77">
        <f t="shared" si="17"/>
        <v>43091</v>
      </c>
      <c r="B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1142.9675099999999</v>
      </c>
      <c r="C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1127.62751</v>
      </c>
      <c r="D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1136.60751</v>
      </c>
      <c r="E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1136.4975100000001</v>
      </c>
      <c r="F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1136.92751</v>
      </c>
      <c r="G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1128.5575100000001</v>
      </c>
      <c r="H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1127.4575100000002</v>
      </c>
      <c r="I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1187.67751</v>
      </c>
      <c r="J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1144.8275100000001</v>
      </c>
      <c r="K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1173.2675100000001</v>
      </c>
      <c r="L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1141.3475100000001</v>
      </c>
      <c r="M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1205.2875100000001</v>
      </c>
      <c r="N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1164.12751</v>
      </c>
      <c r="O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1163.87751</v>
      </c>
      <c r="P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1175.3075100000001</v>
      </c>
      <c r="Q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1176.69751</v>
      </c>
      <c r="R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1187.5675100000001</v>
      </c>
      <c r="S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1261.5075099999999</v>
      </c>
      <c r="T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1233.60751</v>
      </c>
      <c r="U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1220.9775099999999</v>
      </c>
      <c r="V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1259.9675099999999</v>
      </c>
      <c r="W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1223.7475100000001</v>
      </c>
      <c r="X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1343.3375099999998</v>
      </c>
      <c r="Y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1213.2275100000002</v>
      </c>
    </row>
    <row r="409" spans="1:27" x14ac:dyDescent="0.2">
      <c r="A409" s="77">
        <f t="shared" si="17"/>
        <v>43092</v>
      </c>
      <c r="B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1167.0375100000001</v>
      </c>
      <c r="C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1176.13751</v>
      </c>
      <c r="D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1198.7875100000001</v>
      </c>
      <c r="E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1197.8475100000001</v>
      </c>
      <c r="F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1198.8175100000001</v>
      </c>
      <c r="G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1201.60751</v>
      </c>
      <c r="H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1163.1975100000002</v>
      </c>
      <c r="I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1139.7975100000001</v>
      </c>
      <c r="J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1255.68751</v>
      </c>
      <c r="K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1166.9375100000002</v>
      </c>
      <c r="L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1168.17751</v>
      </c>
      <c r="M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1180.86751</v>
      </c>
      <c r="N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1180.1975100000002</v>
      </c>
      <c r="O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1182.0375100000001</v>
      </c>
      <c r="P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1184.8475100000001</v>
      </c>
      <c r="Q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1180.5775100000001</v>
      </c>
      <c r="R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1186.5775100000001</v>
      </c>
      <c r="S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1266.7775099999999</v>
      </c>
      <c r="T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1273.7275099999999</v>
      </c>
      <c r="U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1256.5675099999999</v>
      </c>
      <c r="V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1197.2675100000001</v>
      </c>
      <c r="W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1153.40751</v>
      </c>
      <c r="X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1287.1175099999998</v>
      </c>
      <c r="Y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1158.0375100000001</v>
      </c>
    </row>
    <row r="410" spans="1:27" x14ac:dyDescent="0.2">
      <c r="A410" s="77">
        <f t="shared" si="17"/>
        <v>43093</v>
      </c>
      <c r="B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1155.5275100000001</v>
      </c>
      <c r="C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1152.3275100000001</v>
      </c>
      <c r="D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1183.3075100000001</v>
      </c>
      <c r="E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1179.17751</v>
      </c>
      <c r="F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1182.0675100000001</v>
      </c>
      <c r="G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1182.7375100000002</v>
      </c>
      <c r="H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1138.5675100000001</v>
      </c>
      <c r="I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1151.92751</v>
      </c>
      <c r="J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1262.0875099999998</v>
      </c>
      <c r="K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1156.5875100000001</v>
      </c>
      <c r="L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1151.9575100000002</v>
      </c>
      <c r="M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1165.7775100000001</v>
      </c>
      <c r="N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1165.0975100000001</v>
      </c>
      <c r="O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1171.37751</v>
      </c>
      <c r="P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1171.4475100000002</v>
      </c>
      <c r="Q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1171.61751</v>
      </c>
      <c r="R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1173.91751</v>
      </c>
      <c r="S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1295.8275099999998</v>
      </c>
      <c r="T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1292.92751</v>
      </c>
      <c r="U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1261.94751</v>
      </c>
      <c r="V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1207.8075100000001</v>
      </c>
      <c r="W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1137.9775100000002</v>
      </c>
      <c r="X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1281.15751</v>
      </c>
      <c r="Y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1168.7175100000002</v>
      </c>
      <c r="AA410" s="78"/>
    </row>
    <row r="411" spans="1:27" x14ac:dyDescent="0.2">
      <c r="A411" s="77">
        <f t="shared" si="17"/>
        <v>43094</v>
      </c>
      <c r="B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1116.7175099999999</v>
      </c>
      <c r="C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1124.0175100000001</v>
      </c>
      <c r="D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1133.2575100000001</v>
      </c>
      <c r="E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1132.5575100000001</v>
      </c>
      <c r="F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1135.2975100000001</v>
      </c>
      <c r="G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1125.2675100000001</v>
      </c>
      <c r="H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1116.7175099999999</v>
      </c>
      <c r="I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1186.8375100000001</v>
      </c>
      <c r="J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1142.3475100000001</v>
      </c>
      <c r="K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1167.5775100000001</v>
      </c>
      <c r="L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1134.17751</v>
      </c>
      <c r="M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1203.12751</v>
      </c>
      <c r="N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1169.3275100000001</v>
      </c>
      <c r="O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1168.9475100000002</v>
      </c>
      <c r="P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1165.8175100000001</v>
      </c>
      <c r="Q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1160.2275100000002</v>
      </c>
      <c r="R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1187.18751</v>
      </c>
      <c r="S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1251.0275099999999</v>
      </c>
      <c r="T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1217.12751</v>
      </c>
      <c r="U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1204.7575100000001</v>
      </c>
      <c r="V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1266.4775099999999</v>
      </c>
      <c r="W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1216.89751</v>
      </c>
      <c r="X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1319.5875099999998</v>
      </c>
      <c r="Y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1217.18751</v>
      </c>
    </row>
    <row r="412" spans="1:27" x14ac:dyDescent="0.2">
      <c r="A412" s="77">
        <f t="shared" si="17"/>
        <v>43095</v>
      </c>
      <c r="B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1129.89751</v>
      </c>
      <c r="C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1124.5375100000001</v>
      </c>
      <c r="D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1134.68751</v>
      </c>
      <c r="E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1134.16751</v>
      </c>
      <c r="F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1136.12751</v>
      </c>
      <c r="G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1137.5475100000001</v>
      </c>
      <c r="H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1122.15751</v>
      </c>
      <c r="I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1187.95751</v>
      </c>
      <c r="J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1142.7375100000002</v>
      </c>
      <c r="K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1171.15751</v>
      </c>
      <c r="L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1138.5375100000001</v>
      </c>
      <c r="M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1203.9875100000002</v>
      </c>
      <c r="N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1168.2175099999999</v>
      </c>
      <c r="O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1168.5175100000001</v>
      </c>
      <c r="P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1167.89751</v>
      </c>
      <c r="Q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1161.7975100000001</v>
      </c>
      <c r="R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1166.45751</v>
      </c>
      <c r="S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1230.36751</v>
      </c>
      <c r="T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1219.8075100000001</v>
      </c>
      <c r="U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1207.63751</v>
      </c>
      <c r="V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1270.3575099999998</v>
      </c>
      <c r="W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1215.64751</v>
      </c>
      <c r="X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1326.6075099999998</v>
      </c>
      <c r="Y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1217.0675100000001</v>
      </c>
    </row>
    <row r="413" spans="1:27" x14ac:dyDescent="0.2">
      <c r="A413" s="77">
        <f t="shared" si="17"/>
        <v>43096</v>
      </c>
      <c r="B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1130.5075100000001</v>
      </c>
      <c r="C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1125.2775100000001</v>
      </c>
      <c r="D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1135.37751</v>
      </c>
      <c r="E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1135.0375100000001</v>
      </c>
      <c r="F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1136.60751</v>
      </c>
      <c r="G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1139.0975100000001</v>
      </c>
      <c r="H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1123.5975100000001</v>
      </c>
      <c r="I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1187.0275100000001</v>
      </c>
      <c r="J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1142.12751</v>
      </c>
      <c r="K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1170.2575100000001</v>
      </c>
      <c r="L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1132.3375100000001</v>
      </c>
      <c r="M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1247.4675099999999</v>
      </c>
      <c r="N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1248.2675099999999</v>
      </c>
      <c r="O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1249.3275099999998</v>
      </c>
      <c r="P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1132.7575100000001</v>
      </c>
      <c r="Q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1131.5375100000001</v>
      </c>
      <c r="R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1203.0775100000001</v>
      </c>
      <c r="S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1266.2975099999999</v>
      </c>
      <c r="T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1278.8175099999999</v>
      </c>
      <c r="U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1279.43751</v>
      </c>
      <c r="V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1357.2375099999999</v>
      </c>
      <c r="W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1376.9975099999999</v>
      </c>
      <c r="X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1431.6175099999998</v>
      </c>
      <c r="Y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1318.8975099999998</v>
      </c>
    </row>
    <row r="414" spans="1:27" x14ac:dyDescent="0.2">
      <c r="A414" s="77">
        <f t="shared" si="17"/>
        <v>43097</v>
      </c>
      <c r="B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1137.3375100000001</v>
      </c>
      <c r="C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1130.7275100000002</v>
      </c>
      <c r="D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1139.4775100000002</v>
      </c>
      <c r="E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1138.5675100000001</v>
      </c>
      <c r="F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1136.3275100000001</v>
      </c>
      <c r="G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1143.5875100000001</v>
      </c>
      <c r="H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1127.0075100000001</v>
      </c>
      <c r="I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1199.39751</v>
      </c>
      <c r="J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1155.38751</v>
      </c>
      <c r="K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1171.37751</v>
      </c>
      <c r="L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1136.90751</v>
      </c>
      <c r="M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1262.15751</v>
      </c>
      <c r="N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1260.2075099999997</v>
      </c>
      <c r="O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1270.7875099999999</v>
      </c>
      <c r="P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1136.11751</v>
      </c>
      <c r="Q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1135.60751</v>
      </c>
      <c r="R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1221.1975100000002</v>
      </c>
      <c r="S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1348.4875099999999</v>
      </c>
      <c r="T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1353.9375099999997</v>
      </c>
      <c r="U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1355.3375099999998</v>
      </c>
      <c r="V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1510.1875099999997</v>
      </c>
      <c r="W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1496.4775099999999</v>
      </c>
      <c r="X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1434.4975099999999</v>
      </c>
      <c r="Y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1330.1675099999998</v>
      </c>
    </row>
    <row r="415" spans="1:27" x14ac:dyDescent="0.2">
      <c r="A415" s="77">
        <f t="shared" si="17"/>
        <v>43098</v>
      </c>
      <c r="B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1202.2775100000001</v>
      </c>
      <c r="C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1145.0975100000001</v>
      </c>
      <c r="D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1106.4675099999999</v>
      </c>
      <c r="E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1105.89751</v>
      </c>
      <c r="F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1108.41751</v>
      </c>
      <c r="G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1112.3175100000001</v>
      </c>
      <c r="H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1176.65751</v>
      </c>
      <c r="I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1153.0675100000001</v>
      </c>
      <c r="J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1141.9775100000002</v>
      </c>
      <c r="K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1157.7375100000002</v>
      </c>
      <c r="L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1175.89751</v>
      </c>
      <c r="M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1252.9975099999999</v>
      </c>
      <c r="N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1252.91751</v>
      </c>
      <c r="O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1163.11751</v>
      </c>
      <c r="P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1173.18751</v>
      </c>
      <c r="Q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1174.14751</v>
      </c>
      <c r="R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1180.41751</v>
      </c>
      <c r="S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1212.3375100000001</v>
      </c>
      <c r="T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1243.40751</v>
      </c>
      <c r="U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1224.7975100000001</v>
      </c>
      <c r="V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1442.16751</v>
      </c>
      <c r="W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1240.66751</v>
      </c>
      <c r="X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1395.4875099999999</v>
      </c>
      <c r="Y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1225.69751</v>
      </c>
    </row>
    <row r="416" spans="1:27" x14ac:dyDescent="0.2">
      <c r="A416" s="77">
        <f t="shared" ref="A416:A417" si="18">A379</f>
        <v>43099</v>
      </c>
      <c r="B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1182.38751</v>
      </c>
      <c r="C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1121.0775100000001</v>
      </c>
      <c r="D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1132.38751</v>
      </c>
      <c r="E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1131.0775100000001</v>
      </c>
      <c r="F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1132.15751</v>
      </c>
      <c r="G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1133.7575099999999</v>
      </c>
      <c r="H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1145.13751</v>
      </c>
      <c r="I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1151.62751</v>
      </c>
      <c r="J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1209.63751</v>
      </c>
      <c r="K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1170.5875100000001</v>
      </c>
      <c r="L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1164.2475100000001</v>
      </c>
      <c r="M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1163.16751</v>
      </c>
      <c r="N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1156.8475100000001</v>
      </c>
      <c r="O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1159.0175100000001</v>
      </c>
      <c r="P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1167.6675100000002</v>
      </c>
      <c r="Q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1168.7975100000001</v>
      </c>
      <c r="R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1175.5475100000001</v>
      </c>
      <c r="S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1357.6175099999998</v>
      </c>
      <c r="T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1360.9875099999999</v>
      </c>
      <c r="U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1291.37751</v>
      </c>
      <c r="V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1236.7375100000002</v>
      </c>
      <c r="W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1171.5375100000001</v>
      </c>
      <c r="X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1343.3875099999998</v>
      </c>
      <c r="Y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1235.87751</v>
      </c>
    </row>
    <row r="417" spans="1:25" x14ac:dyDescent="0.2">
      <c r="A417" s="77">
        <f t="shared" si="18"/>
        <v>43100</v>
      </c>
      <c r="B417" s="13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1171.3275100000001</v>
      </c>
      <c r="C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1119.66751</v>
      </c>
      <c r="D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1131.7675100000001</v>
      </c>
      <c r="E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1129.87751</v>
      </c>
      <c r="F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1131.3475100000001</v>
      </c>
      <c r="G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1132.5275100000001</v>
      </c>
      <c r="H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1135.64751</v>
      </c>
      <c r="I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1219.0475100000001</v>
      </c>
      <c r="J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1270.3475100000001</v>
      </c>
      <c r="K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1157.9675099999999</v>
      </c>
      <c r="L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1159.4575100000002</v>
      </c>
      <c r="M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1158.9875099999999</v>
      </c>
      <c r="N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1157.0375100000001</v>
      </c>
      <c r="O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1159.4475100000002</v>
      </c>
      <c r="P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1165.7775100000001</v>
      </c>
      <c r="Q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1168.9875100000002</v>
      </c>
      <c r="R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1176.7575100000001</v>
      </c>
      <c r="S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1504.20751</v>
      </c>
      <c r="T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1540.20751</v>
      </c>
      <c r="U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1455.44751</v>
      </c>
      <c r="V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1369.3575099999998</v>
      </c>
      <c r="W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1306.67751</v>
      </c>
      <c r="X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1478.8575099999998</v>
      </c>
      <c r="Y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1416.6775099999998</v>
      </c>
    </row>
    <row r="418" spans="1:25" x14ac:dyDescent="0.2">
      <c r="A418" s="83"/>
      <c r="B418" s="84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</row>
    <row r="419" spans="1:25" x14ac:dyDescent="0.25">
      <c r="A419" s="85" t="s">
        <v>152</v>
      </c>
    </row>
    <row r="420" spans="1:25" ht="12.75" x14ac:dyDescent="0.2">
      <c r="A420" s="173" t="s">
        <v>48</v>
      </c>
      <c r="B420" s="176" t="s">
        <v>121</v>
      </c>
      <c r="C420" s="177"/>
      <c r="D420" s="177"/>
      <c r="E420" s="177"/>
      <c r="F420" s="177"/>
      <c r="G420" s="177"/>
      <c r="H420" s="177"/>
      <c r="I420" s="177"/>
      <c r="J420" s="177"/>
      <c r="K420" s="177"/>
      <c r="L420" s="177"/>
      <c r="M420" s="177"/>
      <c r="N420" s="177"/>
      <c r="O420" s="177"/>
      <c r="P420" s="177"/>
      <c r="Q420" s="177"/>
      <c r="R420" s="177"/>
      <c r="S420" s="177"/>
      <c r="T420" s="177"/>
      <c r="U420" s="177"/>
      <c r="V420" s="177"/>
      <c r="W420" s="177"/>
      <c r="X420" s="177"/>
      <c r="Y420" s="178"/>
    </row>
    <row r="421" spans="1:25" ht="12.75" x14ac:dyDescent="0.2">
      <c r="A421" s="174"/>
      <c r="B421" s="179"/>
      <c r="C421" s="180"/>
      <c r="D421" s="180"/>
      <c r="E421" s="180"/>
      <c r="F421" s="180"/>
      <c r="G421" s="180"/>
      <c r="H421" s="180"/>
      <c r="I421" s="180"/>
      <c r="J421" s="180"/>
      <c r="K421" s="180"/>
      <c r="L421" s="180"/>
      <c r="M421" s="180"/>
      <c r="N421" s="180"/>
      <c r="O421" s="180"/>
      <c r="P421" s="180"/>
      <c r="Q421" s="180"/>
      <c r="R421" s="180"/>
      <c r="S421" s="180"/>
      <c r="T421" s="180"/>
      <c r="U421" s="180"/>
      <c r="V421" s="180"/>
      <c r="W421" s="180"/>
      <c r="X421" s="180"/>
      <c r="Y421" s="181"/>
    </row>
    <row r="422" spans="1:25" ht="12.75" x14ac:dyDescent="0.2">
      <c r="A422" s="174"/>
      <c r="B422" s="182" t="s">
        <v>122</v>
      </c>
      <c r="C422" s="171" t="s">
        <v>123</v>
      </c>
      <c r="D422" s="171" t="s">
        <v>124</v>
      </c>
      <c r="E422" s="171" t="s">
        <v>125</v>
      </c>
      <c r="F422" s="171" t="s">
        <v>126</v>
      </c>
      <c r="G422" s="171" t="s">
        <v>127</v>
      </c>
      <c r="H422" s="171" t="s">
        <v>128</v>
      </c>
      <c r="I422" s="171" t="s">
        <v>129</v>
      </c>
      <c r="J422" s="171" t="s">
        <v>130</v>
      </c>
      <c r="K422" s="171" t="s">
        <v>131</v>
      </c>
      <c r="L422" s="171" t="s">
        <v>132</v>
      </c>
      <c r="M422" s="171" t="s">
        <v>133</v>
      </c>
      <c r="N422" s="184" t="s">
        <v>134</v>
      </c>
      <c r="O422" s="171" t="s">
        <v>135</v>
      </c>
      <c r="P422" s="171" t="s">
        <v>136</v>
      </c>
      <c r="Q422" s="171" t="s">
        <v>137</v>
      </c>
      <c r="R422" s="171" t="s">
        <v>138</v>
      </c>
      <c r="S422" s="171" t="s">
        <v>139</v>
      </c>
      <c r="T422" s="171" t="s">
        <v>140</v>
      </c>
      <c r="U422" s="171" t="s">
        <v>141</v>
      </c>
      <c r="V422" s="171" t="s">
        <v>142</v>
      </c>
      <c r="W422" s="171" t="s">
        <v>143</v>
      </c>
      <c r="X422" s="171" t="s">
        <v>144</v>
      </c>
      <c r="Y422" s="171" t="s">
        <v>145</v>
      </c>
    </row>
    <row r="423" spans="1:25" ht="12.75" x14ac:dyDescent="0.2">
      <c r="A423" s="175"/>
      <c r="B423" s="183"/>
      <c r="C423" s="172"/>
      <c r="D423" s="172"/>
      <c r="E423" s="172"/>
      <c r="F423" s="172"/>
      <c r="G423" s="172"/>
      <c r="H423" s="172"/>
      <c r="I423" s="172"/>
      <c r="J423" s="172"/>
      <c r="K423" s="172"/>
      <c r="L423" s="172"/>
      <c r="M423" s="172"/>
      <c r="N423" s="185"/>
      <c r="O423" s="172"/>
      <c r="P423" s="172"/>
      <c r="Q423" s="172"/>
      <c r="R423" s="172"/>
      <c r="S423" s="172"/>
      <c r="T423" s="172"/>
      <c r="U423" s="172"/>
      <c r="V423" s="172"/>
      <c r="W423" s="172"/>
      <c r="X423" s="172"/>
      <c r="Y423" s="172"/>
    </row>
    <row r="424" spans="1:25" x14ac:dyDescent="0.2">
      <c r="A424" s="77">
        <f t="shared" ref="A424:A452" si="19">A387</f>
        <v>43070</v>
      </c>
      <c r="B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1091.7075100000002</v>
      </c>
      <c r="C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1070.1475100000002</v>
      </c>
      <c r="D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1068.7375100000002</v>
      </c>
      <c r="E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1079.7175100000002</v>
      </c>
      <c r="F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1081.40751</v>
      </c>
      <c r="G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1069.90751</v>
      </c>
      <c r="H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1092.37751</v>
      </c>
      <c r="I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1094.4175100000002</v>
      </c>
      <c r="J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1085.19751</v>
      </c>
      <c r="K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1091.0375100000001</v>
      </c>
      <c r="L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1085.61751</v>
      </c>
      <c r="M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1205.0775100000001</v>
      </c>
      <c r="N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1205.1775100000002</v>
      </c>
      <c r="O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1205.40751</v>
      </c>
      <c r="P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1086.4975100000001</v>
      </c>
      <c r="Q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1124.43751</v>
      </c>
      <c r="R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1193.1875100000002</v>
      </c>
      <c r="S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1266.4675099999999</v>
      </c>
      <c r="T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1255.6375099999998</v>
      </c>
      <c r="U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1229.7875100000001</v>
      </c>
      <c r="V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1290.4975099999999</v>
      </c>
      <c r="W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1213.87751</v>
      </c>
      <c r="X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1360.65751</v>
      </c>
      <c r="Y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1189.0475100000001</v>
      </c>
    </row>
    <row r="425" spans="1:25" x14ac:dyDescent="0.2">
      <c r="A425" s="77">
        <f t="shared" si="19"/>
        <v>43071</v>
      </c>
      <c r="B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1081.42751</v>
      </c>
      <c r="C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1102.66751</v>
      </c>
      <c r="D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1119.14751</v>
      </c>
      <c r="E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1118.6675100000002</v>
      </c>
      <c r="F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1113.8175100000001</v>
      </c>
      <c r="G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1097.64751</v>
      </c>
      <c r="H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1088.64751</v>
      </c>
      <c r="I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1211.5175100000001</v>
      </c>
      <c r="J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1269.9975099999999</v>
      </c>
      <c r="K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1099.63751</v>
      </c>
      <c r="L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1099.7375100000002</v>
      </c>
      <c r="M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1100.17751</v>
      </c>
      <c r="N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1102.5475100000001</v>
      </c>
      <c r="O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1102.7575100000001</v>
      </c>
      <c r="P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1105.62751</v>
      </c>
      <c r="Q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1112.5175100000001</v>
      </c>
      <c r="R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1131.37751</v>
      </c>
      <c r="S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1266.9675099999999</v>
      </c>
      <c r="T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1349.9675099999999</v>
      </c>
      <c r="U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1347.5275099999999</v>
      </c>
      <c r="V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1314.0875099999998</v>
      </c>
      <c r="W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1199.0975100000001</v>
      </c>
      <c r="X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1340.0975099999998</v>
      </c>
      <c r="Y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1209.42751</v>
      </c>
    </row>
    <row r="426" spans="1:25" x14ac:dyDescent="0.2">
      <c r="A426" s="77">
        <f t="shared" si="19"/>
        <v>43072</v>
      </c>
      <c r="B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1085.7575100000001</v>
      </c>
      <c r="C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1101.19751</v>
      </c>
      <c r="D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1118.85751</v>
      </c>
      <c r="E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1117.8175100000001</v>
      </c>
      <c r="F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1112.8175100000001</v>
      </c>
      <c r="G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1111.7375100000002</v>
      </c>
      <c r="H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1079.38751</v>
      </c>
      <c r="I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1185.90751</v>
      </c>
      <c r="J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1259.9975099999999</v>
      </c>
      <c r="K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1120.5675100000001</v>
      </c>
      <c r="L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1121.19751</v>
      </c>
      <c r="M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1121.86751</v>
      </c>
      <c r="N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1121.14751</v>
      </c>
      <c r="O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1123.4275100000002</v>
      </c>
      <c r="P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1127.64751</v>
      </c>
      <c r="Q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1128.9775099999999</v>
      </c>
      <c r="R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1126.2375100000002</v>
      </c>
      <c r="S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1138.7775100000001</v>
      </c>
      <c r="T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1293.5275099999999</v>
      </c>
      <c r="U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1251.3275099999998</v>
      </c>
      <c r="V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1209.9675100000002</v>
      </c>
      <c r="W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1186.14751</v>
      </c>
      <c r="X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1453.4375099999997</v>
      </c>
      <c r="Y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1188.8275100000001</v>
      </c>
    </row>
    <row r="427" spans="1:25" x14ac:dyDescent="0.2">
      <c r="A427" s="77">
        <f t="shared" si="19"/>
        <v>43073</v>
      </c>
      <c r="B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1096.1975100000002</v>
      </c>
      <c r="C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1087.61751</v>
      </c>
      <c r="D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1087.2275100000002</v>
      </c>
      <c r="E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1086.5875100000001</v>
      </c>
      <c r="F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1099.5275100000001</v>
      </c>
      <c r="G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1086.2675100000001</v>
      </c>
      <c r="H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1092.5275100000001</v>
      </c>
      <c r="I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1100.7575100000001</v>
      </c>
      <c r="J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1091.0975100000001</v>
      </c>
      <c r="K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1099.0975100000001</v>
      </c>
      <c r="L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1118.9875100000002</v>
      </c>
      <c r="M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1242.4775099999999</v>
      </c>
      <c r="N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1168.2275099999999</v>
      </c>
      <c r="O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1245.8375099999998</v>
      </c>
      <c r="P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1124.5175100000001</v>
      </c>
      <c r="Q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1105.4675100000002</v>
      </c>
      <c r="R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1117.89751</v>
      </c>
      <c r="S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1218.0575100000001</v>
      </c>
      <c r="T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1228.0175100000001</v>
      </c>
      <c r="U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1230.7075100000002</v>
      </c>
      <c r="V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1289.40751</v>
      </c>
      <c r="W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1304.0775099999998</v>
      </c>
      <c r="X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1347.4775099999999</v>
      </c>
      <c r="Y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1197.5775100000001</v>
      </c>
    </row>
    <row r="428" spans="1:25" x14ac:dyDescent="0.2">
      <c r="A428" s="77">
        <f t="shared" si="19"/>
        <v>43074</v>
      </c>
      <c r="B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1100.0575100000001</v>
      </c>
      <c r="C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1087.35751</v>
      </c>
      <c r="D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1073.94751</v>
      </c>
      <c r="E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1085.4575100000002</v>
      </c>
      <c r="F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1098.2675100000001</v>
      </c>
      <c r="G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1085.3375100000001</v>
      </c>
      <c r="H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1106.7975100000001</v>
      </c>
      <c r="I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1147.8375100000001</v>
      </c>
      <c r="J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1071.9675100000002</v>
      </c>
      <c r="K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1099.43751</v>
      </c>
      <c r="L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1099.42751</v>
      </c>
      <c r="M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1177.12751</v>
      </c>
      <c r="N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1177.0275100000001</v>
      </c>
      <c r="O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1176.7175100000002</v>
      </c>
      <c r="P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1104.17751</v>
      </c>
      <c r="Q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1105.40751</v>
      </c>
      <c r="R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1160.11751</v>
      </c>
      <c r="S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1194.13751</v>
      </c>
      <c r="T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1195.2775100000001</v>
      </c>
      <c r="U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1227.86751</v>
      </c>
      <c r="V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1286.5375099999999</v>
      </c>
      <c r="W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1223.4975100000001</v>
      </c>
      <c r="X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1348.7775099999999</v>
      </c>
      <c r="Y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1244.8275099999998</v>
      </c>
    </row>
    <row r="429" spans="1:25" x14ac:dyDescent="0.2">
      <c r="A429" s="77">
        <f t="shared" si="19"/>
        <v>43075</v>
      </c>
      <c r="B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1122.60751</v>
      </c>
      <c r="C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1086.9975100000001</v>
      </c>
      <c r="D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1073.9575100000002</v>
      </c>
      <c r="E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1073.61751</v>
      </c>
      <c r="F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1074.0775100000001</v>
      </c>
      <c r="G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1074.4775099999999</v>
      </c>
      <c r="H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1102.15751</v>
      </c>
      <c r="I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1101.8275100000001</v>
      </c>
      <c r="J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1095.3075100000001</v>
      </c>
      <c r="K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1102.7375100000002</v>
      </c>
      <c r="L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1103.9775100000002</v>
      </c>
      <c r="M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1178.35751</v>
      </c>
      <c r="N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1163.36751</v>
      </c>
      <c r="O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1162.2175099999999</v>
      </c>
      <c r="P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1104.8375100000001</v>
      </c>
      <c r="Q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1109.6575100000002</v>
      </c>
      <c r="R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1119.43751</v>
      </c>
      <c r="S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1175.0175100000001</v>
      </c>
      <c r="T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1222.90751</v>
      </c>
      <c r="U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1236.9075100000002</v>
      </c>
      <c r="V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1287.0975099999998</v>
      </c>
      <c r="W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1205.89751</v>
      </c>
      <c r="X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1345.7275099999999</v>
      </c>
      <c r="Y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1227.85751</v>
      </c>
    </row>
    <row r="430" spans="1:25" x14ac:dyDescent="0.2">
      <c r="A430" s="77">
        <f t="shared" si="19"/>
        <v>43076</v>
      </c>
      <c r="B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1136.87751</v>
      </c>
      <c r="C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1086.9575100000002</v>
      </c>
      <c r="D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1074.2875100000001</v>
      </c>
      <c r="E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1073.9975100000001</v>
      </c>
      <c r="F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1074.5075100000001</v>
      </c>
      <c r="G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1074.19751</v>
      </c>
      <c r="H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1104.3275100000001</v>
      </c>
      <c r="I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1100.9475100000002</v>
      </c>
      <c r="J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1094.0675100000001</v>
      </c>
      <c r="K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1101.0475100000001</v>
      </c>
      <c r="L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1100.9975100000001</v>
      </c>
      <c r="M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1176.7375100000002</v>
      </c>
      <c r="N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1175.7175099999999</v>
      </c>
      <c r="O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1175.2075100000002</v>
      </c>
      <c r="P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1106.3375100000001</v>
      </c>
      <c r="Q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1108.92751</v>
      </c>
      <c r="R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1118.7175100000002</v>
      </c>
      <c r="S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1187.5075100000001</v>
      </c>
      <c r="T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1218.63751</v>
      </c>
      <c r="U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1234.4775100000002</v>
      </c>
      <c r="V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1276.6375099999998</v>
      </c>
      <c r="W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1201.44751</v>
      </c>
      <c r="X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1330.65751</v>
      </c>
      <c r="Y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1224.3075100000001</v>
      </c>
    </row>
    <row r="431" spans="1:25" x14ac:dyDescent="0.2">
      <c r="A431" s="77">
        <f t="shared" si="19"/>
        <v>43077</v>
      </c>
      <c r="B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1075.2875100000001</v>
      </c>
      <c r="C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1102.5575100000001</v>
      </c>
      <c r="D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1086.9175100000002</v>
      </c>
      <c r="E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1086.62751</v>
      </c>
      <c r="F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1087.10751</v>
      </c>
      <c r="G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1091.3975100000002</v>
      </c>
      <c r="H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1070.92751</v>
      </c>
      <c r="I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1101.89751</v>
      </c>
      <c r="J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1093.93751</v>
      </c>
      <c r="K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1101.9675100000002</v>
      </c>
      <c r="L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1090.2775100000001</v>
      </c>
      <c r="M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1186.35751</v>
      </c>
      <c r="N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1187.13751</v>
      </c>
      <c r="O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1186.4775099999999</v>
      </c>
      <c r="P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1094.37751</v>
      </c>
      <c r="Q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1084.0175100000001</v>
      </c>
      <c r="R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1133.41751</v>
      </c>
      <c r="S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1202.4675100000002</v>
      </c>
      <c r="T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1206.36751</v>
      </c>
      <c r="U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1230.0875100000001</v>
      </c>
      <c r="V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1270.3175099999999</v>
      </c>
      <c r="W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1209.6875100000002</v>
      </c>
      <c r="X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1340.42751</v>
      </c>
      <c r="Y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1219.65751</v>
      </c>
    </row>
    <row r="432" spans="1:25" x14ac:dyDescent="0.2">
      <c r="A432" s="77">
        <f t="shared" si="19"/>
        <v>43078</v>
      </c>
      <c r="B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1077.60751</v>
      </c>
      <c r="C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1145.9275100000002</v>
      </c>
      <c r="D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1130.2275099999999</v>
      </c>
      <c r="E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1164.5175100000001</v>
      </c>
      <c r="F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1164.88751</v>
      </c>
      <c r="G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1128.60751</v>
      </c>
      <c r="H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1087.67751</v>
      </c>
      <c r="I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1145.9475100000002</v>
      </c>
      <c r="J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1248.1875099999997</v>
      </c>
      <c r="K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1105.5775100000001</v>
      </c>
      <c r="L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1101.93751</v>
      </c>
      <c r="M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1106.0375100000001</v>
      </c>
      <c r="N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1104.43751</v>
      </c>
      <c r="O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1105.93751</v>
      </c>
      <c r="P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1106.60751</v>
      </c>
      <c r="Q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1107.0775100000001</v>
      </c>
      <c r="R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1113.0975100000001</v>
      </c>
      <c r="S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1204.5175100000001</v>
      </c>
      <c r="T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1213.17751</v>
      </c>
      <c r="U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1226.4475100000002</v>
      </c>
      <c r="V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1173.2075100000002</v>
      </c>
      <c r="W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1084.10751</v>
      </c>
      <c r="X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1303.9275099999998</v>
      </c>
      <c r="Y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1136.64751</v>
      </c>
    </row>
    <row r="433" spans="1:27" x14ac:dyDescent="0.2">
      <c r="A433" s="77">
        <f t="shared" si="19"/>
        <v>43079</v>
      </c>
      <c r="B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1070.10751</v>
      </c>
      <c r="C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1121.6875100000002</v>
      </c>
      <c r="D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1129.18751</v>
      </c>
      <c r="E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1127.6875100000002</v>
      </c>
      <c r="F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1127.9575100000002</v>
      </c>
      <c r="G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1128.7575100000001</v>
      </c>
      <c r="H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1083.2575100000001</v>
      </c>
      <c r="I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1096.4775100000002</v>
      </c>
      <c r="J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1087.2775100000001</v>
      </c>
      <c r="K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1180.7875100000001</v>
      </c>
      <c r="L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1146.0275100000001</v>
      </c>
      <c r="M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1145.66751</v>
      </c>
      <c r="N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1146.14751</v>
      </c>
      <c r="O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1148.11751</v>
      </c>
      <c r="P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1148.70751</v>
      </c>
      <c r="Q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1150.3275100000001</v>
      </c>
      <c r="R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1109.2475099999999</v>
      </c>
      <c r="S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1192.67751</v>
      </c>
      <c r="T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1209.3075100000001</v>
      </c>
      <c r="U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1184.0475100000001</v>
      </c>
      <c r="V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1174.15751</v>
      </c>
      <c r="W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1082.4175100000002</v>
      </c>
      <c r="X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1274.7775099999999</v>
      </c>
      <c r="Y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1130.60751</v>
      </c>
    </row>
    <row r="434" spans="1:27" x14ac:dyDescent="0.2">
      <c r="A434" s="77">
        <f t="shared" si="19"/>
        <v>43080</v>
      </c>
      <c r="B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1070.5575100000001</v>
      </c>
      <c r="C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1085.4575100000002</v>
      </c>
      <c r="D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1084.2275100000002</v>
      </c>
      <c r="E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1114.7075100000002</v>
      </c>
      <c r="F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1115.36751</v>
      </c>
      <c r="G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1086.70751</v>
      </c>
      <c r="H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1068.6975100000002</v>
      </c>
      <c r="I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1100.2175099999999</v>
      </c>
      <c r="J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1088.5775100000001</v>
      </c>
      <c r="K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1111.3475100000001</v>
      </c>
      <c r="L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1111.5575100000001</v>
      </c>
      <c r="M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1164.10751</v>
      </c>
      <c r="N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1164.60751</v>
      </c>
      <c r="O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1167.2475100000001</v>
      </c>
      <c r="P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1101.68751</v>
      </c>
      <c r="Q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1102.2975100000001</v>
      </c>
      <c r="R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1103.6975100000002</v>
      </c>
      <c r="S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1204.42751</v>
      </c>
      <c r="T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1192.3075100000001</v>
      </c>
      <c r="U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1194.17751</v>
      </c>
      <c r="V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1227.9175100000002</v>
      </c>
      <c r="W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1186.8275100000001</v>
      </c>
      <c r="X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1319.65751</v>
      </c>
      <c r="Y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1185.15751</v>
      </c>
    </row>
    <row r="435" spans="1:27" x14ac:dyDescent="0.2">
      <c r="A435" s="77">
        <f t="shared" si="19"/>
        <v>43081</v>
      </c>
      <c r="B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1070.1775100000002</v>
      </c>
      <c r="C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1074.0375100000001</v>
      </c>
      <c r="D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1084.43751</v>
      </c>
      <c r="E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1115.0775100000001</v>
      </c>
      <c r="F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1116.14751</v>
      </c>
      <c r="G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1087.8375100000001</v>
      </c>
      <c r="H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1072.86751</v>
      </c>
      <c r="I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1136.4975100000001</v>
      </c>
      <c r="J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1092.35751</v>
      </c>
      <c r="K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1111.5675100000001</v>
      </c>
      <c r="L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1111.5175100000001</v>
      </c>
      <c r="M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1156.90751</v>
      </c>
      <c r="N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1139.0775100000001</v>
      </c>
      <c r="O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1132.85751</v>
      </c>
      <c r="P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1117.86751</v>
      </c>
      <c r="Q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1113.0975100000001</v>
      </c>
      <c r="R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1102.38751</v>
      </c>
      <c r="S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1200.16751</v>
      </c>
      <c r="T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1192.0775100000001</v>
      </c>
      <c r="U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1194.0575100000001</v>
      </c>
      <c r="V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1217.12751</v>
      </c>
      <c r="W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1185.9975100000001</v>
      </c>
      <c r="X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1306.2675099999999</v>
      </c>
      <c r="Y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1194.7775100000001</v>
      </c>
    </row>
    <row r="436" spans="1:27" x14ac:dyDescent="0.2">
      <c r="A436" s="77">
        <f t="shared" si="19"/>
        <v>43082</v>
      </c>
      <c r="B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1083.44751</v>
      </c>
      <c r="C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1073.89751</v>
      </c>
      <c r="D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1084.1975100000002</v>
      </c>
      <c r="E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1114.69751</v>
      </c>
      <c r="F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1116.16751</v>
      </c>
      <c r="G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1086.9075100000002</v>
      </c>
      <c r="H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1080.2475100000001</v>
      </c>
      <c r="I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1135.4975100000001</v>
      </c>
      <c r="J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1088.7275100000002</v>
      </c>
      <c r="K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1105.7775100000001</v>
      </c>
      <c r="L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1106.9775100000002</v>
      </c>
      <c r="M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1157.61751</v>
      </c>
      <c r="N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1149.7575100000001</v>
      </c>
      <c r="O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1157.2475100000001</v>
      </c>
      <c r="P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1112.2275099999999</v>
      </c>
      <c r="Q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1112.9275100000002</v>
      </c>
      <c r="R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1116.61751</v>
      </c>
      <c r="S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1194.2275099999999</v>
      </c>
      <c r="T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1184.0775100000001</v>
      </c>
      <c r="U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1160.68751</v>
      </c>
      <c r="V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1222.38751</v>
      </c>
      <c r="W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1179.4475100000002</v>
      </c>
      <c r="X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1293.7175099999999</v>
      </c>
      <c r="Y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1180.9475100000002</v>
      </c>
    </row>
    <row r="437" spans="1:27" x14ac:dyDescent="0.2">
      <c r="A437" s="77">
        <f t="shared" si="19"/>
        <v>43083</v>
      </c>
      <c r="B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1074.7275100000002</v>
      </c>
      <c r="C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1074.18751</v>
      </c>
      <c r="D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1085.2575100000001</v>
      </c>
      <c r="E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1115.8375100000001</v>
      </c>
      <c r="F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1097.36751</v>
      </c>
      <c r="G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1087.0975100000001</v>
      </c>
      <c r="H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1078.7775100000001</v>
      </c>
      <c r="I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1149.2675100000001</v>
      </c>
      <c r="J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1083.7875100000001</v>
      </c>
      <c r="K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1109.15751</v>
      </c>
      <c r="L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1125.3375100000001</v>
      </c>
      <c r="M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1151.2375100000002</v>
      </c>
      <c r="N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1209.6775100000002</v>
      </c>
      <c r="O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1210.0575100000001</v>
      </c>
      <c r="P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1126.0075100000001</v>
      </c>
      <c r="Q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1130.67751</v>
      </c>
      <c r="R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1083.5975100000001</v>
      </c>
      <c r="S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1185.39751</v>
      </c>
      <c r="T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1188.8475100000001</v>
      </c>
      <c r="U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1164.7275100000002</v>
      </c>
      <c r="V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1216.95751</v>
      </c>
      <c r="W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1160.90751</v>
      </c>
      <c r="X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1291.9375099999997</v>
      </c>
      <c r="Y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1185.7575100000001</v>
      </c>
    </row>
    <row r="438" spans="1:27" x14ac:dyDescent="0.2">
      <c r="A438" s="77">
        <f t="shared" si="19"/>
        <v>43084</v>
      </c>
      <c r="B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1071.7775100000001</v>
      </c>
      <c r="C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1073.8175100000001</v>
      </c>
      <c r="D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1084.5775100000001</v>
      </c>
      <c r="E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1083.86751</v>
      </c>
      <c r="F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1085.3075100000001</v>
      </c>
      <c r="G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1086.5575100000001</v>
      </c>
      <c r="H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1070.0175100000001</v>
      </c>
      <c r="I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1099.3275100000001</v>
      </c>
      <c r="J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1090.2175100000002</v>
      </c>
      <c r="K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1124.85751</v>
      </c>
      <c r="L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1124.2275099999999</v>
      </c>
      <c r="M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1109.5375100000001</v>
      </c>
      <c r="N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1091.0275100000001</v>
      </c>
      <c r="O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1090.65751</v>
      </c>
      <c r="P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1177.9375100000002</v>
      </c>
      <c r="Q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1144.4175100000002</v>
      </c>
      <c r="R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1114.69751</v>
      </c>
      <c r="S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1186.5175100000001</v>
      </c>
      <c r="T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1188.7875100000001</v>
      </c>
      <c r="U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1164.66751</v>
      </c>
      <c r="V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1319.2875099999999</v>
      </c>
      <c r="W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1172.85751</v>
      </c>
      <c r="X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1291.9275099999998</v>
      </c>
      <c r="Y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1184.3475100000001</v>
      </c>
    </row>
    <row r="439" spans="1:27" s="88" customFormat="1" x14ac:dyDescent="0.25">
      <c r="A439" s="77">
        <f t="shared" si="19"/>
        <v>43085</v>
      </c>
      <c r="B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1104.0375100000001</v>
      </c>
      <c r="C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1132.5475100000001</v>
      </c>
      <c r="D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1143.2375100000002</v>
      </c>
      <c r="E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1142.88751</v>
      </c>
      <c r="F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1143.4875100000002</v>
      </c>
      <c r="G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1136.35751</v>
      </c>
      <c r="H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1113.0275100000001</v>
      </c>
      <c r="I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1083.13751</v>
      </c>
      <c r="J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1178.88751</v>
      </c>
      <c r="K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1118.5875100000001</v>
      </c>
      <c r="L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1118.2675100000001</v>
      </c>
      <c r="M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1169.5275100000001</v>
      </c>
      <c r="N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1199.68751</v>
      </c>
      <c r="O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1199.35751</v>
      </c>
      <c r="P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1201.88751</v>
      </c>
      <c r="Q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1185.8075100000001</v>
      </c>
      <c r="R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1119.0875100000001</v>
      </c>
      <c r="S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1131.3375100000001</v>
      </c>
      <c r="T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1200.0675100000001</v>
      </c>
      <c r="U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1291.1175099999998</v>
      </c>
      <c r="V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1231.4875100000002</v>
      </c>
      <c r="W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1126.36751</v>
      </c>
      <c r="X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1378.1175099999998</v>
      </c>
      <c r="Y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1124.9175100000002</v>
      </c>
    </row>
    <row r="440" spans="1:27" x14ac:dyDescent="0.2">
      <c r="A440" s="77">
        <f t="shared" si="19"/>
        <v>43086</v>
      </c>
      <c r="B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1096.5675100000001</v>
      </c>
      <c r="C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1099.10751</v>
      </c>
      <c r="D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1142.7475099999999</v>
      </c>
      <c r="E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1142.3075100000001</v>
      </c>
      <c r="F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1142.7275099999999</v>
      </c>
      <c r="G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1130.13751</v>
      </c>
      <c r="H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1111.0075099999999</v>
      </c>
      <c r="I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1098.5375100000001</v>
      </c>
      <c r="J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1083.0075100000001</v>
      </c>
      <c r="K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1223.2775100000001</v>
      </c>
      <c r="L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1185.88751</v>
      </c>
      <c r="M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1184.60751</v>
      </c>
      <c r="N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1238.7475099999999</v>
      </c>
      <c r="O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1241.68751</v>
      </c>
      <c r="P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1224.2875100000001</v>
      </c>
      <c r="Q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1227.35751</v>
      </c>
      <c r="R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1111.10751</v>
      </c>
      <c r="S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1165.8175100000001</v>
      </c>
      <c r="T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1202.10751</v>
      </c>
      <c r="U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1292.0175099999999</v>
      </c>
      <c r="V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1233.7475100000001</v>
      </c>
      <c r="W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1127.7575100000001</v>
      </c>
      <c r="X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1382.68751</v>
      </c>
      <c r="Y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1120.8275100000001</v>
      </c>
    </row>
    <row r="441" spans="1:27" x14ac:dyDescent="0.2">
      <c r="A441" s="77">
        <f t="shared" si="19"/>
        <v>43087</v>
      </c>
      <c r="B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1071.5175100000001</v>
      </c>
      <c r="C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1077.8075100000001</v>
      </c>
      <c r="D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1086.0975100000001</v>
      </c>
      <c r="E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1085.8175100000001</v>
      </c>
      <c r="F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1086.0775100000001</v>
      </c>
      <c r="G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1088.5675100000001</v>
      </c>
      <c r="H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1067.94751</v>
      </c>
      <c r="I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1133.7475100000001</v>
      </c>
      <c r="J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1090.4775100000002</v>
      </c>
      <c r="K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1117.7375100000002</v>
      </c>
      <c r="L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1118.0575100000001</v>
      </c>
      <c r="M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1072.11751</v>
      </c>
      <c r="N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1092.68751</v>
      </c>
      <c r="O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1093.9875099999999</v>
      </c>
      <c r="P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1169.0675100000001</v>
      </c>
      <c r="Q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1167.7575100000001</v>
      </c>
      <c r="R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1138.7675100000001</v>
      </c>
      <c r="S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1153.7475100000001</v>
      </c>
      <c r="T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1153.7675100000001</v>
      </c>
      <c r="U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1133.7975100000001</v>
      </c>
      <c r="V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1226.4975100000001</v>
      </c>
      <c r="W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1170.8475100000001</v>
      </c>
      <c r="X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1272.8375099999998</v>
      </c>
      <c r="Y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1150.8275100000001</v>
      </c>
    </row>
    <row r="442" spans="1:27" x14ac:dyDescent="0.2">
      <c r="A442" s="77">
        <f t="shared" si="19"/>
        <v>43088</v>
      </c>
      <c r="B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1064.95751</v>
      </c>
      <c r="C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1074.7975100000001</v>
      </c>
      <c r="D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1085.39751</v>
      </c>
      <c r="E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1085.15751</v>
      </c>
      <c r="F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1085.5875100000001</v>
      </c>
      <c r="G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1088.0075100000001</v>
      </c>
      <c r="H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1068.8375100000001</v>
      </c>
      <c r="I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1135.2275099999999</v>
      </c>
      <c r="J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1090.7975100000001</v>
      </c>
      <c r="K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1137.60751</v>
      </c>
      <c r="L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1136.8375100000001</v>
      </c>
      <c r="M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1103.3175100000001</v>
      </c>
      <c r="N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1091.7175100000002</v>
      </c>
      <c r="O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1108.3175100000001</v>
      </c>
      <c r="P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1141.90751</v>
      </c>
      <c r="Q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1143.10751</v>
      </c>
      <c r="R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1102.5975100000001</v>
      </c>
      <c r="S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1148.3475100000001</v>
      </c>
      <c r="T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1146.2875100000001</v>
      </c>
      <c r="U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1128.5375100000001</v>
      </c>
      <c r="V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1323.2675099999999</v>
      </c>
      <c r="W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1163.86751</v>
      </c>
      <c r="X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1270.8475099999998</v>
      </c>
      <c r="Y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1154.5075100000001</v>
      </c>
    </row>
    <row r="443" spans="1:27" x14ac:dyDescent="0.2">
      <c r="A443" s="77">
        <f t="shared" si="19"/>
        <v>43089</v>
      </c>
      <c r="B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1135.8175100000001</v>
      </c>
      <c r="C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1094.2375099999999</v>
      </c>
      <c r="D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1073.4875100000002</v>
      </c>
      <c r="E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1072.12751</v>
      </c>
      <c r="F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1072.43751</v>
      </c>
      <c r="G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1076.0675100000001</v>
      </c>
      <c r="H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1142.62751</v>
      </c>
      <c r="I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1145.70751</v>
      </c>
      <c r="J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1100.9775100000002</v>
      </c>
      <c r="K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1120.11751</v>
      </c>
      <c r="L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1085.37751</v>
      </c>
      <c r="M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1174.2475100000001</v>
      </c>
      <c r="N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1130.86751</v>
      </c>
      <c r="O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1130.43751</v>
      </c>
      <c r="P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1122.5475100000001</v>
      </c>
      <c r="Q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1123.5075100000001</v>
      </c>
      <c r="R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1091.93751</v>
      </c>
      <c r="S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1201.2375100000002</v>
      </c>
      <c r="T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1203.7875100000001</v>
      </c>
      <c r="U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1151.3075100000001</v>
      </c>
      <c r="V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1202.5675100000001</v>
      </c>
      <c r="W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1142.87751</v>
      </c>
      <c r="X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1236.7275099999999</v>
      </c>
      <c r="Y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1105.65751</v>
      </c>
    </row>
    <row r="444" spans="1:27" x14ac:dyDescent="0.2">
      <c r="A444" s="77">
        <f t="shared" si="19"/>
        <v>43090</v>
      </c>
      <c r="B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1091.64751</v>
      </c>
      <c r="C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1077.0475100000001</v>
      </c>
      <c r="D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1072.5375100000001</v>
      </c>
      <c r="E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1073.37751</v>
      </c>
      <c r="F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1072.7775100000001</v>
      </c>
      <c r="G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1074.5575100000001</v>
      </c>
      <c r="H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1068.7475100000001</v>
      </c>
      <c r="I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1148.2475100000001</v>
      </c>
      <c r="J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1102.15751</v>
      </c>
      <c r="K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1120.7775100000001</v>
      </c>
      <c r="L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1085.9775100000002</v>
      </c>
      <c r="M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1175.70751</v>
      </c>
      <c r="N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1131.63751</v>
      </c>
      <c r="O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1111.64751</v>
      </c>
      <c r="P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1119.9975099999999</v>
      </c>
      <c r="Q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1118.87751</v>
      </c>
      <c r="R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1079.15751</v>
      </c>
      <c r="S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1204.8275100000001</v>
      </c>
      <c r="T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1192.9475100000002</v>
      </c>
      <c r="U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1138.20751</v>
      </c>
      <c r="V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1204.18751</v>
      </c>
      <c r="W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1143.2675100000001</v>
      </c>
      <c r="X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1270.3575099999998</v>
      </c>
      <c r="Y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1138.3275100000001</v>
      </c>
    </row>
    <row r="445" spans="1:27" x14ac:dyDescent="0.2">
      <c r="A445" s="77">
        <f t="shared" si="19"/>
        <v>43091</v>
      </c>
      <c r="B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1091.7975100000001</v>
      </c>
      <c r="C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1077.2975100000001</v>
      </c>
      <c r="D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1085.7775100000001</v>
      </c>
      <c r="E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1085.6775100000002</v>
      </c>
      <c r="F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1086.0775100000001</v>
      </c>
      <c r="G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1078.17751</v>
      </c>
      <c r="H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1077.13751</v>
      </c>
      <c r="I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1134.0275100000001</v>
      </c>
      <c r="J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1093.5475100000001</v>
      </c>
      <c r="K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1120.41751</v>
      </c>
      <c r="L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1090.2575100000001</v>
      </c>
      <c r="M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1150.6675100000002</v>
      </c>
      <c r="N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1111.7875100000001</v>
      </c>
      <c r="O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1111.5475100000001</v>
      </c>
      <c r="P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1122.3475100000001</v>
      </c>
      <c r="Q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1123.64751</v>
      </c>
      <c r="R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1133.9275100000002</v>
      </c>
      <c r="S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1203.7875100000001</v>
      </c>
      <c r="T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1177.41751</v>
      </c>
      <c r="U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1165.4975099999999</v>
      </c>
      <c r="V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1202.3275100000001</v>
      </c>
      <c r="W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1168.10751</v>
      </c>
      <c r="X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1281.0875099999998</v>
      </c>
      <c r="Y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1158.1675100000002</v>
      </c>
      <c r="AA445" s="78"/>
    </row>
    <row r="446" spans="1:27" x14ac:dyDescent="0.2">
      <c r="A446" s="77">
        <f t="shared" si="19"/>
        <v>43092</v>
      </c>
      <c r="B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1114.5275100000001</v>
      </c>
      <c r="C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1123.12751</v>
      </c>
      <c r="D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1144.5275100000001</v>
      </c>
      <c r="E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1143.63751</v>
      </c>
      <c r="F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1144.5575100000001</v>
      </c>
      <c r="G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1147.19751</v>
      </c>
      <c r="H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1110.89751</v>
      </c>
      <c r="I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1088.7975100000001</v>
      </c>
      <c r="J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1198.2775100000001</v>
      </c>
      <c r="K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1114.4275100000002</v>
      </c>
      <c r="L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1115.60751</v>
      </c>
      <c r="M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1127.5975100000001</v>
      </c>
      <c r="N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1126.9675100000002</v>
      </c>
      <c r="O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1128.69751</v>
      </c>
      <c r="P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1131.35751</v>
      </c>
      <c r="Q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1127.3275100000001</v>
      </c>
      <c r="R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1132.9975100000001</v>
      </c>
      <c r="S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1208.7675100000001</v>
      </c>
      <c r="T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1215.3275100000001</v>
      </c>
      <c r="U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1199.11751</v>
      </c>
      <c r="V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1143.0875100000001</v>
      </c>
      <c r="W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1101.65751</v>
      </c>
      <c r="X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1227.9775100000002</v>
      </c>
      <c r="Y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1106.0275100000001</v>
      </c>
    </row>
    <row r="447" spans="1:27" x14ac:dyDescent="0.2">
      <c r="A447" s="77">
        <f t="shared" si="19"/>
        <v>43093</v>
      </c>
      <c r="B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1103.64751</v>
      </c>
      <c r="C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1100.63751</v>
      </c>
      <c r="D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1129.89751</v>
      </c>
      <c r="E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1125.9975099999999</v>
      </c>
      <c r="F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1128.7275100000002</v>
      </c>
      <c r="G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1129.36751</v>
      </c>
      <c r="H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1087.62751</v>
      </c>
      <c r="I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1100.2475099999999</v>
      </c>
      <c r="J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1204.3275100000001</v>
      </c>
      <c r="K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1104.65751</v>
      </c>
      <c r="L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1100.2875100000001</v>
      </c>
      <c r="M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1113.3375100000001</v>
      </c>
      <c r="N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1112.6975100000002</v>
      </c>
      <c r="O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1118.62751</v>
      </c>
      <c r="P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1118.6975100000002</v>
      </c>
      <c r="Q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1118.85751</v>
      </c>
      <c r="R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1121.0275100000001</v>
      </c>
      <c r="S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1236.20751</v>
      </c>
      <c r="T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1233.45751</v>
      </c>
      <c r="U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1204.19751</v>
      </c>
      <c r="V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1153.0475100000001</v>
      </c>
      <c r="W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1087.0775100000001</v>
      </c>
      <c r="X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1222.3475100000001</v>
      </c>
      <c r="Y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1116.11751</v>
      </c>
    </row>
    <row r="448" spans="1:27" x14ac:dyDescent="0.2">
      <c r="A448" s="77">
        <f t="shared" si="19"/>
        <v>43094</v>
      </c>
      <c r="B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1066.9875099999999</v>
      </c>
      <c r="C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1073.88751</v>
      </c>
      <c r="D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1082.61751</v>
      </c>
      <c r="E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1081.94751</v>
      </c>
      <c r="F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1084.5475100000001</v>
      </c>
      <c r="G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1075.0675100000001</v>
      </c>
      <c r="H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1066.9875099999999</v>
      </c>
      <c r="I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1133.2375100000002</v>
      </c>
      <c r="J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1091.20751</v>
      </c>
      <c r="K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1115.0375100000001</v>
      </c>
      <c r="L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1083.4875099999999</v>
      </c>
      <c r="M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1148.61751</v>
      </c>
      <c r="N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1116.69751</v>
      </c>
      <c r="O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1116.3375100000001</v>
      </c>
      <c r="P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1113.37751</v>
      </c>
      <c r="Q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1108.0975100000001</v>
      </c>
      <c r="R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1133.5675100000001</v>
      </c>
      <c r="S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1193.87751</v>
      </c>
      <c r="T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1161.85751</v>
      </c>
      <c r="U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1150.16751</v>
      </c>
      <c r="V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1208.4775100000002</v>
      </c>
      <c r="W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1161.63751</v>
      </c>
      <c r="X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1258.6475099999998</v>
      </c>
      <c r="Y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1161.90751</v>
      </c>
    </row>
    <row r="449" spans="1:25" x14ac:dyDescent="0.2">
      <c r="A449" s="77">
        <f t="shared" si="19"/>
        <v>43095</v>
      </c>
      <c r="B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1079.4475100000002</v>
      </c>
      <c r="C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1074.37751</v>
      </c>
      <c r="D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1083.9675100000002</v>
      </c>
      <c r="E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1083.4775099999999</v>
      </c>
      <c r="F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1085.3275100000001</v>
      </c>
      <c r="G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1086.66751</v>
      </c>
      <c r="H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1072.12751</v>
      </c>
      <c r="I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1134.2875100000001</v>
      </c>
      <c r="J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1091.5775100000001</v>
      </c>
      <c r="K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1118.41751</v>
      </c>
      <c r="L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1087.60751</v>
      </c>
      <c r="M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1149.4375100000002</v>
      </c>
      <c r="N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1115.63751</v>
      </c>
      <c r="O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1115.9275100000002</v>
      </c>
      <c r="P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1115.3475100000001</v>
      </c>
      <c r="Q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1109.5775100000001</v>
      </c>
      <c r="R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1113.9875099999999</v>
      </c>
      <c r="S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1174.36751</v>
      </c>
      <c r="T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1164.38751</v>
      </c>
      <c r="U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1152.88751</v>
      </c>
      <c r="V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1212.14751</v>
      </c>
      <c r="W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1160.45751</v>
      </c>
      <c r="X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1265.2875099999999</v>
      </c>
      <c r="Y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1161.7975100000001</v>
      </c>
    </row>
    <row r="450" spans="1:25" x14ac:dyDescent="0.2">
      <c r="A450" s="77">
        <f t="shared" si="19"/>
        <v>43096</v>
      </c>
      <c r="B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1080.0175100000001</v>
      </c>
      <c r="C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1075.0775100000001</v>
      </c>
      <c r="D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1084.61751</v>
      </c>
      <c r="E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1084.2975100000001</v>
      </c>
      <c r="F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1085.7775100000001</v>
      </c>
      <c r="G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1088.12751</v>
      </c>
      <c r="H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1073.4975100000001</v>
      </c>
      <c r="I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1133.41751</v>
      </c>
      <c r="J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1090.9975100000001</v>
      </c>
      <c r="K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1117.5675100000001</v>
      </c>
      <c r="L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1081.7475100000001</v>
      </c>
      <c r="M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1190.5175100000001</v>
      </c>
      <c r="N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1191.2675100000001</v>
      </c>
      <c r="O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1192.2775100000001</v>
      </c>
      <c r="P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1082.14751</v>
      </c>
      <c r="Q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1080.9875100000002</v>
      </c>
      <c r="R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1148.5775100000001</v>
      </c>
      <c r="S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1208.3075100000001</v>
      </c>
      <c r="T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1220.12751</v>
      </c>
      <c r="U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1220.7175100000002</v>
      </c>
      <c r="V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1294.2275099999999</v>
      </c>
      <c r="W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1312.8975099999998</v>
      </c>
      <c r="X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1364.4975099999999</v>
      </c>
      <c r="Y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1257.9975099999999</v>
      </c>
    </row>
    <row r="451" spans="1:25" x14ac:dyDescent="0.2">
      <c r="A451" s="77">
        <f t="shared" si="19"/>
        <v>43097</v>
      </c>
      <c r="B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1086.4775099999999</v>
      </c>
      <c r="C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1080.2275100000002</v>
      </c>
      <c r="D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1088.4875100000002</v>
      </c>
      <c r="E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1087.62751</v>
      </c>
      <c r="F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1085.5175100000001</v>
      </c>
      <c r="G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1092.36751</v>
      </c>
      <c r="H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1076.7075100000002</v>
      </c>
      <c r="I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1145.0975100000001</v>
      </c>
      <c r="J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1103.5175100000001</v>
      </c>
      <c r="K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1118.62751</v>
      </c>
      <c r="L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1086.0575100000001</v>
      </c>
      <c r="M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1204.39751</v>
      </c>
      <c r="N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1202.5475100000001</v>
      </c>
      <c r="O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1212.5475100000001</v>
      </c>
      <c r="P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1085.3175100000001</v>
      </c>
      <c r="Q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1084.8375100000001</v>
      </c>
      <c r="R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1165.6975100000002</v>
      </c>
      <c r="S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1285.95751</v>
      </c>
      <c r="T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1291.1075099999998</v>
      </c>
      <c r="U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1292.42751</v>
      </c>
      <c r="V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1438.7275099999997</v>
      </c>
      <c r="W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1425.7675099999999</v>
      </c>
      <c r="X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1367.2175099999999</v>
      </c>
      <c r="Y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1268.6475099999998</v>
      </c>
    </row>
    <row r="452" spans="1:25" x14ac:dyDescent="0.2">
      <c r="A452" s="77">
        <f t="shared" si="19"/>
        <v>43098</v>
      </c>
      <c r="B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1147.8275100000001</v>
      </c>
      <c r="C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1093.7975100000001</v>
      </c>
      <c r="D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1057.3075100000001</v>
      </c>
      <c r="E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1056.7675100000001</v>
      </c>
      <c r="F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1059.14751</v>
      </c>
      <c r="G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1062.8375100000001</v>
      </c>
      <c r="H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1123.61751</v>
      </c>
      <c r="I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1101.3275100000001</v>
      </c>
      <c r="J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1090.85751</v>
      </c>
      <c r="K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1105.7475100000001</v>
      </c>
      <c r="L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1122.89751</v>
      </c>
      <c r="M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1195.7375099999999</v>
      </c>
      <c r="N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1195.66751</v>
      </c>
      <c r="O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1110.8275100000001</v>
      </c>
      <c r="P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1120.3375100000001</v>
      </c>
      <c r="Q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1121.2475100000001</v>
      </c>
      <c r="R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1127.17751</v>
      </c>
      <c r="S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1157.3275100000001</v>
      </c>
      <c r="T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1186.68751</v>
      </c>
      <c r="U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1169.0975100000001</v>
      </c>
      <c r="V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1374.4675099999999</v>
      </c>
      <c r="W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1184.0875100000001</v>
      </c>
      <c r="X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1330.3575099999998</v>
      </c>
      <c r="Y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1169.94751</v>
      </c>
    </row>
    <row r="453" spans="1:25" x14ac:dyDescent="0.2">
      <c r="A453" s="77">
        <f t="shared" ref="A453:A454" si="20">A416</f>
        <v>43099</v>
      </c>
      <c r="B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1129.0375100000001</v>
      </c>
      <c r="C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1071.10751</v>
      </c>
      <c r="D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1081.7975100000001</v>
      </c>
      <c r="E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1080.5575100000001</v>
      </c>
      <c r="F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1081.5775100000001</v>
      </c>
      <c r="G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1083.0875100000001</v>
      </c>
      <c r="H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1093.8475100000001</v>
      </c>
      <c r="I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1099.9675099999999</v>
      </c>
      <c r="J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1154.7775100000001</v>
      </c>
      <c r="K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1117.88751</v>
      </c>
      <c r="L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1111.88751</v>
      </c>
      <c r="M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1110.87751</v>
      </c>
      <c r="N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1104.90751</v>
      </c>
      <c r="O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1106.9575100000002</v>
      </c>
      <c r="P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1115.12751</v>
      </c>
      <c r="Q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1116.1975100000002</v>
      </c>
      <c r="R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1122.5775100000001</v>
      </c>
      <c r="S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1294.5875099999998</v>
      </c>
      <c r="T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1297.7675099999999</v>
      </c>
      <c r="U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1231.9975100000001</v>
      </c>
      <c r="V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1180.38751</v>
      </c>
      <c r="W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1118.7775100000001</v>
      </c>
      <c r="X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1281.1375099999998</v>
      </c>
      <c r="Y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1179.5675100000001</v>
      </c>
    </row>
    <row r="454" spans="1:25" x14ac:dyDescent="0.2">
      <c r="A454" s="77">
        <f t="shared" si="20"/>
        <v>43100</v>
      </c>
      <c r="B454" s="13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1118.5875100000001</v>
      </c>
      <c r="C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1069.7775100000001</v>
      </c>
      <c r="D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1081.2075100000002</v>
      </c>
      <c r="E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1079.4275100000002</v>
      </c>
      <c r="F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1080.8075100000001</v>
      </c>
      <c r="G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1081.92751</v>
      </c>
      <c r="H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1084.87751</v>
      </c>
      <c r="I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1163.66751</v>
      </c>
      <c r="J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1212.12751</v>
      </c>
      <c r="K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1105.9675099999999</v>
      </c>
      <c r="L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1107.36751</v>
      </c>
      <c r="M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1106.91751</v>
      </c>
      <c r="N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1105.0775100000001</v>
      </c>
      <c r="O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1107.35751</v>
      </c>
      <c r="P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1113.3375100000001</v>
      </c>
      <c r="Q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1116.36751</v>
      </c>
      <c r="R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1123.7175100000002</v>
      </c>
      <c r="S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1433.0675099999999</v>
      </c>
      <c r="T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1467.0875100000001</v>
      </c>
      <c r="U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1387.0075099999999</v>
      </c>
      <c r="V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1305.6675099999998</v>
      </c>
      <c r="W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1246.45751</v>
      </c>
      <c r="X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1409.12751</v>
      </c>
      <c r="Y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1350.3775099999998</v>
      </c>
    </row>
    <row r="456" spans="1:25" x14ac:dyDescent="0.25">
      <c r="A456" s="75" t="s">
        <v>148</v>
      </c>
    </row>
    <row r="457" spans="1:25" x14ac:dyDescent="0.25">
      <c r="A457" s="85" t="s">
        <v>149</v>
      </c>
      <c r="B457" s="76"/>
      <c r="C457" s="76"/>
      <c r="D457" s="76"/>
    </row>
    <row r="458" spans="1:25" ht="12.75" x14ac:dyDescent="0.2">
      <c r="A458" s="173" t="s">
        <v>48</v>
      </c>
      <c r="B458" s="176" t="s">
        <v>121</v>
      </c>
      <c r="C458" s="177"/>
      <c r="D458" s="177"/>
      <c r="E458" s="177"/>
      <c r="F458" s="177"/>
      <c r="G458" s="177"/>
      <c r="H458" s="177"/>
      <c r="I458" s="177"/>
      <c r="J458" s="177"/>
      <c r="K458" s="177"/>
      <c r="L458" s="177"/>
      <c r="M458" s="177"/>
      <c r="N458" s="177"/>
      <c r="O458" s="177"/>
      <c r="P458" s="177"/>
      <c r="Q458" s="177"/>
      <c r="R458" s="177"/>
      <c r="S458" s="177"/>
      <c r="T458" s="177"/>
      <c r="U458" s="177"/>
      <c r="V458" s="177"/>
      <c r="W458" s="177"/>
      <c r="X458" s="177"/>
      <c r="Y458" s="178"/>
    </row>
    <row r="459" spans="1:25" ht="12.75" x14ac:dyDescent="0.2">
      <c r="A459" s="174"/>
      <c r="B459" s="179"/>
      <c r="C459" s="180"/>
      <c r="D459" s="180"/>
      <c r="E459" s="180"/>
      <c r="F459" s="180"/>
      <c r="G459" s="180"/>
      <c r="H459" s="180"/>
      <c r="I459" s="180"/>
      <c r="J459" s="180"/>
      <c r="K459" s="180"/>
      <c r="L459" s="180"/>
      <c r="M459" s="180"/>
      <c r="N459" s="180"/>
      <c r="O459" s="180"/>
      <c r="P459" s="180"/>
      <c r="Q459" s="180"/>
      <c r="R459" s="180"/>
      <c r="S459" s="180"/>
      <c r="T459" s="180"/>
      <c r="U459" s="180"/>
      <c r="V459" s="180"/>
      <c r="W459" s="180"/>
      <c r="X459" s="180"/>
      <c r="Y459" s="181"/>
    </row>
    <row r="460" spans="1:25" ht="12.75" x14ac:dyDescent="0.2">
      <c r="A460" s="174"/>
      <c r="B460" s="182" t="s">
        <v>122</v>
      </c>
      <c r="C460" s="171" t="s">
        <v>123</v>
      </c>
      <c r="D460" s="171" t="s">
        <v>124</v>
      </c>
      <c r="E460" s="171" t="s">
        <v>125</v>
      </c>
      <c r="F460" s="171" t="s">
        <v>126</v>
      </c>
      <c r="G460" s="171" t="s">
        <v>127</v>
      </c>
      <c r="H460" s="171" t="s">
        <v>128</v>
      </c>
      <c r="I460" s="171" t="s">
        <v>129</v>
      </c>
      <c r="J460" s="171" t="s">
        <v>130</v>
      </c>
      <c r="K460" s="171" t="s">
        <v>131</v>
      </c>
      <c r="L460" s="171" t="s">
        <v>132</v>
      </c>
      <c r="M460" s="171" t="s">
        <v>133</v>
      </c>
      <c r="N460" s="184" t="s">
        <v>134</v>
      </c>
      <c r="O460" s="171" t="s">
        <v>135</v>
      </c>
      <c r="P460" s="171" t="s">
        <v>136</v>
      </c>
      <c r="Q460" s="171" t="s">
        <v>137</v>
      </c>
      <c r="R460" s="171" t="s">
        <v>138</v>
      </c>
      <c r="S460" s="171" t="s">
        <v>139</v>
      </c>
      <c r="T460" s="171" t="s">
        <v>140</v>
      </c>
      <c r="U460" s="171" t="s">
        <v>141</v>
      </c>
      <c r="V460" s="171" t="s">
        <v>142</v>
      </c>
      <c r="W460" s="171" t="s">
        <v>143</v>
      </c>
      <c r="X460" s="171" t="s">
        <v>144</v>
      </c>
      <c r="Y460" s="171" t="s">
        <v>145</v>
      </c>
    </row>
    <row r="461" spans="1:25" ht="12.75" x14ac:dyDescent="0.2">
      <c r="A461" s="175"/>
      <c r="B461" s="183"/>
      <c r="C461" s="172"/>
      <c r="D461" s="172"/>
      <c r="E461" s="172"/>
      <c r="F461" s="172"/>
      <c r="G461" s="172"/>
      <c r="H461" s="172"/>
      <c r="I461" s="172"/>
      <c r="J461" s="172"/>
      <c r="K461" s="172"/>
      <c r="L461" s="172"/>
      <c r="M461" s="172"/>
      <c r="N461" s="185"/>
      <c r="O461" s="172"/>
      <c r="P461" s="172"/>
      <c r="Q461" s="172"/>
      <c r="R461" s="172"/>
      <c r="S461" s="172"/>
      <c r="T461" s="172"/>
      <c r="U461" s="172"/>
      <c r="V461" s="172"/>
      <c r="W461" s="172"/>
      <c r="X461" s="172"/>
      <c r="Y461" s="172"/>
    </row>
    <row r="462" spans="1:25" x14ac:dyDescent="0.2">
      <c r="A462" s="77">
        <f>A424</f>
        <v>43070</v>
      </c>
      <c r="B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1566.8560900000002</v>
      </c>
      <c r="C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1542.2160900000001</v>
      </c>
      <c r="D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1540.61609</v>
      </c>
      <c r="E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1553.1560899999999</v>
      </c>
      <c r="F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1555.08609</v>
      </c>
      <c r="G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1541.9460899999999</v>
      </c>
      <c r="H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1567.6260900000002</v>
      </c>
      <c r="I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1569.9560900000001</v>
      </c>
      <c r="J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1559.4260899999999</v>
      </c>
      <c r="K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1566.09609</v>
      </c>
      <c r="L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1559.8960900000002</v>
      </c>
      <c r="M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1696.4260899999999</v>
      </c>
      <c r="N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1696.5360900000001</v>
      </c>
      <c r="O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1696.80609</v>
      </c>
      <c r="P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1560.9060899999999</v>
      </c>
      <c r="Q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1604.2660900000001</v>
      </c>
      <c r="R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1682.83609</v>
      </c>
      <c r="S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1766.5860899999998</v>
      </c>
      <c r="T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1754.2160899999999</v>
      </c>
      <c r="U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1724.6660899999999</v>
      </c>
      <c r="V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1794.04609</v>
      </c>
      <c r="W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1706.4760899999999</v>
      </c>
      <c r="X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1874.2260899999999</v>
      </c>
      <c r="Y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1678.10609</v>
      </c>
    </row>
    <row r="463" spans="1:25" x14ac:dyDescent="0.2">
      <c r="A463" s="77">
        <f>A462+1</f>
        <v>43071</v>
      </c>
      <c r="B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1555.11609</v>
      </c>
      <c r="C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1579.38609</v>
      </c>
      <c r="D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1598.2260899999999</v>
      </c>
      <c r="E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1597.6760899999999</v>
      </c>
      <c r="F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1592.13609</v>
      </c>
      <c r="G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1573.6460900000002</v>
      </c>
      <c r="H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1563.35609</v>
      </c>
      <c r="I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1703.7860899999998</v>
      </c>
      <c r="J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1770.61609</v>
      </c>
      <c r="K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1575.9260899999999</v>
      </c>
      <c r="L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1576.0360900000001</v>
      </c>
      <c r="M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1576.5360900000001</v>
      </c>
      <c r="N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1579.2560899999999</v>
      </c>
      <c r="O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1579.4860900000001</v>
      </c>
      <c r="P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1582.7660900000001</v>
      </c>
      <c r="Q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1590.63609</v>
      </c>
      <c r="R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1612.1960899999999</v>
      </c>
      <c r="S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1767.1560899999999</v>
      </c>
      <c r="T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1862.0060900000001</v>
      </c>
      <c r="U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1859.2160899999999</v>
      </c>
      <c r="V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1821.0060899999999</v>
      </c>
      <c r="W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1689.58609</v>
      </c>
      <c r="X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1850.7360899999999</v>
      </c>
      <c r="Y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1701.39609</v>
      </c>
    </row>
    <row r="464" spans="1:25" x14ac:dyDescent="0.2">
      <c r="A464" s="77">
        <f t="shared" ref="A464:A492" si="21">A463+1</f>
        <v>43072</v>
      </c>
      <c r="B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1560.05609</v>
      </c>
      <c r="C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1577.7060900000001</v>
      </c>
      <c r="D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1597.88609</v>
      </c>
      <c r="E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1596.7060899999999</v>
      </c>
      <c r="F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1590.9860899999999</v>
      </c>
      <c r="G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1589.7560900000001</v>
      </c>
      <c r="H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1552.7860900000001</v>
      </c>
      <c r="I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1674.5160899999998</v>
      </c>
      <c r="J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1759.1960899999999</v>
      </c>
      <c r="K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1599.84609</v>
      </c>
      <c r="L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1600.5660899999998</v>
      </c>
      <c r="M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1601.32609</v>
      </c>
      <c r="N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1600.5060899999999</v>
      </c>
      <c r="O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1603.10609</v>
      </c>
      <c r="P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1607.9360899999999</v>
      </c>
      <c r="Q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1609.4560899999999</v>
      </c>
      <c r="R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1606.3160899999998</v>
      </c>
      <c r="S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1620.6560899999999</v>
      </c>
      <c r="T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1797.5060899999999</v>
      </c>
      <c r="U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1749.2760899999998</v>
      </c>
      <c r="V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1702.0060899999999</v>
      </c>
      <c r="W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1674.79609</v>
      </c>
      <c r="X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1980.2660899999998</v>
      </c>
      <c r="Y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1677.85609</v>
      </c>
    </row>
    <row r="465" spans="1:25" x14ac:dyDescent="0.2">
      <c r="A465" s="77">
        <f t="shared" si="21"/>
        <v>43073</v>
      </c>
      <c r="B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1571.9860900000001</v>
      </c>
      <c r="C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1562.1860900000001</v>
      </c>
      <c r="D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1561.7360900000001</v>
      </c>
      <c r="E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1561.0060900000001</v>
      </c>
      <c r="F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1575.80609</v>
      </c>
      <c r="G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1560.6460900000002</v>
      </c>
      <c r="H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1567.79609</v>
      </c>
      <c r="I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1577.1960899999999</v>
      </c>
      <c r="J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1566.1560899999999</v>
      </c>
      <c r="K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1575.30609</v>
      </c>
      <c r="L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1598.0360900000001</v>
      </c>
      <c r="M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1739.1660899999999</v>
      </c>
      <c r="N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1654.3160899999998</v>
      </c>
      <c r="O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1743.0060899999999</v>
      </c>
      <c r="P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1604.34609</v>
      </c>
      <c r="Q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1582.5860900000002</v>
      </c>
      <c r="R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1596.7860900000001</v>
      </c>
      <c r="S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1711.2660899999998</v>
      </c>
      <c r="T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1722.63609</v>
      </c>
      <c r="U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1725.7160899999999</v>
      </c>
      <c r="V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1792.80609</v>
      </c>
      <c r="W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1809.56609</v>
      </c>
      <c r="X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1859.1660900000002</v>
      </c>
      <c r="Y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1687.85609</v>
      </c>
    </row>
    <row r="466" spans="1:25" x14ac:dyDescent="0.2">
      <c r="A466" s="77">
        <f t="shared" si="21"/>
        <v>43074</v>
      </c>
      <c r="B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1576.3960900000002</v>
      </c>
      <c r="C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1561.88609</v>
      </c>
      <c r="D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1546.56609</v>
      </c>
      <c r="E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1559.7160899999999</v>
      </c>
      <c r="F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1574.3560900000002</v>
      </c>
      <c r="G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1559.5860900000002</v>
      </c>
      <c r="H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1584.1060900000002</v>
      </c>
      <c r="I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1631.0060899999999</v>
      </c>
      <c r="J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1544.29609</v>
      </c>
      <c r="K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1575.6860900000001</v>
      </c>
      <c r="L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1575.6760899999999</v>
      </c>
      <c r="M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1664.4760899999999</v>
      </c>
      <c r="N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1664.36609</v>
      </c>
      <c r="O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1664.0160900000001</v>
      </c>
      <c r="P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1581.10609</v>
      </c>
      <c r="Q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1582.5160900000001</v>
      </c>
      <c r="R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1645.04609</v>
      </c>
      <c r="S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1683.9260899999999</v>
      </c>
      <c r="T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1685.2260899999999</v>
      </c>
      <c r="U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1722.4760899999999</v>
      </c>
      <c r="V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1789.5260899999998</v>
      </c>
      <c r="W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1717.4760899999999</v>
      </c>
      <c r="X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1860.6560899999999</v>
      </c>
      <c r="Y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1741.85609</v>
      </c>
    </row>
    <row r="467" spans="1:25" x14ac:dyDescent="0.2">
      <c r="A467" s="77">
        <f t="shared" si="21"/>
        <v>43075</v>
      </c>
      <c r="B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1602.1760899999999</v>
      </c>
      <c r="C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1561.4760900000001</v>
      </c>
      <c r="D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1546.57609</v>
      </c>
      <c r="E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1546.1760899999999</v>
      </c>
      <c r="F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1546.7160899999999</v>
      </c>
      <c r="G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1547.1660900000002</v>
      </c>
      <c r="H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1578.80609</v>
      </c>
      <c r="I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1578.4260899999999</v>
      </c>
      <c r="J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1570.9660899999999</v>
      </c>
      <c r="K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1579.4660900000001</v>
      </c>
      <c r="L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1580.88609</v>
      </c>
      <c r="M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1665.88609</v>
      </c>
      <c r="N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1648.7560899999999</v>
      </c>
      <c r="O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1647.4360899999999</v>
      </c>
      <c r="P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1581.86609</v>
      </c>
      <c r="Q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1587.3760900000002</v>
      </c>
      <c r="R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1598.5460899999998</v>
      </c>
      <c r="S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1662.07609</v>
      </c>
      <c r="T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1716.80609</v>
      </c>
      <c r="U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1732.79609</v>
      </c>
      <c r="V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1790.1660899999999</v>
      </c>
      <c r="W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1697.36609</v>
      </c>
      <c r="X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1857.1660899999999</v>
      </c>
      <c r="Y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1722.4660899999999</v>
      </c>
    </row>
    <row r="468" spans="1:25" x14ac:dyDescent="0.2">
      <c r="A468" s="77">
        <f t="shared" si="21"/>
        <v>43076</v>
      </c>
      <c r="B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1618.4760899999999</v>
      </c>
      <c r="C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1561.4260899999999</v>
      </c>
      <c r="D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1546.9560900000001</v>
      </c>
      <c r="E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1546.61609</v>
      </c>
      <c r="F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1547.2060900000001</v>
      </c>
      <c r="G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1546.85609</v>
      </c>
      <c r="H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1581.2860900000001</v>
      </c>
      <c r="I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1577.4160900000002</v>
      </c>
      <c r="J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1569.55609</v>
      </c>
      <c r="K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1577.5360900000001</v>
      </c>
      <c r="L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1577.4660899999999</v>
      </c>
      <c r="M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1664.04609</v>
      </c>
      <c r="N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1662.86609</v>
      </c>
      <c r="O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1662.2860900000001</v>
      </c>
      <c r="P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1583.57609</v>
      </c>
      <c r="Q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1586.5360900000001</v>
      </c>
      <c r="R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1597.7260899999999</v>
      </c>
      <c r="S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1676.34609</v>
      </c>
      <c r="T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1711.9260899999999</v>
      </c>
      <c r="U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1730.0260900000001</v>
      </c>
      <c r="V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1778.2060899999999</v>
      </c>
      <c r="W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1692.2760899999998</v>
      </c>
      <c r="X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1839.9460899999999</v>
      </c>
      <c r="Y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1718.39609</v>
      </c>
    </row>
    <row r="469" spans="1:25" x14ac:dyDescent="0.2">
      <c r="A469" s="77">
        <f t="shared" si="21"/>
        <v>43077</v>
      </c>
      <c r="B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1548.09609</v>
      </c>
      <c r="C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1579.2660900000001</v>
      </c>
      <c r="D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1561.38609</v>
      </c>
      <c r="E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1561.05609</v>
      </c>
      <c r="F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1561.6060900000002</v>
      </c>
      <c r="G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1566.5060900000001</v>
      </c>
      <c r="H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1543.11609</v>
      </c>
      <c r="I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1578.5060900000001</v>
      </c>
      <c r="J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1569.4160900000002</v>
      </c>
      <c r="K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1578.57609</v>
      </c>
      <c r="L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1565.2260900000001</v>
      </c>
      <c r="M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1675.0260899999998</v>
      </c>
      <c r="N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1675.9260899999999</v>
      </c>
      <c r="O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1675.1660899999999</v>
      </c>
      <c r="P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1569.9060899999999</v>
      </c>
      <c r="Q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1558.07609</v>
      </c>
      <c r="R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1614.5260899999998</v>
      </c>
      <c r="S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1693.4360899999999</v>
      </c>
      <c r="T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1697.89609</v>
      </c>
      <c r="U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1725.0060899999999</v>
      </c>
      <c r="V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1770.9760899999999</v>
      </c>
      <c r="W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1701.6960899999999</v>
      </c>
      <c r="X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1851.10609</v>
      </c>
      <c r="Y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1713.08609</v>
      </c>
    </row>
    <row r="470" spans="1:25" x14ac:dyDescent="0.2">
      <c r="A470" s="77">
        <f t="shared" si="21"/>
        <v>43078</v>
      </c>
      <c r="B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1550.7360899999999</v>
      </c>
      <c r="C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1628.82609</v>
      </c>
      <c r="D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1610.87609</v>
      </c>
      <c r="E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1650.0660899999998</v>
      </c>
      <c r="F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1650.4860899999999</v>
      </c>
      <c r="G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1609.0360900000001</v>
      </c>
      <c r="H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1562.2460900000001</v>
      </c>
      <c r="I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1628.85609</v>
      </c>
      <c r="J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1745.6960899999999</v>
      </c>
      <c r="K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1582.7160900000001</v>
      </c>
      <c r="L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1578.55609</v>
      </c>
      <c r="M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1583.2360900000001</v>
      </c>
      <c r="N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1581.4060899999999</v>
      </c>
      <c r="O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1583.1260900000002</v>
      </c>
      <c r="P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1583.88609</v>
      </c>
      <c r="Q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1584.4160900000002</v>
      </c>
      <c r="R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1591.30609</v>
      </c>
      <c r="S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1695.7760900000001</v>
      </c>
      <c r="T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1705.6860899999999</v>
      </c>
      <c r="U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1720.84609</v>
      </c>
      <c r="V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1660.0060899999999</v>
      </c>
      <c r="W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1558.1760899999999</v>
      </c>
      <c r="X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1809.39609</v>
      </c>
      <c r="Y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1618.2160899999999</v>
      </c>
    </row>
    <row r="471" spans="1:25" x14ac:dyDescent="0.2">
      <c r="A471" s="77">
        <f t="shared" si="21"/>
        <v>43079</v>
      </c>
      <c r="B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1542.1660900000002</v>
      </c>
      <c r="C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1601.12609</v>
      </c>
      <c r="D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1609.6960899999999</v>
      </c>
      <c r="E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1607.9760899999999</v>
      </c>
      <c r="F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1608.2860900000001</v>
      </c>
      <c r="G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1609.1960899999999</v>
      </c>
      <c r="H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1557.2060900000001</v>
      </c>
      <c r="I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1572.3160900000003</v>
      </c>
      <c r="J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1561.79609</v>
      </c>
      <c r="K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1668.6660899999999</v>
      </c>
      <c r="L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1628.9360899999999</v>
      </c>
      <c r="M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1628.5260899999998</v>
      </c>
      <c r="N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1629.07609</v>
      </c>
      <c r="O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1631.33609</v>
      </c>
      <c r="P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1632.0060899999999</v>
      </c>
      <c r="Q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1633.84609</v>
      </c>
      <c r="R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1586.8960900000002</v>
      </c>
      <c r="S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1682.2560899999999</v>
      </c>
      <c r="T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1701.2560899999999</v>
      </c>
      <c r="U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1672.38609</v>
      </c>
      <c r="V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1661.08609</v>
      </c>
      <c r="W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1556.2460900000001</v>
      </c>
      <c r="X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1776.08609</v>
      </c>
      <c r="Y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1611.3160899999998</v>
      </c>
    </row>
    <row r="472" spans="1:25" x14ac:dyDescent="0.2">
      <c r="A472" s="77">
        <f t="shared" si="21"/>
        <v>43080</v>
      </c>
      <c r="B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1542.6960900000001</v>
      </c>
      <c r="C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1559.7160899999999</v>
      </c>
      <c r="D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1558.3160900000003</v>
      </c>
      <c r="E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1593.13609</v>
      </c>
      <c r="F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1593.89609</v>
      </c>
      <c r="G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1561.13609</v>
      </c>
      <c r="H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1540.5660900000003</v>
      </c>
      <c r="I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1576.58609</v>
      </c>
      <c r="J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1563.2860900000001</v>
      </c>
      <c r="K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1589.30609</v>
      </c>
      <c r="L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1589.5360899999998</v>
      </c>
      <c r="M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1649.60609</v>
      </c>
      <c r="N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1650.1760899999999</v>
      </c>
      <c r="O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1653.1960899999999</v>
      </c>
      <c r="P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1578.2660900000001</v>
      </c>
      <c r="Q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1578.9660900000001</v>
      </c>
      <c r="R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1580.55609</v>
      </c>
      <c r="S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1695.6760899999999</v>
      </c>
      <c r="T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1681.82609</v>
      </c>
      <c r="U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1683.9760899999999</v>
      </c>
      <c r="V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1722.5260900000001</v>
      </c>
      <c r="W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1675.56609</v>
      </c>
      <c r="X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1827.36609</v>
      </c>
      <c r="Y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1673.6560899999999</v>
      </c>
    </row>
    <row r="473" spans="1:25" x14ac:dyDescent="0.2">
      <c r="A473" s="77">
        <f t="shared" si="21"/>
        <v>43081</v>
      </c>
      <c r="B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1542.2560900000001</v>
      </c>
      <c r="C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1546.6660900000002</v>
      </c>
      <c r="D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1558.54609</v>
      </c>
      <c r="E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1593.5660899999998</v>
      </c>
      <c r="F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1594.7860900000001</v>
      </c>
      <c r="G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1562.4360900000001</v>
      </c>
      <c r="H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1545.3360900000002</v>
      </c>
      <c r="I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1618.05609</v>
      </c>
      <c r="J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1567.6060900000002</v>
      </c>
      <c r="K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1589.55609</v>
      </c>
      <c r="L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1589.5060899999999</v>
      </c>
      <c r="M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1641.37609</v>
      </c>
      <c r="N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1620.9960899999999</v>
      </c>
      <c r="O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1613.89609</v>
      </c>
      <c r="P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1596.7560899999999</v>
      </c>
      <c r="Q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1591.30609</v>
      </c>
      <c r="R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1579.06609</v>
      </c>
      <c r="S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1690.80609</v>
      </c>
      <c r="T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1681.5660899999998</v>
      </c>
      <c r="U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1683.83609</v>
      </c>
      <c r="V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1710.1960899999999</v>
      </c>
      <c r="W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1674.61609</v>
      </c>
      <c r="X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1812.07609</v>
      </c>
      <c r="Y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1684.6560899999999</v>
      </c>
    </row>
    <row r="474" spans="1:25" x14ac:dyDescent="0.2">
      <c r="A474" s="77">
        <f t="shared" si="21"/>
        <v>43082</v>
      </c>
      <c r="B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1557.4160900000002</v>
      </c>
      <c r="C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1546.5060900000001</v>
      </c>
      <c r="D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1558.2760900000001</v>
      </c>
      <c r="E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1593.12609</v>
      </c>
      <c r="F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1594.80609</v>
      </c>
      <c r="G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1561.3760900000002</v>
      </c>
      <c r="H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1553.7660900000001</v>
      </c>
      <c r="I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1616.9060899999999</v>
      </c>
      <c r="J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1563.4560900000001</v>
      </c>
      <c r="K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1582.9360900000001</v>
      </c>
      <c r="L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1584.30609</v>
      </c>
      <c r="M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1642.1760899999999</v>
      </c>
      <c r="N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1633.1960899999999</v>
      </c>
      <c r="O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1641.7560899999999</v>
      </c>
      <c r="P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1590.31609</v>
      </c>
      <c r="Q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1591.10609</v>
      </c>
      <c r="R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1595.33609</v>
      </c>
      <c r="S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1684.0260899999998</v>
      </c>
      <c r="T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1672.4260899999999</v>
      </c>
      <c r="U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1645.6960899999999</v>
      </c>
      <c r="V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1716.2060899999999</v>
      </c>
      <c r="W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1667.12609</v>
      </c>
      <c r="X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1797.7260899999999</v>
      </c>
      <c r="Y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1668.84609</v>
      </c>
    </row>
    <row r="475" spans="1:25" x14ac:dyDescent="0.2">
      <c r="A475" s="77">
        <f t="shared" si="21"/>
        <v>43083</v>
      </c>
      <c r="B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1547.4460899999999</v>
      </c>
      <c r="C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1546.83609</v>
      </c>
      <c r="D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1559.4860899999999</v>
      </c>
      <c r="E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1594.4360899999999</v>
      </c>
      <c r="F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1573.32609</v>
      </c>
      <c r="G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1561.5860900000002</v>
      </c>
      <c r="H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1552.0860900000002</v>
      </c>
      <c r="I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1632.63609</v>
      </c>
      <c r="J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1557.80609</v>
      </c>
      <c r="K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1586.79609</v>
      </c>
      <c r="L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1605.29609</v>
      </c>
      <c r="M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1634.89609</v>
      </c>
      <c r="N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1701.6860899999999</v>
      </c>
      <c r="O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1702.11609</v>
      </c>
      <c r="P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1606.05609</v>
      </c>
      <c r="Q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1611.4060899999999</v>
      </c>
      <c r="R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1557.58609</v>
      </c>
      <c r="S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1673.9360899999999</v>
      </c>
      <c r="T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1677.87609</v>
      </c>
      <c r="U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1650.31609</v>
      </c>
      <c r="V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1710.0060899999999</v>
      </c>
      <c r="W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1645.9460899999999</v>
      </c>
      <c r="X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1795.6960899999999</v>
      </c>
      <c r="Y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1674.34609</v>
      </c>
    </row>
    <row r="476" spans="1:25" x14ac:dyDescent="0.2">
      <c r="A476" s="77">
        <f t="shared" si="21"/>
        <v>43084</v>
      </c>
      <c r="B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1544.0860900000002</v>
      </c>
      <c r="C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1546.4160900000002</v>
      </c>
      <c r="D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1558.7160899999999</v>
      </c>
      <c r="E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1557.9060899999999</v>
      </c>
      <c r="F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1559.54609</v>
      </c>
      <c r="G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1560.9760900000001</v>
      </c>
      <c r="H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1542.0660900000003</v>
      </c>
      <c r="I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1575.5660900000003</v>
      </c>
      <c r="J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1565.1560899999999</v>
      </c>
      <c r="K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1604.7460899999999</v>
      </c>
      <c r="L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1604.0260899999998</v>
      </c>
      <c r="M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1587.2360900000001</v>
      </c>
      <c r="N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1566.0860900000002</v>
      </c>
      <c r="O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1565.6660900000002</v>
      </c>
      <c r="P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1665.4160899999999</v>
      </c>
      <c r="Q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1627.09609</v>
      </c>
      <c r="R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1593.12609</v>
      </c>
      <c r="S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1675.2160899999999</v>
      </c>
      <c r="T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1677.80609</v>
      </c>
      <c r="U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1650.2360899999999</v>
      </c>
      <c r="V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1826.9460899999999</v>
      </c>
      <c r="W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1659.60609</v>
      </c>
      <c r="X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1795.6760899999999</v>
      </c>
      <c r="Y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1672.7360899999999</v>
      </c>
    </row>
    <row r="477" spans="1:25" x14ac:dyDescent="0.2">
      <c r="A477" s="77">
        <f t="shared" si="21"/>
        <v>43085</v>
      </c>
      <c r="B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1580.9460899999999</v>
      </c>
      <c r="C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1613.5360900000001</v>
      </c>
      <c r="D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1625.7460899999999</v>
      </c>
      <c r="E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1625.35609</v>
      </c>
      <c r="F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1626.0360900000001</v>
      </c>
      <c r="G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1617.88609</v>
      </c>
      <c r="H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1591.2260899999999</v>
      </c>
      <c r="I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1557.0660900000003</v>
      </c>
      <c r="J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1666.4960900000001</v>
      </c>
      <c r="K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1597.57609</v>
      </c>
      <c r="L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1597.2160899999999</v>
      </c>
      <c r="M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1655.79609</v>
      </c>
      <c r="N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1690.2660899999998</v>
      </c>
      <c r="O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1689.88609</v>
      </c>
      <c r="P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1692.7760899999998</v>
      </c>
      <c r="Q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1674.4060899999999</v>
      </c>
      <c r="R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1598.14609</v>
      </c>
      <c r="S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1612.14609</v>
      </c>
      <c r="T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1690.6960899999999</v>
      </c>
      <c r="U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1794.7560899999999</v>
      </c>
      <c r="V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1726.60609</v>
      </c>
      <c r="W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1606.4660899999999</v>
      </c>
      <c r="X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1894.1860899999999</v>
      </c>
      <c r="Y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1604.81609</v>
      </c>
    </row>
    <row r="478" spans="1:25" x14ac:dyDescent="0.2">
      <c r="A478" s="77">
        <f t="shared" si="21"/>
        <v>43086</v>
      </c>
      <c r="B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1572.4160900000002</v>
      </c>
      <c r="C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1575.31609</v>
      </c>
      <c r="D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1625.1860899999999</v>
      </c>
      <c r="E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1624.6960899999999</v>
      </c>
      <c r="F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1625.1660899999999</v>
      </c>
      <c r="G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1610.7760899999998</v>
      </c>
      <c r="H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1588.9160899999999</v>
      </c>
      <c r="I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1574.6660900000002</v>
      </c>
      <c r="J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1556.9160900000002</v>
      </c>
      <c r="K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1717.2260900000001</v>
      </c>
      <c r="L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1674.4960899999999</v>
      </c>
      <c r="M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1673.0360900000001</v>
      </c>
      <c r="N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1734.9060899999999</v>
      </c>
      <c r="O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1738.2660900000001</v>
      </c>
      <c r="P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1718.37609</v>
      </c>
      <c r="Q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1721.88609</v>
      </c>
      <c r="R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1589.0260900000001</v>
      </c>
      <c r="S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1651.55609</v>
      </c>
      <c r="T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1693.0260899999998</v>
      </c>
      <c r="U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1795.7760899999998</v>
      </c>
      <c r="V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1729.1860899999999</v>
      </c>
      <c r="W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1608.0660899999998</v>
      </c>
      <c r="X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1899.4060899999999</v>
      </c>
      <c r="Y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1600.13609</v>
      </c>
    </row>
    <row r="479" spans="1:25" x14ac:dyDescent="0.2">
      <c r="A479" s="77">
        <f t="shared" si="21"/>
        <v>43087</v>
      </c>
      <c r="B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1543.7860900000001</v>
      </c>
      <c r="C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1550.9760900000001</v>
      </c>
      <c r="D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1560.4460900000001</v>
      </c>
      <c r="E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1560.13609</v>
      </c>
      <c r="F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1560.4260899999999</v>
      </c>
      <c r="G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1563.2660900000001</v>
      </c>
      <c r="H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1539.7060900000001</v>
      </c>
      <c r="I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1614.9060899999999</v>
      </c>
      <c r="J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1565.4460899999999</v>
      </c>
      <c r="K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1596.60609</v>
      </c>
      <c r="L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1596.9760899999999</v>
      </c>
      <c r="M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1544.4760900000001</v>
      </c>
      <c r="N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1567.9760900000001</v>
      </c>
      <c r="O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1569.4560900000001</v>
      </c>
      <c r="P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1655.2760900000001</v>
      </c>
      <c r="Q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1653.7760899999998</v>
      </c>
      <c r="R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1620.64609</v>
      </c>
      <c r="S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1637.7560899999999</v>
      </c>
      <c r="T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1637.7860899999998</v>
      </c>
      <c r="U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1614.9660899999999</v>
      </c>
      <c r="V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1720.9060899999999</v>
      </c>
      <c r="W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1657.30609</v>
      </c>
      <c r="X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1773.86609</v>
      </c>
      <c r="Y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1634.4160899999999</v>
      </c>
    </row>
    <row r="480" spans="1:25" x14ac:dyDescent="0.2">
      <c r="A480" s="77">
        <f t="shared" si="21"/>
        <v>43088</v>
      </c>
      <c r="B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1536.2860900000001</v>
      </c>
      <c r="C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1547.5360900000001</v>
      </c>
      <c r="D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1559.6460900000002</v>
      </c>
      <c r="E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1559.3760900000002</v>
      </c>
      <c r="F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1559.86609</v>
      </c>
      <c r="G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1562.63609</v>
      </c>
      <c r="H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1540.7260900000001</v>
      </c>
      <c r="I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1616.59609</v>
      </c>
      <c r="J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1565.82609</v>
      </c>
      <c r="K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1619.30609</v>
      </c>
      <c r="L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1618.4360899999999</v>
      </c>
      <c r="M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1580.1260900000002</v>
      </c>
      <c r="N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1566.86609</v>
      </c>
      <c r="O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1585.8360900000002</v>
      </c>
      <c r="P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1624.2360899999999</v>
      </c>
      <c r="Q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1625.60609</v>
      </c>
      <c r="R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1579.30609</v>
      </c>
      <c r="S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1631.59609</v>
      </c>
      <c r="T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1629.2360899999999</v>
      </c>
      <c r="U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1608.9460899999999</v>
      </c>
      <c r="V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1831.5060899999999</v>
      </c>
      <c r="W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1649.32609</v>
      </c>
      <c r="X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1771.58609</v>
      </c>
      <c r="Y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1638.62609</v>
      </c>
    </row>
    <row r="481" spans="1:25" x14ac:dyDescent="0.2">
      <c r="A481" s="77">
        <f t="shared" si="21"/>
        <v>43089</v>
      </c>
      <c r="B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1617.2660900000001</v>
      </c>
      <c r="C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1569.7460900000001</v>
      </c>
      <c r="D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1546.0260900000001</v>
      </c>
      <c r="E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1544.4860899999999</v>
      </c>
      <c r="F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1544.83609</v>
      </c>
      <c r="G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1548.9860900000001</v>
      </c>
      <c r="H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1625.05609</v>
      </c>
      <c r="I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1628.57609</v>
      </c>
      <c r="J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1577.4560900000001</v>
      </c>
      <c r="K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1599.3360899999998</v>
      </c>
      <c r="L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1559.61609</v>
      </c>
      <c r="M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1661.1860899999999</v>
      </c>
      <c r="N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1611.61609</v>
      </c>
      <c r="O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1611.12609</v>
      </c>
      <c r="P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1602.10609</v>
      </c>
      <c r="Q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1603.2060899999999</v>
      </c>
      <c r="R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1567.11609</v>
      </c>
      <c r="S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1692.0260900000001</v>
      </c>
      <c r="T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1694.9460899999999</v>
      </c>
      <c r="U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1634.9660899999999</v>
      </c>
      <c r="V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1693.5460899999998</v>
      </c>
      <c r="W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1625.3360899999998</v>
      </c>
      <c r="X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1732.59609</v>
      </c>
      <c r="Y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1582.80609</v>
      </c>
    </row>
    <row r="482" spans="1:25" x14ac:dyDescent="0.2">
      <c r="A482" s="77">
        <f t="shared" si="21"/>
        <v>43090</v>
      </c>
      <c r="B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1566.79609</v>
      </c>
      <c r="C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1550.1060900000002</v>
      </c>
      <c r="D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1544.9460899999999</v>
      </c>
      <c r="E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1545.9060899999999</v>
      </c>
      <c r="F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1545.2260900000001</v>
      </c>
      <c r="G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1547.2660900000001</v>
      </c>
      <c r="H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1540.6260900000002</v>
      </c>
      <c r="I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1631.4760899999999</v>
      </c>
      <c r="J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1578.80609</v>
      </c>
      <c r="K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1600.07609</v>
      </c>
      <c r="L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1560.30609</v>
      </c>
      <c r="M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1662.85609</v>
      </c>
      <c r="N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1612.4960899999999</v>
      </c>
      <c r="O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1589.6560899999999</v>
      </c>
      <c r="P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1599.1960899999999</v>
      </c>
      <c r="Q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1597.9160899999999</v>
      </c>
      <c r="R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1552.5160900000001</v>
      </c>
      <c r="S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1696.14609</v>
      </c>
      <c r="T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1682.56609</v>
      </c>
      <c r="U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1619.9960899999999</v>
      </c>
      <c r="V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1695.4060899999999</v>
      </c>
      <c r="W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1625.7860899999998</v>
      </c>
      <c r="X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1771.0260899999998</v>
      </c>
      <c r="Y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1620.13609</v>
      </c>
    </row>
    <row r="483" spans="1:25" x14ac:dyDescent="0.2">
      <c r="A483" s="77">
        <f t="shared" si="21"/>
        <v>43091</v>
      </c>
      <c r="B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1566.9560900000001</v>
      </c>
      <c r="C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1550.38609</v>
      </c>
      <c r="D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1560.08609</v>
      </c>
      <c r="E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1559.9660900000001</v>
      </c>
      <c r="F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1560.4260899999999</v>
      </c>
      <c r="G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1551.3960900000002</v>
      </c>
      <c r="H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1550.2060900000001</v>
      </c>
      <c r="I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1615.2260899999999</v>
      </c>
      <c r="J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1568.9660899999999</v>
      </c>
      <c r="K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1599.6660899999999</v>
      </c>
      <c r="L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1565.1960899999999</v>
      </c>
      <c r="M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1634.2460900000001</v>
      </c>
      <c r="N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1589.80609</v>
      </c>
      <c r="O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1589.5260899999998</v>
      </c>
      <c r="P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1601.87609</v>
      </c>
      <c r="Q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1603.36609</v>
      </c>
      <c r="R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1615.11609</v>
      </c>
      <c r="S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1694.9460899999999</v>
      </c>
      <c r="T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1664.81609</v>
      </c>
      <c r="U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1651.1860899999999</v>
      </c>
      <c r="V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1693.2760900000001</v>
      </c>
      <c r="W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1654.1760899999999</v>
      </c>
      <c r="X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1783.29609</v>
      </c>
      <c r="Y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1642.81609</v>
      </c>
    </row>
    <row r="484" spans="1:25" x14ac:dyDescent="0.2">
      <c r="A484" s="77">
        <f t="shared" si="21"/>
        <v>43092</v>
      </c>
      <c r="B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1592.9460899999999</v>
      </c>
      <c r="C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1602.7660899999998</v>
      </c>
      <c r="D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1627.2160899999999</v>
      </c>
      <c r="E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1626.2160899999999</v>
      </c>
      <c r="F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1627.2560899999999</v>
      </c>
      <c r="G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1630.2760899999998</v>
      </c>
      <c r="H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1588.79609</v>
      </c>
      <c r="I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1563.5360900000001</v>
      </c>
      <c r="J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1688.6560899999999</v>
      </c>
      <c r="K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1592.82609</v>
      </c>
      <c r="L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1594.1760899999999</v>
      </c>
      <c r="M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1607.87609</v>
      </c>
      <c r="N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1607.1560899999999</v>
      </c>
      <c r="O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1609.13609</v>
      </c>
      <c r="P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1612.1760899999999</v>
      </c>
      <c r="Q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1607.5660899999998</v>
      </c>
      <c r="R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1614.04609</v>
      </c>
      <c r="S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1700.63609</v>
      </c>
      <c r="T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1708.13609</v>
      </c>
      <c r="U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1689.61609</v>
      </c>
      <c r="V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1625.57609</v>
      </c>
      <c r="W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1578.2260900000001</v>
      </c>
      <c r="X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1722.59609</v>
      </c>
      <c r="Y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1583.2260900000001</v>
      </c>
    </row>
    <row r="485" spans="1:25" x14ac:dyDescent="0.2">
      <c r="A485" s="77">
        <f t="shared" si="21"/>
        <v>43093</v>
      </c>
      <c r="B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1580.5060899999999</v>
      </c>
      <c r="C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1577.05609</v>
      </c>
      <c r="D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1610.5060899999999</v>
      </c>
      <c r="E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1606.0460899999998</v>
      </c>
      <c r="F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1609.1760899999999</v>
      </c>
      <c r="G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1609.89609</v>
      </c>
      <c r="H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1562.1960899999999</v>
      </c>
      <c r="I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1576.62609</v>
      </c>
      <c r="J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1695.5660899999998</v>
      </c>
      <c r="K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1581.6560899999999</v>
      </c>
      <c r="L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1576.6560899999999</v>
      </c>
      <c r="M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1591.58609</v>
      </c>
      <c r="N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1590.84609</v>
      </c>
      <c r="O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1597.62609</v>
      </c>
      <c r="P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1597.6960899999999</v>
      </c>
      <c r="Q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1597.88609</v>
      </c>
      <c r="R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1600.36609</v>
      </c>
      <c r="S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1732.0060899999999</v>
      </c>
      <c r="T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1728.86609</v>
      </c>
      <c r="U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1695.4160899999999</v>
      </c>
      <c r="V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1636.9660899999999</v>
      </c>
      <c r="W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1561.5660900000003</v>
      </c>
      <c r="X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1716.1560899999999</v>
      </c>
      <c r="Y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1594.7560899999999</v>
      </c>
    </row>
    <row r="486" spans="1:25" x14ac:dyDescent="0.2">
      <c r="A486" s="77">
        <f t="shared" si="21"/>
        <v>43094</v>
      </c>
      <c r="B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1538.60609</v>
      </c>
      <c r="C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1546.4960900000001</v>
      </c>
      <c r="D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1556.4660899999999</v>
      </c>
      <c r="E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1555.7060900000001</v>
      </c>
      <c r="F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1558.6760899999999</v>
      </c>
      <c r="G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1547.8360900000002</v>
      </c>
      <c r="H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1538.60609</v>
      </c>
      <c r="I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1614.31609</v>
      </c>
      <c r="J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1566.2860900000001</v>
      </c>
      <c r="K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1593.5260899999998</v>
      </c>
      <c r="L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1557.4660899999999</v>
      </c>
      <c r="M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1631.9060899999999</v>
      </c>
      <c r="N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1595.4160899999999</v>
      </c>
      <c r="O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1595.0060900000001</v>
      </c>
      <c r="P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1591.61609</v>
      </c>
      <c r="Q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1585.59609</v>
      </c>
      <c r="R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1614.7060899999999</v>
      </c>
      <c r="S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1683.62609</v>
      </c>
      <c r="T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1647.0260900000001</v>
      </c>
      <c r="U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1633.6760899999999</v>
      </c>
      <c r="V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1700.31609</v>
      </c>
      <c r="W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1646.7760899999998</v>
      </c>
      <c r="X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1757.64609</v>
      </c>
      <c r="Y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1647.08609</v>
      </c>
    </row>
    <row r="487" spans="1:25" x14ac:dyDescent="0.2">
      <c r="A487" s="77">
        <f t="shared" si="21"/>
        <v>43095</v>
      </c>
      <c r="B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1552.84609</v>
      </c>
      <c r="C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1547.05609</v>
      </c>
      <c r="D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1558.0160900000001</v>
      </c>
      <c r="E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1557.4560900000001</v>
      </c>
      <c r="F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1559.56609</v>
      </c>
      <c r="G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1561.1060900000002</v>
      </c>
      <c r="H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1544.4860899999999</v>
      </c>
      <c r="I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1615.5260899999998</v>
      </c>
      <c r="J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1566.7060900000001</v>
      </c>
      <c r="K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1597.38609</v>
      </c>
      <c r="L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1562.1760899999999</v>
      </c>
      <c r="M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1632.83609</v>
      </c>
      <c r="N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1594.2160899999999</v>
      </c>
      <c r="O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1594.5360900000001</v>
      </c>
      <c r="P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1593.87609</v>
      </c>
      <c r="Q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1587.2860900000001</v>
      </c>
      <c r="R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1592.3160899999998</v>
      </c>
      <c r="S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1661.32609</v>
      </c>
      <c r="T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1649.9160899999999</v>
      </c>
      <c r="U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1636.7760900000001</v>
      </c>
      <c r="V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1704.4960900000001</v>
      </c>
      <c r="W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1645.4360899999999</v>
      </c>
      <c r="X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1765.2360899999999</v>
      </c>
      <c r="Y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1646.9660899999999</v>
      </c>
    </row>
    <row r="488" spans="1:25" x14ac:dyDescent="0.2">
      <c r="A488" s="77">
        <f t="shared" si="21"/>
        <v>43096</v>
      </c>
      <c r="B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1553.5060900000001</v>
      </c>
      <c r="C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1547.84609</v>
      </c>
      <c r="D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1558.7660900000001</v>
      </c>
      <c r="E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1558.38609</v>
      </c>
      <c r="F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1560.08609</v>
      </c>
      <c r="G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1562.7760900000003</v>
      </c>
      <c r="H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1546.04609</v>
      </c>
      <c r="I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1614.5260899999998</v>
      </c>
      <c r="J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1566.0460900000003</v>
      </c>
      <c r="K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1596.4160899999999</v>
      </c>
      <c r="L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1555.4760900000001</v>
      </c>
      <c r="M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1679.7860900000001</v>
      </c>
      <c r="N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1680.64609</v>
      </c>
      <c r="O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1681.79609</v>
      </c>
      <c r="P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1555.9360900000001</v>
      </c>
      <c r="Q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1554.61609</v>
      </c>
      <c r="R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1631.85609</v>
      </c>
      <c r="S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1700.11609</v>
      </c>
      <c r="T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1713.62609</v>
      </c>
      <c r="U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1714.30609</v>
      </c>
      <c r="V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1798.30609</v>
      </c>
      <c r="W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1819.64609</v>
      </c>
      <c r="X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1878.61609</v>
      </c>
      <c r="Y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1756.9060899999999</v>
      </c>
    </row>
    <row r="489" spans="1:25" x14ac:dyDescent="0.2">
      <c r="A489" s="77">
        <f t="shared" si="21"/>
        <v>43097</v>
      </c>
      <c r="B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1560.8760900000002</v>
      </c>
      <c r="C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1553.7460900000001</v>
      </c>
      <c r="D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1563.1860900000001</v>
      </c>
      <c r="E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1562.1960899999999</v>
      </c>
      <c r="F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1559.7860900000001</v>
      </c>
      <c r="G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1567.61609</v>
      </c>
      <c r="H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1549.7160900000001</v>
      </c>
      <c r="I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1627.87609</v>
      </c>
      <c r="J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1580.35609</v>
      </c>
      <c r="K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1597.62609</v>
      </c>
      <c r="L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1560.4060899999999</v>
      </c>
      <c r="M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1695.64609</v>
      </c>
      <c r="N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1693.5360899999998</v>
      </c>
      <c r="O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1704.9560899999999</v>
      </c>
      <c r="P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1559.55609</v>
      </c>
      <c r="Q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1559.0060899999999</v>
      </c>
      <c r="R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1651.4260899999999</v>
      </c>
      <c r="S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1788.85609</v>
      </c>
      <c r="T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1794.7460899999999</v>
      </c>
      <c r="U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1796.2560899999999</v>
      </c>
      <c r="V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1963.4560899999999</v>
      </c>
      <c r="W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1948.64609</v>
      </c>
      <c r="X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1881.7260899999999</v>
      </c>
      <c r="Y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1769.07609</v>
      </c>
    </row>
    <row r="490" spans="1:25" x14ac:dyDescent="0.2">
      <c r="A490" s="77">
        <f t="shared" si="21"/>
        <v>43098</v>
      </c>
      <c r="B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1630.9960900000001</v>
      </c>
      <c r="C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1569.2460900000001</v>
      </c>
      <c r="D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1527.54609</v>
      </c>
      <c r="E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1526.9260899999999</v>
      </c>
      <c r="F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1529.6460900000002</v>
      </c>
      <c r="G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1533.8560900000002</v>
      </c>
      <c r="H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1603.32609</v>
      </c>
      <c r="I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1577.85609</v>
      </c>
      <c r="J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1565.88609</v>
      </c>
      <c r="K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1582.9060899999999</v>
      </c>
      <c r="L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1602.5060899999999</v>
      </c>
      <c r="M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1685.7560899999999</v>
      </c>
      <c r="N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1685.6660899999999</v>
      </c>
      <c r="O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1588.7060899999999</v>
      </c>
      <c r="P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1599.57609</v>
      </c>
      <c r="Q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1600.61609</v>
      </c>
      <c r="R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1607.38609</v>
      </c>
      <c r="S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1641.85609</v>
      </c>
      <c r="T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1675.4060899999999</v>
      </c>
      <c r="U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1655.30609</v>
      </c>
      <c r="V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1890.0060900000001</v>
      </c>
      <c r="W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1672.4360899999999</v>
      </c>
      <c r="X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1839.59609</v>
      </c>
      <c r="Y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1656.2860900000001</v>
      </c>
    </row>
    <row r="491" spans="1:25" x14ac:dyDescent="0.2">
      <c r="A491" s="77">
        <f t="shared" si="21"/>
        <v>43099</v>
      </c>
      <c r="B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1609.5160900000001</v>
      </c>
      <c r="C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1543.3160900000003</v>
      </c>
      <c r="D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1555.5360900000001</v>
      </c>
      <c r="E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1554.11609</v>
      </c>
      <c r="F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1555.2860900000001</v>
      </c>
      <c r="G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1557.0060899999999</v>
      </c>
      <c r="H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1569.29609</v>
      </c>
      <c r="I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1576.29609</v>
      </c>
      <c r="J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1638.9460899999999</v>
      </c>
      <c r="K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1596.7760899999998</v>
      </c>
      <c r="L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1589.9260899999999</v>
      </c>
      <c r="M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1588.7660899999998</v>
      </c>
      <c r="N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1581.9460900000001</v>
      </c>
      <c r="O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1584.2860900000001</v>
      </c>
      <c r="P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1593.62609</v>
      </c>
      <c r="Q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1594.84609</v>
      </c>
      <c r="R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1602.13609</v>
      </c>
      <c r="S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1798.7160899999999</v>
      </c>
      <c r="T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1802.35609</v>
      </c>
      <c r="U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1727.1960899999999</v>
      </c>
      <c r="V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1668.2060899999999</v>
      </c>
      <c r="W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1597.7960899999998</v>
      </c>
      <c r="X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1783.34609</v>
      </c>
      <c r="Y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1667.2660900000001</v>
      </c>
    </row>
    <row r="492" spans="1:25" x14ac:dyDescent="0.2">
      <c r="A492" s="77">
        <f t="shared" si="21"/>
        <v>43100</v>
      </c>
      <c r="B492" s="13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1597.57609</v>
      </c>
      <c r="C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1541.79609</v>
      </c>
      <c r="D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1554.86609</v>
      </c>
      <c r="E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1552.8160900000003</v>
      </c>
      <c r="F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1554.4060899999999</v>
      </c>
      <c r="G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1555.6860900000001</v>
      </c>
      <c r="H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1559.0460900000003</v>
      </c>
      <c r="I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1649.09609</v>
      </c>
      <c r="J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1704.4860899999999</v>
      </c>
      <c r="K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1583.1460900000002</v>
      </c>
      <c r="L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1584.7560900000001</v>
      </c>
      <c r="M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1584.2460900000001</v>
      </c>
      <c r="N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1582.1460900000002</v>
      </c>
      <c r="O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1584.7460900000001</v>
      </c>
      <c r="P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1591.58609</v>
      </c>
      <c r="Q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1595.04609</v>
      </c>
      <c r="R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1603.4460899999999</v>
      </c>
      <c r="S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1956.9860900000001</v>
      </c>
      <c r="T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1995.86609</v>
      </c>
      <c r="U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1904.34609</v>
      </c>
      <c r="V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1811.38609</v>
      </c>
      <c r="W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1743.7160899999999</v>
      </c>
      <c r="X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1929.62609</v>
      </c>
      <c r="Y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1862.4860899999999</v>
      </c>
    </row>
    <row r="493" spans="1:25" x14ac:dyDescent="0.2">
      <c r="A493" s="89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90"/>
    </row>
    <row r="494" spans="1:25" x14ac:dyDescent="0.25">
      <c r="A494" s="85" t="s">
        <v>150</v>
      </c>
      <c r="B494" s="76"/>
      <c r="C494" s="76"/>
      <c r="D494" s="76"/>
    </row>
    <row r="495" spans="1:25" ht="12.75" x14ac:dyDescent="0.2">
      <c r="A495" s="173" t="s">
        <v>48</v>
      </c>
      <c r="B495" s="176" t="s">
        <v>121</v>
      </c>
      <c r="C495" s="177"/>
      <c r="D495" s="177"/>
      <c r="E495" s="177"/>
      <c r="F495" s="177"/>
      <c r="G495" s="177"/>
      <c r="H495" s="177"/>
      <c r="I495" s="177"/>
      <c r="J495" s="177"/>
      <c r="K495" s="177"/>
      <c r="L495" s="177"/>
      <c r="M495" s="177"/>
      <c r="N495" s="177"/>
      <c r="O495" s="177"/>
      <c r="P495" s="177"/>
      <c r="Q495" s="177"/>
      <c r="R495" s="177"/>
      <c r="S495" s="177"/>
      <c r="T495" s="177"/>
      <c r="U495" s="177"/>
      <c r="V495" s="177"/>
      <c r="W495" s="177"/>
      <c r="X495" s="177"/>
      <c r="Y495" s="178"/>
    </row>
    <row r="496" spans="1:25" ht="12.75" x14ac:dyDescent="0.2">
      <c r="A496" s="174"/>
      <c r="B496" s="179"/>
      <c r="C496" s="180"/>
      <c r="D496" s="180"/>
      <c r="E496" s="180"/>
      <c r="F496" s="180"/>
      <c r="G496" s="180"/>
      <c r="H496" s="180"/>
      <c r="I496" s="180"/>
      <c r="J496" s="180"/>
      <c r="K496" s="180"/>
      <c r="L496" s="180"/>
      <c r="M496" s="180"/>
      <c r="N496" s="180"/>
      <c r="O496" s="180"/>
      <c r="P496" s="180"/>
      <c r="Q496" s="180"/>
      <c r="R496" s="180"/>
      <c r="S496" s="180"/>
      <c r="T496" s="180"/>
      <c r="U496" s="180"/>
      <c r="V496" s="180"/>
      <c r="W496" s="180"/>
      <c r="X496" s="180"/>
      <c r="Y496" s="181"/>
    </row>
    <row r="497" spans="1:25" ht="12.75" x14ac:dyDescent="0.2">
      <c r="A497" s="174"/>
      <c r="B497" s="182" t="s">
        <v>122</v>
      </c>
      <c r="C497" s="171" t="s">
        <v>123</v>
      </c>
      <c r="D497" s="171" t="s">
        <v>124</v>
      </c>
      <c r="E497" s="171" t="s">
        <v>125</v>
      </c>
      <c r="F497" s="171" t="s">
        <v>126</v>
      </c>
      <c r="G497" s="171" t="s">
        <v>127</v>
      </c>
      <c r="H497" s="171" t="s">
        <v>128</v>
      </c>
      <c r="I497" s="171" t="s">
        <v>129</v>
      </c>
      <c r="J497" s="171" t="s">
        <v>130</v>
      </c>
      <c r="K497" s="171" t="s">
        <v>131</v>
      </c>
      <c r="L497" s="171" t="s">
        <v>132</v>
      </c>
      <c r="M497" s="171" t="s">
        <v>133</v>
      </c>
      <c r="N497" s="184" t="s">
        <v>134</v>
      </c>
      <c r="O497" s="171" t="s">
        <v>135</v>
      </c>
      <c r="P497" s="171" t="s">
        <v>136</v>
      </c>
      <c r="Q497" s="171" t="s">
        <v>137</v>
      </c>
      <c r="R497" s="171" t="s">
        <v>138</v>
      </c>
      <c r="S497" s="171" t="s">
        <v>139</v>
      </c>
      <c r="T497" s="171" t="s">
        <v>140</v>
      </c>
      <c r="U497" s="171" t="s">
        <v>141</v>
      </c>
      <c r="V497" s="171" t="s">
        <v>142</v>
      </c>
      <c r="W497" s="171" t="s">
        <v>143</v>
      </c>
      <c r="X497" s="171" t="s">
        <v>144</v>
      </c>
      <c r="Y497" s="171" t="s">
        <v>145</v>
      </c>
    </row>
    <row r="498" spans="1:25" ht="12.75" x14ac:dyDescent="0.2">
      <c r="A498" s="175"/>
      <c r="B498" s="183"/>
      <c r="C498" s="172"/>
      <c r="D498" s="172"/>
      <c r="E498" s="172"/>
      <c r="F498" s="172"/>
      <c r="G498" s="172"/>
      <c r="H498" s="172"/>
      <c r="I498" s="172"/>
      <c r="J498" s="172"/>
      <c r="K498" s="172"/>
      <c r="L498" s="172"/>
      <c r="M498" s="172"/>
      <c r="N498" s="185"/>
      <c r="O498" s="172"/>
      <c r="P498" s="172"/>
      <c r="Q498" s="172"/>
      <c r="R498" s="172"/>
      <c r="S498" s="172"/>
      <c r="T498" s="172"/>
      <c r="U498" s="172"/>
      <c r="V498" s="172"/>
      <c r="W498" s="172"/>
      <c r="X498" s="172"/>
      <c r="Y498" s="172"/>
    </row>
    <row r="499" spans="1:25" x14ac:dyDescent="0.2">
      <c r="A499" s="77">
        <f>A462</f>
        <v>43070</v>
      </c>
      <c r="B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1550.8960900000002</v>
      </c>
      <c r="C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1526.6460900000002</v>
      </c>
      <c r="D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1525.06609</v>
      </c>
      <c r="E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1537.4060899999999</v>
      </c>
      <c r="F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1539.30609</v>
      </c>
      <c r="G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1526.3760900000002</v>
      </c>
      <c r="H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1551.6560899999999</v>
      </c>
      <c r="I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1553.9460900000001</v>
      </c>
      <c r="J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1543.57609</v>
      </c>
      <c r="K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1550.1460900000002</v>
      </c>
      <c r="L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1544.04609</v>
      </c>
      <c r="M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1678.39609</v>
      </c>
      <c r="N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1678.5060900000001</v>
      </c>
      <c r="O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1678.7660899999998</v>
      </c>
      <c r="P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1545.0360900000001</v>
      </c>
      <c r="Q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1587.7060900000001</v>
      </c>
      <c r="R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1665.0260900000001</v>
      </c>
      <c r="S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1747.4260899999999</v>
      </c>
      <c r="T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1735.2560899999999</v>
      </c>
      <c r="U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1706.1860899999999</v>
      </c>
      <c r="V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1774.4560899999999</v>
      </c>
      <c r="W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1688.2860899999998</v>
      </c>
      <c r="X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1853.35609</v>
      </c>
      <c r="Y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1660.36609</v>
      </c>
    </row>
    <row r="500" spans="1:25" x14ac:dyDescent="0.2">
      <c r="A500" s="77">
        <f>A499+1</f>
        <v>43071</v>
      </c>
      <c r="B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1539.33609</v>
      </c>
      <c r="C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1563.2260900000001</v>
      </c>
      <c r="D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1581.7560899999999</v>
      </c>
      <c r="E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1581.2160900000001</v>
      </c>
      <c r="F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1575.7660900000001</v>
      </c>
      <c r="G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1557.57609</v>
      </c>
      <c r="H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1547.4460899999999</v>
      </c>
      <c r="I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1685.63609</v>
      </c>
      <c r="J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1751.4060899999999</v>
      </c>
      <c r="K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1559.81609</v>
      </c>
      <c r="L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1559.9260899999999</v>
      </c>
      <c r="M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1560.4160900000002</v>
      </c>
      <c r="N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1563.08609</v>
      </c>
      <c r="O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1563.32609</v>
      </c>
      <c r="P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1566.54609</v>
      </c>
      <c r="Q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1574.29609</v>
      </c>
      <c r="R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1595.5160900000001</v>
      </c>
      <c r="S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1747.9960899999999</v>
      </c>
      <c r="T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1841.33609</v>
      </c>
      <c r="U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1838.58609</v>
      </c>
      <c r="V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1800.9860899999999</v>
      </c>
      <c r="W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1671.6660899999999</v>
      </c>
      <c r="X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1830.2460899999999</v>
      </c>
      <c r="Y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1683.2860900000001</v>
      </c>
    </row>
    <row r="501" spans="1:25" x14ac:dyDescent="0.2">
      <c r="A501" s="77">
        <f t="shared" ref="A501:A529" si="22">A500+1</f>
        <v>43072</v>
      </c>
      <c r="B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1544.2060900000001</v>
      </c>
      <c r="C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1561.56609</v>
      </c>
      <c r="D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1581.4260899999999</v>
      </c>
      <c r="E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1580.2660900000001</v>
      </c>
      <c r="F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1574.63609</v>
      </c>
      <c r="G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1573.4260899999999</v>
      </c>
      <c r="H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1537.04609</v>
      </c>
      <c r="I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1656.83609</v>
      </c>
      <c r="J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1740.1660899999999</v>
      </c>
      <c r="K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1583.3560900000002</v>
      </c>
      <c r="L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1584.06609</v>
      </c>
      <c r="M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1584.80609</v>
      </c>
      <c r="N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1584.0060900000001</v>
      </c>
      <c r="O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1586.5660900000003</v>
      </c>
      <c r="P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1591.31609</v>
      </c>
      <c r="Q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1592.8160899999998</v>
      </c>
      <c r="R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1589.7260899999999</v>
      </c>
      <c r="S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1603.83609</v>
      </c>
      <c r="T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1777.86609</v>
      </c>
      <c r="U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1730.4060899999999</v>
      </c>
      <c r="V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1683.88609</v>
      </c>
      <c r="W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1657.10609</v>
      </c>
      <c r="X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1957.7060899999999</v>
      </c>
      <c r="Y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1660.11609</v>
      </c>
    </row>
    <row r="502" spans="1:25" x14ac:dyDescent="0.2">
      <c r="A502" s="77">
        <f t="shared" si="22"/>
        <v>43073</v>
      </c>
      <c r="B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1555.9460899999999</v>
      </c>
      <c r="C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1546.29609</v>
      </c>
      <c r="D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1545.8560900000002</v>
      </c>
      <c r="E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1545.13609</v>
      </c>
      <c r="F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1559.6960899999999</v>
      </c>
      <c r="G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1544.7760900000001</v>
      </c>
      <c r="H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1551.8160900000003</v>
      </c>
      <c r="I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1561.06609</v>
      </c>
      <c r="J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1550.2060900000001</v>
      </c>
      <c r="K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1559.2060900000001</v>
      </c>
      <c r="L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1581.57609</v>
      </c>
      <c r="M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1720.4560899999999</v>
      </c>
      <c r="N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1636.9560899999999</v>
      </c>
      <c r="O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1724.2260899999999</v>
      </c>
      <c r="P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1587.7860900000001</v>
      </c>
      <c r="Q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1566.3760900000002</v>
      </c>
      <c r="R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1580.34609</v>
      </c>
      <c r="S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1692.9960899999999</v>
      </c>
      <c r="T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1704.1860899999999</v>
      </c>
      <c r="U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1707.2160899999999</v>
      </c>
      <c r="V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1773.2360899999999</v>
      </c>
      <c r="W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1789.7260900000001</v>
      </c>
      <c r="X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1838.5360900000001</v>
      </c>
      <c r="Y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1669.9660899999999</v>
      </c>
    </row>
    <row r="503" spans="1:25" x14ac:dyDescent="0.2">
      <c r="A503" s="77">
        <f t="shared" si="22"/>
        <v>43074</v>
      </c>
      <c r="B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1560.2860900000001</v>
      </c>
      <c r="C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1546.0060900000001</v>
      </c>
      <c r="D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1530.9260899999999</v>
      </c>
      <c r="E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1543.86609</v>
      </c>
      <c r="F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1558.2760900000001</v>
      </c>
      <c r="G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1543.7360899999999</v>
      </c>
      <c r="H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1567.86609</v>
      </c>
      <c r="I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1614.0160900000001</v>
      </c>
      <c r="J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1528.6960899999999</v>
      </c>
      <c r="K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1559.58609</v>
      </c>
      <c r="L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1559.57609</v>
      </c>
      <c r="M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1646.9560899999999</v>
      </c>
      <c r="N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1646.84609</v>
      </c>
      <c r="O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1646.5060899999999</v>
      </c>
      <c r="P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1564.9160900000002</v>
      </c>
      <c r="Q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1566.30609</v>
      </c>
      <c r="R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1627.83609</v>
      </c>
      <c r="S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1666.08609</v>
      </c>
      <c r="T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1667.37609</v>
      </c>
      <c r="U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1704.0260899999998</v>
      </c>
      <c r="V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1770.0060899999999</v>
      </c>
      <c r="W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1699.11609</v>
      </c>
      <c r="X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1839.9960899999999</v>
      </c>
      <c r="Y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1723.09609</v>
      </c>
    </row>
    <row r="504" spans="1:25" x14ac:dyDescent="0.2">
      <c r="A504" s="77">
        <f t="shared" si="22"/>
        <v>43075</v>
      </c>
      <c r="B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1585.6460900000002</v>
      </c>
      <c r="C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1545.59609</v>
      </c>
      <c r="D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1530.9360900000001</v>
      </c>
      <c r="E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1530.54609</v>
      </c>
      <c r="F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1531.07609</v>
      </c>
      <c r="G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1531.5160900000001</v>
      </c>
      <c r="H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1562.6460900000002</v>
      </c>
      <c r="I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1562.2860900000001</v>
      </c>
      <c r="J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1554.9360900000001</v>
      </c>
      <c r="K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1563.2960900000003</v>
      </c>
      <c r="L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1564.6960899999999</v>
      </c>
      <c r="M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1648.33609</v>
      </c>
      <c r="N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1631.4860899999999</v>
      </c>
      <c r="O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1630.1860899999999</v>
      </c>
      <c r="P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1565.6660900000002</v>
      </c>
      <c r="Q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1571.0860900000002</v>
      </c>
      <c r="R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1582.07609</v>
      </c>
      <c r="S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1644.58609</v>
      </c>
      <c r="T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1698.4460899999999</v>
      </c>
      <c r="U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1714.1860899999999</v>
      </c>
      <c r="V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1770.63609</v>
      </c>
      <c r="W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1679.31609</v>
      </c>
      <c r="X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1836.5660899999998</v>
      </c>
      <c r="Y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1704.0160899999998</v>
      </c>
    </row>
    <row r="505" spans="1:25" x14ac:dyDescent="0.2">
      <c r="A505" s="77">
        <f t="shared" si="22"/>
        <v>43076</v>
      </c>
      <c r="B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1601.6860899999999</v>
      </c>
      <c r="C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1545.54609</v>
      </c>
      <c r="D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1531.30609</v>
      </c>
      <c r="E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1530.9760900000001</v>
      </c>
      <c r="F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1531.55609</v>
      </c>
      <c r="G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1531.2060900000001</v>
      </c>
      <c r="H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1565.08609</v>
      </c>
      <c r="I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1561.2860900000001</v>
      </c>
      <c r="J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1553.55609</v>
      </c>
      <c r="K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1561.3960900000002</v>
      </c>
      <c r="L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1561.3360900000002</v>
      </c>
      <c r="M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1646.5260899999998</v>
      </c>
      <c r="N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1645.37609</v>
      </c>
      <c r="O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1644.79609</v>
      </c>
      <c r="P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1567.34609</v>
      </c>
      <c r="Q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1570.2560900000001</v>
      </c>
      <c r="R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1581.2660900000001</v>
      </c>
      <c r="S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1658.63609</v>
      </c>
      <c r="T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1693.64609</v>
      </c>
      <c r="U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1711.4560899999999</v>
      </c>
      <c r="V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1758.86609</v>
      </c>
      <c r="W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1674.3160899999998</v>
      </c>
      <c r="X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1819.62609</v>
      </c>
      <c r="Y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1700.0160899999998</v>
      </c>
    </row>
    <row r="506" spans="1:25" x14ac:dyDescent="0.2">
      <c r="A506" s="77">
        <f t="shared" si="22"/>
        <v>43077</v>
      </c>
      <c r="B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1532.4360900000001</v>
      </c>
      <c r="C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1563.10609</v>
      </c>
      <c r="D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1545.5160900000001</v>
      </c>
      <c r="E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1545.1860900000001</v>
      </c>
      <c r="F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1545.7260900000001</v>
      </c>
      <c r="G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1550.5460900000003</v>
      </c>
      <c r="H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1527.5360900000001</v>
      </c>
      <c r="I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1562.3560900000002</v>
      </c>
      <c r="J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1553.4060899999999</v>
      </c>
      <c r="K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1562.4260899999999</v>
      </c>
      <c r="L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1549.2860900000001</v>
      </c>
      <c r="M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1657.3360899999998</v>
      </c>
      <c r="N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1658.2160899999999</v>
      </c>
      <c r="O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1657.4760899999999</v>
      </c>
      <c r="P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1553.8960900000002</v>
      </c>
      <c r="Q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1542.2560899999999</v>
      </c>
      <c r="R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1597.80609</v>
      </c>
      <c r="S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1675.4560899999999</v>
      </c>
      <c r="T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1679.84609</v>
      </c>
      <c r="U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1706.5160899999998</v>
      </c>
      <c r="V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1751.7560899999999</v>
      </c>
      <c r="W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1683.58609</v>
      </c>
      <c r="X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1830.60609</v>
      </c>
      <c r="Y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1694.7860900000001</v>
      </c>
    </row>
    <row r="507" spans="1:25" x14ac:dyDescent="0.2">
      <c r="A507" s="77">
        <f t="shared" si="22"/>
        <v>43078</v>
      </c>
      <c r="B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1535.0360900000001</v>
      </c>
      <c r="C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1611.87609</v>
      </c>
      <c r="D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1594.2160899999999</v>
      </c>
      <c r="E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1632.7760899999998</v>
      </c>
      <c r="F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1633.1860899999999</v>
      </c>
      <c r="G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1592.39609</v>
      </c>
      <c r="H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1546.3560900000002</v>
      </c>
      <c r="I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1611.89609</v>
      </c>
      <c r="J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1726.87609</v>
      </c>
      <c r="K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1566.4960900000001</v>
      </c>
      <c r="L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1562.4060899999999</v>
      </c>
      <c r="M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1567.0160900000001</v>
      </c>
      <c r="N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1565.2060900000001</v>
      </c>
      <c r="O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1566.9060899999999</v>
      </c>
      <c r="P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1567.6460900000002</v>
      </c>
      <c r="Q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1568.1760899999999</v>
      </c>
      <c r="R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1574.9560900000001</v>
      </c>
      <c r="S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1677.7560899999999</v>
      </c>
      <c r="T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1687.5060899999999</v>
      </c>
      <c r="U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1702.4160899999999</v>
      </c>
      <c r="V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1642.55609</v>
      </c>
      <c r="W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1542.34609</v>
      </c>
      <c r="X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1789.5560899999998</v>
      </c>
      <c r="Y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1601.4360899999999</v>
      </c>
    </row>
    <row r="508" spans="1:25" x14ac:dyDescent="0.2">
      <c r="A508" s="77">
        <f t="shared" si="22"/>
        <v>43079</v>
      </c>
      <c r="B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1526.59609</v>
      </c>
      <c r="C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1584.61609</v>
      </c>
      <c r="D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1593.04609</v>
      </c>
      <c r="E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1591.35609</v>
      </c>
      <c r="F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1591.6660899999999</v>
      </c>
      <c r="G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1592.55609</v>
      </c>
      <c r="H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1541.3960900000002</v>
      </c>
      <c r="I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1556.2660900000001</v>
      </c>
      <c r="J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1545.9160900000002</v>
      </c>
      <c r="K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1651.07609</v>
      </c>
      <c r="L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1611.9860899999999</v>
      </c>
      <c r="M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1611.57609</v>
      </c>
      <c r="N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1612.11609</v>
      </c>
      <c r="O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1614.33609</v>
      </c>
      <c r="P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1614.9960899999999</v>
      </c>
      <c r="Q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1616.81609</v>
      </c>
      <c r="R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1570.61609</v>
      </c>
      <c r="S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1664.4460899999999</v>
      </c>
      <c r="T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1683.1560899999999</v>
      </c>
      <c r="U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1654.7360899999999</v>
      </c>
      <c r="V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1643.62609</v>
      </c>
      <c r="W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1540.4460900000001</v>
      </c>
      <c r="X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1756.7860900000001</v>
      </c>
      <c r="Y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1594.63609</v>
      </c>
    </row>
    <row r="509" spans="1:25" x14ac:dyDescent="0.2">
      <c r="A509" s="77">
        <f t="shared" si="22"/>
        <v>43080</v>
      </c>
      <c r="B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1527.11609</v>
      </c>
      <c r="C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1543.86609</v>
      </c>
      <c r="D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1542.4860900000001</v>
      </c>
      <c r="E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1576.7560900000001</v>
      </c>
      <c r="F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1577.5060899999999</v>
      </c>
      <c r="G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1545.2660900000001</v>
      </c>
      <c r="H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1525.0160900000001</v>
      </c>
      <c r="I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1560.4660899999999</v>
      </c>
      <c r="J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1547.3760900000002</v>
      </c>
      <c r="K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1572.9860900000001</v>
      </c>
      <c r="L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1573.2160899999999</v>
      </c>
      <c r="M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1632.3160899999998</v>
      </c>
      <c r="N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1632.88609</v>
      </c>
      <c r="O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1635.84609</v>
      </c>
      <c r="P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1562.1260900000002</v>
      </c>
      <c r="Q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1562.80609</v>
      </c>
      <c r="R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1564.3760900000002</v>
      </c>
      <c r="S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1677.6560899999999</v>
      </c>
      <c r="T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1664.0260899999998</v>
      </c>
      <c r="U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1666.13609</v>
      </c>
      <c r="V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1704.07609</v>
      </c>
      <c r="W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1657.86609</v>
      </c>
      <c r="X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1807.2460899999999</v>
      </c>
      <c r="Y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1655.9860899999999</v>
      </c>
    </row>
    <row r="510" spans="1:25" x14ac:dyDescent="0.2">
      <c r="A510" s="77">
        <f t="shared" si="22"/>
        <v>43081</v>
      </c>
      <c r="B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1526.6860900000001</v>
      </c>
      <c r="C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1531.0260900000001</v>
      </c>
      <c r="D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1542.7160899999999</v>
      </c>
      <c r="E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1577.1760899999999</v>
      </c>
      <c r="F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1578.3760900000002</v>
      </c>
      <c r="G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1546.54609</v>
      </c>
      <c r="H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1529.7160900000001</v>
      </c>
      <c r="I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1601.2760900000001</v>
      </c>
      <c r="J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1551.6260900000002</v>
      </c>
      <c r="K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1573.2260900000001</v>
      </c>
      <c r="L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1573.1760899999999</v>
      </c>
      <c r="M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1624.2160899999999</v>
      </c>
      <c r="N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1604.1660899999999</v>
      </c>
      <c r="O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1597.1760899999999</v>
      </c>
      <c r="P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1580.3160900000003</v>
      </c>
      <c r="Q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1574.9560900000001</v>
      </c>
      <c r="R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1562.9060899999999</v>
      </c>
      <c r="S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1672.86609</v>
      </c>
      <c r="T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1663.7760899999998</v>
      </c>
      <c r="U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1666.0060899999999</v>
      </c>
      <c r="V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1691.9360899999999</v>
      </c>
      <c r="W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1656.9360899999999</v>
      </c>
      <c r="X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1792.1960899999999</v>
      </c>
      <c r="Y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1666.8160899999998</v>
      </c>
    </row>
    <row r="511" spans="1:25" x14ac:dyDescent="0.2">
      <c r="A511" s="77">
        <f t="shared" si="22"/>
        <v>43082</v>
      </c>
      <c r="B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1541.6060900000002</v>
      </c>
      <c r="C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1530.86609</v>
      </c>
      <c r="D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1542.4460900000001</v>
      </c>
      <c r="E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1576.7460900000001</v>
      </c>
      <c r="F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1578.3960900000002</v>
      </c>
      <c r="G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1545.4960900000001</v>
      </c>
      <c r="H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1538.0160900000001</v>
      </c>
      <c r="I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1600.14609</v>
      </c>
      <c r="J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1547.54609</v>
      </c>
      <c r="K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1566.7160899999999</v>
      </c>
      <c r="L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1568.0660900000003</v>
      </c>
      <c r="M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1625.0160900000001</v>
      </c>
      <c r="N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1616.1760899999999</v>
      </c>
      <c r="O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1624.59609</v>
      </c>
      <c r="P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1573.9760900000001</v>
      </c>
      <c r="Q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1574.7560900000001</v>
      </c>
      <c r="R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1578.9160900000002</v>
      </c>
      <c r="S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1666.1860899999999</v>
      </c>
      <c r="T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1654.7760900000001</v>
      </c>
      <c r="U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1628.4760899999999</v>
      </c>
      <c r="V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1697.86609</v>
      </c>
      <c r="W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1649.56609</v>
      </c>
      <c r="X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1778.07609</v>
      </c>
      <c r="Y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1651.2560899999999</v>
      </c>
    </row>
    <row r="512" spans="1:25" x14ac:dyDescent="0.2">
      <c r="A512" s="77">
        <f t="shared" si="22"/>
        <v>43083</v>
      </c>
      <c r="B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1531.79609</v>
      </c>
      <c r="C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1531.1960899999999</v>
      </c>
      <c r="D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1543.63609</v>
      </c>
      <c r="E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1578.0360900000001</v>
      </c>
      <c r="F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1557.2560899999999</v>
      </c>
      <c r="G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1545.7060900000001</v>
      </c>
      <c r="H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1536.3560900000002</v>
      </c>
      <c r="I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1615.62609</v>
      </c>
      <c r="J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1541.9860900000001</v>
      </c>
      <c r="K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1570.5160900000001</v>
      </c>
      <c r="L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1588.7160900000001</v>
      </c>
      <c r="M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1617.84609</v>
      </c>
      <c r="N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1683.56609</v>
      </c>
      <c r="O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1683.9960899999999</v>
      </c>
      <c r="P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1589.4660900000001</v>
      </c>
      <c r="Q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1594.7260899999999</v>
      </c>
      <c r="R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1541.7760900000001</v>
      </c>
      <c r="S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1656.2560899999999</v>
      </c>
      <c r="T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1660.14609</v>
      </c>
      <c r="U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1633.0160900000001</v>
      </c>
      <c r="V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1691.7560899999999</v>
      </c>
      <c r="W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1628.7160899999999</v>
      </c>
      <c r="X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1776.07609</v>
      </c>
      <c r="Y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1656.6660899999999</v>
      </c>
    </row>
    <row r="513" spans="1:25" x14ac:dyDescent="0.2">
      <c r="A513" s="77">
        <f t="shared" si="22"/>
        <v>43084</v>
      </c>
      <c r="B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1528.4860900000001</v>
      </c>
      <c r="C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1530.7760899999998</v>
      </c>
      <c r="D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1542.87609</v>
      </c>
      <c r="E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1542.07609</v>
      </c>
      <c r="F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1543.6960899999999</v>
      </c>
      <c r="G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1545.1060900000002</v>
      </c>
      <c r="H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1526.5060900000001</v>
      </c>
      <c r="I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1559.4660900000001</v>
      </c>
      <c r="J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1549.2160900000001</v>
      </c>
      <c r="K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1588.1860899999999</v>
      </c>
      <c r="L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1587.4660899999999</v>
      </c>
      <c r="M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1570.9460900000001</v>
      </c>
      <c r="N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1550.13609</v>
      </c>
      <c r="O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1549.7160899999999</v>
      </c>
      <c r="P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1647.87609</v>
      </c>
      <c r="Q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1610.1760899999999</v>
      </c>
      <c r="R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1576.7460900000001</v>
      </c>
      <c r="S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1657.5260900000001</v>
      </c>
      <c r="T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1660.07609</v>
      </c>
      <c r="U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1632.9460899999999</v>
      </c>
      <c r="V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1806.82609</v>
      </c>
      <c r="W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1642.1660899999999</v>
      </c>
      <c r="X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1776.0660899999998</v>
      </c>
      <c r="Y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1655.08609</v>
      </c>
    </row>
    <row r="514" spans="1:25" x14ac:dyDescent="0.2">
      <c r="A514" s="77">
        <f t="shared" si="22"/>
        <v>43085</v>
      </c>
      <c r="B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1564.7560899999999</v>
      </c>
      <c r="C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1596.82609</v>
      </c>
      <c r="D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1608.84609</v>
      </c>
      <c r="E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1608.4560899999999</v>
      </c>
      <c r="F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1609.12609</v>
      </c>
      <c r="G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1601.11609</v>
      </c>
      <c r="H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1574.86609</v>
      </c>
      <c r="I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1541.2560900000001</v>
      </c>
      <c r="J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1648.9460899999999</v>
      </c>
      <c r="K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1581.11609</v>
      </c>
      <c r="L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1580.7660900000001</v>
      </c>
      <c r="M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1638.4160899999999</v>
      </c>
      <c r="N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1672.32609</v>
      </c>
      <c r="O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1671.9660899999999</v>
      </c>
      <c r="P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1674.8060899999998</v>
      </c>
      <c r="Q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1656.7260899999999</v>
      </c>
      <c r="R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1581.6860900000001</v>
      </c>
      <c r="S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1595.4660899999999</v>
      </c>
      <c r="T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1672.7560899999999</v>
      </c>
      <c r="U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1775.1560899999999</v>
      </c>
      <c r="V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1708.09609</v>
      </c>
      <c r="W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1589.87609</v>
      </c>
      <c r="X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1872.9960899999999</v>
      </c>
      <c r="Y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1588.2460900000001</v>
      </c>
    </row>
    <row r="515" spans="1:25" x14ac:dyDescent="0.2">
      <c r="A515" s="77">
        <f t="shared" si="22"/>
        <v>43086</v>
      </c>
      <c r="B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1556.35609</v>
      </c>
      <c r="C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1559.2160899999999</v>
      </c>
      <c r="D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1608.2960899999998</v>
      </c>
      <c r="E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1607.80609</v>
      </c>
      <c r="F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1608.2760899999998</v>
      </c>
      <c r="G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1594.11609</v>
      </c>
      <c r="H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1572.60609</v>
      </c>
      <c r="I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1558.57609</v>
      </c>
      <c r="J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1541.11609</v>
      </c>
      <c r="K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1698.86609</v>
      </c>
      <c r="L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1656.80609</v>
      </c>
      <c r="M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1655.37609</v>
      </c>
      <c r="N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1716.2560899999999</v>
      </c>
      <c r="O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1719.56609</v>
      </c>
      <c r="P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1699.9960899999999</v>
      </c>
      <c r="Q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1703.4460899999999</v>
      </c>
      <c r="R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1572.7160899999999</v>
      </c>
      <c r="S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1634.2460900000001</v>
      </c>
      <c r="T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1675.0460899999998</v>
      </c>
      <c r="U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1776.1660899999999</v>
      </c>
      <c r="V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1710.63609</v>
      </c>
      <c r="W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1591.4460899999999</v>
      </c>
      <c r="X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1878.13609</v>
      </c>
      <c r="Y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1583.6460900000002</v>
      </c>
    </row>
    <row r="516" spans="1:25" x14ac:dyDescent="0.2">
      <c r="A516" s="77">
        <f t="shared" si="22"/>
        <v>43087</v>
      </c>
      <c r="B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1528.1960900000001</v>
      </c>
      <c r="C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1535.2660900000001</v>
      </c>
      <c r="D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1544.5860900000002</v>
      </c>
      <c r="E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1544.2760900000003</v>
      </c>
      <c r="F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1544.56609</v>
      </c>
      <c r="G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1547.36609</v>
      </c>
      <c r="H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1524.1760899999999</v>
      </c>
      <c r="I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1598.1760899999999</v>
      </c>
      <c r="J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1549.5060900000001</v>
      </c>
      <c r="K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1580.1660900000002</v>
      </c>
      <c r="L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1580.5360900000001</v>
      </c>
      <c r="M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1528.86609</v>
      </c>
      <c r="N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1551.9960900000001</v>
      </c>
      <c r="O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1553.4560900000001</v>
      </c>
      <c r="P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1637.89609</v>
      </c>
      <c r="Q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1636.4260899999999</v>
      </c>
      <c r="R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1603.82609</v>
      </c>
      <c r="S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1620.6660899999999</v>
      </c>
      <c r="T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1620.6860899999999</v>
      </c>
      <c r="U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1598.2360899999999</v>
      </c>
      <c r="V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1702.4860899999999</v>
      </c>
      <c r="W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1639.89609</v>
      </c>
      <c r="X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1754.59609</v>
      </c>
      <c r="Y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1617.37609</v>
      </c>
    </row>
    <row r="517" spans="1:25" x14ac:dyDescent="0.2">
      <c r="A517" s="77">
        <f t="shared" si="22"/>
        <v>43088</v>
      </c>
      <c r="B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1520.81609</v>
      </c>
      <c r="C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1531.88609</v>
      </c>
      <c r="D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1543.79609</v>
      </c>
      <c r="E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1543.5260900000001</v>
      </c>
      <c r="F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1544.0160900000001</v>
      </c>
      <c r="G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1546.7360900000001</v>
      </c>
      <c r="H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1525.1760899999999</v>
      </c>
      <c r="I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1599.83609</v>
      </c>
      <c r="J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1549.8760900000002</v>
      </c>
      <c r="K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1602.5060900000001</v>
      </c>
      <c r="L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1601.6560899999999</v>
      </c>
      <c r="M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1563.9460899999999</v>
      </c>
      <c r="N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1550.9060899999999</v>
      </c>
      <c r="O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1569.57609</v>
      </c>
      <c r="P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1607.35609</v>
      </c>
      <c r="Q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1608.6960899999999</v>
      </c>
      <c r="R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1563.13609</v>
      </c>
      <c r="S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1614.59609</v>
      </c>
      <c r="T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1612.2760899999998</v>
      </c>
      <c r="U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1592.31609</v>
      </c>
      <c r="V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1811.3160899999998</v>
      </c>
      <c r="W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1632.0460899999998</v>
      </c>
      <c r="X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1752.35609</v>
      </c>
      <c r="Y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1621.5260900000001</v>
      </c>
    </row>
    <row r="518" spans="1:25" x14ac:dyDescent="0.2">
      <c r="A518" s="77">
        <f t="shared" si="22"/>
        <v>43089</v>
      </c>
      <c r="B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1600.4960900000001</v>
      </c>
      <c r="C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1553.7360899999999</v>
      </c>
      <c r="D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1530.3960900000002</v>
      </c>
      <c r="E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1528.8760900000002</v>
      </c>
      <c r="F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1529.2260900000001</v>
      </c>
      <c r="G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1533.30609</v>
      </c>
      <c r="H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1608.1560899999999</v>
      </c>
      <c r="I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1611.62609</v>
      </c>
      <c r="J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1561.32609</v>
      </c>
      <c r="K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1582.84609</v>
      </c>
      <c r="L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1543.7760900000001</v>
      </c>
      <c r="M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1643.7160899999999</v>
      </c>
      <c r="N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1594.9360899999999</v>
      </c>
      <c r="O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1594.4560899999999</v>
      </c>
      <c r="P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1585.58609</v>
      </c>
      <c r="Q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1586.6660900000002</v>
      </c>
      <c r="R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1551.1560899999999</v>
      </c>
      <c r="S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1674.06609</v>
      </c>
      <c r="T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1676.9360899999999</v>
      </c>
      <c r="U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1617.9160899999999</v>
      </c>
      <c r="V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1675.5660899999998</v>
      </c>
      <c r="W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1608.4460899999999</v>
      </c>
      <c r="X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1713.9960899999999</v>
      </c>
      <c r="Y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1566.58609</v>
      </c>
    </row>
    <row r="519" spans="1:25" x14ac:dyDescent="0.2">
      <c r="A519" s="77">
        <f t="shared" si="22"/>
        <v>43090</v>
      </c>
      <c r="B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1550.83609</v>
      </c>
      <c r="C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1534.4060899999999</v>
      </c>
      <c r="D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1529.3360900000002</v>
      </c>
      <c r="E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1530.2760900000001</v>
      </c>
      <c r="F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1529.6060900000002</v>
      </c>
      <c r="G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1531.61609</v>
      </c>
      <c r="H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1525.07609</v>
      </c>
      <c r="I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1614.4860899999999</v>
      </c>
      <c r="J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1562.6460900000002</v>
      </c>
      <c r="K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1583.58609</v>
      </c>
      <c r="L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1544.4460900000001</v>
      </c>
      <c r="M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1645.36609</v>
      </c>
      <c r="N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1595.80609</v>
      </c>
      <c r="O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1573.32609</v>
      </c>
      <c r="P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1582.7160899999999</v>
      </c>
      <c r="Q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1581.4560900000001</v>
      </c>
      <c r="R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1536.7860900000001</v>
      </c>
      <c r="S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1678.11609</v>
      </c>
      <c r="T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1664.7560899999999</v>
      </c>
      <c r="U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1603.1860899999999</v>
      </c>
      <c r="V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1677.39609</v>
      </c>
      <c r="W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1608.88609</v>
      </c>
      <c r="X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1751.80609</v>
      </c>
      <c r="Y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1603.31609</v>
      </c>
    </row>
    <row r="520" spans="1:25" x14ac:dyDescent="0.2">
      <c r="A520" s="77">
        <f t="shared" si="22"/>
        <v>43091</v>
      </c>
      <c r="B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1550.9960900000001</v>
      </c>
      <c r="C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1534.6860900000001</v>
      </c>
      <c r="D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1544.2260900000001</v>
      </c>
      <c r="E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1544.11609</v>
      </c>
      <c r="F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1544.56609</v>
      </c>
      <c r="G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1535.6860900000001</v>
      </c>
      <c r="H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1534.5060900000001</v>
      </c>
      <c r="I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1598.4860899999999</v>
      </c>
      <c r="J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1552.9660899999999</v>
      </c>
      <c r="K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1583.1760899999999</v>
      </c>
      <c r="L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1549.2660900000001</v>
      </c>
      <c r="M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1617.2060899999999</v>
      </c>
      <c r="N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1573.4760900000001</v>
      </c>
      <c r="O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1573.2060900000001</v>
      </c>
      <c r="P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1585.34609</v>
      </c>
      <c r="Q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1586.81609</v>
      </c>
      <c r="R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1598.37609</v>
      </c>
      <c r="S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1676.9360899999999</v>
      </c>
      <c r="T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1647.2860900000001</v>
      </c>
      <c r="U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1633.87609</v>
      </c>
      <c r="V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1675.29609</v>
      </c>
      <c r="W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1636.81609</v>
      </c>
      <c r="X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1763.87609</v>
      </c>
      <c r="Y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1625.63609</v>
      </c>
    </row>
    <row r="521" spans="1:25" x14ac:dyDescent="0.2">
      <c r="A521" s="77">
        <f t="shared" si="22"/>
        <v>43092</v>
      </c>
      <c r="B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1576.56609</v>
      </c>
      <c r="C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1586.2360899999999</v>
      </c>
      <c r="D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1610.2960899999998</v>
      </c>
      <c r="E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1609.29609</v>
      </c>
      <c r="F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1610.32609</v>
      </c>
      <c r="G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1613.2960899999998</v>
      </c>
      <c r="H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1572.4760900000001</v>
      </c>
      <c r="I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1547.62609</v>
      </c>
      <c r="J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1670.7460899999999</v>
      </c>
      <c r="K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1576.4460900000001</v>
      </c>
      <c r="L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1577.7760900000001</v>
      </c>
      <c r="M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1591.2560899999999</v>
      </c>
      <c r="N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1590.54609</v>
      </c>
      <c r="O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1592.4960899999999</v>
      </c>
      <c r="P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1595.4860899999999</v>
      </c>
      <c r="Q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1590.9560899999999</v>
      </c>
      <c r="R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1597.32609</v>
      </c>
      <c r="S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1682.5360900000001</v>
      </c>
      <c r="T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1689.9160899999999</v>
      </c>
      <c r="U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1671.6960899999999</v>
      </c>
      <c r="V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1608.6760899999999</v>
      </c>
      <c r="W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1562.0860900000002</v>
      </c>
      <c r="X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1704.14609</v>
      </c>
      <c r="Y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1566.9960900000001</v>
      </c>
    </row>
    <row r="522" spans="1:25" x14ac:dyDescent="0.2">
      <c r="A522" s="77">
        <f t="shared" si="22"/>
        <v>43093</v>
      </c>
      <c r="B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1564.32609</v>
      </c>
      <c r="C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1560.9360900000001</v>
      </c>
      <c r="D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1593.84609</v>
      </c>
      <c r="E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1589.4560899999999</v>
      </c>
      <c r="F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1592.5360900000001</v>
      </c>
      <c r="G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1593.2460899999999</v>
      </c>
      <c r="H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1546.30609</v>
      </c>
      <c r="I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1560.5060899999999</v>
      </c>
      <c r="J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1677.5460899999998</v>
      </c>
      <c r="K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1565.4560900000001</v>
      </c>
      <c r="L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1560.5360900000001</v>
      </c>
      <c r="M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1575.2260900000001</v>
      </c>
      <c r="N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1574.5060900000001</v>
      </c>
      <c r="O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1581.1660900000002</v>
      </c>
      <c r="P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1581.2460900000001</v>
      </c>
      <c r="Q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1581.4260899999999</v>
      </c>
      <c r="R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1583.86609</v>
      </c>
      <c r="S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1713.4060899999999</v>
      </c>
      <c r="T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1710.3160899999998</v>
      </c>
      <c r="U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1677.4060899999999</v>
      </c>
      <c r="V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1619.87609</v>
      </c>
      <c r="W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1545.6860900000001</v>
      </c>
      <c r="X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1697.81609</v>
      </c>
      <c r="Y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1578.34609</v>
      </c>
    </row>
    <row r="523" spans="1:25" x14ac:dyDescent="0.2">
      <c r="A523" s="77">
        <f t="shared" si="22"/>
        <v>43094</v>
      </c>
      <c r="B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1523.09609</v>
      </c>
      <c r="C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1530.8560900000002</v>
      </c>
      <c r="D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1540.6760899999999</v>
      </c>
      <c r="E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1539.9260899999999</v>
      </c>
      <c r="F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1542.83609</v>
      </c>
      <c r="G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1532.1760899999999</v>
      </c>
      <c r="H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1523.09609</v>
      </c>
      <c r="I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1597.59609</v>
      </c>
      <c r="J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1550.32609</v>
      </c>
      <c r="K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1577.13609</v>
      </c>
      <c r="L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1541.6560899999999</v>
      </c>
      <c r="M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1614.9060899999999</v>
      </c>
      <c r="N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1578.9960900000001</v>
      </c>
      <c r="O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1578.59609</v>
      </c>
      <c r="P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1575.2660900000001</v>
      </c>
      <c r="Q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1569.32609</v>
      </c>
      <c r="R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1597.9760899999999</v>
      </c>
      <c r="S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1665.79609</v>
      </c>
      <c r="T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1629.7860900000001</v>
      </c>
      <c r="U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1616.64609</v>
      </c>
      <c r="V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1682.2160899999999</v>
      </c>
      <c r="W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1629.5360900000001</v>
      </c>
      <c r="X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1738.64609</v>
      </c>
      <c r="Y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1629.84609</v>
      </c>
    </row>
    <row r="524" spans="1:25" x14ac:dyDescent="0.2">
      <c r="A524" s="77">
        <f t="shared" si="22"/>
        <v>43095</v>
      </c>
      <c r="B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1537.1060900000002</v>
      </c>
      <c r="C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1531.4060899999999</v>
      </c>
      <c r="D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1542.1960899999999</v>
      </c>
      <c r="E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1541.63609</v>
      </c>
      <c r="F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1543.7260900000001</v>
      </c>
      <c r="G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1545.2360900000001</v>
      </c>
      <c r="H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1528.8760900000002</v>
      </c>
      <c r="I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1598.7860899999998</v>
      </c>
      <c r="J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1550.7460900000001</v>
      </c>
      <c r="K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1580.9360900000001</v>
      </c>
      <c r="L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1546.2860900000001</v>
      </c>
      <c r="M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1615.82609</v>
      </c>
      <c r="N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1577.81609</v>
      </c>
      <c r="O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1578.1260900000002</v>
      </c>
      <c r="P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1577.4760900000001</v>
      </c>
      <c r="Q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1570.9960900000001</v>
      </c>
      <c r="R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1575.9460899999999</v>
      </c>
      <c r="S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1643.8560899999998</v>
      </c>
      <c r="T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1632.62609</v>
      </c>
      <c r="U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1619.6960899999999</v>
      </c>
      <c r="V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1686.33609</v>
      </c>
      <c r="W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1628.2160899999999</v>
      </c>
      <c r="X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1746.10609</v>
      </c>
      <c r="Y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1629.7260899999999</v>
      </c>
    </row>
    <row r="525" spans="1:25" x14ac:dyDescent="0.2">
      <c r="A525" s="77">
        <f t="shared" si="22"/>
        <v>43096</v>
      </c>
      <c r="B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1537.7560900000001</v>
      </c>
      <c r="C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1532.1860900000001</v>
      </c>
      <c r="D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1542.9260899999999</v>
      </c>
      <c r="E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1542.55609</v>
      </c>
      <c r="F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1544.2260900000001</v>
      </c>
      <c r="G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1546.8760900000002</v>
      </c>
      <c r="H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1530.4160900000002</v>
      </c>
      <c r="I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1597.80609</v>
      </c>
      <c r="J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1550.09609</v>
      </c>
      <c r="K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1579.9860900000001</v>
      </c>
      <c r="L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1539.6860900000001</v>
      </c>
      <c r="M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1662.0160899999998</v>
      </c>
      <c r="N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1662.86609</v>
      </c>
      <c r="O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1663.9960899999999</v>
      </c>
      <c r="P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1540.1460900000002</v>
      </c>
      <c r="Q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1538.84609</v>
      </c>
      <c r="R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1614.85609</v>
      </c>
      <c r="S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1682.0260900000001</v>
      </c>
      <c r="T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1695.32609</v>
      </c>
      <c r="U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1695.9860899999999</v>
      </c>
      <c r="V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1778.64609</v>
      </c>
      <c r="W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1799.64609</v>
      </c>
      <c r="X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1857.6760899999999</v>
      </c>
      <c r="Y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1737.9060899999999</v>
      </c>
    </row>
    <row r="526" spans="1:25" x14ac:dyDescent="0.2">
      <c r="A526" s="77">
        <f t="shared" si="22"/>
        <v>43097</v>
      </c>
      <c r="B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1545.0060899999999</v>
      </c>
      <c r="C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1537.9860900000001</v>
      </c>
      <c r="D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1547.2760900000001</v>
      </c>
      <c r="E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1546.30609</v>
      </c>
      <c r="F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1543.9360900000001</v>
      </c>
      <c r="G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1551.6460900000002</v>
      </c>
      <c r="H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1534.0260900000001</v>
      </c>
      <c r="I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1610.9460899999999</v>
      </c>
      <c r="J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1564.1860900000001</v>
      </c>
      <c r="K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1581.1660900000002</v>
      </c>
      <c r="L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1544.54609</v>
      </c>
      <c r="M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1677.62609</v>
      </c>
      <c r="N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1675.5560899999998</v>
      </c>
      <c r="O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1686.79609</v>
      </c>
      <c r="P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1543.7160899999999</v>
      </c>
      <c r="Q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1543.1760899999999</v>
      </c>
      <c r="R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1634.10609</v>
      </c>
      <c r="S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1769.34609</v>
      </c>
      <c r="T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1775.14609</v>
      </c>
      <c r="U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1776.62609</v>
      </c>
      <c r="V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1941.1560899999999</v>
      </c>
      <c r="W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1926.58609</v>
      </c>
      <c r="X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1860.7360899999999</v>
      </c>
      <c r="Y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1749.88609</v>
      </c>
    </row>
    <row r="527" spans="1:25" x14ac:dyDescent="0.2">
      <c r="A527" s="77">
        <f t="shared" si="22"/>
        <v>43098</v>
      </c>
      <c r="B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1614.0060899999999</v>
      </c>
      <c r="C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1553.2460900000001</v>
      </c>
      <c r="D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1512.2060900000001</v>
      </c>
      <c r="E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1511.59609</v>
      </c>
      <c r="F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1514.2860900000001</v>
      </c>
      <c r="G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1518.4260899999999</v>
      </c>
      <c r="H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1586.7860900000001</v>
      </c>
      <c r="I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1561.7160899999999</v>
      </c>
      <c r="J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1549.9360900000001</v>
      </c>
      <c r="K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1566.6860900000001</v>
      </c>
      <c r="L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1585.9760900000001</v>
      </c>
      <c r="M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1667.89609</v>
      </c>
      <c r="N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1667.80609</v>
      </c>
      <c r="O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1572.3960900000002</v>
      </c>
      <c r="P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1583.09609</v>
      </c>
      <c r="Q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1584.11609</v>
      </c>
      <c r="R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1590.7760899999998</v>
      </c>
      <c r="S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1624.6960899999999</v>
      </c>
      <c r="T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1657.7060899999999</v>
      </c>
      <c r="U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1637.9360899999999</v>
      </c>
      <c r="V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1868.88609</v>
      </c>
      <c r="W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1654.7860900000001</v>
      </c>
      <c r="X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1819.2860899999998</v>
      </c>
      <c r="Y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1638.88609</v>
      </c>
    </row>
    <row r="528" spans="1:25" x14ac:dyDescent="0.2">
      <c r="A528" s="77">
        <f t="shared" si="22"/>
        <v>43099</v>
      </c>
      <c r="B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1592.87609</v>
      </c>
      <c r="C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1527.7260900000001</v>
      </c>
      <c r="D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1539.7560900000001</v>
      </c>
      <c r="E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1538.3560900000002</v>
      </c>
      <c r="F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1539.5060899999999</v>
      </c>
      <c r="G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1541.1960899999999</v>
      </c>
      <c r="H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1553.29609</v>
      </c>
      <c r="I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1560.1860900000001</v>
      </c>
      <c r="J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1621.82609</v>
      </c>
      <c r="K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1580.3360900000002</v>
      </c>
      <c r="L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1573.59609</v>
      </c>
      <c r="M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1572.4560900000001</v>
      </c>
      <c r="N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1565.7360900000001</v>
      </c>
      <c r="O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1568.0460900000003</v>
      </c>
      <c r="P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1577.2360900000001</v>
      </c>
      <c r="Q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1578.4360900000001</v>
      </c>
      <c r="R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1585.60609</v>
      </c>
      <c r="S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1779.05609</v>
      </c>
      <c r="T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1782.63609</v>
      </c>
      <c r="U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1708.6760899999999</v>
      </c>
      <c r="V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1650.61609</v>
      </c>
      <c r="W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1581.34609</v>
      </c>
      <c r="X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1763.9260899999999</v>
      </c>
      <c r="Y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1649.7060899999999</v>
      </c>
    </row>
    <row r="529" spans="1:25" x14ac:dyDescent="0.2">
      <c r="A529" s="77">
        <f t="shared" si="22"/>
        <v>43100</v>
      </c>
      <c r="B529" s="13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1581.11609</v>
      </c>
      <c r="C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1526.2360900000001</v>
      </c>
      <c r="D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1539.0860900000002</v>
      </c>
      <c r="E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1537.07609</v>
      </c>
      <c r="F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1538.63609</v>
      </c>
      <c r="G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1539.8960900000002</v>
      </c>
      <c r="H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1543.2060900000001</v>
      </c>
      <c r="I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1631.81609</v>
      </c>
      <c r="J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1686.32609</v>
      </c>
      <c r="K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1566.9260899999999</v>
      </c>
      <c r="L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1568.5060900000001</v>
      </c>
      <c r="M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1568.0060899999999</v>
      </c>
      <c r="N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1565.9360900000001</v>
      </c>
      <c r="O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1568.4960900000001</v>
      </c>
      <c r="P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1575.2260900000001</v>
      </c>
      <c r="Q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1578.63609</v>
      </c>
      <c r="R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1586.8960900000002</v>
      </c>
      <c r="S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1934.79609</v>
      </c>
      <c r="T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1973.05609</v>
      </c>
      <c r="U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1882.9960900000001</v>
      </c>
      <c r="V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1791.5160899999998</v>
      </c>
      <c r="W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1724.9260899999999</v>
      </c>
      <c r="X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1907.86609</v>
      </c>
      <c r="Y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1841.7960899999998</v>
      </c>
    </row>
    <row r="530" spans="1:25" x14ac:dyDescent="0.25">
      <c r="A530" s="91"/>
      <c r="C530" s="102"/>
      <c r="D530" s="102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3"/>
    </row>
    <row r="531" spans="1:25" x14ac:dyDescent="0.25">
      <c r="A531" s="85" t="s">
        <v>151</v>
      </c>
      <c r="B531" s="76"/>
      <c r="C531" s="76"/>
      <c r="D531" s="76"/>
    </row>
    <row r="532" spans="1:25" ht="12.75" x14ac:dyDescent="0.2">
      <c r="A532" s="173" t="s">
        <v>48</v>
      </c>
      <c r="B532" s="176" t="s">
        <v>121</v>
      </c>
      <c r="C532" s="177"/>
      <c r="D532" s="177"/>
      <c r="E532" s="177"/>
      <c r="F532" s="177"/>
      <c r="G532" s="177"/>
      <c r="H532" s="177"/>
      <c r="I532" s="177"/>
      <c r="J532" s="177"/>
      <c r="K532" s="177"/>
      <c r="L532" s="177"/>
      <c r="M532" s="177"/>
      <c r="N532" s="177"/>
      <c r="O532" s="177"/>
      <c r="P532" s="177"/>
      <c r="Q532" s="177"/>
      <c r="R532" s="177"/>
      <c r="S532" s="177"/>
      <c r="T532" s="177"/>
      <c r="U532" s="177"/>
      <c r="V532" s="177"/>
      <c r="W532" s="177"/>
      <c r="X532" s="177"/>
      <c r="Y532" s="178"/>
    </row>
    <row r="533" spans="1:25" ht="12.75" x14ac:dyDescent="0.2">
      <c r="A533" s="174"/>
      <c r="B533" s="179"/>
      <c r="C533" s="180"/>
      <c r="D533" s="180"/>
      <c r="E533" s="180"/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  <c r="R533" s="180"/>
      <c r="S533" s="180"/>
      <c r="T533" s="180"/>
      <c r="U533" s="180"/>
      <c r="V533" s="180"/>
      <c r="W533" s="180"/>
      <c r="X533" s="180"/>
      <c r="Y533" s="181"/>
    </row>
    <row r="534" spans="1:25" ht="12.75" x14ac:dyDescent="0.2">
      <c r="A534" s="174"/>
      <c r="B534" s="182" t="s">
        <v>122</v>
      </c>
      <c r="C534" s="171" t="s">
        <v>123</v>
      </c>
      <c r="D534" s="171" t="s">
        <v>124</v>
      </c>
      <c r="E534" s="171" t="s">
        <v>125</v>
      </c>
      <c r="F534" s="171" t="s">
        <v>126</v>
      </c>
      <c r="G534" s="171" t="s">
        <v>127</v>
      </c>
      <c r="H534" s="171" t="s">
        <v>128</v>
      </c>
      <c r="I534" s="171" t="s">
        <v>129</v>
      </c>
      <c r="J534" s="171" t="s">
        <v>130</v>
      </c>
      <c r="K534" s="171" t="s">
        <v>131</v>
      </c>
      <c r="L534" s="171" t="s">
        <v>132</v>
      </c>
      <c r="M534" s="171" t="s">
        <v>133</v>
      </c>
      <c r="N534" s="184" t="s">
        <v>134</v>
      </c>
      <c r="O534" s="171" t="s">
        <v>135</v>
      </c>
      <c r="P534" s="171" t="s">
        <v>136</v>
      </c>
      <c r="Q534" s="171" t="s">
        <v>137</v>
      </c>
      <c r="R534" s="171" t="s">
        <v>138</v>
      </c>
      <c r="S534" s="171" t="s">
        <v>139</v>
      </c>
      <c r="T534" s="171" t="s">
        <v>140</v>
      </c>
      <c r="U534" s="171" t="s">
        <v>141</v>
      </c>
      <c r="V534" s="171" t="s">
        <v>142</v>
      </c>
      <c r="W534" s="171" t="s">
        <v>143</v>
      </c>
      <c r="X534" s="171" t="s">
        <v>144</v>
      </c>
      <c r="Y534" s="171" t="s">
        <v>145</v>
      </c>
    </row>
    <row r="535" spans="1:25" ht="12.75" x14ac:dyDescent="0.2">
      <c r="A535" s="175"/>
      <c r="B535" s="183"/>
      <c r="C535" s="172"/>
      <c r="D535" s="172"/>
      <c r="E535" s="172"/>
      <c r="F535" s="172"/>
      <c r="G535" s="172"/>
      <c r="H535" s="172"/>
      <c r="I535" s="172"/>
      <c r="J535" s="172"/>
      <c r="K535" s="172"/>
      <c r="L535" s="172"/>
      <c r="M535" s="172"/>
      <c r="N535" s="185"/>
      <c r="O535" s="172"/>
      <c r="P535" s="172"/>
      <c r="Q535" s="172"/>
      <c r="R535" s="172"/>
      <c r="S535" s="172"/>
      <c r="T535" s="172"/>
      <c r="U535" s="172"/>
      <c r="V535" s="172"/>
      <c r="W535" s="172"/>
      <c r="X535" s="172"/>
      <c r="Y535" s="172"/>
    </row>
    <row r="536" spans="1:25" x14ac:dyDescent="0.2">
      <c r="A536" s="77">
        <f>A499</f>
        <v>43070</v>
      </c>
      <c r="B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1493.0060900000001</v>
      </c>
      <c r="C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1470.1860900000001</v>
      </c>
      <c r="D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1468.6960899999999</v>
      </c>
      <c r="E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1480.3160900000003</v>
      </c>
      <c r="F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1482.1060900000002</v>
      </c>
      <c r="G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1469.9360900000001</v>
      </c>
      <c r="H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1493.7260900000001</v>
      </c>
      <c r="I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1495.8760900000002</v>
      </c>
      <c r="J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1486.11609</v>
      </c>
      <c r="K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1492.30609</v>
      </c>
      <c r="L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1486.55609</v>
      </c>
      <c r="M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1613.0060899999999</v>
      </c>
      <c r="N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1613.11609</v>
      </c>
      <c r="O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1613.35609</v>
      </c>
      <c r="P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1487.4960900000001</v>
      </c>
      <c r="Q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1527.6560899999999</v>
      </c>
      <c r="R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1600.4260899999999</v>
      </c>
      <c r="S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1677.9860899999999</v>
      </c>
      <c r="T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1666.5260899999998</v>
      </c>
      <c r="U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1639.1660899999999</v>
      </c>
      <c r="V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1703.4260899999999</v>
      </c>
      <c r="W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1622.32609</v>
      </c>
      <c r="X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1777.6860899999999</v>
      </c>
      <c r="Y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1596.0360899999998</v>
      </c>
    </row>
    <row r="537" spans="1:25" x14ac:dyDescent="0.2">
      <c r="A537" s="77">
        <f>A536+1</f>
        <v>43071</v>
      </c>
      <c r="B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1482.1260900000002</v>
      </c>
      <c r="C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1504.61609</v>
      </c>
      <c r="D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1522.05609</v>
      </c>
      <c r="E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1521.5460900000003</v>
      </c>
      <c r="F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1516.4160900000002</v>
      </c>
      <c r="G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1499.29609</v>
      </c>
      <c r="H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1489.7660900000001</v>
      </c>
      <c r="I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1619.82609</v>
      </c>
      <c r="J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1681.7260899999999</v>
      </c>
      <c r="K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1501.4060899999999</v>
      </c>
      <c r="L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1501.5060900000001</v>
      </c>
      <c r="M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1501.9760900000001</v>
      </c>
      <c r="N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1504.4860899999999</v>
      </c>
      <c r="O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1504.7060900000001</v>
      </c>
      <c r="P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1507.7360900000001</v>
      </c>
      <c r="Q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1515.0260899999998</v>
      </c>
      <c r="R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1534.9960900000001</v>
      </c>
      <c r="S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1678.5160899999998</v>
      </c>
      <c r="T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1766.36609</v>
      </c>
      <c r="U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1763.7860900000001</v>
      </c>
      <c r="V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1728.38609</v>
      </c>
      <c r="W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1606.6760899999999</v>
      </c>
      <c r="X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1755.9260899999999</v>
      </c>
      <c r="Y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1617.61609</v>
      </c>
    </row>
    <row r="538" spans="1:25" x14ac:dyDescent="0.2">
      <c r="A538" s="77">
        <f t="shared" ref="A538:A566" si="23">A537+1</f>
        <v>43072</v>
      </c>
      <c r="B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1486.7060900000001</v>
      </c>
      <c r="C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1503.05609</v>
      </c>
      <c r="D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1521.7460900000001</v>
      </c>
      <c r="E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1520.6460900000002</v>
      </c>
      <c r="F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1515.3560900000002</v>
      </c>
      <c r="G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1514.2160900000001</v>
      </c>
      <c r="H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1479.9760900000001</v>
      </c>
      <c r="I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1592.7160899999999</v>
      </c>
      <c r="J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1671.14609</v>
      </c>
      <c r="K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1523.55609</v>
      </c>
      <c r="L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1524.2260900000001</v>
      </c>
      <c r="M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1524.9260899999999</v>
      </c>
      <c r="N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1524.1660900000002</v>
      </c>
      <c r="O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1526.57609</v>
      </c>
      <c r="P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1531.05609</v>
      </c>
      <c r="Q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1532.4660899999999</v>
      </c>
      <c r="R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1529.55609</v>
      </c>
      <c r="S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1542.83609</v>
      </c>
      <c r="T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1706.62609</v>
      </c>
      <c r="U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1661.9560899999999</v>
      </c>
      <c r="V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1618.1760899999999</v>
      </c>
      <c r="W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1592.9760899999999</v>
      </c>
      <c r="X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1875.8960899999997</v>
      </c>
      <c r="Y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1595.80609</v>
      </c>
    </row>
    <row r="539" spans="1:25" x14ac:dyDescent="0.2">
      <c r="A539" s="77">
        <f t="shared" si="23"/>
        <v>43073</v>
      </c>
      <c r="B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1497.7560900000001</v>
      </c>
      <c r="C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1488.6860900000001</v>
      </c>
      <c r="D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1488.2660900000001</v>
      </c>
      <c r="E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1487.58609</v>
      </c>
      <c r="F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1501.2860900000001</v>
      </c>
      <c r="G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1487.2460900000001</v>
      </c>
      <c r="H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1493.8760900000002</v>
      </c>
      <c r="I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1502.58609</v>
      </c>
      <c r="J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1492.36609</v>
      </c>
      <c r="K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1500.82609</v>
      </c>
      <c r="L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1521.88609</v>
      </c>
      <c r="M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1652.59609</v>
      </c>
      <c r="N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1574.0060899999999</v>
      </c>
      <c r="O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1656.14609</v>
      </c>
      <c r="P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1527.7360900000001</v>
      </c>
      <c r="Q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1507.57609</v>
      </c>
      <c r="R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1520.7260900000001</v>
      </c>
      <c r="S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1626.7560899999999</v>
      </c>
      <c r="T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1637.2860899999998</v>
      </c>
      <c r="U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1640.13609</v>
      </c>
      <c r="V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1702.2660900000001</v>
      </c>
      <c r="W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1717.79609</v>
      </c>
      <c r="X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1763.7360900000001</v>
      </c>
      <c r="Y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1605.07609</v>
      </c>
    </row>
    <row r="540" spans="1:25" x14ac:dyDescent="0.2">
      <c r="A540" s="77">
        <f t="shared" si="23"/>
        <v>43074</v>
      </c>
      <c r="B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1501.84609</v>
      </c>
      <c r="C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1488.4060899999999</v>
      </c>
      <c r="D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1474.2160899999999</v>
      </c>
      <c r="E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1486.3960900000002</v>
      </c>
      <c r="F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1499.9560900000001</v>
      </c>
      <c r="G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1486.2660900000001</v>
      </c>
      <c r="H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1508.9860900000001</v>
      </c>
      <c r="I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1552.4160900000002</v>
      </c>
      <c r="J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1472.11609</v>
      </c>
      <c r="K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1501.1860900000001</v>
      </c>
      <c r="L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1501.1760899999999</v>
      </c>
      <c r="M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1583.4160900000002</v>
      </c>
      <c r="N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1583.31609</v>
      </c>
      <c r="O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1582.9960900000001</v>
      </c>
      <c r="P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1506.2060900000001</v>
      </c>
      <c r="Q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1507.5060899999999</v>
      </c>
      <c r="R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1565.4260899999999</v>
      </c>
      <c r="S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1601.4260899999999</v>
      </c>
      <c r="T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1602.63609</v>
      </c>
      <c r="U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1637.13609</v>
      </c>
      <c r="V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1699.2360899999999</v>
      </c>
      <c r="W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1632.5060899999999</v>
      </c>
      <c r="X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1765.1060899999998</v>
      </c>
      <c r="Y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1655.08609</v>
      </c>
    </row>
    <row r="541" spans="1:25" x14ac:dyDescent="0.2">
      <c r="A541" s="77">
        <f t="shared" si="23"/>
        <v>43075</v>
      </c>
      <c r="B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1525.7160900000001</v>
      </c>
      <c r="C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1488.0260900000001</v>
      </c>
      <c r="D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1474.2260900000001</v>
      </c>
      <c r="E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1473.8560900000002</v>
      </c>
      <c r="F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1474.35609</v>
      </c>
      <c r="G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1474.7660900000001</v>
      </c>
      <c r="H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1504.07609</v>
      </c>
      <c r="I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1503.7260900000001</v>
      </c>
      <c r="J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1496.81609</v>
      </c>
      <c r="K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1504.6860900000001</v>
      </c>
      <c r="L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1505.9960900000001</v>
      </c>
      <c r="M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1584.7260900000001</v>
      </c>
      <c r="N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1568.8560900000002</v>
      </c>
      <c r="O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1567.63609</v>
      </c>
      <c r="P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1506.9060899999999</v>
      </c>
      <c r="Q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1512.0060900000001</v>
      </c>
      <c r="R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1522.35609</v>
      </c>
      <c r="S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1581.1960899999999</v>
      </c>
      <c r="T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1631.88609</v>
      </c>
      <c r="U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1646.6960899999999</v>
      </c>
      <c r="V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1699.82609</v>
      </c>
      <c r="W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1613.87609</v>
      </c>
      <c r="X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1761.87609</v>
      </c>
      <c r="Y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1637.12609</v>
      </c>
    </row>
    <row r="542" spans="1:25" x14ac:dyDescent="0.2">
      <c r="A542" s="77">
        <f t="shared" si="23"/>
        <v>43076</v>
      </c>
      <c r="B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1540.81609</v>
      </c>
      <c r="C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1487.9760900000001</v>
      </c>
      <c r="D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1474.57609</v>
      </c>
      <c r="E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1474.2560900000001</v>
      </c>
      <c r="F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1474.80609</v>
      </c>
      <c r="G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1474.4760900000001</v>
      </c>
      <c r="H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1506.36609</v>
      </c>
      <c r="I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1502.7860900000001</v>
      </c>
      <c r="J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1495.5160900000001</v>
      </c>
      <c r="K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1502.8960900000002</v>
      </c>
      <c r="L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1502.8360900000002</v>
      </c>
      <c r="M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1583.0160900000001</v>
      </c>
      <c r="N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1581.9360900000001</v>
      </c>
      <c r="O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1581.38609</v>
      </c>
      <c r="P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1508.4860899999999</v>
      </c>
      <c r="Q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1511.2360899999999</v>
      </c>
      <c r="R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1521.59609</v>
      </c>
      <c r="S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1594.4160899999999</v>
      </c>
      <c r="T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1627.36609</v>
      </c>
      <c r="U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1644.12609</v>
      </c>
      <c r="V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1688.7460899999999</v>
      </c>
      <c r="W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1609.1660899999999</v>
      </c>
      <c r="X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1745.9360899999999</v>
      </c>
      <c r="Y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1633.36609</v>
      </c>
    </row>
    <row r="543" spans="1:25" x14ac:dyDescent="0.2">
      <c r="A543" s="77">
        <f t="shared" si="23"/>
        <v>43077</v>
      </c>
      <c r="B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1475.63609</v>
      </c>
      <c r="C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1504.4960900000001</v>
      </c>
      <c r="D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1487.9460900000001</v>
      </c>
      <c r="E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1487.63609</v>
      </c>
      <c r="F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1488.13609</v>
      </c>
      <c r="G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1492.6860900000001</v>
      </c>
      <c r="H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1471.0160900000001</v>
      </c>
      <c r="I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1503.7960900000003</v>
      </c>
      <c r="J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1495.3760900000002</v>
      </c>
      <c r="K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1503.86609</v>
      </c>
      <c r="L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1491.4960900000001</v>
      </c>
      <c r="M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1593.1960899999999</v>
      </c>
      <c r="N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1594.0260899999998</v>
      </c>
      <c r="O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1593.3160899999998</v>
      </c>
      <c r="P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1495.83609</v>
      </c>
      <c r="Q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1484.87609</v>
      </c>
      <c r="R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1537.1560899999999</v>
      </c>
      <c r="S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1610.2460900000001</v>
      </c>
      <c r="T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1614.37609</v>
      </c>
      <c r="U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1639.4760899999999</v>
      </c>
      <c r="V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1682.05609</v>
      </c>
      <c r="W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1617.88609</v>
      </c>
      <c r="X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1756.2760900000001</v>
      </c>
      <c r="Y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1628.4360899999999</v>
      </c>
    </row>
    <row r="544" spans="1:25" x14ac:dyDescent="0.2">
      <c r="A544" s="77">
        <f t="shared" si="23"/>
        <v>43078</v>
      </c>
      <c r="B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1478.07609</v>
      </c>
      <c r="C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1550.4060899999999</v>
      </c>
      <c r="D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1533.7760899999998</v>
      </c>
      <c r="E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1570.07609</v>
      </c>
      <c r="F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1570.4660899999999</v>
      </c>
      <c r="G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1532.0660900000003</v>
      </c>
      <c r="H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1488.7360899999999</v>
      </c>
      <c r="I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1550.4260899999999</v>
      </c>
      <c r="J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1658.63609</v>
      </c>
      <c r="K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1507.6960900000001</v>
      </c>
      <c r="L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1503.8360900000002</v>
      </c>
      <c r="M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1508.1760899999999</v>
      </c>
      <c r="N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1506.4860899999999</v>
      </c>
      <c r="O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1508.07609</v>
      </c>
      <c r="P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1508.7760900000001</v>
      </c>
      <c r="Q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1509.2760900000001</v>
      </c>
      <c r="R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1515.6560899999999</v>
      </c>
      <c r="S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1612.4160899999999</v>
      </c>
      <c r="T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1621.5860899999998</v>
      </c>
      <c r="U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1635.62609</v>
      </c>
      <c r="V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1579.2760900000001</v>
      </c>
      <c r="W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1484.9660899999999</v>
      </c>
      <c r="X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1717.63609</v>
      </c>
      <c r="Y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1540.57609</v>
      </c>
    </row>
    <row r="545" spans="1:25" x14ac:dyDescent="0.2">
      <c r="A545" s="77">
        <f t="shared" si="23"/>
        <v>43079</v>
      </c>
      <c r="B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1470.1460900000002</v>
      </c>
      <c r="C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1524.7460900000001</v>
      </c>
      <c r="D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1532.6860900000001</v>
      </c>
      <c r="E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1531.0860900000002</v>
      </c>
      <c r="F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1531.3760900000002</v>
      </c>
      <c r="G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1532.2160900000001</v>
      </c>
      <c r="H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1484.0660900000003</v>
      </c>
      <c r="I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1498.05609</v>
      </c>
      <c r="J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1488.32609</v>
      </c>
      <c r="K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1587.2960900000003</v>
      </c>
      <c r="L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1550.5060899999999</v>
      </c>
      <c r="M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1550.1260900000002</v>
      </c>
      <c r="N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1550.63609</v>
      </c>
      <c r="O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1552.7160900000001</v>
      </c>
      <c r="P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1553.34609</v>
      </c>
      <c r="Q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1555.05609</v>
      </c>
      <c r="R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1511.56609</v>
      </c>
      <c r="S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1599.88609</v>
      </c>
      <c r="T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1617.4860899999999</v>
      </c>
      <c r="U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1590.7460900000001</v>
      </c>
      <c r="V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1580.2860900000001</v>
      </c>
      <c r="W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1483.1760899999999</v>
      </c>
      <c r="X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1686.7860900000001</v>
      </c>
      <c r="Y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1534.1860900000001</v>
      </c>
    </row>
    <row r="546" spans="1:25" x14ac:dyDescent="0.2">
      <c r="A546" s="77">
        <f t="shared" si="23"/>
        <v>43080</v>
      </c>
      <c r="B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1470.6260900000002</v>
      </c>
      <c r="C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1486.3960900000002</v>
      </c>
      <c r="D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1485.09609</v>
      </c>
      <c r="E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1517.34609</v>
      </c>
      <c r="F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1518.05609</v>
      </c>
      <c r="G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1487.7160899999999</v>
      </c>
      <c r="H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1468.6560899999999</v>
      </c>
      <c r="I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1502.0160900000001</v>
      </c>
      <c r="J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1489.6960899999999</v>
      </c>
      <c r="K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1513.79609</v>
      </c>
      <c r="L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1514.0160900000001</v>
      </c>
      <c r="M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1569.6460900000002</v>
      </c>
      <c r="N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1570.1760899999999</v>
      </c>
      <c r="O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1572.9660899999999</v>
      </c>
      <c r="P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1503.57609</v>
      </c>
      <c r="Q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1504.2260900000001</v>
      </c>
      <c r="R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1505.6960899999999</v>
      </c>
      <c r="S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1612.31609</v>
      </c>
      <c r="T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1599.4860899999999</v>
      </c>
      <c r="U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1601.4760899999999</v>
      </c>
      <c r="V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1637.1760899999999</v>
      </c>
      <c r="W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1593.6860899999999</v>
      </c>
      <c r="X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1734.2860900000001</v>
      </c>
      <c r="Y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1591.9260899999999</v>
      </c>
    </row>
    <row r="547" spans="1:25" x14ac:dyDescent="0.2">
      <c r="A547" s="77">
        <f t="shared" si="23"/>
        <v>43081</v>
      </c>
      <c r="B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1470.2260900000001</v>
      </c>
      <c r="C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1474.30609</v>
      </c>
      <c r="D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1485.31609</v>
      </c>
      <c r="E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1517.7460900000001</v>
      </c>
      <c r="F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1518.8760900000002</v>
      </c>
      <c r="G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1488.9160900000002</v>
      </c>
      <c r="H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1473.07609</v>
      </c>
      <c r="I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1540.4260899999999</v>
      </c>
      <c r="J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1493.6960900000001</v>
      </c>
      <c r="K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1514.0260900000003</v>
      </c>
      <c r="L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1513.9860899999999</v>
      </c>
      <c r="M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1562.0160900000001</v>
      </c>
      <c r="N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1543.1460900000002</v>
      </c>
      <c r="O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1536.5660900000003</v>
      </c>
      <c r="P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1520.6960899999999</v>
      </c>
      <c r="Q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1515.6560899999999</v>
      </c>
      <c r="R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1504.31609</v>
      </c>
      <c r="S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1607.80609</v>
      </c>
      <c r="T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1599.2460899999999</v>
      </c>
      <c r="U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1601.34609</v>
      </c>
      <c r="V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1625.7560899999999</v>
      </c>
      <c r="W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1592.80609</v>
      </c>
      <c r="X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1720.11609</v>
      </c>
      <c r="Y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1602.10609</v>
      </c>
    </row>
    <row r="548" spans="1:25" x14ac:dyDescent="0.2">
      <c r="A548" s="77">
        <f t="shared" si="23"/>
        <v>43082</v>
      </c>
      <c r="B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1484.2660900000001</v>
      </c>
      <c r="C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1474.1560899999999</v>
      </c>
      <c r="D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1485.05609</v>
      </c>
      <c r="E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1517.33609</v>
      </c>
      <c r="F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1518.8960900000002</v>
      </c>
      <c r="G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1487.9360900000001</v>
      </c>
      <c r="H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1480.88609</v>
      </c>
      <c r="I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1539.36609</v>
      </c>
      <c r="J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1489.8560900000002</v>
      </c>
      <c r="K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1507.9060899999999</v>
      </c>
      <c r="L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1509.1660900000002</v>
      </c>
      <c r="M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1562.7660900000001</v>
      </c>
      <c r="N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1554.4560900000001</v>
      </c>
      <c r="O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1562.3760900000002</v>
      </c>
      <c r="P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1514.7260900000001</v>
      </c>
      <c r="Q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1515.4660900000001</v>
      </c>
      <c r="R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1519.3760900000002</v>
      </c>
      <c r="S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1601.5160899999998</v>
      </c>
      <c r="T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1590.7760900000001</v>
      </c>
      <c r="U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1566.0260900000001</v>
      </c>
      <c r="V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1631.33609</v>
      </c>
      <c r="W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1585.8760900000002</v>
      </c>
      <c r="X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1706.82609</v>
      </c>
      <c r="Y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1587.4660900000001</v>
      </c>
    </row>
    <row r="549" spans="1:25" x14ac:dyDescent="0.2">
      <c r="A549" s="77">
        <f t="shared" si="23"/>
        <v>43083</v>
      </c>
      <c r="B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1475.0360900000001</v>
      </c>
      <c r="C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1474.4660899999999</v>
      </c>
      <c r="D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1486.1760899999999</v>
      </c>
      <c r="E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1518.54609</v>
      </c>
      <c r="F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1498.9960900000001</v>
      </c>
      <c r="G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1488.1260900000002</v>
      </c>
      <c r="H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1479.32609</v>
      </c>
      <c r="I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1553.9360900000001</v>
      </c>
      <c r="J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1484.61609</v>
      </c>
      <c r="K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1511.4760900000001</v>
      </c>
      <c r="L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1528.6060900000002</v>
      </c>
      <c r="M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1556.0160900000001</v>
      </c>
      <c r="N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1617.87609</v>
      </c>
      <c r="O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1618.2860899999998</v>
      </c>
      <c r="P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1529.3160900000003</v>
      </c>
      <c r="Q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1534.2660900000001</v>
      </c>
      <c r="R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1484.4260899999999</v>
      </c>
      <c r="S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1592.1760899999999</v>
      </c>
      <c r="T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1595.83609</v>
      </c>
      <c r="U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1570.30609</v>
      </c>
      <c r="V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1625.58609</v>
      </c>
      <c r="W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1566.2560900000001</v>
      </c>
      <c r="X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1704.9460899999999</v>
      </c>
      <c r="Y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1592.55609</v>
      </c>
    </row>
    <row r="550" spans="1:25" x14ac:dyDescent="0.2">
      <c r="A550" s="77">
        <f t="shared" si="23"/>
        <v>43084</v>
      </c>
      <c r="B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1471.9160900000002</v>
      </c>
      <c r="C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1474.07609</v>
      </c>
      <c r="D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1485.4660899999999</v>
      </c>
      <c r="E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1484.7160899999999</v>
      </c>
      <c r="F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1486.2360900000001</v>
      </c>
      <c r="G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1487.56609</v>
      </c>
      <c r="H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1470.0460900000003</v>
      </c>
      <c r="I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1501.07609</v>
      </c>
      <c r="J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1491.4260899999999</v>
      </c>
      <c r="K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1528.1060900000002</v>
      </c>
      <c r="L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1527.4360900000001</v>
      </c>
      <c r="M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1511.88609</v>
      </c>
      <c r="N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1492.29609</v>
      </c>
      <c r="O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1491.8960900000002</v>
      </c>
      <c r="P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1584.2860900000001</v>
      </c>
      <c r="Q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1548.7960900000003</v>
      </c>
      <c r="R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1517.33609</v>
      </c>
      <c r="S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1593.36609</v>
      </c>
      <c r="T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1595.7660899999998</v>
      </c>
      <c r="U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1570.2360899999999</v>
      </c>
      <c r="V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1733.89609</v>
      </c>
      <c r="W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1578.9060899999999</v>
      </c>
      <c r="X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1704.9360899999999</v>
      </c>
      <c r="Y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1591.06609</v>
      </c>
    </row>
    <row r="551" spans="1:25" x14ac:dyDescent="0.2">
      <c r="A551" s="77">
        <f t="shared" si="23"/>
        <v>43085</v>
      </c>
      <c r="B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1506.05609</v>
      </c>
      <c r="C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1536.2360900000001</v>
      </c>
      <c r="D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1547.55609</v>
      </c>
      <c r="E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1547.1860900000001</v>
      </c>
      <c r="F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1547.8160900000003</v>
      </c>
      <c r="G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1540.2760900000003</v>
      </c>
      <c r="H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1515.57609</v>
      </c>
      <c r="I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1483.9360900000001</v>
      </c>
      <c r="J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1585.2860900000001</v>
      </c>
      <c r="K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1521.4560900000001</v>
      </c>
      <c r="L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1521.1260900000002</v>
      </c>
      <c r="M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1575.3760900000002</v>
      </c>
      <c r="N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1607.2960899999998</v>
      </c>
      <c r="O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1606.9560899999999</v>
      </c>
      <c r="P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1609.62609</v>
      </c>
      <c r="Q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1592.61609</v>
      </c>
      <c r="R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1521.9860900000001</v>
      </c>
      <c r="S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1534.9560900000001</v>
      </c>
      <c r="T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1607.7060899999999</v>
      </c>
      <c r="U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1704.07609</v>
      </c>
      <c r="V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1640.9660899999999</v>
      </c>
      <c r="W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1529.6960899999999</v>
      </c>
      <c r="X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1796.1660899999999</v>
      </c>
      <c r="Y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1528.1560899999999</v>
      </c>
    </row>
    <row r="552" spans="1:25" x14ac:dyDescent="0.2">
      <c r="A552" s="77">
        <f t="shared" si="23"/>
        <v>43086</v>
      </c>
      <c r="B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1498.1560899999999</v>
      </c>
      <c r="C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1500.83609</v>
      </c>
      <c r="D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1547.0360900000001</v>
      </c>
      <c r="E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1546.57609</v>
      </c>
      <c r="F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1547.0060899999999</v>
      </c>
      <c r="G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1533.6860900000001</v>
      </c>
      <c r="H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1513.4360900000001</v>
      </c>
      <c r="I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1500.2460900000001</v>
      </c>
      <c r="J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1483.80609</v>
      </c>
      <c r="K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1632.2760900000001</v>
      </c>
      <c r="L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1592.6960899999999</v>
      </c>
      <c r="M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1591.34609</v>
      </c>
      <c r="N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1648.64609</v>
      </c>
      <c r="O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1651.7660900000001</v>
      </c>
      <c r="P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1633.33609</v>
      </c>
      <c r="Q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1636.59609</v>
      </c>
      <c r="R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1513.54609</v>
      </c>
      <c r="S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1571.4560900000001</v>
      </c>
      <c r="T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1609.86609</v>
      </c>
      <c r="U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1705.0260899999998</v>
      </c>
      <c r="V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1643.35609</v>
      </c>
      <c r="W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1531.1660900000002</v>
      </c>
      <c r="X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1800.9960900000001</v>
      </c>
      <c r="Y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1523.8360900000002</v>
      </c>
    </row>
    <row r="553" spans="1:25" x14ac:dyDescent="0.2">
      <c r="A553" s="77">
        <f t="shared" si="23"/>
        <v>43087</v>
      </c>
      <c r="B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1471.6460900000002</v>
      </c>
      <c r="C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1478.29609</v>
      </c>
      <c r="D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1487.0660900000003</v>
      </c>
      <c r="E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1486.7760900000001</v>
      </c>
      <c r="F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1487.05609</v>
      </c>
      <c r="G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1489.6860900000001</v>
      </c>
      <c r="H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1467.85609</v>
      </c>
      <c r="I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1537.5060899999999</v>
      </c>
      <c r="J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1491.7060900000001</v>
      </c>
      <c r="K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1520.55609</v>
      </c>
      <c r="L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1520.9060899999999</v>
      </c>
      <c r="M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1472.2760900000001</v>
      </c>
      <c r="N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1494.04609</v>
      </c>
      <c r="O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1495.4160900000002</v>
      </c>
      <c r="P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1574.8960900000002</v>
      </c>
      <c r="Q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1573.5060900000001</v>
      </c>
      <c r="R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1542.82609</v>
      </c>
      <c r="S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1558.6760899999999</v>
      </c>
      <c r="T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1558.6960899999999</v>
      </c>
      <c r="U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1537.5660900000003</v>
      </c>
      <c r="V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1635.6760899999999</v>
      </c>
      <c r="W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1576.7760900000001</v>
      </c>
      <c r="X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1684.7360899999999</v>
      </c>
      <c r="Y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1555.5860900000002</v>
      </c>
    </row>
    <row r="554" spans="1:25" x14ac:dyDescent="0.2">
      <c r="A554" s="77">
        <f t="shared" si="23"/>
        <v>43088</v>
      </c>
      <c r="B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1464.6960899999999</v>
      </c>
      <c r="C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1475.11609</v>
      </c>
      <c r="D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1486.32609</v>
      </c>
      <c r="E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1486.07609</v>
      </c>
      <c r="F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1486.5360900000001</v>
      </c>
      <c r="G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1489.09609</v>
      </c>
      <c r="H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1468.80609</v>
      </c>
      <c r="I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1539.07609</v>
      </c>
      <c r="J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1492.04609</v>
      </c>
      <c r="K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1541.5860900000002</v>
      </c>
      <c r="L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1540.7760900000001</v>
      </c>
      <c r="M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1505.29609</v>
      </c>
      <c r="N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1493.0160900000001</v>
      </c>
      <c r="O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1510.5860900000002</v>
      </c>
      <c r="P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1546.1460900000002</v>
      </c>
      <c r="Q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1547.4160900000002</v>
      </c>
      <c r="R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1504.5360900000001</v>
      </c>
      <c r="S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1552.9660900000001</v>
      </c>
      <c r="T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1550.7860900000001</v>
      </c>
      <c r="U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1531.9860899999999</v>
      </c>
      <c r="V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1738.11609</v>
      </c>
      <c r="W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1569.3960900000002</v>
      </c>
      <c r="X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1682.62609</v>
      </c>
      <c r="Y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1559.4860900000001</v>
      </c>
    </row>
    <row r="555" spans="1:25" x14ac:dyDescent="0.2">
      <c r="A555" s="77">
        <f t="shared" si="23"/>
        <v>43089</v>
      </c>
      <c r="B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1539.6960900000001</v>
      </c>
      <c r="C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1495.6860900000001</v>
      </c>
      <c r="D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1473.7160899999999</v>
      </c>
      <c r="E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1472.2860900000001</v>
      </c>
      <c r="F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1472.60609</v>
      </c>
      <c r="G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1476.4560900000001</v>
      </c>
      <c r="H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1546.9060899999999</v>
      </c>
      <c r="I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1550.1760899999999</v>
      </c>
      <c r="J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1502.82609</v>
      </c>
      <c r="K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1523.08609</v>
      </c>
      <c r="L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1486.30609</v>
      </c>
      <c r="M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1580.3760900000002</v>
      </c>
      <c r="N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1534.4560900000001</v>
      </c>
      <c r="O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1534.0060900000001</v>
      </c>
      <c r="P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1525.6560899999999</v>
      </c>
      <c r="Q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1526.6760899999999</v>
      </c>
      <c r="R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1493.2460900000001</v>
      </c>
      <c r="S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1608.9360899999999</v>
      </c>
      <c r="T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1611.63609</v>
      </c>
      <c r="U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1556.08609</v>
      </c>
      <c r="V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1610.34609</v>
      </c>
      <c r="W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1547.1760899999999</v>
      </c>
      <c r="X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1646.5160899999998</v>
      </c>
      <c r="Y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1507.7760900000001</v>
      </c>
    </row>
    <row r="556" spans="1:25" x14ac:dyDescent="0.2">
      <c r="A556" s="77">
        <f t="shared" si="23"/>
        <v>43090</v>
      </c>
      <c r="B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1492.9460899999999</v>
      </c>
      <c r="C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1477.4860899999999</v>
      </c>
      <c r="D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1472.7160899999999</v>
      </c>
      <c r="E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1473.60609</v>
      </c>
      <c r="F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1472.9660900000001</v>
      </c>
      <c r="G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1474.8560900000002</v>
      </c>
      <c r="H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1468.7160899999999</v>
      </c>
      <c r="I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1552.8560900000002</v>
      </c>
      <c r="J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1504.07609</v>
      </c>
      <c r="K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1523.7760900000001</v>
      </c>
      <c r="L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1486.9360900000001</v>
      </c>
      <c r="M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1581.9160900000002</v>
      </c>
      <c r="N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1535.2760900000001</v>
      </c>
      <c r="O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1514.11609</v>
      </c>
      <c r="P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1522.9560900000001</v>
      </c>
      <c r="Q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1521.7660900000001</v>
      </c>
      <c r="R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1479.7260900000001</v>
      </c>
      <c r="S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1612.7460899999999</v>
      </c>
      <c r="T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1600.1660899999999</v>
      </c>
      <c r="U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1542.2260900000001</v>
      </c>
      <c r="V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1612.0660899999998</v>
      </c>
      <c r="W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1547.58609</v>
      </c>
      <c r="X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1682.10609</v>
      </c>
      <c r="Y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1542.34609</v>
      </c>
    </row>
    <row r="557" spans="1:25" x14ac:dyDescent="0.2">
      <c r="A557" s="77">
        <f t="shared" si="23"/>
        <v>43091</v>
      </c>
      <c r="B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1493.09609</v>
      </c>
      <c r="C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1477.7560900000001</v>
      </c>
      <c r="D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1486.7360899999999</v>
      </c>
      <c r="E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1486.6260900000002</v>
      </c>
      <c r="F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1487.05609</v>
      </c>
      <c r="G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1478.6860900000001</v>
      </c>
      <c r="H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1477.5860900000002</v>
      </c>
      <c r="I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1537.80609</v>
      </c>
      <c r="J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1494.9560900000001</v>
      </c>
      <c r="K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1523.3960900000002</v>
      </c>
      <c r="L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1491.4760900000001</v>
      </c>
      <c r="M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1555.4160900000002</v>
      </c>
      <c r="N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1514.2560900000001</v>
      </c>
      <c r="O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1514.0060899999999</v>
      </c>
      <c r="P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1525.4360900000001</v>
      </c>
      <c r="Q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1526.82609</v>
      </c>
      <c r="R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1537.6960900000001</v>
      </c>
      <c r="S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1611.63609</v>
      </c>
      <c r="T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1583.7360900000001</v>
      </c>
      <c r="U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1571.10609</v>
      </c>
      <c r="V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1610.09609</v>
      </c>
      <c r="W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1573.8760900000002</v>
      </c>
      <c r="X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1693.4660899999999</v>
      </c>
      <c r="Y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1563.3560900000002</v>
      </c>
    </row>
    <row r="558" spans="1:25" x14ac:dyDescent="0.2">
      <c r="A558" s="77">
        <f t="shared" si="23"/>
        <v>43092</v>
      </c>
      <c r="B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1517.1660900000002</v>
      </c>
      <c r="C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1526.2660900000001</v>
      </c>
      <c r="D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1548.9160900000002</v>
      </c>
      <c r="E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1547.9760900000001</v>
      </c>
      <c r="F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1548.9460900000001</v>
      </c>
      <c r="G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1551.7360899999999</v>
      </c>
      <c r="H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1513.32609</v>
      </c>
      <c r="I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1489.9260899999999</v>
      </c>
      <c r="J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1605.81609</v>
      </c>
      <c r="K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1517.0660900000003</v>
      </c>
      <c r="L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1518.30609</v>
      </c>
      <c r="M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1530.9960900000001</v>
      </c>
      <c r="N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1530.32609</v>
      </c>
      <c r="O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1532.1660900000002</v>
      </c>
      <c r="P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1534.9760900000001</v>
      </c>
      <c r="Q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1530.7060900000001</v>
      </c>
      <c r="R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1536.7060900000001</v>
      </c>
      <c r="S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1616.9060899999999</v>
      </c>
      <c r="T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1623.85609</v>
      </c>
      <c r="U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1606.6960899999999</v>
      </c>
      <c r="V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1547.3960900000002</v>
      </c>
      <c r="W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1503.5360900000001</v>
      </c>
      <c r="X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1637.2460899999999</v>
      </c>
      <c r="Y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1508.1660900000002</v>
      </c>
    </row>
    <row r="559" spans="1:25" x14ac:dyDescent="0.2">
      <c r="A559" s="77">
        <f t="shared" si="23"/>
        <v>43093</v>
      </c>
      <c r="B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1505.6560899999999</v>
      </c>
      <c r="C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1502.4560900000001</v>
      </c>
      <c r="D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1533.4360900000001</v>
      </c>
      <c r="E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1529.30609</v>
      </c>
      <c r="F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1532.1960900000001</v>
      </c>
      <c r="G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1532.86609</v>
      </c>
      <c r="H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1488.6960899999999</v>
      </c>
      <c r="I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1502.05609</v>
      </c>
      <c r="J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1612.2160899999999</v>
      </c>
      <c r="K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1506.7160900000001</v>
      </c>
      <c r="L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1502.0860900000002</v>
      </c>
      <c r="M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1515.9060899999999</v>
      </c>
      <c r="N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1515.2260900000001</v>
      </c>
      <c r="O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1521.5060899999999</v>
      </c>
      <c r="P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1521.57609</v>
      </c>
      <c r="Q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1521.7460900000001</v>
      </c>
      <c r="R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1524.04609</v>
      </c>
      <c r="S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1645.9560899999999</v>
      </c>
      <c r="T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1643.05609</v>
      </c>
      <c r="U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1612.07609</v>
      </c>
      <c r="V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1557.9360900000001</v>
      </c>
      <c r="W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1488.1060900000002</v>
      </c>
      <c r="X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1631.2860900000001</v>
      </c>
      <c r="Y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1518.84609</v>
      </c>
    </row>
    <row r="560" spans="1:25" x14ac:dyDescent="0.2">
      <c r="A560" s="77">
        <f t="shared" si="23"/>
        <v>43094</v>
      </c>
      <c r="B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1466.84609</v>
      </c>
      <c r="C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1474.1460900000002</v>
      </c>
      <c r="D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1483.38609</v>
      </c>
      <c r="E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1482.6860900000001</v>
      </c>
      <c r="F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1485.4260899999999</v>
      </c>
      <c r="G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1475.3960900000002</v>
      </c>
      <c r="H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1466.84609</v>
      </c>
      <c r="I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1536.9660900000001</v>
      </c>
      <c r="J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1492.4760900000001</v>
      </c>
      <c r="K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1517.7060900000001</v>
      </c>
      <c r="L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1484.30609</v>
      </c>
      <c r="M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1553.2560900000001</v>
      </c>
      <c r="N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1519.4560900000001</v>
      </c>
      <c r="O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1519.07609</v>
      </c>
      <c r="P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1515.9460899999999</v>
      </c>
      <c r="Q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1510.3560900000002</v>
      </c>
      <c r="R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1537.31609</v>
      </c>
      <c r="S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1601.1560899999999</v>
      </c>
      <c r="T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1567.2560900000001</v>
      </c>
      <c r="U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1554.88609</v>
      </c>
      <c r="V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1616.60609</v>
      </c>
      <c r="W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1567.0260900000001</v>
      </c>
      <c r="X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1669.7160899999999</v>
      </c>
      <c r="Y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1567.31609</v>
      </c>
    </row>
    <row r="561" spans="1:25" x14ac:dyDescent="0.2">
      <c r="A561" s="77">
        <f t="shared" si="23"/>
        <v>43095</v>
      </c>
      <c r="B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1480.0260900000001</v>
      </c>
      <c r="C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1474.6660900000002</v>
      </c>
      <c r="D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1484.81609</v>
      </c>
      <c r="E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1484.29609</v>
      </c>
      <c r="F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1486.2560900000001</v>
      </c>
      <c r="G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1487.6760899999999</v>
      </c>
      <c r="H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1472.2860900000001</v>
      </c>
      <c r="I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1538.08609</v>
      </c>
      <c r="J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1492.86609</v>
      </c>
      <c r="K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1521.2860900000001</v>
      </c>
      <c r="L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1488.6660900000002</v>
      </c>
      <c r="M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1554.11609</v>
      </c>
      <c r="N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1518.34609</v>
      </c>
      <c r="O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1518.6460900000002</v>
      </c>
      <c r="P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1518.0260900000001</v>
      </c>
      <c r="Q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1511.9260899999999</v>
      </c>
      <c r="R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1516.58609</v>
      </c>
      <c r="S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1580.4960900000001</v>
      </c>
      <c r="T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1569.9360900000001</v>
      </c>
      <c r="U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1557.7660900000001</v>
      </c>
      <c r="V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1620.4860899999999</v>
      </c>
      <c r="W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1565.7760899999998</v>
      </c>
      <c r="X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1676.7360899999999</v>
      </c>
      <c r="Y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1567.1960899999999</v>
      </c>
    </row>
    <row r="562" spans="1:25" x14ac:dyDescent="0.2">
      <c r="A562" s="77">
        <f t="shared" si="23"/>
        <v>43096</v>
      </c>
      <c r="B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1480.63609</v>
      </c>
      <c r="C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1475.4060899999999</v>
      </c>
      <c r="D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1485.5060900000001</v>
      </c>
      <c r="E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1485.1660900000002</v>
      </c>
      <c r="F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1486.7360899999999</v>
      </c>
      <c r="G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1489.2260900000001</v>
      </c>
      <c r="H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1473.7260900000001</v>
      </c>
      <c r="I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1537.1560899999999</v>
      </c>
      <c r="J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1492.2560900000001</v>
      </c>
      <c r="K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1520.38609</v>
      </c>
      <c r="L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1482.4660900000001</v>
      </c>
      <c r="M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1597.59609</v>
      </c>
      <c r="N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1598.39609</v>
      </c>
      <c r="O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1599.4560899999999</v>
      </c>
      <c r="P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1482.88609</v>
      </c>
      <c r="Q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1481.6660900000002</v>
      </c>
      <c r="R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1553.2060900000001</v>
      </c>
      <c r="S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1616.4260899999999</v>
      </c>
      <c r="T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1628.9460899999999</v>
      </c>
      <c r="U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1629.56609</v>
      </c>
      <c r="V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1707.36609</v>
      </c>
      <c r="W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1727.12609</v>
      </c>
      <c r="X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1781.7460899999999</v>
      </c>
      <c r="Y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1669.0260899999998</v>
      </c>
    </row>
    <row r="563" spans="1:25" x14ac:dyDescent="0.2">
      <c r="A563" s="77">
        <f t="shared" si="23"/>
        <v>43097</v>
      </c>
      <c r="B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1487.4660899999999</v>
      </c>
      <c r="C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1480.8560900000002</v>
      </c>
      <c r="D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1489.6060900000002</v>
      </c>
      <c r="E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1488.6960899999999</v>
      </c>
      <c r="F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1486.4560900000001</v>
      </c>
      <c r="G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1493.7160900000001</v>
      </c>
      <c r="H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1477.13609</v>
      </c>
      <c r="I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1549.5260900000001</v>
      </c>
      <c r="J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1505.5160900000001</v>
      </c>
      <c r="K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1521.5060899999999</v>
      </c>
      <c r="L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1487.0360900000001</v>
      </c>
      <c r="M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1612.2860900000001</v>
      </c>
      <c r="N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1610.3360899999998</v>
      </c>
      <c r="O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1620.9160899999999</v>
      </c>
      <c r="P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1486.2460900000001</v>
      </c>
      <c r="Q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1485.7360899999999</v>
      </c>
      <c r="R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1571.32609</v>
      </c>
      <c r="S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1698.61609</v>
      </c>
      <c r="T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1704.0660899999998</v>
      </c>
      <c r="U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1705.4660899999999</v>
      </c>
      <c r="V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1860.3160899999998</v>
      </c>
      <c r="W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1846.60609</v>
      </c>
      <c r="X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1784.62609</v>
      </c>
      <c r="Y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1680.2960899999998</v>
      </c>
    </row>
    <row r="564" spans="1:25" x14ac:dyDescent="0.2">
      <c r="A564" s="77">
        <f t="shared" si="23"/>
        <v>43098</v>
      </c>
      <c r="B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1552.4060899999999</v>
      </c>
      <c r="C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1495.2260900000001</v>
      </c>
      <c r="D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1456.59609</v>
      </c>
      <c r="E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1456.0260900000001</v>
      </c>
      <c r="F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1458.54609</v>
      </c>
      <c r="G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1462.4460899999999</v>
      </c>
      <c r="H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1526.7860900000001</v>
      </c>
      <c r="I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1503.1960899999999</v>
      </c>
      <c r="J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1492.1060900000002</v>
      </c>
      <c r="K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1507.86609</v>
      </c>
      <c r="L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1526.0260900000001</v>
      </c>
      <c r="M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1603.12609</v>
      </c>
      <c r="N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1603.04609</v>
      </c>
      <c r="O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1513.2460900000001</v>
      </c>
      <c r="P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1523.31609</v>
      </c>
      <c r="Q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1524.2760900000001</v>
      </c>
      <c r="R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1530.54609</v>
      </c>
      <c r="S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1562.4660899999999</v>
      </c>
      <c r="T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1593.5360900000001</v>
      </c>
      <c r="U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1574.9260899999999</v>
      </c>
      <c r="V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1792.29609</v>
      </c>
      <c r="W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1590.79609</v>
      </c>
      <c r="X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1745.61609</v>
      </c>
      <c r="Y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1575.82609</v>
      </c>
    </row>
    <row r="565" spans="1:25" x14ac:dyDescent="0.2">
      <c r="A565" s="77">
        <f t="shared" si="23"/>
        <v>43099</v>
      </c>
      <c r="B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1532.5160900000001</v>
      </c>
      <c r="C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1471.2060900000001</v>
      </c>
      <c r="D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1482.5160900000001</v>
      </c>
      <c r="E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1481.2060900000001</v>
      </c>
      <c r="F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1482.2860900000001</v>
      </c>
      <c r="G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1483.88609</v>
      </c>
      <c r="H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1495.2660900000001</v>
      </c>
      <c r="I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1501.7560899999999</v>
      </c>
      <c r="J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1559.7660900000001</v>
      </c>
      <c r="K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1520.7160899999999</v>
      </c>
      <c r="L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1514.3760900000002</v>
      </c>
      <c r="M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1513.29609</v>
      </c>
      <c r="N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1506.9760900000001</v>
      </c>
      <c r="O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1509.1460900000002</v>
      </c>
      <c r="P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1517.7960900000003</v>
      </c>
      <c r="Q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1518.9260900000002</v>
      </c>
      <c r="R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1525.6760899999999</v>
      </c>
      <c r="S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1707.7460899999999</v>
      </c>
      <c r="T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1711.11609</v>
      </c>
      <c r="U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1641.5060900000001</v>
      </c>
      <c r="V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1586.86609</v>
      </c>
      <c r="W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1521.6660900000002</v>
      </c>
      <c r="X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1693.5160899999998</v>
      </c>
      <c r="Y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1586.0060900000001</v>
      </c>
    </row>
    <row r="566" spans="1:25" x14ac:dyDescent="0.2">
      <c r="A566" s="77">
        <f t="shared" si="23"/>
        <v>43100</v>
      </c>
      <c r="B566" s="13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1521.4560900000001</v>
      </c>
      <c r="C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1469.79609</v>
      </c>
      <c r="D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1481.8960900000002</v>
      </c>
      <c r="E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1480.0060900000001</v>
      </c>
      <c r="F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1481.4760900000001</v>
      </c>
      <c r="G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1482.6560899999999</v>
      </c>
      <c r="H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1485.7760900000001</v>
      </c>
      <c r="I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1569.1760899999999</v>
      </c>
      <c r="J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1620.4760900000001</v>
      </c>
      <c r="K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1508.09609</v>
      </c>
      <c r="L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1509.5860900000002</v>
      </c>
      <c r="M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1509.11609</v>
      </c>
      <c r="N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1507.1660900000002</v>
      </c>
      <c r="O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1509.57609</v>
      </c>
      <c r="P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1515.9060899999999</v>
      </c>
      <c r="Q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1519.11609</v>
      </c>
      <c r="R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1526.88609</v>
      </c>
      <c r="S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1854.33609</v>
      </c>
      <c r="T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1890.33609</v>
      </c>
      <c r="U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1805.57609</v>
      </c>
      <c r="V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1719.4860899999999</v>
      </c>
      <c r="W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1656.80609</v>
      </c>
      <c r="X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1828.9860899999999</v>
      </c>
      <c r="Y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1766.8060899999998</v>
      </c>
    </row>
    <row r="567" spans="1:25" x14ac:dyDescent="0.25">
      <c r="A567" s="92"/>
      <c r="B567" s="76"/>
      <c r="C567" s="76"/>
      <c r="D567" s="76"/>
    </row>
    <row r="568" spans="1:25" x14ac:dyDescent="0.25">
      <c r="A568" s="85" t="s">
        <v>152</v>
      </c>
      <c r="B568" s="76"/>
      <c r="C568" s="76"/>
      <c r="D568" s="76"/>
    </row>
    <row r="569" spans="1:25" ht="12.75" x14ac:dyDescent="0.2">
      <c r="A569" s="173" t="s">
        <v>48</v>
      </c>
      <c r="B569" s="176" t="s">
        <v>121</v>
      </c>
      <c r="C569" s="177"/>
      <c r="D569" s="177"/>
      <c r="E569" s="177"/>
      <c r="F569" s="177"/>
      <c r="G569" s="177"/>
      <c r="H569" s="177"/>
      <c r="I569" s="177"/>
      <c r="J569" s="177"/>
      <c r="K569" s="177"/>
      <c r="L569" s="177"/>
      <c r="M569" s="177"/>
      <c r="N569" s="177"/>
      <c r="O569" s="177"/>
      <c r="P569" s="177"/>
      <c r="Q569" s="177"/>
      <c r="R569" s="177"/>
      <c r="S569" s="177"/>
      <c r="T569" s="177"/>
      <c r="U569" s="177"/>
      <c r="V569" s="177"/>
      <c r="W569" s="177"/>
      <c r="X569" s="177"/>
      <c r="Y569" s="178"/>
    </row>
    <row r="570" spans="1:25" ht="12.75" x14ac:dyDescent="0.2">
      <c r="A570" s="174"/>
      <c r="B570" s="179"/>
      <c r="C570" s="180"/>
      <c r="D570" s="180"/>
      <c r="E570" s="180"/>
      <c r="F570" s="180"/>
      <c r="G570" s="180"/>
      <c r="H570" s="180"/>
      <c r="I570" s="180"/>
      <c r="J570" s="180"/>
      <c r="K570" s="180"/>
      <c r="L570" s="180"/>
      <c r="M570" s="180"/>
      <c r="N570" s="180"/>
      <c r="O570" s="180"/>
      <c r="P570" s="180"/>
      <c r="Q570" s="180"/>
      <c r="R570" s="180"/>
      <c r="S570" s="180"/>
      <c r="T570" s="180"/>
      <c r="U570" s="180"/>
      <c r="V570" s="180"/>
      <c r="W570" s="180"/>
      <c r="X570" s="180"/>
      <c r="Y570" s="181"/>
    </row>
    <row r="571" spans="1:25" ht="12.75" x14ac:dyDescent="0.2">
      <c r="A571" s="174"/>
      <c r="B571" s="182" t="s">
        <v>122</v>
      </c>
      <c r="C571" s="171" t="s">
        <v>123</v>
      </c>
      <c r="D571" s="171" t="s">
        <v>124</v>
      </c>
      <c r="E571" s="171" t="s">
        <v>125</v>
      </c>
      <c r="F571" s="171" t="s">
        <v>126</v>
      </c>
      <c r="G571" s="171" t="s">
        <v>127</v>
      </c>
      <c r="H571" s="171" t="s">
        <v>128</v>
      </c>
      <c r="I571" s="171" t="s">
        <v>129</v>
      </c>
      <c r="J571" s="171" t="s">
        <v>130</v>
      </c>
      <c r="K571" s="171" t="s">
        <v>131</v>
      </c>
      <c r="L571" s="171" t="s">
        <v>132</v>
      </c>
      <c r="M571" s="171" t="s">
        <v>133</v>
      </c>
      <c r="N571" s="184" t="s">
        <v>134</v>
      </c>
      <c r="O571" s="171" t="s">
        <v>135</v>
      </c>
      <c r="P571" s="171" t="s">
        <v>136</v>
      </c>
      <c r="Q571" s="171" t="s">
        <v>137</v>
      </c>
      <c r="R571" s="171" t="s">
        <v>138</v>
      </c>
      <c r="S571" s="171" t="s">
        <v>139</v>
      </c>
      <c r="T571" s="171" t="s">
        <v>140</v>
      </c>
      <c r="U571" s="171" t="s">
        <v>141</v>
      </c>
      <c r="V571" s="171" t="s">
        <v>142</v>
      </c>
      <c r="W571" s="171" t="s">
        <v>143</v>
      </c>
      <c r="X571" s="171" t="s">
        <v>144</v>
      </c>
      <c r="Y571" s="171" t="s">
        <v>145</v>
      </c>
    </row>
    <row r="572" spans="1:25" ht="12.75" x14ac:dyDescent="0.2">
      <c r="A572" s="175"/>
      <c r="B572" s="183"/>
      <c r="C572" s="172"/>
      <c r="D572" s="172"/>
      <c r="E572" s="172"/>
      <c r="F572" s="172"/>
      <c r="G572" s="172"/>
      <c r="H572" s="172"/>
      <c r="I572" s="172"/>
      <c r="J572" s="172"/>
      <c r="K572" s="172"/>
      <c r="L572" s="172"/>
      <c r="M572" s="172"/>
      <c r="N572" s="185"/>
      <c r="O572" s="172"/>
      <c r="P572" s="172"/>
      <c r="Q572" s="172"/>
      <c r="R572" s="172"/>
      <c r="S572" s="172"/>
      <c r="T572" s="172"/>
      <c r="U572" s="172"/>
      <c r="V572" s="172"/>
      <c r="W572" s="172"/>
      <c r="X572" s="172"/>
      <c r="Y572" s="172"/>
    </row>
    <row r="573" spans="1:25" x14ac:dyDescent="0.2">
      <c r="A573" s="77">
        <f>A536</f>
        <v>43070</v>
      </c>
      <c r="B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1441.8360900000002</v>
      </c>
      <c r="C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1420.2760900000003</v>
      </c>
      <c r="D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1418.86609</v>
      </c>
      <c r="E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1429.84609</v>
      </c>
      <c r="F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1431.5360900000001</v>
      </c>
      <c r="G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1420.0360900000001</v>
      </c>
      <c r="H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1442.5060900000001</v>
      </c>
      <c r="I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1444.5460900000003</v>
      </c>
      <c r="J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1435.32609</v>
      </c>
      <c r="K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1441.1660900000002</v>
      </c>
      <c r="L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1435.7460900000001</v>
      </c>
      <c r="M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1555.2060900000001</v>
      </c>
      <c r="N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1555.30609</v>
      </c>
      <c r="O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1555.5360900000001</v>
      </c>
      <c r="P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1436.6260900000002</v>
      </c>
      <c r="Q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1474.56609</v>
      </c>
      <c r="R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1543.3160900000003</v>
      </c>
      <c r="S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1616.59609</v>
      </c>
      <c r="T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1605.7660899999998</v>
      </c>
      <c r="U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1579.9160900000002</v>
      </c>
      <c r="V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1640.62609</v>
      </c>
      <c r="W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1564.0060899999999</v>
      </c>
      <c r="X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1710.7860900000001</v>
      </c>
      <c r="Y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1539.1760899999999</v>
      </c>
    </row>
    <row r="574" spans="1:25" x14ac:dyDescent="0.2">
      <c r="A574" s="77">
        <f>A573+1</f>
        <v>43071</v>
      </c>
      <c r="B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1431.55609</v>
      </c>
      <c r="C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1452.79609</v>
      </c>
      <c r="D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1469.2760900000001</v>
      </c>
      <c r="E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1468.7960900000003</v>
      </c>
      <c r="F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1463.9460899999999</v>
      </c>
      <c r="G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1447.7760900000001</v>
      </c>
      <c r="H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1438.7760900000001</v>
      </c>
      <c r="I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1561.6460900000002</v>
      </c>
      <c r="J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1620.12609</v>
      </c>
      <c r="K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1449.7660900000001</v>
      </c>
      <c r="L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1449.86609</v>
      </c>
      <c r="M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1450.30609</v>
      </c>
      <c r="N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1452.6760899999999</v>
      </c>
      <c r="O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1452.88609</v>
      </c>
      <c r="P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1455.7560900000001</v>
      </c>
      <c r="Q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1462.6460900000002</v>
      </c>
      <c r="R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1481.5060900000001</v>
      </c>
      <c r="S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1617.09609</v>
      </c>
      <c r="T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1700.09609</v>
      </c>
      <c r="U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1697.6560899999999</v>
      </c>
      <c r="V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1664.2160899999999</v>
      </c>
      <c r="W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1549.2260900000001</v>
      </c>
      <c r="X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1690.2260899999999</v>
      </c>
      <c r="Y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1559.55609</v>
      </c>
    </row>
    <row r="575" spans="1:25" x14ac:dyDescent="0.2">
      <c r="A575" s="77">
        <f t="shared" ref="A575:A603" si="24">A574+1</f>
        <v>43072</v>
      </c>
      <c r="B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1435.88609</v>
      </c>
      <c r="C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1451.32609</v>
      </c>
      <c r="D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1468.9860900000001</v>
      </c>
      <c r="E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1467.9460899999999</v>
      </c>
      <c r="F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1462.9460900000001</v>
      </c>
      <c r="G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1461.86609</v>
      </c>
      <c r="H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1429.5160900000001</v>
      </c>
      <c r="I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1536.0360900000001</v>
      </c>
      <c r="J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1610.12609</v>
      </c>
      <c r="K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1470.6960900000001</v>
      </c>
      <c r="L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1471.32609</v>
      </c>
      <c r="M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1471.9960900000001</v>
      </c>
      <c r="N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1471.2760900000001</v>
      </c>
      <c r="O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1473.55609</v>
      </c>
      <c r="P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1477.7760900000001</v>
      </c>
      <c r="Q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1479.10609</v>
      </c>
      <c r="R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1476.36609</v>
      </c>
      <c r="S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1488.9060899999999</v>
      </c>
      <c r="T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1643.6560899999999</v>
      </c>
      <c r="U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1601.4560899999999</v>
      </c>
      <c r="V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1560.09609</v>
      </c>
      <c r="W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1536.2760900000001</v>
      </c>
      <c r="X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1803.5660899999998</v>
      </c>
      <c r="Y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1538.9560900000001</v>
      </c>
    </row>
    <row r="576" spans="1:25" x14ac:dyDescent="0.2">
      <c r="A576" s="77">
        <f t="shared" si="24"/>
        <v>43073</v>
      </c>
      <c r="B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1446.32609</v>
      </c>
      <c r="C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1437.7460900000001</v>
      </c>
      <c r="D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1437.3560900000002</v>
      </c>
      <c r="E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1436.7160899999999</v>
      </c>
      <c r="F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1449.6560899999999</v>
      </c>
      <c r="G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1436.3960900000002</v>
      </c>
      <c r="H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1442.6560899999999</v>
      </c>
      <c r="I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1450.88609</v>
      </c>
      <c r="J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1441.2260900000001</v>
      </c>
      <c r="K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1449.2260900000001</v>
      </c>
      <c r="L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1469.11609</v>
      </c>
      <c r="M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1592.60609</v>
      </c>
      <c r="N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1518.35609</v>
      </c>
      <c r="O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1595.9660899999999</v>
      </c>
      <c r="P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1474.6460900000002</v>
      </c>
      <c r="Q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1455.59609</v>
      </c>
      <c r="R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1468.0260900000001</v>
      </c>
      <c r="S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1568.1860900000001</v>
      </c>
      <c r="T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1578.1460900000002</v>
      </c>
      <c r="U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1580.8360900000002</v>
      </c>
      <c r="V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1639.5360900000001</v>
      </c>
      <c r="W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1654.2060899999999</v>
      </c>
      <c r="X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1697.60609</v>
      </c>
      <c r="Y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1547.7060900000001</v>
      </c>
    </row>
    <row r="577" spans="1:25" x14ac:dyDescent="0.2">
      <c r="A577" s="77">
        <f t="shared" si="24"/>
        <v>43074</v>
      </c>
      <c r="B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1450.1860900000001</v>
      </c>
      <c r="C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1437.4860900000001</v>
      </c>
      <c r="D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1424.07609</v>
      </c>
      <c r="E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1435.5860900000002</v>
      </c>
      <c r="F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1448.3960900000002</v>
      </c>
      <c r="G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1435.4660899999999</v>
      </c>
      <c r="H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1456.9260900000002</v>
      </c>
      <c r="I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1497.9660900000001</v>
      </c>
      <c r="J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1422.09609</v>
      </c>
      <c r="K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1449.56609</v>
      </c>
      <c r="L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1449.55609</v>
      </c>
      <c r="M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1527.2560900000001</v>
      </c>
      <c r="N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1527.1560899999999</v>
      </c>
      <c r="O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1526.84609</v>
      </c>
      <c r="P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1454.30609</v>
      </c>
      <c r="Q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1455.5360900000001</v>
      </c>
      <c r="R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1510.2460900000001</v>
      </c>
      <c r="S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1544.2660900000001</v>
      </c>
      <c r="T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1545.4060899999999</v>
      </c>
      <c r="U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1577.9960900000001</v>
      </c>
      <c r="V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1636.6660899999999</v>
      </c>
      <c r="W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1573.6260900000002</v>
      </c>
      <c r="X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1698.9060899999999</v>
      </c>
      <c r="Y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1594.9560899999999</v>
      </c>
    </row>
    <row r="578" spans="1:25" x14ac:dyDescent="0.2">
      <c r="A578" s="77">
        <f t="shared" si="24"/>
        <v>43075</v>
      </c>
      <c r="B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1472.7360900000001</v>
      </c>
      <c r="C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1437.1260900000002</v>
      </c>
      <c r="D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1424.0860900000002</v>
      </c>
      <c r="E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1423.7460900000001</v>
      </c>
      <c r="F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1424.2060900000001</v>
      </c>
      <c r="G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1424.60609</v>
      </c>
      <c r="H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1452.2860900000001</v>
      </c>
      <c r="I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1451.9560900000001</v>
      </c>
      <c r="J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1445.4360900000001</v>
      </c>
      <c r="K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1452.86609</v>
      </c>
      <c r="L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1454.1060900000002</v>
      </c>
      <c r="M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1528.4860900000001</v>
      </c>
      <c r="N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1513.4960900000001</v>
      </c>
      <c r="O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1512.34609</v>
      </c>
      <c r="P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1454.9660899999999</v>
      </c>
      <c r="Q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1459.7860900000001</v>
      </c>
      <c r="R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1469.56609</v>
      </c>
      <c r="S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1525.1460900000002</v>
      </c>
      <c r="T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1573.0360900000001</v>
      </c>
      <c r="U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1587.0360900000001</v>
      </c>
      <c r="V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1637.2260899999999</v>
      </c>
      <c r="W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1556.0260900000001</v>
      </c>
      <c r="X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1695.85609</v>
      </c>
      <c r="Y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1577.9860899999999</v>
      </c>
    </row>
    <row r="579" spans="1:25" x14ac:dyDescent="0.2">
      <c r="A579" s="77">
        <f t="shared" si="24"/>
        <v>43076</v>
      </c>
      <c r="B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1487.0060899999999</v>
      </c>
      <c r="C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1437.0860900000002</v>
      </c>
      <c r="D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1424.4160900000002</v>
      </c>
      <c r="E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1424.1260900000002</v>
      </c>
      <c r="F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1424.63609</v>
      </c>
      <c r="G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1424.32609</v>
      </c>
      <c r="H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1454.4560900000001</v>
      </c>
      <c r="I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1451.07609</v>
      </c>
      <c r="J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1444.1960899999999</v>
      </c>
      <c r="K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1451.1760899999999</v>
      </c>
      <c r="L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1451.1260900000002</v>
      </c>
      <c r="M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1526.86609</v>
      </c>
      <c r="N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1525.84609</v>
      </c>
      <c r="O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1525.3360900000002</v>
      </c>
      <c r="P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1456.4660899999999</v>
      </c>
      <c r="Q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1459.05609</v>
      </c>
      <c r="R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1468.84609</v>
      </c>
      <c r="S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1537.63609</v>
      </c>
      <c r="T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1568.7660900000001</v>
      </c>
      <c r="U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1584.6060900000002</v>
      </c>
      <c r="V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1626.7660899999998</v>
      </c>
      <c r="W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1551.57609</v>
      </c>
      <c r="X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1680.7860900000001</v>
      </c>
      <c r="Y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1574.4360900000001</v>
      </c>
    </row>
    <row r="580" spans="1:25" x14ac:dyDescent="0.2">
      <c r="A580" s="77">
        <f t="shared" si="24"/>
        <v>43077</v>
      </c>
      <c r="B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1425.4160900000002</v>
      </c>
      <c r="C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1452.6860900000001</v>
      </c>
      <c r="D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1437.0460900000003</v>
      </c>
      <c r="E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1436.7560899999999</v>
      </c>
      <c r="F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1437.2360900000001</v>
      </c>
      <c r="G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1441.5260900000003</v>
      </c>
      <c r="H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1421.05609</v>
      </c>
      <c r="I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1452.0260900000001</v>
      </c>
      <c r="J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1444.06609</v>
      </c>
      <c r="K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1452.09609</v>
      </c>
      <c r="L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1440.4060899999999</v>
      </c>
      <c r="M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1536.4860899999999</v>
      </c>
      <c r="N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1537.2660900000001</v>
      </c>
      <c r="O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1536.60609</v>
      </c>
      <c r="P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1444.5060899999999</v>
      </c>
      <c r="Q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1434.1460900000002</v>
      </c>
      <c r="R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1483.54609</v>
      </c>
      <c r="S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1552.59609</v>
      </c>
      <c r="T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1556.4960900000001</v>
      </c>
      <c r="U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1580.2160899999999</v>
      </c>
      <c r="V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1620.4460899999999</v>
      </c>
      <c r="W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1559.8160900000003</v>
      </c>
      <c r="X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1690.55609</v>
      </c>
      <c r="Y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1569.7860900000001</v>
      </c>
    </row>
    <row r="581" spans="1:25" x14ac:dyDescent="0.2">
      <c r="A581" s="77">
        <f t="shared" si="24"/>
        <v>43078</v>
      </c>
      <c r="B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1427.7360899999999</v>
      </c>
      <c r="C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1496.05609</v>
      </c>
      <c r="D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1480.35609</v>
      </c>
      <c r="E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1514.6460900000002</v>
      </c>
      <c r="F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1515.0160900000001</v>
      </c>
      <c r="G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1478.7360900000001</v>
      </c>
      <c r="H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1437.80609</v>
      </c>
      <c r="I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1496.07609</v>
      </c>
      <c r="J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1598.3160899999998</v>
      </c>
      <c r="K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1455.7060900000001</v>
      </c>
      <c r="L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1452.06609</v>
      </c>
      <c r="M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1456.1660900000002</v>
      </c>
      <c r="N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1454.56609</v>
      </c>
      <c r="O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1456.06609</v>
      </c>
      <c r="P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1456.7360899999999</v>
      </c>
      <c r="Q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1457.2060900000001</v>
      </c>
      <c r="R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1463.2260900000001</v>
      </c>
      <c r="S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1554.6460900000002</v>
      </c>
      <c r="T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1563.30609</v>
      </c>
      <c r="U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1576.57609</v>
      </c>
      <c r="V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1523.3360900000002</v>
      </c>
      <c r="W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1434.2360900000001</v>
      </c>
      <c r="X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1654.0560899999998</v>
      </c>
      <c r="Y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1486.7760900000001</v>
      </c>
    </row>
    <row r="582" spans="1:25" x14ac:dyDescent="0.2">
      <c r="A582" s="77">
        <f t="shared" si="24"/>
        <v>43079</v>
      </c>
      <c r="B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1420.2360899999999</v>
      </c>
      <c r="C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1471.8160900000003</v>
      </c>
      <c r="D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1479.31609</v>
      </c>
      <c r="E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1477.8160900000003</v>
      </c>
      <c r="F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1478.0860900000002</v>
      </c>
      <c r="G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1478.88609</v>
      </c>
      <c r="H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1433.38609</v>
      </c>
      <c r="I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1446.6060900000002</v>
      </c>
      <c r="J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1437.4060899999999</v>
      </c>
      <c r="K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1530.9160900000002</v>
      </c>
      <c r="L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1496.1560899999999</v>
      </c>
      <c r="M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1495.79609</v>
      </c>
      <c r="N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1496.2760900000001</v>
      </c>
      <c r="O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1498.2460900000001</v>
      </c>
      <c r="P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1498.83609</v>
      </c>
      <c r="Q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1500.4560900000001</v>
      </c>
      <c r="R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1459.37609</v>
      </c>
      <c r="S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1542.80609</v>
      </c>
      <c r="T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1559.4360900000001</v>
      </c>
      <c r="U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1534.1760900000002</v>
      </c>
      <c r="V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1524.2860900000001</v>
      </c>
      <c r="W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1432.5460900000003</v>
      </c>
      <c r="X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1624.9060899999999</v>
      </c>
      <c r="Y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1480.7360899999999</v>
      </c>
    </row>
    <row r="583" spans="1:25" x14ac:dyDescent="0.2">
      <c r="A583" s="77">
        <f t="shared" si="24"/>
        <v>43080</v>
      </c>
      <c r="B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1420.6860900000001</v>
      </c>
      <c r="C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1435.5860900000002</v>
      </c>
      <c r="D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1434.3560900000002</v>
      </c>
      <c r="E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1464.8360900000002</v>
      </c>
      <c r="F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1465.4960900000001</v>
      </c>
      <c r="G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1436.83609</v>
      </c>
      <c r="H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1418.82609</v>
      </c>
      <c r="I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1450.34609</v>
      </c>
      <c r="J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1438.7060900000001</v>
      </c>
      <c r="K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1461.4760900000001</v>
      </c>
      <c r="L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1461.6860900000001</v>
      </c>
      <c r="M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1514.2360899999999</v>
      </c>
      <c r="N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1514.7360900000001</v>
      </c>
      <c r="O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1517.3760900000002</v>
      </c>
      <c r="P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1451.81609</v>
      </c>
      <c r="Q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1452.4260900000002</v>
      </c>
      <c r="R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1453.82609</v>
      </c>
      <c r="S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1554.55609</v>
      </c>
      <c r="T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1542.4360900000001</v>
      </c>
      <c r="U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1544.30609</v>
      </c>
      <c r="V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1578.0460900000003</v>
      </c>
      <c r="W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1536.9560900000001</v>
      </c>
      <c r="X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1669.7860900000001</v>
      </c>
      <c r="Y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1535.2860900000001</v>
      </c>
    </row>
    <row r="584" spans="1:25" x14ac:dyDescent="0.2">
      <c r="A584" s="77">
        <f t="shared" si="24"/>
        <v>43081</v>
      </c>
      <c r="B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1420.30609</v>
      </c>
      <c r="C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1424.1660900000002</v>
      </c>
      <c r="D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1434.56609</v>
      </c>
      <c r="E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1465.2060900000001</v>
      </c>
      <c r="F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1466.2760900000001</v>
      </c>
      <c r="G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1437.9660899999999</v>
      </c>
      <c r="H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1422.9960900000001</v>
      </c>
      <c r="I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1486.6260900000002</v>
      </c>
      <c r="J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1442.4860900000001</v>
      </c>
      <c r="K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1461.6960900000001</v>
      </c>
      <c r="L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1461.6460900000002</v>
      </c>
      <c r="M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1507.0360900000001</v>
      </c>
      <c r="N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1489.2060900000001</v>
      </c>
      <c r="O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1482.9860900000001</v>
      </c>
      <c r="P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1467.9960900000001</v>
      </c>
      <c r="Q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1463.2260900000001</v>
      </c>
      <c r="R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1452.5160900000001</v>
      </c>
      <c r="S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1550.29609</v>
      </c>
      <c r="T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1542.2060900000001</v>
      </c>
      <c r="U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1544.1860900000001</v>
      </c>
      <c r="V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1567.2560899999999</v>
      </c>
      <c r="W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1536.1260900000002</v>
      </c>
      <c r="X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1656.39609</v>
      </c>
      <c r="Y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1544.9060899999999</v>
      </c>
    </row>
    <row r="585" spans="1:25" x14ac:dyDescent="0.2">
      <c r="A585" s="77">
        <f t="shared" si="24"/>
        <v>43082</v>
      </c>
      <c r="B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1433.57609</v>
      </c>
      <c r="C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1424.0260900000001</v>
      </c>
      <c r="D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1434.32609</v>
      </c>
      <c r="E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1464.82609</v>
      </c>
      <c r="F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1466.29609</v>
      </c>
      <c r="G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1437.0360900000001</v>
      </c>
      <c r="H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1430.3760900000002</v>
      </c>
      <c r="I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1485.6260900000002</v>
      </c>
      <c r="J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1438.8560900000002</v>
      </c>
      <c r="K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1455.9060899999999</v>
      </c>
      <c r="L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1457.1060900000002</v>
      </c>
      <c r="M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1507.7460900000001</v>
      </c>
      <c r="N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1499.88609</v>
      </c>
      <c r="O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1507.3760900000002</v>
      </c>
      <c r="P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1462.35609</v>
      </c>
      <c r="Q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1463.05609</v>
      </c>
      <c r="R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1466.7460900000001</v>
      </c>
      <c r="S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1544.35609</v>
      </c>
      <c r="T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1534.2060900000001</v>
      </c>
      <c r="U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1510.81609</v>
      </c>
      <c r="V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1572.5160900000001</v>
      </c>
      <c r="W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1529.57609</v>
      </c>
      <c r="X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1643.84609</v>
      </c>
      <c r="Y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1531.07609</v>
      </c>
    </row>
    <row r="586" spans="1:25" x14ac:dyDescent="0.2">
      <c r="A586" s="77">
        <f t="shared" si="24"/>
        <v>43083</v>
      </c>
      <c r="B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1424.8560900000002</v>
      </c>
      <c r="C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1424.31609</v>
      </c>
      <c r="D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1435.38609</v>
      </c>
      <c r="E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1465.9660900000001</v>
      </c>
      <c r="F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1447.4960900000001</v>
      </c>
      <c r="G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1437.2260900000001</v>
      </c>
      <c r="H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1428.9060899999999</v>
      </c>
      <c r="I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1499.3960900000002</v>
      </c>
      <c r="J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1433.9160900000002</v>
      </c>
      <c r="K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1459.2860900000001</v>
      </c>
      <c r="L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1475.4660900000001</v>
      </c>
      <c r="M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1501.36609</v>
      </c>
      <c r="N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1559.80609</v>
      </c>
      <c r="O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1560.1860900000001</v>
      </c>
      <c r="P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1476.13609</v>
      </c>
      <c r="Q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1480.80609</v>
      </c>
      <c r="R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1433.7260900000001</v>
      </c>
      <c r="S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1535.5260899999998</v>
      </c>
      <c r="T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1538.9760900000001</v>
      </c>
      <c r="U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1514.8560900000002</v>
      </c>
      <c r="V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1567.08609</v>
      </c>
      <c r="W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1511.0360900000001</v>
      </c>
      <c r="X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1642.0660899999998</v>
      </c>
      <c r="Y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1535.88609</v>
      </c>
    </row>
    <row r="587" spans="1:25" x14ac:dyDescent="0.2">
      <c r="A587" s="77">
        <f t="shared" si="24"/>
        <v>43084</v>
      </c>
      <c r="B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1421.9060899999999</v>
      </c>
      <c r="C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1423.9460899999999</v>
      </c>
      <c r="D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1434.7060900000001</v>
      </c>
      <c r="E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1433.9960900000001</v>
      </c>
      <c r="F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1435.4360900000001</v>
      </c>
      <c r="G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1436.6860900000001</v>
      </c>
      <c r="H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1420.1460900000002</v>
      </c>
      <c r="I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1449.4560900000001</v>
      </c>
      <c r="J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1440.34609</v>
      </c>
      <c r="K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1474.9860899999999</v>
      </c>
      <c r="L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1474.35609</v>
      </c>
      <c r="M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1459.6660900000002</v>
      </c>
      <c r="N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1441.1560899999999</v>
      </c>
      <c r="O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1440.7860900000001</v>
      </c>
      <c r="P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1528.0660900000003</v>
      </c>
      <c r="Q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1494.5460900000003</v>
      </c>
      <c r="R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1464.82609</v>
      </c>
      <c r="S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1536.6460900000002</v>
      </c>
      <c r="T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1538.9160900000002</v>
      </c>
      <c r="U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1514.79609</v>
      </c>
      <c r="V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1669.4160899999999</v>
      </c>
      <c r="W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1522.9860899999999</v>
      </c>
      <c r="X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1642.0560899999998</v>
      </c>
      <c r="Y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1534.4760900000001</v>
      </c>
    </row>
    <row r="588" spans="1:25" x14ac:dyDescent="0.2">
      <c r="A588" s="77">
        <f t="shared" si="24"/>
        <v>43085</v>
      </c>
      <c r="B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1454.1660900000002</v>
      </c>
      <c r="C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1482.6760900000002</v>
      </c>
      <c r="D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1493.36609</v>
      </c>
      <c r="E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1493.0160900000001</v>
      </c>
      <c r="F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1493.61609</v>
      </c>
      <c r="G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1486.4860900000001</v>
      </c>
      <c r="H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1463.1560899999999</v>
      </c>
      <c r="I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1433.2660900000001</v>
      </c>
      <c r="J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1529.0160900000001</v>
      </c>
      <c r="K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1468.7160899999999</v>
      </c>
      <c r="L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1468.3960900000002</v>
      </c>
      <c r="M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1519.6560899999999</v>
      </c>
      <c r="N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1549.81609</v>
      </c>
      <c r="O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1549.4860900000001</v>
      </c>
      <c r="P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1552.0160900000001</v>
      </c>
      <c r="Q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1535.9360900000001</v>
      </c>
      <c r="R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1469.2160900000001</v>
      </c>
      <c r="S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1481.4660900000001</v>
      </c>
      <c r="T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1550.1960899999999</v>
      </c>
      <c r="U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1641.2460899999999</v>
      </c>
      <c r="V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1581.61609</v>
      </c>
      <c r="W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1476.4960900000001</v>
      </c>
      <c r="X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1728.2460899999999</v>
      </c>
      <c r="Y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1475.0460900000003</v>
      </c>
    </row>
    <row r="589" spans="1:25" x14ac:dyDescent="0.2">
      <c r="A589" s="77">
        <f t="shared" si="24"/>
        <v>43086</v>
      </c>
      <c r="B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1446.6960899999999</v>
      </c>
      <c r="C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1449.2360899999999</v>
      </c>
      <c r="D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1492.87609</v>
      </c>
      <c r="E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1492.4360900000001</v>
      </c>
      <c r="F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1492.85609</v>
      </c>
      <c r="G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1480.2660900000001</v>
      </c>
      <c r="H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1461.13609</v>
      </c>
      <c r="I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1448.6660900000002</v>
      </c>
      <c r="J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1433.13609</v>
      </c>
      <c r="K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1573.4060899999999</v>
      </c>
      <c r="L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1536.0160900000001</v>
      </c>
      <c r="M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1534.7360900000001</v>
      </c>
      <c r="N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1588.87609</v>
      </c>
      <c r="O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1591.81609</v>
      </c>
      <c r="P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1574.4160900000002</v>
      </c>
      <c r="Q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1577.4860899999999</v>
      </c>
      <c r="R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1461.2360899999999</v>
      </c>
      <c r="S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1515.9460899999999</v>
      </c>
      <c r="T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1552.2360899999999</v>
      </c>
      <c r="U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1642.14609</v>
      </c>
      <c r="V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1583.8760900000002</v>
      </c>
      <c r="W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1477.88609</v>
      </c>
      <c r="X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1732.81609</v>
      </c>
      <c r="Y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1470.9560900000001</v>
      </c>
    </row>
    <row r="590" spans="1:25" x14ac:dyDescent="0.2">
      <c r="A590" s="77">
        <f t="shared" si="24"/>
        <v>43087</v>
      </c>
      <c r="B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1421.6460900000002</v>
      </c>
      <c r="C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1427.9360900000001</v>
      </c>
      <c r="D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1436.2260900000001</v>
      </c>
      <c r="E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1435.9460900000001</v>
      </c>
      <c r="F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1436.2060900000001</v>
      </c>
      <c r="G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1438.6960900000001</v>
      </c>
      <c r="H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1418.07609</v>
      </c>
      <c r="I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1483.8760900000002</v>
      </c>
      <c r="J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1440.6060900000002</v>
      </c>
      <c r="K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1467.86609</v>
      </c>
      <c r="L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1468.1860900000001</v>
      </c>
      <c r="M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1422.2460900000001</v>
      </c>
      <c r="N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1442.81609</v>
      </c>
      <c r="O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1444.11609</v>
      </c>
      <c r="P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1519.1960900000001</v>
      </c>
      <c r="Q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1517.88609</v>
      </c>
      <c r="R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1488.8960900000002</v>
      </c>
      <c r="S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1503.8760900000002</v>
      </c>
      <c r="T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1503.8960900000002</v>
      </c>
      <c r="U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1483.9260899999999</v>
      </c>
      <c r="V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1576.6260900000002</v>
      </c>
      <c r="W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1520.9760900000001</v>
      </c>
      <c r="X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1622.9660899999999</v>
      </c>
      <c r="Y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1500.9560900000001</v>
      </c>
    </row>
    <row r="591" spans="1:25" x14ac:dyDescent="0.2">
      <c r="A591" s="77">
        <f t="shared" si="24"/>
        <v>43088</v>
      </c>
      <c r="B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1415.08609</v>
      </c>
      <c r="C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1424.9260899999999</v>
      </c>
      <c r="D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1435.5260899999998</v>
      </c>
      <c r="E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1435.2860900000001</v>
      </c>
      <c r="F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1435.7160900000001</v>
      </c>
      <c r="G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1438.13609</v>
      </c>
      <c r="H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1418.9660899999999</v>
      </c>
      <c r="I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1485.35609</v>
      </c>
      <c r="J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1440.9260899999999</v>
      </c>
      <c r="K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1487.7360900000001</v>
      </c>
      <c r="L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1486.9660899999999</v>
      </c>
      <c r="M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1453.4460899999999</v>
      </c>
      <c r="N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1441.84609</v>
      </c>
      <c r="O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1458.4460900000001</v>
      </c>
      <c r="P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1492.0360900000001</v>
      </c>
      <c r="Q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1493.2360900000001</v>
      </c>
      <c r="R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1452.7260900000001</v>
      </c>
      <c r="S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1498.4760900000001</v>
      </c>
      <c r="T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1496.4160900000002</v>
      </c>
      <c r="U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1478.6660900000002</v>
      </c>
      <c r="V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1673.39609</v>
      </c>
      <c r="W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1513.9960900000001</v>
      </c>
      <c r="X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1620.9760899999999</v>
      </c>
      <c r="Y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1504.63609</v>
      </c>
    </row>
    <row r="592" spans="1:25" x14ac:dyDescent="0.2">
      <c r="A592" s="77">
        <f t="shared" si="24"/>
        <v>43089</v>
      </c>
      <c r="B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1485.9460900000001</v>
      </c>
      <c r="C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1444.36609</v>
      </c>
      <c r="D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1423.61609</v>
      </c>
      <c r="E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1422.2560900000001</v>
      </c>
      <c r="F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1422.56609</v>
      </c>
      <c r="G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1426.1960899999999</v>
      </c>
      <c r="H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1492.7560900000001</v>
      </c>
      <c r="I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1495.83609</v>
      </c>
      <c r="J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1451.1060900000002</v>
      </c>
      <c r="K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1470.2460900000001</v>
      </c>
      <c r="L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1435.5060899999999</v>
      </c>
      <c r="M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1524.3760900000002</v>
      </c>
      <c r="N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1480.9960900000001</v>
      </c>
      <c r="O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1480.56609</v>
      </c>
      <c r="P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1472.6760899999999</v>
      </c>
      <c r="Q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1473.63609</v>
      </c>
      <c r="R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1442.06609</v>
      </c>
      <c r="S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1551.36609</v>
      </c>
      <c r="T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1553.9160900000002</v>
      </c>
      <c r="U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1501.4360900000001</v>
      </c>
      <c r="V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1552.6960899999999</v>
      </c>
      <c r="W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1493.0060899999999</v>
      </c>
      <c r="X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1586.85609</v>
      </c>
      <c r="Y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1455.7860900000001</v>
      </c>
    </row>
    <row r="593" spans="1:25" x14ac:dyDescent="0.2">
      <c r="A593" s="77">
        <f t="shared" si="24"/>
        <v>43090</v>
      </c>
      <c r="B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1441.7760900000001</v>
      </c>
      <c r="C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1427.1760899999999</v>
      </c>
      <c r="D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1422.6660900000002</v>
      </c>
      <c r="E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1423.5060900000001</v>
      </c>
      <c r="F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1422.9060899999999</v>
      </c>
      <c r="G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1424.6860900000001</v>
      </c>
      <c r="H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1418.8760900000002</v>
      </c>
      <c r="I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1498.3760900000002</v>
      </c>
      <c r="J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1452.2860900000001</v>
      </c>
      <c r="K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1470.9060899999999</v>
      </c>
      <c r="L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1436.1060900000002</v>
      </c>
      <c r="M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1525.83609</v>
      </c>
      <c r="N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1481.7660900000001</v>
      </c>
      <c r="O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1461.7760900000001</v>
      </c>
      <c r="P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1470.12609</v>
      </c>
      <c r="Q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1469.0060900000001</v>
      </c>
      <c r="R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1429.2860900000001</v>
      </c>
      <c r="S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1554.9560900000001</v>
      </c>
      <c r="T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1543.07609</v>
      </c>
      <c r="U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1488.33609</v>
      </c>
      <c r="V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1554.31609</v>
      </c>
      <c r="W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1493.3960900000002</v>
      </c>
      <c r="X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1620.4860899999999</v>
      </c>
      <c r="Y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1488.4560900000001</v>
      </c>
    </row>
    <row r="594" spans="1:25" x14ac:dyDescent="0.2">
      <c r="A594" s="77">
        <f t="shared" si="24"/>
        <v>43091</v>
      </c>
      <c r="B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1441.9260899999999</v>
      </c>
      <c r="C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1427.4260899999999</v>
      </c>
      <c r="D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1435.9060899999999</v>
      </c>
      <c r="E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1435.80609</v>
      </c>
      <c r="F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1436.2060900000001</v>
      </c>
      <c r="G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1428.30609</v>
      </c>
      <c r="H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1427.2660900000001</v>
      </c>
      <c r="I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1484.1560899999999</v>
      </c>
      <c r="J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1443.6760899999999</v>
      </c>
      <c r="K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1470.54609</v>
      </c>
      <c r="L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1440.38609</v>
      </c>
      <c r="M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1500.7960900000003</v>
      </c>
      <c r="N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1461.9160900000002</v>
      </c>
      <c r="O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1461.6760899999999</v>
      </c>
      <c r="P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1472.4760900000001</v>
      </c>
      <c r="Q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1473.7760900000001</v>
      </c>
      <c r="R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1484.05609</v>
      </c>
      <c r="S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1553.9160900000002</v>
      </c>
      <c r="T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1527.54609</v>
      </c>
      <c r="U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1515.62609</v>
      </c>
      <c r="V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1552.4560900000001</v>
      </c>
      <c r="W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1518.2360900000001</v>
      </c>
      <c r="X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1631.2160899999999</v>
      </c>
      <c r="Y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1508.2960900000003</v>
      </c>
    </row>
    <row r="595" spans="1:25" x14ac:dyDescent="0.2">
      <c r="A595" s="77">
        <f t="shared" si="24"/>
        <v>43092</v>
      </c>
      <c r="B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1464.6560899999999</v>
      </c>
      <c r="C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1473.2560899999999</v>
      </c>
      <c r="D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1494.6560899999999</v>
      </c>
      <c r="E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1493.7660900000001</v>
      </c>
      <c r="F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1494.6860900000001</v>
      </c>
      <c r="G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1497.32609</v>
      </c>
      <c r="H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1461.0260900000001</v>
      </c>
      <c r="I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1438.9260899999999</v>
      </c>
      <c r="J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1548.4060899999999</v>
      </c>
      <c r="K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1464.55609</v>
      </c>
      <c r="L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1465.7360899999999</v>
      </c>
      <c r="M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1477.7260900000001</v>
      </c>
      <c r="N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1477.09609</v>
      </c>
      <c r="O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1478.82609</v>
      </c>
      <c r="P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1481.4860900000001</v>
      </c>
      <c r="Q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1477.4560900000001</v>
      </c>
      <c r="R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1483.1260900000002</v>
      </c>
      <c r="S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1558.8960900000002</v>
      </c>
      <c r="T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1565.4560900000001</v>
      </c>
      <c r="U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1549.2460900000001</v>
      </c>
      <c r="V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1493.2160900000001</v>
      </c>
      <c r="W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1451.7860900000001</v>
      </c>
      <c r="X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1578.1060900000002</v>
      </c>
      <c r="Y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1456.1560899999999</v>
      </c>
    </row>
    <row r="596" spans="1:25" x14ac:dyDescent="0.2">
      <c r="A596" s="77">
        <f t="shared" si="24"/>
        <v>43093</v>
      </c>
      <c r="B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1453.7760899999998</v>
      </c>
      <c r="C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1450.7660900000001</v>
      </c>
      <c r="D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1480.0260900000001</v>
      </c>
      <c r="E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1476.12609</v>
      </c>
      <c r="F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1478.8560900000002</v>
      </c>
      <c r="G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1479.4960900000001</v>
      </c>
      <c r="H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1437.7560900000001</v>
      </c>
      <c r="I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1450.37609</v>
      </c>
      <c r="J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1554.4560900000001</v>
      </c>
      <c r="K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1454.7860900000001</v>
      </c>
      <c r="L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1450.4160900000002</v>
      </c>
      <c r="M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1463.4660900000001</v>
      </c>
      <c r="N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1462.82609</v>
      </c>
      <c r="O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1468.7560899999999</v>
      </c>
      <c r="P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1468.82609</v>
      </c>
      <c r="Q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1468.9860900000001</v>
      </c>
      <c r="R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1471.1560899999999</v>
      </c>
      <c r="S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1586.33609</v>
      </c>
      <c r="T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1583.58609</v>
      </c>
      <c r="U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1554.32609</v>
      </c>
      <c r="V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1503.1760899999999</v>
      </c>
      <c r="W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1437.2060900000001</v>
      </c>
      <c r="X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1572.4760900000001</v>
      </c>
      <c r="Y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1466.2460900000001</v>
      </c>
    </row>
    <row r="597" spans="1:25" x14ac:dyDescent="0.2">
      <c r="A597" s="77">
        <f t="shared" si="24"/>
        <v>43094</v>
      </c>
      <c r="B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1417.11609</v>
      </c>
      <c r="C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1424.0160900000001</v>
      </c>
      <c r="D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1432.7460900000001</v>
      </c>
      <c r="E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1432.07609</v>
      </c>
      <c r="F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1434.6760899999999</v>
      </c>
      <c r="G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1425.1960900000001</v>
      </c>
      <c r="H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1417.11609</v>
      </c>
      <c r="I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1483.36609</v>
      </c>
      <c r="J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1441.33609</v>
      </c>
      <c r="K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1465.1660900000002</v>
      </c>
      <c r="L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1433.61609</v>
      </c>
      <c r="M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1498.7460900000001</v>
      </c>
      <c r="N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1466.82609</v>
      </c>
      <c r="O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1466.4660900000001</v>
      </c>
      <c r="P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1463.5060900000001</v>
      </c>
      <c r="Q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1458.2260900000001</v>
      </c>
      <c r="R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1483.6960899999999</v>
      </c>
      <c r="S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1544.0060900000001</v>
      </c>
      <c r="T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1511.9860900000001</v>
      </c>
      <c r="U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1500.29609</v>
      </c>
      <c r="V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1558.6060900000002</v>
      </c>
      <c r="W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1511.7660900000001</v>
      </c>
      <c r="X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1608.7760899999998</v>
      </c>
      <c r="Y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1512.0360900000001</v>
      </c>
    </row>
    <row r="598" spans="1:25" x14ac:dyDescent="0.2">
      <c r="A598" s="77">
        <f t="shared" si="24"/>
        <v>43095</v>
      </c>
      <c r="B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1429.57609</v>
      </c>
      <c r="C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1424.5060900000001</v>
      </c>
      <c r="D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1434.09609</v>
      </c>
      <c r="E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1433.60609</v>
      </c>
      <c r="F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1435.4560900000001</v>
      </c>
      <c r="G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1436.79609</v>
      </c>
      <c r="H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1422.2560900000001</v>
      </c>
      <c r="I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1484.4160900000002</v>
      </c>
      <c r="J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1441.7060900000001</v>
      </c>
      <c r="K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1468.54609</v>
      </c>
      <c r="L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1437.7360900000001</v>
      </c>
      <c r="M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1499.5660900000003</v>
      </c>
      <c r="N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1465.7660900000001</v>
      </c>
      <c r="O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1466.05609</v>
      </c>
      <c r="P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1465.4760900000001</v>
      </c>
      <c r="Q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1459.7060900000001</v>
      </c>
      <c r="R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1464.11609</v>
      </c>
      <c r="S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1524.4960900000001</v>
      </c>
      <c r="T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1514.5160900000001</v>
      </c>
      <c r="U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1503.0160900000001</v>
      </c>
      <c r="V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1562.2760900000001</v>
      </c>
      <c r="W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1510.58609</v>
      </c>
      <c r="X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1615.4160899999999</v>
      </c>
      <c r="Y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1511.9260899999999</v>
      </c>
    </row>
    <row r="599" spans="1:25" x14ac:dyDescent="0.2">
      <c r="A599" s="77">
        <f t="shared" si="24"/>
        <v>43096</v>
      </c>
      <c r="B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1430.1460900000002</v>
      </c>
      <c r="C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1425.2060900000001</v>
      </c>
      <c r="D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1434.7460900000001</v>
      </c>
      <c r="E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1434.4260899999999</v>
      </c>
      <c r="F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1435.9060899999999</v>
      </c>
      <c r="G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1438.2560900000001</v>
      </c>
      <c r="H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1423.6260900000002</v>
      </c>
      <c r="I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1483.54609</v>
      </c>
      <c r="J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1441.1260900000002</v>
      </c>
      <c r="K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1467.6960900000001</v>
      </c>
      <c r="L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1431.8760900000002</v>
      </c>
      <c r="M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1540.6460900000002</v>
      </c>
      <c r="N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1541.3960900000002</v>
      </c>
      <c r="O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1542.4060899999999</v>
      </c>
      <c r="P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1432.2760900000001</v>
      </c>
      <c r="Q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1431.11609</v>
      </c>
      <c r="R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1498.7060900000001</v>
      </c>
      <c r="S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1558.4360900000001</v>
      </c>
      <c r="T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1570.2560899999999</v>
      </c>
      <c r="U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1570.84609</v>
      </c>
      <c r="V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1644.35609</v>
      </c>
      <c r="W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1663.0260899999998</v>
      </c>
      <c r="X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1714.62609</v>
      </c>
      <c r="Y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1608.12609</v>
      </c>
    </row>
    <row r="600" spans="1:25" x14ac:dyDescent="0.2">
      <c r="A600" s="77">
        <f t="shared" si="24"/>
        <v>43097</v>
      </c>
      <c r="B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1436.60609</v>
      </c>
      <c r="C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1430.3560900000002</v>
      </c>
      <c r="D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1438.61609</v>
      </c>
      <c r="E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1437.7560900000001</v>
      </c>
      <c r="F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1435.6460900000002</v>
      </c>
      <c r="G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1442.4960900000001</v>
      </c>
      <c r="H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1426.8360900000002</v>
      </c>
      <c r="I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1495.2260900000001</v>
      </c>
      <c r="J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1453.6460900000002</v>
      </c>
      <c r="K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1468.7560899999999</v>
      </c>
      <c r="L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1436.1860900000001</v>
      </c>
      <c r="M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1554.5260900000001</v>
      </c>
      <c r="N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1552.6760899999999</v>
      </c>
      <c r="O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1562.6760899999999</v>
      </c>
      <c r="P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1435.4460899999999</v>
      </c>
      <c r="Q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1434.9660899999999</v>
      </c>
      <c r="R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1515.82609</v>
      </c>
      <c r="S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1636.08609</v>
      </c>
      <c r="T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1641.2360899999999</v>
      </c>
      <c r="U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1642.55609</v>
      </c>
      <c r="V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1788.8560899999998</v>
      </c>
      <c r="W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1775.89609</v>
      </c>
      <c r="X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1717.34609</v>
      </c>
      <c r="Y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1618.7760899999998</v>
      </c>
    </row>
    <row r="601" spans="1:25" x14ac:dyDescent="0.2">
      <c r="A601" s="77">
        <f t="shared" si="24"/>
        <v>43098</v>
      </c>
      <c r="B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1497.9560900000001</v>
      </c>
      <c r="C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1443.9260899999999</v>
      </c>
      <c r="D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1407.4360900000001</v>
      </c>
      <c r="E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1406.8960900000002</v>
      </c>
      <c r="F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1409.2760900000001</v>
      </c>
      <c r="G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1412.9660900000001</v>
      </c>
      <c r="H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1473.7460900000001</v>
      </c>
      <c r="I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1451.4560900000001</v>
      </c>
      <c r="J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1440.9860900000001</v>
      </c>
      <c r="K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1455.8760900000002</v>
      </c>
      <c r="L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1473.0260900000001</v>
      </c>
      <c r="M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1545.86609</v>
      </c>
      <c r="N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1545.79609</v>
      </c>
      <c r="O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1460.9560900000001</v>
      </c>
      <c r="P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1470.4660899999999</v>
      </c>
      <c r="Q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1471.3760900000002</v>
      </c>
      <c r="R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1477.30609</v>
      </c>
      <c r="S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1507.4560900000001</v>
      </c>
      <c r="T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1536.81609</v>
      </c>
      <c r="U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1519.2260900000001</v>
      </c>
      <c r="V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1724.59609</v>
      </c>
      <c r="W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1534.2160900000001</v>
      </c>
      <c r="X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1680.4860899999999</v>
      </c>
      <c r="Y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1520.07609</v>
      </c>
    </row>
    <row r="602" spans="1:25" x14ac:dyDescent="0.2">
      <c r="A602" s="77">
        <f t="shared" si="24"/>
        <v>43099</v>
      </c>
      <c r="B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1479.1660900000002</v>
      </c>
      <c r="C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1421.2360900000001</v>
      </c>
      <c r="D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1431.9260899999999</v>
      </c>
      <c r="E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1430.6860900000001</v>
      </c>
      <c r="F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1431.7060900000001</v>
      </c>
      <c r="G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1433.2160899999999</v>
      </c>
      <c r="H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1443.9760900000001</v>
      </c>
      <c r="I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1450.09609</v>
      </c>
      <c r="J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1504.9060899999999</v>
      </c>
      <c r="K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1468.0160900000001</v>
      </c>
      <c r="L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1462.0160900000001</v>
      </c>
      <c r="M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1461.0060899999999</v>
      </c>
      <c r="N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1455.0360900000001</v>
      </c>
      <c r="O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1457.0860900000002</v>
      </c>
      <c r="P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1465.2560900000001</v>
      </c>
      <c r="Q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1466.32609</v>
      </c>
      <c r="R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1472.7060900000001</v>
      </c>
      <c r="S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1644.7160899999999</v>
      </c>
      <c r="T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1647.89609</v>
      </c>
      <c r="U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1582.1260900000002</v>
      </c>
      <c r="V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1530.5160900000001</v>
      </c>
      <c r="W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1468.9060899999999</v>
      </c>
      <c r="X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1631.2660899999998</v>
      </c>
      <c r="Y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1529.6960900000001</v>
      </c>
    </row>
    <row r="603" spans="1:25" x14ac:dyDescent="0.2">
      <c r="A603" s="77">
        <f t="shared" si="24"/>
        <v>43100</v>
      </c>
      <c r="B603" s="13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1468.7160899999999</v>
      </c>
      <c r="C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1419.9060899999999</v>
      </c>
      <c r="D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1431.3360900000002</v>
      </c>
      <c r="E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1429.55609</v>
      </c>
      <c r="F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1430.9360900000001</v>
      </c>
      <c r="G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1432.05609</v>
      </c>
      <c r="H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1435.0060900000001</v>
      </c>
      <c r="I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1513.79609</v>
      </c>
      <c r="J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1562.2560900000001</v>
      </c>
      <c r="K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1456.09609</v>
      </c>
      <c r="L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1457.4960900000001</v>
      </c>
      <c r="M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1457.04609</v>
      </c>
      <c r="N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1455.2060900000001</v>
      </c>
      <c r="O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1457.4860900000001</v>
      </c>
      <c r="P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1463.4660900000001</v>
      </c>
      <c r="Q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1466.4960900000001</v>
      </c>
      <c r="R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1473.84609</v>
      </c>
      <c r="S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1783.1960899999999</v>
      </c>
      <c r="T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1817.2160900000001</v>
      </c>
      <c r="U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1737.13609</v>
      </c>
      <c r="V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1655.7960899999998</v>
      </c>
      <c r="W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1596.58609</v>
      </c>
      <c r="X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1759.2560900000001</v>
      </c>
      <c r="Y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1700.5060899999999</v>
      </c>
    </row>
    <row r="605" spans="1:25" x14ac:dyDescent="0.2">
      <c r="A605" s="196" t="s">
        <v>158</v>
      </c>
      <c r="B605" s="196"/>
      <c r="C605" s="196"/>
      <c r="D605" s="196"/>
      <c r="E605" s="196"/>
      <c r="F605" s="196"/>
      <c r="G605" s="196"/>
      <c r="H605" s="196"/>
      <c r="I605" s="196"/>
      <c r="J605" s="196"/>
      <c r="K605" s="196"/>
      <c r="L605" s="196"/>
      <c r="M605" s="196"/>
      <c r="N605" s="197" t="s">
        <v>5</v>
      </c>
      <c r="O605" s="197"/>
      <c r="P605" s="197" t="s">
        <v>155</v>
      </c>
      <c r="Q605" s="197"/>
      <c r="R605" s="197" t="s">
        <v>156</v>
      </c>
      <c r="S605" s="197"/>
      <c r="T605" s="197" t="s">
        <v>157</v>
      </c>
      <c r="U605" s="197"/>
      <c r="V605" s="86"/>
      <c r="W605" s="86"/>
      <c r="X605" s="86"/>
      <c r="Y605" s="86"/>
    </row>
    <row r="606" spans="1:25" ht="59.25" customHeight="1" x14ac:dyDescent="0.25">
      <c r="A606" s="196"/>
      <c r="B606" s="196"/>
      <c r="C606" s="196"/>
      <c r="D606" s="196"/>
      <c r="E606" s="196"/>
      <c r="F606" s="196"/>
      <c r="G606" s="196"/>
      <c r="H606" s="196"/>
      <c r="I606" s="196"/>
      <c r="J606" s="196"/>
      <c r="K606" s="196"/>
      <c r="L606" s="196"/>
      <c r="M606" s="196"/>
      <c r="N606" s="197"/>
      <c r="O606" s="197"/>
      <c r="P606" s="197"/>
      <c r="Q606" s="197"/>
      <c r="R606" s="197"/>
      <c r="S606" s="197"/>
      <c r="T606" s="197"/>
      <c r="U606" s="197"/>
    </row>
    <row r="607" spans="1:25" x14ac:dyDescent="0.25">
      <c r="A607" s="196"/>
      <c r="B607" s="196"/>
      <c r="C607" s="196"/>
      <c r="D607" s="196"/>
      <c r="E607" s="196"/>
      <c r="F607" s="196"/>
      <c r="G607" s="196"/>
      <c r="H607" s="196"/>
      <c r="I607" s="196"/>
      <c r="J607" s="196"/>
      <c r="K607" s="196"/>
      <c r="L607" s="196"/>
      <c r="M607" s="196"/>
      <c r="N607" s="194">
        <f>'Расчет сбытовых надбавок'!D3034+АТС!$B$24</f>
        <v>502214.52999999997</v>
      </c>
      <c r="O607" s="195"/>
      <c r="P607" s="194">
        <f>'Расчет сбытовых надбавок'!E3034+АТС!$B$24</f>
        <v>494199.02999999997</v>
      </c>
      <c r="Q607" s="195"/>
      <c r="R607" s="194">
        <f>'Расчет сбытовых надбавок'!F3034+АТС!$B$24</f>
        <v>465133.48</v>
      </c>
      <c r="S607" s="195"/>
      <c r="T607" s="194">
        <f>'Расчет сбытовых надбавок'!G3034+АТС!$B$24</f>
        <v>439438.94</v>
      </c>
      <c r="U607" s="195"/>
    </row>
    <row r="608" spans="1:25" x14ac:dyDescent="0.25">
      <c r="A608" s="189"/>
      <c r="B608" s="189"/>
      <c r="C608" s="189"/>
      <c r="D608" s="189"/>
      <c r="E608" s="189"/>
      <c r="F608" s="187"/>
      <c r="G608" s="187"/>
      <c r="H608" s="187"/>
      <c r="I608" s="187"/>
      <c r="J608" s="187"/>
      <c r="K608" s="187"/>
      <c r="L608" s="187"/>
      <c r="M608" s="187"/>
    </row>
    <row r="609" spans="1:21" x14ac:dyDescent="0.25">
      <c r="A609" s="200" t="s">
        <v>159</v>
      </c>
      <c r="B609" s="201"/>
      <c r="C609" s="201"/>
      <c r="D609" s="201"/>
      <c r="E609" s="201"/>
      <c r="F609" s="201"/>
      <c r="G609" s="201"/>
      <c r="H609" s="201"/>
      <c r="I609" s="201"/>
      <c r="J609" s="201"/>
      <c r="K609" s="201"/>
      <c r="L609" s="201"/>
      <c r="M609" s="202"/>
      <c r="N609" s="209" t="s">
        <v>92</v>
      </c>
      <c r="O609" s="209"/>
      <c r="P609" s="209"/>
      <c r="Q609" s="209"/>
      <c r="R609" s="209"/>
      <c r="S609" s="209"/>
      <c r="T609" s="209"/>
      <c r="U609" s="209"/>
    </row>
    <row r="610" spans="1:21" x14ac:dyDescent="0.25">
      <c r="A610" s="203"/>
      <c r="B610" s="204"/>
      <c r="C610" s="204"/>
      <c r="D610" s="204"/>
      <c r="E610" s="204"/>
      <c r="F610" s="204"/>
      <c r="G610" s="204"/>
      <c r="H610" s="204"/>
      <c r="I610" s="204"/>
      <c r="J610" s="204"/>
      <c r="K610" s="204"/>
      <c r="L610" s="204"/>
      <c r="M610" s="205"/>
      <c r="N610" s="198" t="s">
        <v>0</v>
      </c>
      <c r="O610" s="198"/>
      <c r="P610" s="198" t="s">
        <v>1</v>
      </c>
      <c r="Q610" s="198"/>
      <c r="R610" s="198" t="s">
        <v>2</v>
      </c>
      <c r="S610" s="198"/>
      <c r="T610" s="198" t="s">
        <v>3</v>
      </c>
      <c r="U610" s="198"/>
    </row>
    <row r="611" spans="1:21" x14ac:dyDescent="0.25">
      <c r="A611" s="206"/>
      <c r="B611" s="207"/>
      <c r="C611" s="207"/>
      <c r="D611" s="207"/>
      <c r="E611" s="207"/>
      <c r="F611" s="207"/>
      <c r="G611" s="207"/>
      <c r="H611" s="207"/>
      <c r="I611" s="207"/>
      <c r="J611" s="207"/>
      <c r="K611" s="207"/>
      <c r="L611" s="207"/>
      <c r="M611" s="208"/>
      <c r="N611" s="199">
        <f>'РСТ РСО-А'!K8</f>
        <v>1125112.1200000001</v>
      </c>
      <c r="O611" s="199"/>
      <c r="P611" s="199">
        <f>'РСТ РСО-А'!L8</f>
        <v>1756095.24</v>
      </c>
      <c r="Q611" s="199"/>
      <c r="R611" s="194">
        <f>'РСТ РСО-А'!M8</f>
        <v>1313003.8899999999</v>
      </c>
      <c r="S611" s="195"/>
      <c r="T611" s="194">
        <f>'РСТ РСО-А'!N8</f>
        <v>1349163.44</v>
      </c>
      <c r="U611" s="195"/>
    </row>
  </sheetData>
  <mergeCells count="444">
    <mergeCell ref="R610:S610"/>
    <mergeCell ref="T610:U610"/>
    <mergeCell ref="N611:O611"/>
    <mergeCell ref="P611:Q611"/>
    <mergeCell ref="R611:S611"/>
    <mergeCell ref="T611:U611"/>
    <mergeCell ref="A609:M611"/>
    <mergeCell ref="T607:U607"/>
    <mergeCell ref="A608:E608"/>
    <mergeCell ref="F608:G608"/>
    <mergeCell ref="H608:I608"/>
    <mergeCell ref="J608:K608"/>
    <mergeCell ref="L608:M608"/>
    <mergeCell ref="N609:U609"/>
    <mergeCell ref="N610:O610"/>
    <mergeCell ref="P610:Q610"/>
    <mergeCell ref="X571:X572"/>
    <mergeCell ref="Y571:Y572"/>
    <mergeCell ref="A605:M607"/>
    <mergeCell ref="N605:O606"/>
    <mergeCell ref="P605:Q606"/>
    <mergeCell ref="R605:S606"/>
    <mergeCell ref="T605:U606"/>
    <mergeCell ref="N607:O607"/>
    <mergeCell ref="P607:Q607"/>
    <mergeCell ref="R607:S607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</mergeCells>
  <pageMargins left="0.33" right="0.17" top="0.62" bottom="0.34" header="0.31" footer="0.18"/>
  <pageSetup paperSize="9" scale="43" fitToHeight="1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09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2" sqref="A2:Y2"/>
    </sheetView>
  </sheetViews>
  <sheetFormatPr defaultRowHeight="15" x14ac:dyDescent="0.25"/>
  <cols>
    <col min="1" max="1" width="14.25" style="75" customWidth="1"/>
    <col min="2" max="5" width="12" style="75" customWidth="1"/>
    <col min="6" max="6" width="12.125" style="75" customWidth="1"/>
    <col min="7" max="7" width="12.625" style="75" customWidth="1"/>
    <col min="8" max="9" width="12" style="75" customWidth="1"/>
    <col min="10" max="10" width="12.375" style="75" customWidth="1"/>
    <col min="11" max="11" width="12.625" style="75" customWidth="1"/>
    <col min="12" max="12" width="11.75" style="75" customWidth="1"/>
    <col min="13" max="25" width="12" style="75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90" t="s">
        <v>165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</row>
    <row r="2" spans="1:27" ht="18.75" customHeight="1" x14ac:dyDescent="0.2">
      <c r="A2" s="191" t="str">
        <f>'III ЦК'!A2:Y2</f>
        <v>Предельные уровни нерегулируемых цен на электрическую энергию (мощность) , поставляемую потребителям (покупателям) АО"Севкавказэнерго" в декабре 2017 г.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</row>
    <row r="3" spans="1:27" ht="39.75" customHeight="1" x14ac:dyDescent="0.2">
      <c r="A3" s="192" t="s">
        <v>110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7" ht="25.5" customHeight="1" x14ac:dyDescent="0.2">
      <c r="A4" s="193" t="s">
        <v>53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</row>
    <row r="7" spans="1:27" x14ac:dyDescent="0.25">
      <c r="A7" s="75" t="s">
        <v>119</v>
      </c>
    </row>
    <row r="9" spans="1:27" s="88" customFormat="1" x14ac:dyDescent="0.25">
      <c r="A9" s="86" t="s">
        <v>120</v>
      </c>
      <c r="B9" s="86"/>
      <c r="C9" s="86"/>
      <c r="D9" s="87"/>
      <c r="E9" s="87"/>
      <c r="F9" s="86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</row>
    <row r="10" spans="1:27" x14ac:dyDescent="0.25">
      <c r="A10" s="85" t="s">
        <v>149</v>
      </c>
      <c r="B10" s="76"/>
      <c r="C10" s="76"/>
      <c r="D10" s="76"/>
    </row>
    <row r="11" spans="1:27" ht="12.75" x14ac:dyDescent="0.2">
      <c r="A11" s="173" t="s">
        <v>48</v>
      </c>
      <c r="B11" s="176" t="s">
        <v>121</v>
      </c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8"/>
    </row>
    <row r="12" spans="1:27" ht="12.75" x14ac:dyDescent="0.2">
      <c r="A12" s="174"/>
      <c r="B12" s="179"/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1"/>
    </row>
    <row r="13" spans="1:27" ht="12.75" customHeight="1" x14ac:dyDescent="0.2">
      <c r="A13" s="174"/>
      <c r="B13" s="182" t="s">
        <v>122</v>
      </c>
      <c r="C13" s="171" t="s">
        <v>123</v>
      </c>
      <c r="D13" s="171" t="s">
        <v>124</v>
      </c>
      <c r="E13" s="171" t="s">
        <v>125</v>
      </c>
      <c r="F13" s="171" t="s">
        <v>126</v>
      </c>
      <c r="G13" s="171" t="s">
        <v>127</v>
      </c>
      <c r="H13" s="171" t="s">
        <v>128</v>
      </c>
      <c r="I13" s="171" t="s">
        <v>129</v>
      </c>
      <c r="J13" s="171" t="s">
        <v>130</v>
      </c>
      <c r="K13" s="171" t="s">
        <v>131</v>
      </c>
      <c r="L13" s="171" t="s">
        <v>132</v>
      </c>
      <c r="M13" s="171" t="s">
        <v>133</v>
      </c>
      <c r="N13" s="184" t="s">
        <v>134</v>
      </c>
      <c r="O13" s="171" t="s">
        <v>135</v>
      </c>
      <c r="P13" s="171" t="s">
        <v>136</v>
      </c>
      <c r="Q13" s="171" t="s">
        <v>137</v>
      </c>
      <c r="R13" s="171" t="s">
        <v>138</v>
      </c>
      <c r="S13" s="171" t="s">
        <v>139</v>
      </c>
      <c r="T13" s="171" t="s">
        <v>140</v>
      </c>
      <c r="U13" s="171" t="s">
        <v>141</v>
      </c>
      <c r="V13" s="171" t="s">
        <v>142</v>
      </c>
      <c r="W13" s="171" t="s">
        <v>143</v>
      </c>
      <c r="X13" s="171" t="s">
        <v>144</v>
      </c>
      <c r="Y13" s="171" t="s">
        <v>145</v>
      </c>
    </row>
    <row r="14" spans="1:27" ht="11.25" customHeight="1" x14ac:dyDescent="0.2">
      <c r="A14" s="175"/>
      <c r="B14" s="183"/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85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</row>
    <row r="15" spans="1:27" ht="14.25" customHeight="1" x14ac:dyDescent="0.2">
      <c r="A15" s="77">
        <f>АТС!A41</f>
        <v>43070</v>
      </c>
      <c r="B15" s="81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2761.03</v>
      </c>
      <c r="C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2736.39</v>
      </c>
      <c r="D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2734.79</v>
      </c>
      <c r="E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2747.33</v>
      </c>
      <c r="F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2749.26</v>
      </c>
      <c r="G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2736.12</v>
      </c>
      <c r="H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2761.81</v>
      </c>
      <c r="I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2764.13</v>
      </c>
      <c r="J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2753.6</v>
      </c>
      <c r="K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2760.27</v>
      </c>
      <c r="L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2754.07</v>
      </c>
      <c r="M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2890.6</v>
      </c>
      <c r="N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2890.7200000000003</v>
      </c>
      <c r="O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2890.9799999999996</v>
      </c>
      <c r="P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2755.08</v>
      </c>
      <c r="Q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2798.44</v>
      </c>
      <c r="R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2877.01</v>
      </c>
      <c r="S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2960.7599999999998</v>
      </c>
      <c r="T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2948.39</v>
      </c>
      <c r="U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2918.84</v>
      </c>
      <c r="V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2988.2200000000003</v>
      </c>
      <c r="W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2900.66</v>
      </c>
      <c r="X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3068.3999999999996</v>
      </c>
      <c r="Y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2872.2799999999997</v>
      </c>
      <c r="AA15" s="78"/>
    </row>
    <row r="16" spans="1:27" x14ac:dyDescent="0.2">
      <c r="A16" s="77">
        <f>A15+1</f>
        <v>43071</v>
      </c>
      <c r="B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2749.29</v>
      </c>
      <c r="C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2773.56</v>
      </c>
      <c r="D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2792.4</v>
      </c>
      <c r="E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2791.85</v>
      </c>
      <c r="F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2786.31</v>
      </c>
      <c r="G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2767.8199999999997</v>
      </c>
      <c r="H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2757.5299999999997</v>
      </c>
      <c r="I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2897.96</v>
      </c>
      <c r="J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2964.79</v>
      </c>
      <c r="K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2770.1</v>
      </c>
      <c r="L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2770.21</v>
      </c>
      <c r="M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2770.71</v>
      </c>
      <c r="N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2773.43</v>
      </c>
      <c r="O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2773.66</v>
      </c>
      <c r="P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2776.94</v>
      </c>
      <c r="Q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2784.81</v>
      </c>
      <c r="R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2806.37</v>
      </c>
      <c r="S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2961.33</v>
      </c>
      <c r="T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3056.18</v>
      </c>
      <c r="U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3053.39</v>
      </c>
      <c r="V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3015.18</v>
      </c>
      <c r="W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2883.76</v>
      </c>
      <c r="X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3044.91</v>
      </c>
      <c r="Y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2895.5699999999997</v>
      </c>
    </row>
    <row r="17" spans="1:25" x14ac:dyDescent="0.2">
      <c r="A17" s="77">
        <f t="shared" ref="A17:A45" si="0">A16+1</f>
        <v>43072</v>
      </c>
      <c r="B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2754.23</v>
      </c>
      <c r="C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2771.88</v>
      </c>
      <c r="D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2792.06</v>
      </c>
      <c r="E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2790.88</v>
      </c>
      <c r="F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2785.16</v>
      </c>
      <c r="G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2783.9300000000003</v>
      </c>
      <c r="H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2746.96</v>
      </c>
      <c r="I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2868.6899999999996</v>
      </c>
      <c r="J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2953.37</v>
      </c>
      <c r="K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2794.02</v>
      </c>
      <c r="L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2794.74</v>
      </c>
      <c r="M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2795.5</v>
      </c>
      <c r="N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2794.68</v>
      </c>
      <c r="O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2797.28</v>
      </c>
      <c r="P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2802.11</v>
      </c>
      <c r="Q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2803.63</v>
      </c>
      <c r="R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2800.49</v>
      </c>
      <c r="S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2814.83</v>
      </c>
      <c r="T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2991.6899999999996</v>
      </c>
      <c r="U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2943.46</v>
      </c>
      <c r="V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2896.18</v>
      </c>
      <c r="W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2868.97</v>
      </c>
      <c r="X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3174.4399999999996</v>
      </c>
      <c r="Y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2872.0299999999997</v>
      </c>
    </row>
    <row r="18" spans="1:25" x14ac:dyDescent="0.2">
      <c r="A18" s="77">
        <f t="shared" si="0"/>
        <v>43073</v>
      </c>
      <c r="B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2766.17</v>
      </c>
      <c r="C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2756.36</v>
      </c>
      <c r="D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2755.91</v>
      </c>
      <c r="E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2755.18</v>
      </c>
      <c r="F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2769.98</v>
      </c>
      <c r="G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2754.82</v>
      </c>
      <c r="H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2761.9700000000003</v>
      </c>
      <c r="I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2771.37</v>
      </c>
      <c r="J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2760.34</v>
      </c>
      <c r="K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2769.48</v>
      </c>
      <c r="L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2792.21</v>
      </c>
      <c r="M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2933.34</v>
      </c>
      <c r="N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2848.49</v>
      </c>
      <c r="O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2937.18</v>
      </c>
      <c r="P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2798.53</v>
      </c>
      <c r="Q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2776.77</v>
      </c>
      <c r="R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2790.9700000000003</v>
      </c>
      <c r="S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2905.4399999999996</v>
      </c>
      <c r="T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2916.81</v>
      </c>
      <c r="U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2919.89</v>
      </c>
      <c r="V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2986.9799999999996</v>
      </c>
      <c r="W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3003.74</v>
      </c>
      <c r="X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3053.34</v>
      </c>
      <c r="Y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2882.0299999999997</v>
      </c>
    </row>
    <row r="19" spans="1:25" x14ac:dyDescent="0.2">
      <c r="A19" s="77">
        <f t="shared" si="0"/>
        <v>43074</v>
      </c>
      <c r="B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2770.57</v>
      </c>
      <c r="C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2756.06</v>
      </c>
      <c r="D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2740.74</v>
      </c>
      <c r="E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2753.9</v>
      </c>
      <c r="F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2768.5299999999997</v>
      </c>
      <c r="G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2753.76</v>
      </c>
      <c r="H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2778.29</v>
      </c>
      <c r="I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2825.1800000000003</v>
      </c>
      <c r="J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2738.4700000000003</v>
      </c>
      <c r="K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2769.86</v>
      </c>
      <c r="L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2769.85</v>
      </c>
      <c r="M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2858.6499999999996</v>
      </c>
      <c r="N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2858.54</v>
      </c>
      <c r="O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2858.1899999999996</v>
      </c>
      <c r="P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2775.2799999999997</v>
      </c>
      <c r="Q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2776.69</v>
      </c>
      <c r="R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2839.22</v>
      </c>
      <c r="S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2878.1</v>
      </c>
      <c r="T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2879.41</v>
      </c>
      <c r="U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2916.6499999999996</v>
      </c>
      <c r="V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2983.7</v>
      </c>
      <c r="W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2911.6499999999996</v>
      </c>
      <c r="X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3054.83</v>
      </c>
      <c r="Y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2936.0299999999997</v>
      </c>
    </row>
    <row r="20" spans="1:25" x14ac:dyDescent="0.2">
      <c r="A20" s="77">
        <f t="shared" si="0"/>
        <v>43075</v>
      </c>
      <c r="B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2796.35</v>
      </c>
      <c r="C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2755.65</v>
      </c>
      <c r="D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2740.75</v>
      </c>
      <c r="E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2740.36</v>
      </c>
      <c r="F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2740.89</v>
      </c>
      <c r="G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2741.34</v>
      </c>
      <c r="H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2772.98</v>
      </c>
      <c r="I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2772.61</v>
      </c>
      <c r="J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2765.14</v>
      </c>
      <c r="K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2773.64</v>
      </c>
      <c r="L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2775.06</v>
      </c>
      <c r="M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2860.06</v>
      </c>
      <c r="N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2842.93</v>
      </c>
      <c r="O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2841.6099999999997</v>
      </c>
      <c r="P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2776.04</v>
      </c>
      <c r="Q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2781.55</v>
      </c>
      <c r="R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2792.72</v>
      </c>
      <c r="S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2856.25</v>
      </c>
      <c r="T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2910.9799999999996</v>
      </c>
      <c r="U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2926.9799999999996</v>
      </c>
      <c r="V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2984.34</v>
      </c>
      <c r="W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2891.54</v>
      </c>
      <c r="X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3051.34</v>
      </c>
      <c r="Y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2916.64</v>
      </c>
    </row>
    <row r="21" spans="1:25" x14ac:dyDescent="0.2">
      <c r="A21" s="77">
        <f t="shared" si="0"/>
        <v>43076</v>
      </c>
      <c r="B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2812.65</v>
      </c>
      <c r="C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2755.6</v>
      </c>
      <c r="D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2741.13</v>
      </c>
      <c r="E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2740.79</v>
      </c>
      <c r="F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2741.38</v>
      </c>
      <c r="G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2741.0299999999997</v>
      </c>
      <c r="H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2775.46</v>
      </c>
      <c r="I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2771.6</v>
      </c>
      <c r="J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2763.74</v>
      </c>
      <c r="K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2771.71</v>
      </c>
      <c r="L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2771.65</v>
      </c>
      <c r="M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2858.22</v>
      </c>
      <c r="N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2857.05</v>
      </c>
      <c r="O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2856.46</v>
      </c>
      <c r="P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2777.75</v>
      </c>
      <c r="Q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2780.71</v>
      </c>
      <c r="R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2791.9</v>
      </c>
      <c r="S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2870.52</v>
      </c>
      <c r="T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2906.1</v>
      </c>
      <c r="U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2924.2</v>
      </c>
      <c r="V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2972.38</v>
      </c>
      <c r="W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2886.46</v>
      </c>
      <c r="X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3034.12</v>
      </c>
      <c r="Y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2912.58</v>
      </c>
    </row>
    <row r="22" spans="1:25" x14ac:dyDescent="0.2">
      <c r="A22" s="77">
        <f t="shared" si="0"/>
        <v>43077</v>
      </c>
      <c r="B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2742.27</v>
      </c>
      <c r="C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2773.44</v>
      </c>
      <c r="D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2755.56</v>
      </c>
      <c r="E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2755.23</v>
      </c>
      <c r="F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2755.7799999999997</v>
      </c>
      <c r="G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2760.68</v>
      </c>
      <c r="H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2737.29</v>
      </c>
      <c r="I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2772.6800000000003</v>
      </c>
      <c r="J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2763.59</v>
      </c>
      <c r="K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2772.75</v>
      </c>
      <c r="L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2759.4</v>
      </c>
      <c r="M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2869.2</v>
      </c>
      <c r="N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2870.1</v>
      </c>
      <c r="O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2869.34</v>
      </c>
      <c r="P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2764.08</v>
      </c>
      <c r="Q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2752.25</v>
      </c>
      <c r="R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2808.7</v>
      </c>
      <c r="S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2887.6099999999997</v>
      </c>
      <c r="T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2892.0699999999997</v>
      </c>
      <c r="U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2919.18</v>
      </c>
      <c r="V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2965.1499999999996</v>
      </c>
      <c r="W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2895.87</v>
      </c>
      <c r="X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3045.29</v>
      </c>
      <c r="Y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2907.26</v>
      </c>
    </row>
    <row r="23" spans="1:25" x14ac:dyDescent="0.2">
      <c r="A23" s="77">
        <f t="shared" si="0"/>
        <v>43078</v>
      </c>
      <c r="B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2744.91</v>
      </c>
      <c r="C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2823</v>
      </c>
      <c r="D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2805.05</v>
      </c>
      <c r="E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2844.24</v>
      </c>
      <c r="F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2844.66</v>
      </c>
      <c r="G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2803.21</v>
      </c>
      <c r="H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2756.42</v>
      </c>
      <c r="I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2823.0299999999997</v>
      </c>
      <c r="J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2939.87</v>
      </c>
      <c r="K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2776.89</v>
      </c>
      <c r="L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2772.73</v>
      </c>
      <c r="M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2777.41</v>
      </c>
      <c r="N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2775.58</v>
      </c>
      <c r="O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2777.3</v>
      </c>
      <c r="P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2778.06</v>
      </c>
      <c r="Q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2778.6</v>
      </c>
      <c r="R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2785.48</v>
      </c>
      <c r="S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2889.96</v>
      </c>
      <c r="T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2899.8599999999997</v>
      </c>
      <c r="U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2915.02</v>
      </c>
      <c r="V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2854.18</v>
      </c>
      <c r="W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2752.35</v>
      </c>
      <c r="X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3003.5699999999997</v>
      </c>
      <c r="Y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2812.39</v>
      </c>
    </row>
    <row r="24" spans="1:25" x14ac:dyDescent="0.2">
      <c r="A24" s="77">
        <f t="shared" si="0"/>
        <v>43079</v>
      </c>
      <c r="B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2736.34</v>
      </c>
      <c r="C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2795.3</v>
      </c>
      <c r="D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2803.87</v>
      </c>
      <c r="E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2802.15</v>
      </c>
      <c r="F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2802.46</v>
      </c>
      <c r="G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2803.37</v>
      </c>
      <c r="H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2751.38</v>
      </c>
      <c r="I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2766.49</v>
      </c>
      <c r="J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2755.98</v>
      </c>
      <c r="K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2862.84</v>
      </c>
      <c r="L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2823.12</v>
      </c>
      <c r="M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2822.7</v>
      </c>
      <c r="N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2823.25</v>
      </c>
      <c r="O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2825.51</v>
      </c>
      <c r="P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2826.18</v>
      </c>
      <c r="Q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2828.02</v>
      </c>
      <c r="R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2781.08</v>
      </c>
      <c r="S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2876.43</v>
      </c>
      <c r="T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2895.4399999999996</v>
      </c>
      <c r="U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2866.5599999999995</v>
      </c>
      <c r="V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2855.26</v>
      </c>
      <c r="W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2750.42</v>
      </c>
      <c r="X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2970.2599999999998</v>
      </c>
      <c r="Y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2805.49</v>
      </c>
    </row>
    <row r="25" spans="1:25" x14ac:dyDescent="0.2">
      <c r="A25" s="77">
        <f t="shared" si="0"/>
        <v>43080</v>
      </c>
      <c r="B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2736.87</v>
      </c>
      <c r="C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2753.9</v>
      </c>
      <c r="D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2752.49</v>
      </c>
      <c r="E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2787.32</v>
      </c>
      <c r="F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2788.08</v>
      </c>
      <c r="G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2755.32</v>
      </c>
      <c r="H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2734.74</v>
      </c>
      <c r="I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2770.76</v>
      </c>
      <c r="J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2757.46</v>
      </c>
      <c r="K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2783.48</v>
      </c>
      <c r="L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2783.72</v>
      </c>
      <c r="M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2843.7799999999997</v>
      </c>
      <c r="N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2844.35</v>
      </c>
      <c r="O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2847.37</v>
      </c>
      <c r="P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2772.44</v>
      </c>
      <c r="Q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2773.14</v>
      </c>
      <c r="R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2774.74</v>
      </c>
      <c r="S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2889.8599999999997</v>
      </c>
      <c r="T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2876</v>
      </c>
      <c r="U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2878.1499999999996</v>
      </c>
      <c r="V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2916.7</v>
      </c>
      <c r="W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2869.74</v>
      </c>
      <c r="X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3021.54</v>
      </c>
      <c r="Y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2867.83</v>
      </c>
    </row>
    <row r="26" spans="1:25" x14ac:dyDescent="0.2">
      <c r="A26" s="77">
        <f t="shared" si="0"/>
        <v>43081</v>
      </c>
      <c r="B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2736.4300000000003</v>
      </c>
      <c r="C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2740.84</v>
      </c>
      <c r="D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2752.72</v>
      </c>
      <c r="E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2787.74</v>
      </c>
      <c r="F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2788.96</v>
      </c>
      <c r="G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2756.61</v>
      </c>
      <c r="H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2739.5099999999998</v>
      </c>
      <c r="I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2812.23</v>
      </c>
      <c r="J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2761.78</v>
      </c>
      <c r="K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2783.73</v>
      </c>
      <c r="L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2783.68</v>
      </c>
      <c r="M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2835.55</v>
      </c>
      <c r="N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2815.17</v>
      </c>
      <c r="O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2808.07</v>
      </c>
      <c r="P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2790.9300000000003</v>
      </c>
      <c r="Q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2785.48</v>
      </c>
      <c r="R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2773.24</v>
      </c>
      <c r="S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2884.99</v>
      </c>
      <c r="T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2875.74</v>
      </c>
      <c r="U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2878.01</v>
      </c>
      <c r="V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2904.37</v>
      </c>
      <c r="W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2868.79</v>
      </c>
      <c r="X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3006.25</v>
      </c>
      <c r="Y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2878.83</v>
      </c>
    </row>
    <row r="27" spans="1:25" x14ac:dyDescent="0.2">
      <c r="A27" s="77">
        <f t="shared" si="0"/>
        <v>43082</v>
      </c>
      <c r="B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2751.59</v>
      </c>
      <c r="C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2740.68</v>
      </c>
      <c r="D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2752.45</v>
      </c>
      <c r="E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2787.3</v>
      </c>
      <c r="F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2788.99</v>
      </c>
      <c r="G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2755.55</v>
      </c>
      <c r="H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2747.94</v>
      </c>
      <c r="I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2811.08</v>
      </c>
      <c r="J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2757.63</v>
      </c>
      <c r="K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2777.11</v>
      </c>
      <c r="L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2778.48</v>
      </c>
      <c r="M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2836.3599999999997</v>
      </c>
      <c r="N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2827.38</v>
      </c>
      <c r="O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2835.93</v>
      </c>
      <c r="P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2784.49</v>
      </c>
      <c r="Q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2785.29</v>
      </c>
      <c r="R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2789.51</v>
      </c>
      <c r="S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2878.2</v>
      </c>
      <c r="T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2866.6</v>
      </c>
      <c r="U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2839.87</v>
      </c>
      <c r="V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2910.38</v>
      </c>
      <c r="W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2861.31</v>
      </c>
      <c r="X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2991.8999999999996</v>
      </c>
      <c r="Y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2863.0299999999997</v>
      </c>
    </row>
    <row r="28" spans="1:25" x14ac:dyDescent="0.2">
      <c r="A28" s="77">
        <f t="shared" si="0"/>
        <v>43083</v>
      </c>
      <c r="B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2741.63</v>
      </c>
      <c r="C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2741.02</v>
      </c>
      <c r="D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2753.66</v>
      </c>
      <c r="E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2788.61</v>
      </c>
      <c r="F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2767.5</v>
      </c>
      <c r="G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2755.76</v>
      </c>
      <c r="H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2746.26</v>
      </c>
      <c r="I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2826.81</v>
      </c>
      <c r="J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2751.98</v>
      </c>
      <c r="K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2780.98</v>
      </c>
      <c r="L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2799.4700000000003</v>
      </c>
      <c r="M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2829.07</v>
      </c>
      <c r="N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2895.8599999999997</v>
      </c>
      <c r="O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2896.3</v>
      </c>
      <c r="P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2800.23</v>
      </c>
      <c r="Q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2805.58</v>
      </c>
      <c r="R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2751.77</v>
      </c>
      <c r="S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2868.1099999999997</v>
      </c>
      <c r="T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2872.06</v>
      </c>
      <c r="U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2844.49</v>
      </c>
      <c r="V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2904.18</v>
      </c>
      <c r="W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2840.12</v>
      </c>
      <c r="X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2989.87</v>
      </c>
      <c r="Y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2868.5199999999995</v>
      </c>
    </row>
    <row r="29" spans="1:25" x14ac:dyDescent="0.2">
      <c r="A29" s="77">
        <f t="shared" si="0"/>
        <v>43084</v>
      </c>
      <c r="B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2738.2599999999998</v>
      </c>
      <c r="C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2740.59</v>
      </c>
      <c r="D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2752.89</v>
      </c>
      <c r="E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2752.08</v>
      </c>
      <c r="F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2753.7200000000003</v>
      </c>
      <c r="G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2755.15</v>
      </c>
      <c r="H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2736.25</v>
      </c>
      <c r="I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2769.74</v>
      </c>
      <c r="J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2759.33</v>
      </c>
      <c r="K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2798.93</v>
      </c>
      <c r="L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2798.2</v>
      </c>
      <c r="M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2781.41</v>
      </c>
      <c r="N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2760.26</v>
      </c>
      <c r="O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2759.84</v>
      </c>
      <c r="P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2859.59</v>
      </c>
      <c r="Q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2821.27</v>
      </c>
      <c r="R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2787.3</v>
      </c>
      <c r="S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2869.39</v>
      </c>
      <c r="T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2871.9799999999996</v>
      </c>
      <c r="U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2844.42</v>
      </c>
      <c r="V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3021.12</v>
      </c>
      <c r="W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2853.7799999999997</v>
      </c>
      <c r="X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2989.85</v>
      </c>
      <c r="Y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2866.91</v>
      </c>
    </row>
    <row r="30" spans="1:25" x14ac:dyDescent="0.2">
      <c r="A30" s="77">
        <f t="shared" si="0"/>
        <v>43085</v>
      </c>
      <c r="B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2775.12</v>
      </c>
      <c r="C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2807.71</v>
      </c>
      <c r="D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2819.93</v>
      </c>
      <c r="E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2819.5299999999997</v>
      </c>
      <c r="F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2820.21</v>
      </c>
      <c r="G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2812.0699999999997</v>
      </c>
      <c r="H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2785.4</v>
      </c>
      <c r="I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2751.24</v>
      </c>
      <c r="J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2860.67</v>
      </c>
      <c r="K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2791.75</v>
      </c>
      <c r="L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2791.39</v>
      </c>
      <c r="M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2849.97</v>
      </c>
      <c r="N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2884.4399999999996</v>
      </c>
      <c r="O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2884.06</v>
      </c>
      <c r="P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2886.95</v>
      </c>
      <c r="Q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2868.58</v>
      </c>
      <c r="R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2792.32</v>
      </c>
      <c r="S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2806.32</v>
      </c>
      <c r="T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2884.87</v>
      </c>
      <c r="U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2988.93</v>
      </c>
      <c r="V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2920.7799999999997</v>
      </c>
      <c r="W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2800.64</v>
      </c>
      <c r="X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3088.3599999999997</v>
      </c>
      <c r="Y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2798.99</v>
      </c>
    </row>
    <row r="31" spans="1:25" x14ac:dyDescent="0.2">
      <c r="A31" s="77">
        <f t="shared" si="0"/>
        <v>43086</v>
      </c>
      <c r="B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2766.59</v>
      </c>
      <c r="C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2769.49</v>
      </c>
      <c r="D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2819.37</v>
      </c>
      <c r="E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2818.87</v>
      </c>
      <c r="F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2819.34</v>
      </c>
      <c r="G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2804.95</v>
      </c>
      <c r="H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2783.09</v>
      </c>
      <c r="I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2768.84</v>
      </c>
      <c r="J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2751.09</v>
      </c>
      <c r="K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2911.41</v>
      </c>
      <c r="L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2868.67</v>
      </c>
      <c r="M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2867.21</v>
      </c>
      <c r="N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2929.08</v>
      </c>
      <c r="O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2932.4399999999996</v>
      </c>
      <c r="P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2912.55</v>
      </c>
      <c r="Q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2916.0599999999995</v>
      </c>
      <c r="R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2783.21</v>
      </c>
      <c r="S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2845.74</v>
      </c>
      <c r="T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2887.2</v>
      </c>
      <c r="U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2989.95</v>
      </c>
      <c r="V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2923.3599999999997</v>
      </c>
      <c r="W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2802.24</v>
      </c>
      <c r="X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3093.58</v>
      </c>
      <c r="Y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2794.3199999999997</v>
      </c>
    </row>
    <row r="32" spans="1:25" x14ac:dyDescent="0.2">
      <c r="A32" s="77">
        <f t="shared" si="0"/>
        <v>43087</v>
      </c>
      <c r="B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2737.96</v>
      </c>
      <c r="C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2745.15</v>
      </c>
      <c r="D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2754.62</v>
      </c>
      <c r="E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2754.31</v>
      </c>
      <c r="F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2754.61</v>
      </c>
      <c r="G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2757.45</v>
      </c>
      <c r="H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2733.88</v>
      </c>
      <c r="I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2809.08</v>
      </c>
      <c r="J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2759.63</v>
      </c>
      <c r="K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2790.78</v>
      </c>
      <c r="L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2791.15</v>
      </c>
      <c r="M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2738.65</v>
      </c>
      <c r="N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2762.15</v>
      </c>
      <c r="O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2763.64</v>
      </c>
      <c r="P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2849.45</v>
      </c>
      <c r="Q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2847.95</v>
      </c>
      <c r="R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2814.8199999999997</v>
      </c>
      <c r="S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2831.93</v>
      </c>
      <c r="T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2831.96</v>
      </c>
      <c r="U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2809.14</v>
      </c>
      <c r="V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2915.08</v>
      </c>
      <c r="W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2851.48</v>
      </c>
      <c r="X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2968.04</v>
      </c>
      <c r="Y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2828.6</v>
      </c>
    </row>
    <row r="33" spans="1:25" x14ac:dyDescent="0.2">
      <c r="A33" s="77">
        <f t="shared" si="0"/>
        <v>43088</v>
      </c>
      <c r="B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2730.47</v>
      </c>
      <c r="C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2741.71</v>
      </c>
      <c r="D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2753.8199999999997</v>
      </c>
      <c r="E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2753.55</v>
      </c>
      <c r="F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2754.05</v>
      </c>
      <c r="G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2756.81</v>
      </c>
      <c r="H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2734.9</v>
      </c>
      <c r="I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2810.77</v>
      </c>
      <c r="J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2760</v>
      </c>
      <c r="K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2813.49</v>
      </c>
      <c r="L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2812.61</v>
      </c>
      <c r="M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2774.3</v>
      </c>
      <c r="N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2761.05</v>
      </c>
      <c r="O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2780.02</v>
      </c>
      <c r="P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2818.41</v>
      </c>
      <c r="Q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2819.7799999999997</v>
      </c>
      <c r="R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2773.48</v>
      </c>
      <c r="S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2825.77</v>
      </c>
      <c r="T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2823.41</v>
      </c>
      <c r="U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2803.12</v>
      </c>
      <c r="V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3025.68</v>
      </c>
      <c r="W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2843.5099999999998</v>
      </c>
      <c r="X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2965.76</v>
      </c>
      <c r="Y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2832.81</v>
      </c>
    </row>
    <row r="34" spans="1:25" x14ac:dyDescent="0.2">
      <c r="A34" s="77">
        <f t="shared" si="0"/>
        <v>43089</v>
      </c>
      <c r="B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2811.44</v>
      </c>
      <c r="C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2763.92</v>
      </c>
      <c r="D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2740.21</v>
      </c>
      <c r="E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2738.66</v>
      </c>
      <c r="F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2739.01</v>
      </c>
      <c r="G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2743.16</v>
      </c>
      <c r="H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2819.23</v>
      </c>
      <c r="I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2822.75</v>
      </c>
      <c r="J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2771.63</v>
      </c>
      <c r="K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2793.51</v>
      </c>
      <c r="L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2753.8</v>
      </c>
      <c r="M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2855.3599999999997</v>
      </c>
      <c r="N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2805.79</v>
      </c>
      <c r="O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2805.3</v>
      </c>
      <c r="P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2796.2799999999997</v>
      </c>
      <c r="Q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2797.38</v>
      </c>
      <c r="R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2761.29</v>
      </c>
      <c r="S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2886.21</v>
      </c>
      <c r="T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2889.12</v>
      </c>
      <c r="U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2829.14</v>
      </c>
      <c r="V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2887.7299999999996</v>
      </c>
      <c r="W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2819.52</v>
      </c>
      <c r="X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2926.7799999999997</v>
      </c>
      <c r="Y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2776.98</v>
      </c>
    </row>
    <row r="35" spans="1:25" x14ac:dyDescent="0.2">
      <c r="A35" s="77">
        <f t="shared" si="0"/>
        <v>43090</v>
      </c>
      <c r="B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2760.97</v>
      </c>
      <c r="C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2744.2799999999997</v>
      </c>
      <c r="D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2739.12</v>
      </c>
      <c r="E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2740.08</v>
      </c>
      <c r="F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2739.4</v>
      </c>
      <c r="G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2741.44</v>
      </c>
      <c r="H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2734.8</v>
      </c>
      <c r="I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2825.66</v>
      </c>
      <c r="J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2772.98</v>
      </c>
      <c r="K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2794.25</v>
      </c>
      <c r="L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2754.48</v>
      </c>
      <c r="M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2857.0299999999997</v>
      </c>
      <c r="N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2806.67</v>
      </c>
      <c r="O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2783.83</v>
      </c>
      <c r="P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2793.37</v>
      </c>
      <c r="Q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2792.09</v>
      </c>
      <c r="R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2746.7</v>
      </c>
      <c r="S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2890.3199999999997</v>
      </c>
      <c r="T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2876.74</v>
      </c>
      <c r="U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2814.17</v>
      </c>
      <c r="V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2889.58</v>
      </c>
      <c r="W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2819.96</v>
      </c>
      <c r="X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2965.2</v>
      </c>
      <c r="Y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2814.31</v>
      </c>
    </row>
    <row r="36" spans="1:25" x14ac:dyDescent="0.2">
      <c r="A36" s="77">
        <f t="shared" si="0"/>
        <v>43091</v>
      </c>
      <c r="B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2761.13</v>
      </c>
      <c r="C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2744.57</v>
      </c>
      <c r="D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2754.26</v>
      </c>
      <c r="E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2754.14</v>
      </c>
      <c r="F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2754.61</v>
      </c>
      <c r="G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2745.5699999999997</v>
      </c>
      <c r="H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2744.38</v>
      </c>
      <c r="I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2809.4</v>
      </c>
      <c r="J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2763.14</v>
      </c>
      <c r="K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2793.84</v>
      </c>
      <c r="L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2759.38</v>
      </c>
      <c r="M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2828.42</v>
      </c>
      <c r="N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2783.98</v>
      </c>
      <c r="O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2783.7</v>
      </c>
      <c r="P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2796.05</v>
      </c>
      <c r="Q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2797.54</v>
      </c>
      <c r="R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2809.29</v>
      </c>
      <c r="S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2889.12</v>
      </c>
      <c r="T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2858.99</v>
      </c>
      <c r="U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2845.3599999999997</v>
      </c>
      <c r="V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2887.45</v>
      </c>
      <c r="W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2848.35</v>
      </c>
      <c r="X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2977.4700000000003</v>
      </c>
      <c r="Y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2836.99</v>
      </c>
    </row>
    <row r="37" spans="1:25" x14ac:dyDescent="0.2">
      <c r="A37" s="77">
        <f t="shared" si="0"/>
        <v>43092</v>
      </c>
      <c r="B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2787.12</v>
      </c>
      <c r="C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2796.94</v>
      </c>
      <c r="D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2821.4</v>
      </c>
      <c r="E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2820.39</v>
      </c>
      <c r="F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2821.4300000000003</v>
      </c>
      <c r="G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2824.45</v>
      </c>
      <c r="H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2782.9700000000003</v>
      </c>
      <c r="I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2757.71</v>
      </c>
      <c r="J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2882.83</v>
      </c>
      <c r="K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2787</v>
      </c>
      <c r="L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2788.35</v>
      </c>
      <c r="M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2802.05</v>
      </c>
      <c r="N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2801.33</v>
      </c>
      <c r="O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2803.31</v>
      </c>
      <c r="P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2806.35</v>
      </c>
      <c r="Q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2801.74</v>
      </c>
      <c r="R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2808.2200000000003</v>
      </c>
      <c r="S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2894.81</v>
      </c>
      <c r="T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2902.31</v>
      </c>
      <c r="U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2883.79</v>
      </c>
      <c r="V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2819.75</v>
      </c>
      <c r="W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2772.41</v>
      </c>
      <c r="X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2916.77</v>
      </c>
      <c r="Y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2777.4</v>
      </c>
    </row>
    <row r="38" spans="1:25" x14ac:dyDescent="0.2">
      <c r="A38" s="77">
        <f t="shared" si="0"/>
        <v>43093</v>
      </c>
      <c r="B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2774.69</v>
      </c>
      <c r="C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2771.23</v>
      </c>
      <c r="D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2804.68</v>
      </c>
      <c r="E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2800.22</v>
      </c>
      <c r="F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2803.35</v>
      </c>
      <c r="G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2804.07</v>
      </c>
      <c r="H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2756.37</v>
      </c>
      <c r="I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2770.8</v>
      </c>
      <c r="J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2889.74</v>
      </c>
      <c r="K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2775.83</v>
      </c>
      <c r="L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2770.84</v>
      </c>
      <c r="M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2785.76</v>
      </c>
      <c r="N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2785.02</v>
      </c>
      <c r="O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2791.8</v>
      </c>
      <c r="P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2791.87</v>
      </c>
      <c r="Q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2792.06</v>
      </c>
      <c r="R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2794.54</v>
      </c>
      <c r="S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2926.18</v>
      </c>
      <c r="T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2923.04</v>
      </c>
      <c r="U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2889.59</v>
      </c>
      <c r="V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2831.14</v>
      </c>
      <c r="W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2755.74</v>
      </c>
      <c r="X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2910.33</v>
      </c>
      <c r="Y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2788.94</v>
      </c>
    </row>
    <row r="39" spans="1:25" x14ac:dyDescent="0.2">
      <c r="A39" s="77">
        <f t="shared" si="0"/>
        <v>43094</v>
      </c>
      <c r="B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2732.7799999999997</v>
      </c>
      <c r="C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2740.67</v>
      </c>
      <c r="D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2750.64</v>
      </c>
      <c r="E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2749.88</v>
      </c>
      <c r="F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2752.85</v>
      </c>
      <c r="G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2742.01</v>
      </c>
      <c r="H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2732.7799999999997</v>
      </c>
      <c r="I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2808.49</v>
      </c>
      <c r="J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2760.46</v>
      </c>
      <c r="K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2787.7</v>
      </c>
      <c r="L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2751.64</v>
      </c>
      <c r="M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2826.08</v>
      </c>
      <c r="N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2789.6</v>
      </c>
      <c r="O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2789.1800000000003</v>
      </c>
      <c r="P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2785.8</v>
      </c>
      <c r="Q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2779.77</v>
      </c>
      <c r="R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2808.88</v>
      </c>
      <c r="S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2877.8</v>
      </c>
      <c r="T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2841.2</v>
      </c>
      <c r="U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2827.85</v>
      </c>
      <c r="V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2894.49</v>
      </c>
      <c r="W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2840.95</v>
      </c>
      <c r="X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2951.83</v>
      </c>
      <c r="Y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2841.26</v>
      </c>
    </row>
    <row r="40" spans="1:25" x14ac:dyDescent="0.2">
      <c r="A40" s="77">
        <f t="shared" si="0"/>
        <v>43095</v>
      </c>
      <c r="B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2747.02</v>
      </c>
      <c r="C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2741.23</v>
      </c>
      <c r="D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2752.19</v>
      </c>
      <c r="E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2751.63</v>
      </c>
      <c r="F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2753.75</v>
      </c>
      <c r="G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2755.28</v>
      </c>
      <c r="H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2738.66</v>
      </c>
      <c r="I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2809.7</v>
      </c>
      <c r="J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2760.88</v>
      </c>
      <c r="K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2791.56</v>
      </c>
      <c r="L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2756.35</v>
      </c>
      <c r="M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2827.0099999999998</v>
      </c>
      <c r="N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2788.39</v>
      </c>
      <c r="O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2788.71</v>
      </c>
      <c r="P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2788.05</v>
      </c>
      <c r="Q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2781.46</v>
      </c>
      <c r="R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2786.49</v>
      </c>
      <c r="S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2855.5</v>
      </c>
      <c r="T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2844.09</v>
      </c>
      <c r="U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2830.95</v>
      </c>
      <c r="V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2898.68</v>
      </c>
      <c r="W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2839.6099999999997</v>
      </c>
      <c r="X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2959.41</v>
      </c>
      <c r="Y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2841.14</v>
      </c>
    </row>
    <row r="41" spans="1:25" x14ac:dyDescent="0.2">
      <c r="A41" s="77">
        <f t="shared" si="0"/>
        <v>43096</v>
      </c>
      <c r="B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2747.68</v>
      </c>
      <c r="C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2742.02</v>
      </c>
      <c r="D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2752.94</v>
      </c>
      <c r="E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2752.56</v>
      </c>
      <c r="F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2754.26</v>
      </c>
      <c r="G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2756.95</v>
      </c>
      <c r="H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2740.2200000000003</v>
      </c>
      <c r="I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2808.7</v>
      </c>
      <c r="J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2760.2200000000003</v>
      </c>
      <c r="K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2790.59</v>
      </c>
      <c r="L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2749.65</v>
      </c>
      <c r="M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2873.96</v>
      </c>
      <c r="N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2874.8199999999997</v>
      </c>
      <c r="O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2875.97</v>
      </c>
      <c r="P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2750.11</v>
      </c>
      <c r="Q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2748.79</v>
      </c>
      <c r="R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2826.0299999999997</v>
      </c>
      <c r="S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2894.29</v>
      </c>
      <c r="T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2907.8099999999995</v>
      </c>
      <c r="U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2908.4799999999996</v>
      </c>
      <c r="V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2992.4799999999996</v>
      </c>
      <c r="W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3013.8199999999997</v>
      </c>
      <c r="X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3072.79</v>
      </c>
      <c r="Y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2951.08</v>
      </c>
    </row>
    <row r="42" spans="1:25" x14ac:dyDescent="0.2">
      <c r="A42" s="77">
        <f t="shared" si="0"/>
        <v>43097</v>
      </c>
      <c r="B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2755.05</v>
      </c>
      <c r="C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2747.92</v>
      </c>
      <c r="D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2757.36</v>
      </c>
      <c r="E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2756.37</v>
      </c>
      <c r="F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2753.96</v>
      </c>
      <c r="G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2761.79</v>
      </c>
      <c r="H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2743.89</v>
      </c>
      <c r="I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2822.06</v>
      </c>
      <c r="J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2774.54</v>
      </c>
      <c r="K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2791.8</v>
      </c>
      <c r="L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2754.58</v>
      </c>
      <c r="M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2889.8199999999997</v>
      </c>
      <c r="N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2887.71</v>
      </c>
      <c r="O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2899.14</v>
      </c>
      <c r="P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2753.73</v>
      </c>
      <c r="Q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2753.19</v>
      </c>
      <c r="R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2845.6</v>
      </c>
      <c r="S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2983.0299999999997</v>
      </c>
      <c r="T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2988.92</v>
      </c>
      <c r="U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2990.43</v>
      </c>
      <c r="V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3157.63</v>
      </c>
      <c r="W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3142.8199999999997</v>
      </c>
      <c r="X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3075.8999999999996</v>
      </c>
      <c r="Y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2963.25</v>
      </c>
    </row>
    <row r="43" spans="1:25" x14ac:dyDescent="0.2">
      <c r="A43" s="77">
        <f t="shared" si="0"/>
        <v>43098</v>
      </c>
      <c r="B43" s="104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2825.17</v>
      </c>
      <c r="C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2763.42</v>
      </c>
      <c r="D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2721.72</v>
      </c>
      <c r="E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2721.1</v>
      </c>
      <c r="F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2723.83</v>
      </c>
      <c r="G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2728.04</v>
      </c>
      <c r="H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2797.51</v>
      </c>
      <c r="I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2772.0299999999997</v>
      </c>
      <c r="J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2760.06</v>
      </c>
      <c r="K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2777.08</v>
      </c>
      <c r="L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2796.6800000000003</v>
      </c>
      <c r="M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2879.93</v>
      </c>
      <c r="N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2879.84</v>
      </c>
      <c r="O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2782.88</v>
      </c>
      <c r="P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2793.76</v>
      </c>
      <c r="Q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2794.79</v>
      </c>
      <c r="R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2801.57</v>
      </c>
      <c r="S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2836.0299999999997</v>
      </c>
      <c r="T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2869.58</v>
      </c>
      <c r="U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2849.49</v>
      </c>
      <c r="V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3084.1899999999996</v>
      </c>
      <c r="W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2866.6099999999997</v>
      </c>
      <c r="X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3033.7799999999997</v>
      </c>
      <c r="Y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2850.46</v>
      </c>
    </row>
    <row r="44" spans="1:25" x14ac:dyDescent="0.2">
      <c r="A44" s="77">
        <f t="shared" si="0"/>
        <v>43099</v>
      </c>
      <c r="B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2803.7</v>
      </c>
      <c r="C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2737.49</v>
      </c>
      <c r="D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2749.71</v>
      </c>
      <c r="E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2748.29</v>
      </c>
      <c r="F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2749.46</v>
      </c>
      <c r="G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2751.18</v>
      </c>
      <c r="H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2763.47</v>
      </c>
      <c r="I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2770.48</v>
      </c>
      <c r="J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2833.12</v>
      </c>
      <c r="K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2790.95</v>
      </c>
      <c r="L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2784.1</v>
      </c>
      <c r="M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2782.94</v>
      </c>
      <c r="N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2776.12</v>
      </c>
      <c r="O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2778.46</v>
      </c>
      <c r="P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2787.8</v>
      </c>
      <c r="Q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2789.02</v>
      </c>
      <c r="R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2796.31</v>
      </c>
      <c r="S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2992.89</v>
      </c>
      <c r="T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2996.5299999999997</v>
      </c>
      <c r="U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2921.37</v>
      </c>
      <c r="V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2862.38</v>
      </c>
      <c r="W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2791.97</v>
      </c>
      <c r="X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2977.5199999999995</v>
      </c>
      <c r="Y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2861.4399999999996</v>
      </c>
    </row>
    <row r="45" spans="1:25" x14ac:dyDescent="0.2">
      <c r="A45" s="77">
        <f t="shared" si="0"/>
        <v>43100</v>
      </c>
      <c r="B45" s="13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2791.75</v>
      </c>
      <c r="C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2735.9700000000003</v>
      </c>
      <c r="D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2749.04</v>
      </c>
      <c r="E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2746.99</v>
      </c>
      <c r="F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2748.58</v>
      </c>
      <c r="G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2749.86</v>
      </c>
      <c r="H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2753.2200000000003</v>
      </c>
      <c r="I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2843.27</v>
      </c>
      <c r="J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2898.66</v>
      </c>
      <c r="K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2777.33</v>
      </c>
      <c r="L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2778.9300000000003</v>
      </c>
      <c r="M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2778.42</v>
      </c>
      <c r="N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2776.32</v>
      </c>
      <c r="O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2778.92</v>
      </c>
      <c r="P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2785.76</v>
      </c>
      <c r="Q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2789.2200000000003</v>
      </c>
      <c r="R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2797.62</v>
      </c>
      <c r="S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3151.16</v>
      </c>
      <c r="T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3190.04</v>
      </c>
      <c r="U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3098.5199999999995</v>
      </c>
      <c r="V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3005.56</v>
      </c>
      <c r="W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2937.89</v>
      </c>
      <c r="X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3123.8</v>
      </c>
      <c r="Y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3056.66</v>
      </c>
    </row>
    <row r="47" spans="1:25" x14ac:dyDescent="0.25">
      <c r="A47" s="85" t="s">
        <v>150</v>
      </c>
    </row>
    <row r="48" spans="1:25" ht="12.75" x14ac:dyDescent="0.2">
      <c r="A48" s="173" t="s">
        <v>48</v>
      </c>
      <c r="B48" s="176" t="s">
        <v>121</v>
      </c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8"/>
    </row>
    <row r="49" spans="1:27" ht="12.75" x14ac:dyDescent="0.2">
      <c r="A49" s="174"/>
      <c r="B49" s="179"/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  <c r="R49" s="180"/>
      <c r="S49" s="180"/>
      <c r="T49" s="180"/>
      <c r="U49" s="180"/>
      <c r="V49" s="180"/>
      <c r="W49" s="180"/>
      <c r="X49" s="180"/>
      <c r="Y49" s="181"/>
    </row>
    <row r="50" spans="1:27" ht="12.75" customHeight="1" x14ac:dyDescent="0.2">
      <c r="A50" s="174"/>
      <c r="B50" s="182" t="s">
        <v>122</v>
      </c>
      <c r="C50" s="171" t="s">
        <v>123</v>
      </c>
      <c r="D50" s="171" t="s">
        <v>124</v>
      </c>
      <c r="E50" s="171" t="s">
        <v>125</v>
      </c>
      <c r="F50" s="171" t="s">
        <v>126</v>
      </c>
      <c r="G50" s="171" t="s">
        <v>127</v>
      </c>
      <c r="H50" s="171" t="s">
        <v>128</v>
      </c>
      <c r="I50" s="171" t="s">
        <v>129</v>
      </c>
      <c r="J50" s="171" t="s">
        <v>130</v>
      </c>
      <c r="K50" s="171" t="s">
        <v>131</v>
      </c>
      <c r="L50" s="171" t="s">
        <v>132</v>
      </c>
      <c r="M50" s="171" t="s">
        <v>133</v>
      </c>
      <c r="N50" s="184" t="s">
        <v>134</v>
      </c>
      <c r="O50" s="171" t="s">
        <v>135</v>
      </c>
      <c r="P50" s="171" t="s">
        <v>136</v>
      </c>
      <c r="Q50" s="171" t="s">
        <v>137</v>
      </c>
      <c r="R50" s="171" t="s">
        <v>138</v>
      </c>
      <c r="S50" s="171" t="s">
        <v>139</v>
      </c>
      <c r="T50" s="171" t="s">
        <v>140</v>
      </c>
      <c r="U50" s="171" t="s">
        <v>141</v>
      </c>
      <c r="V50" s="171" t="s">
        <v>142</v>
      </c>
      <c r="W50" s="171" t="s">
        <v>143</v>
      </c>
      <c r="X50" s="171" t="s">
        <v>144</v>
      </c>
      <c r="Y50" s="171" t="s">
        <v>145</v>
      </c>
    </row>
    <row r="51" spans="1:27" ht="11.25" customHeight="1" x14ac:dyDescent="0.2">
      <c r="A51" s="175"/>
      <c r="B51" s="183"/>
      <c r="C51" s="172"/>
      <c r="D51" s="172"/>
      <c r="E51" s="172"/>
      <c r="F51" s="172"/>
      <c r="G51" s="172"/>
      <c r="H51" s="172"/>
      <c r="I51" s="172"/>
      <c r="J51" s="172"/>
      <c r="K51" s="172"/>
      <c r="L51" s="172"/>
      <c r="M51" s="172"/>
      <c r="N51" s="185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</row>
    <row r="52" spans="1:27" ht="18.75" customHeight="1" x14ac:dyDescent="0.2">
      <c r="A52" s="77">
        <f t="shared" ref="A52:A80" si="1">A15</f>
        <v>43070</v>
      </c>
      <c r="B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2745.87</v>
      </c>
      <c r="C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2721.63</v>
      </c>
      <c r="D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2720.05</v>
      </c>
      <c r="E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2732.39</v>
      </c>
      <c r="F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2734.29</v>
      </c>
      <c r="G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2721.36</v>
      </c>
      <c r="H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2746.63</v>
      </c>
      <c r="I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2748.92</v>
      </c>
      <c r="J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2738.55</v>
      </c>
      <c r="K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2745.12</v>
      </c>
      <c r="L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2739.02</v>
      </c>
      <c r="M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2873.37</v>
      </c>
      <c r="N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2873.48</v>
      </c>
      <c r="O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2873.74</v>
      </c>
      <c r="P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2740.0099999999998</v>
      </c>
      <c r="Q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2782.68</v>
      </c>
      <c r="R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2860</v>
      </c>
      <c r="S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2942.41</v>
      </c>
      <c r="T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2930.24</v>
      </c>
      <c r="U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2901.16</v>
      </c>
      <c r="V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2969.4399999999996</v>
      </c>
      <c r="W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2883.2699999999995</v>
      </c>
      <c r="X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3048.34</v>
      </c>
      <c r="Y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2855.34</v>
      </c>
      <c r="AA52" s="78"/>
    </row>
    <row r="53" spans="1:27" x14ac:dyDescent="0.2">
      <c r="A53" s="77">
        <f t="shared" si="1"/>
        <v>43071</v>
      </c>
      <c r="B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2734.31</v>
      </c>
      <c r="C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2758.2</v>
      </c>
      <c r="D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2776.74</v>
      </c>
      <c r="E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2776.2</v>
      </c>
      <c r="F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2770.74</v>
      </c>
      <c r="G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2752.55</v>
      </c>
      <c r="H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2742.43</v>
      </c>
      <c r="I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2880.62</v>
      </c>
      <c r="J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2946.38</v>
      </c>
      <c r="K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2754.8</v>
      </c>
      <c r="L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2754.91</v>
      </c>
      <c r="M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2755.4</v>
      </c>
      <c r="N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2758.0699999999997</v>
      </c>
      <c r="O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2758.3</v>
      </c>
      <c r="P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2761.5299999999997</v>
      </c>
      <c r="Q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2769.27</v>
      </c>
      <c r="R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2790.49</v>
      </c>
      <c r="S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2942.97</v>
      </c>
      <c r="T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3036.3099999999995</v>
      </c>
      <c r="U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3033.5699999999997</v>
      </c>
      <c r="V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2995.96</v>
      </c>
      <c r="W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2866.6499999999996</v>
      </c>
      <c r="X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3025.22</v>
      </c>
      <c r="Y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2878.27</v>
      </c>
    </row>
    <row r="54" spans="1:27" x14ac:dyDescent="0.2">
      <c r="A54" s="77">
        <f t="shared" si="1"/>
        <v>43072</v>
      </c>
      <c r="B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2739.18</v>
      </c>
      <c r="C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2756.55</v>
      </c>
      <c r="D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2776.41</v>
      </c>
      <c r="E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2775.24</v>
      </c>
      <c r="F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2769.62</v>
      </c>
      <c r="G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2768.4</v>
      </c>
      <c r="H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2732.02</v>
      </c>
      <c r="I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2851.81</v>
      </c>
      <c r="J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2935.14</v>
      </c>
      <c r="K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2778.33</v>
      </c>
      <c r="L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2779.04</v>
      </c>
      <c r="M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2779.79</v>
      </c>
      <c r="N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2778.98</v>
      </c>
      <c r="O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2781.54</v>
      </c>
      <c r="P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2786.3</v>
      </c>
      <c r="Q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2787.79</v>
      </c>
      <c r="R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2784.7</v>
      </c>
      <c r="S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2798.81</v>
      </c>
      <c r="T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2972.84</v>
      </c>
      <c r="U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2925.38</v>
      </c>
      <c r="V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2878.87</v>
      </c>
      <c r="W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2852.08</v>
      </c>
      <c r="X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3152.6899999999996</v>
      </c>
      <c r="Y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2855.1</v>
      </c>
    </row>
    <row r="55" spans="1:27" x14ac:dyDescent="0.2">
      <c r="A55" s="77">
        <f t="shared" si="1"/>
        <v>43073</v>
      </c>
      <c r="B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2750.92</v>
      </c>
      <c r="C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2741.28</v>
      </c>
      <c r="D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2740.83</v>
      </c>
      <c r="E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2740.11</v>
      </c>
      <c r="F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2754.67</v>
      </c>
      <c r="G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2739.76</v>
      </c>
      <c r="H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2746.79</v>
      </c>
      <c r="I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2756.05</v>
      </c>
      <c r="J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2745.19</v>
      </c>
      <c r="K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2754.18</v>
      </c>
      <c r="L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2776.55</v>
      </c>
      <c r="M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2915.43</v>
      </c>
      <c r="N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2831.93</v>
      </c>
      <c r="O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2919.21</v>
      </c>
      <c r="P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2782.77</v>
      </c>
      <c r="Q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2761.35</v>
      </c>
      <c r="R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2775.33</v>
      </c>
      <c r="S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2887.97</v>
      </c>
      <c r="T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2899.16</v>
      </c>
      <c r="U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2902.1899999999996</v>
      </c>
      <c r="V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2968.21</v>
      </c>
      <c r="W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2984.71</v>
      </c>
      <c r="X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3033.5199999999995</v>
      </c>
      <c r="Y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2864.9399999999996</v>
      </c>
    </row>
    <row r="56" spans="1:27" x14ac:dyDescent="0.2">
      <c r="A56" s="77">
        <f t="shared" si="1"/>
        <v>43074</v>
      </c>
      <c r="B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2755.26</v>
      </c>
      <c r="C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2740.98</v>
      </c>
      <c r="D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2725.9</v>
      </c>
      <c r="E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2738.85</v>
      </c>
      <c r="F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2753.25</v>
      </c>
      <c r="G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2738.71</v>
      </c>
      <c r="H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2762.85</v>
      </c>
      <c r="I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2809</v>
      </c>
      <c r="J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2723.67</v>
      </c>
      <c r="K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2754.56</v>
      </c>
      <c r="L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2754.55</v>
      </c>
      <c r="M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2841.93</v>
      </c>
      <c r="N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2841.8199999999997</v>
      </c>
      <c r="O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2841.4799999999996</v>
      </c>
      <c r="P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2759.89</v>
      </c>
      <c r="Q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2761.2799999999997</v>
      </c>
      <c r="R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2822.81</v>
      </c>
      <c r="S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2861.0699999999997</v>
      </c>
      <c r="T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2862.3599999999997</v>
      </c>
      <c r="U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2899</v>
      </c>
      <c r="V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2964.99</v>
      </c>
      <c r="W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2894.09</v>
      </c>
      <c r="X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3034.98</v>
      </c>
      <c r="Y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2918.08</v>
      </c>
    </row>
    <row r="57" spans="1:27" x14ac:dyDescent="0.2">
      <c r="A57" s="77">
        <f t="shared" si="1"/>
        <v>43075</v>
      </c>
      <c r="B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2780.62</v>
      </c>
      <c r="C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2740.58</v>
      </c>
      <c r="D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2725.92</v>
      </c>
      <c r="E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2725.5299999999997</v>
      </c>
      <c r="F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2726.05</v>
      </c>
      <c r="G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2726.49</v>
      </c>
      <c r="H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2757.63</v>
      </c>
      <c r="I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2757.26</v>
      </c>
      <c r="J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2749.92</v>
      </c>
      <c r="K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2758.28</v>
      </c>
      <c r="L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2759.67</v>
      </c>
      <c r="M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2843.3199999999997</v>
      </c>
      <c r="N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2826.4700000000003</v>
      </c>
      <c r="O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2825.17</v>
      </c>
      <c r="P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2760.64</v>
      </c>
      <c r="Q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2766.06</v>
      </c>
      <c r="R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2777.06</v>
      </c>
      <c r="S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2839.5699999999997</v>
      </c>
      <c r="T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2893.43</v>
      </c>
      <c r="U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2909.17</v>
      </c>
      <c r="V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2965.6099999999997</v>
      </c>
      <c r="W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2874.29</v>
      </c>
      <c r="X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3031.55</v>
      </c>
      <c r="Y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2898.99</v>
      </c>
    </row>
    <row r="58" spans="1:27" x14ac:dyDescent="0.2">
      <c r="A58" s="77">
        <f t="shared" si="1"/>
        <v>43076</v>
      </c>
      <c r="B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2796.67</v>
      </c>
      <c r="C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2740.5299999999997</v>
      </c>
      <c r="D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2726.2799999999997</v>
      </c>
      <c r="E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2725.95</v>
      </c>
      <c r="F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2726.5299999999997</v>
      </c>
      <c r="G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2726.19</v>
      </c>
      <c r="H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2760.0699999999997</v>
      </c>
      <c r="I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2756.27</v>
      </c>
      <c r="J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2748.5299999999997</v>
      </c>
      <c r="K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2756.38</v>
      </c>
      <c r="L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2756.32</v>
      </c>
      <c r="M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2841.51</v>
      </c>
      <c r="N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2840.35</v>
      </c>
      <c r="O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2839.7799999999997</v>
      </c>
      <c r="P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2762.32</v>
      </c>
      <c r="Q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2765.24</v>
      </c>
      <c r="R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2776.25</v>
      </c>
      <c r="S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2853.62</v>
      </c>
      <c r="T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2888.62</v>
      </c>
      <c r="U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2906.43</v>
      </c>
      <c r="V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2953.84</v>
      </c>
      <c r="W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2869.29</v>
      </c>
      <c r="X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3014.6099999999997</v>
      </c>
      <c r="Y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2895</v>
      </c>
    </row>
    <row r="59" spans="1:27" x14ac:dyDescent="0.2">
      <c r="A59" s="77">
        <f t="shared" si="1"/>
        <v>43077</v>
      </c>
      <c r="B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2727.41</v>
      </c>
      <c r="C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2758.08</v>
      </c>
      <c r="D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2740.49</v>
      </c>
      <c r="E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2740.16</v>
      </c>
      <c r="F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2740.7</v>
      </c>
      <c r="G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2745.5299999999997</v>
      </c>
      <c r="H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2722.51</v>
      </c>
      <c r="I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2757.33</v>
      </c>
      <c r="J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2748.39</v>
      </c>
      <c r="K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2757.41</v>
      </c>
      <c r="L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2744.27</v>
      </c>
      <c r="M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2852.3199999999997</v>
      </c>
      <c r="N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2853.2</v>
      </c>
      <c r="O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2852.45</v>
      </c>
      <c r="P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2748.88</v>
      </c>
      <c r="Q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2737.23</v>
      </c>
      <c r="R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2792.7799999999997</v>
      </c>
      <c r="S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2870.43</v>
      </c>
      <c r="T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2874.8199999999997</v>
      </c>
      <c r="U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2901.49</v>
      </c>
      <c r="V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2946.74</v>
      </c>
      <c r="W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2878.56</v>
      </c>
      <c r="X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3025.59</v>
      </c>
      <c r="Y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2889.76</v>
      </c>
    </row>
    <row r="60" spans="1:27" x14ac:dyDescent="0.2">
      <c r="A60" s="77">
        <f t="shared" si="1"/>
        <v>43078</v>
      </c>
      <c r="B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2730.01</v>
      </c>
      <c r="C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2806.85</v>
      </c>
      <c r="D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2789.19</v>
      </c>
      <c r="E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2827.75</v>
      </c>
      <c r="F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2828.17</v>
      </c>
      <c r="G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2787.38</v>
      </c>
      <c r="H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2741.34</v>
      </c>
      <c r="I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2806.88</v>
      </c>
      <c r="J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2921.85</v>
      </c>
      <c r="K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2761.48</v>
      </c>
      <c r="L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2757.38</v>
      </c>
      <c r="M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2761.99</v>
      </c>
      <c r="N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2760.19</v>
      </c>
      <c r="O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2761.88</v>
      </c>
      <c r="P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2762.63</v>
      </c>
      <c r="Q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2763.16</v>
      </c>
      <c r="R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2769.9300000000003</v>
      </c>
      <c r="S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2872.74</v>
      </c>
      <c r="T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2882.4799999999996</v>
      </c>
      <c r="U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2897.3999999999996</v>
      </c>
      <c r="V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2837.5299999999997</v>
      </c>
      <c r="W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2737.33</v>
      </c>
      <c r="X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2984.54</v>
      </c>
      <c r="Y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2796.41</v>
      </c>
    </row>
    <row r="61" spans="1:27" x14ac:dyDescent="0.2">
      <c r="A61" s="77">
        <f t="shared" si="1"/>
        <v>43079</v>
      </c>
      <c r="B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2721.58</v>
      </c>
      <c r="C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2779.59</v>
      </c>
      <c r="D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2788.0299999999997</v>
      </c>
      <c r="E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2786.33</v>
      </c>
      <c r="F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2786.64</v>
      </c>
      <c r="G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2787.54</v>
      </c>
      <c r="H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2736.37</v>
      </c>
      <c r="I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2751.24</v>
      </c>
      <c r="J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2740.9</v>
      </c>
      <c r="K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2846.05</v>
      </c>
      <c r="L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2806.96</v>
      </c>
      <c r="M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2806.56</v>
      </c>
      <c r="N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2807.1</v>
      </c>
      <c r="O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2809.32</v>
      </c>
      <c r="P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2809.98</v>
      </c>
      <c r="Q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2811.79</v>
      </c>
      <c r="R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2765.59</v>
      </c>
      <c r="S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2859.43</v>
      </c>
      <c r="T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2878.13</v>
      </c>
      <c r="U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2849.72</v>
      </c>
      <c r="V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2838.6</v>
      </c>
      <c r="W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2735.4300000000003</v>
      </c>
      <c r="X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2951.7599999999998</v>
      </c>
      <c r="Y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2789.62</v>
      </c>
    </row>
    <row r="62" spans="1:27" x14ac:dyDescent="0.2">
      <c r="A62" s="77">
        <f t="shared" si="1"/>
        <v>43080</v>
      </c>
      <c r="B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2722.09</v>
      </c>
      <c r="C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2738.85</v>
      </c>
      <c r="D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2737.46</v>
      </c>
      <c r="E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2771.74</v>
      </c>
      <c r="F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2772.48</v>
      </c>
      <c r="G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2740.25</v>
      </c>
      <c r="H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2720</v>
      </c>
      <c r="I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2755.45</v>
      </c>
      <c r="J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2742.35</v>
      </c>
      <c r="K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2767.96</v>
      </c>
      <c r="L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2768.19</v>
      </c>
      <c r="M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2827.3</v>
      </c>
      <c r="N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2827.86</v>
      </c>
      <c r="O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2830.83</v>
      </c>
      <c r="P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2757.1</v>
      </c>
      <c r="Q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2757.79</v>
      </c>
      <c r="R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2759.36</v>
      </c>
      <c r="S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2872.64</v>
      </c>
      <c r="T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2859.01</v>
      </c>
      <c r="U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2861.12</v>
      </c>
      <c r="V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2899.05</v>
      </c>
      <c r="W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2852.84</v>
      </c>
      <c r="X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3002.2299999999996</v>
      </c>
      <c r="Y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2850.9700000000003</v>
      </c>
    </row>
    <row r="63" spans="1:27" x14ac:dyDescent="0.2">
      <c r="A63" s="77">
        <f t="shared" si="1"/>
        <v>43081</v>
      </c>
      <c r="B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2721.66</v>
      </c>
      <c r="C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2726</v>
      </c>
      <c r="D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2737.7</v>
      </c>
      <c r="E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2772.15</v>
      </c>
      <c r="F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2773.35</v>
      </c>
      <c r="G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2741.52</v>
      </c>
      <c r="H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2724.69</v>
      </c>
      <c r="I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2796.25</v>
      </c>
      <c r="J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2746.61</v>
      </c>
      <c r="K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2768.21</v>
      </c>
      <c r="L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2768.16</v>
      </c>
      <c r="M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2819.2</v>
      </c>
      <c r="N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2799.14</v>
      </c>
      <c r="O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2792.16</v>
      </c>
      <c r="P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2775.29</v>
      </c>
      <c r="Q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2769.9300000000003</v>
      </c>
      <c r="R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2757.88</v>
      </c>
      <c r="S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2867.85</v>
      </c>
      <c r="T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2858.75</v>
      </c>
      <c r="U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2860.9799999999996</v>
      </c>
      <c r="V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2886.92</v>
      </c>
      <c r="W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2851.91</v>
      </c>
      <c r="X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2987.17</v>
      </c>
      <c r="Y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2861.79</v>
      </c>
    </row>
    <row r="64" spans="1:27" x14ac:dyDescent="0.2">
      <c r="A64" s="77">
        <f t="shared" si="1"/>
        <v>43082</v>
      </c>
      <c r="B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2736.58</v>
      </c>
      <c r="C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2725.84</v>
      </c>
      <c r="D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2737.4300000000003</v>
      </c>
      <c r="E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2771.72</v>
      </c>
      <c r="F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2773.38</v>
      </c>
      <c r="G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2740.48</v>
      </c>
      <c r="H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2732.99</v>
      </c>
      <c r="I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2795.12</v>
      </c>
      <c r="J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2742.5299999999997</v>
      </c>
      <c r="K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2761.7</v>
      </c>
      <c r="L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2763.05</v>
      </c>
      <c r="M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2819.99</v>
      </c>
      <c r="N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2811.16</v>
      </c>
      <c r="O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2819.58</v>
      </c>
      <c r="P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2768.95</v>
      </c>
      <c r="Q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2769.74</v>
      </c>
      <c r="R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2773.89</v>
      </c>
      <c r="S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2861.17</v>
      </c>
      <c r="T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2849.75</v>
      </c>
      <c r="U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2823.45</v>
      </c>
      <c r="V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2892.84</v>
      </c>
      <c r="W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2844.55</v>
      </c>
      <c r="X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2973.05</v>
      </c>
      <c r="Y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2846.24</v>
      </c>
    </row>
    <row r="65" spans="1:25" x14ac:dyDescent="0.2">
      <c r="A65" s="77">
        <f t="shared" si="1"/>
        <v>43083</v>
      </c>
      <c r="B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2726.7799999999997</v>
      </c>
      <c r="C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2726.17</v>
      </c>
      <c r="D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2738.62</v>
      </c>
      <c r="E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2773.01</v>
      </c>
      <c r="F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2752.23</v>
      </c>
      <c r="G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2740.69</v>
      </c>
      <c r="H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2731.34</v>
      </c>
      <c r="I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2810.6</v>
      </c>
      <c r="J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2736.96</v>
      </c>
      <c r="K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2765.5</v>
      </c>
      <c r="L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2783.7</v>
      </c>
      <c r="M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2812.82</v>
      </c>
      <c r="N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2878.55</v>
      </c>
      <c r="O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2878.9799999999996</v>
      </c>
      <c r="P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2784.45</v>
      </c>
      <c r="Q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2789.71</v>
      </c>
      <c r="R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2736.75</v>
      </c>
      <c r="S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2851.24</v>
      </c>
      <c r="T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2855.12</v>
      </c>
      <c r="U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2828</v>
      </c>
      <c r="V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2886.74</v>
      </c>
      <c r="W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2823.7</v>
      </c>
      <c r="X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2971.05</v>
      </c>
      <c r="Y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2851.64</v>
      </c>
    </row>
    <row r="66" spans="1:25" x14ac:dyDescent="0.2">
      <c r="A66" s="77">
        <f t="shared" si="1"/>
        <v>43084</v>
      </c>
      <c r="B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2723.47</v>
      </c>
      <c r="C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2725.7599999999998</v>
      </c>
      <c r="D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2737.86</v>
      </c>
      <c r="E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2737.06</v>
      </c>
      <c r="F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2738.6800000000003</v>
      </c>
      <c r="G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2740.09</v>
      </c>
      <c r="H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2721.48</v>
      </c>
      <c r="I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2754.44</v>
      </c>
      <c r="J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2744.19</v>
      </c>
      <c r="K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2783.16</v>
      </c>
      <c r="L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2782.45</v>
      </c>
      <c r="M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2765.9300000000003</v>
      </c>
      <c r="N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2745.11</v>
      </c>
      <c r="O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2744.7</v>
      </c>
      <c r="P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2842.85</v>
      </c>
      <c r="Q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2805.15</v>
      </c>
      <c r="R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2771.72</v>
      </c>
      <c r="S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2852.5</v>
      </c>
      <c r="T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2855.05</v>
      </c>
      <c r="U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2827.92</v>
      </c>
      <c r="V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3001.81</v>
      </c>
      <c r="W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2837.14</v>
      </c>
      <c r="X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2971.04</v>
      </c>
      <c r="Y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2850.06</v>
      </c>
    </row>
    <row r="67" spans="1:25" x14ac:dyDescent="0.2">
      <c r="A67" s="77">
        <f t="shared" si="1"/>
        <v>43085</v>
      </c>
      <c r="B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2759.74</v>
      </c>
      <c r="C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2791.8</v>
      </c>
      <c r="D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2803.83</v>
      </c>
      <c r="E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2803.43</v>
      </c>
      <c r="F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2804.11</v>
      </c>
      <c r="G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2796.09</v>
      </c>
      <c r="H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2769.85</v>
      </c>
      <c r="I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2736.24</v>
      </c>
      <c r="J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2843.92</v>
      </c>
      <c r="K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2776.1</v>
      </c>
      <c r="L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2775.74</v>
      </c>
      <c r="M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2833.39</v>
      </c>
      <c r="N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2867.31</v>
      </c>
      <c r="O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2866.9399999999996</v>
      </c>
      <c r="P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2869.7799999999997</v>
      </c>
      <c r="Q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2851.7</v>
      </c>
      <c r="R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2776.66</v>
      </c>
      <c r="S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2790.44</v>
      </c>
      <c r="T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2867.74</v>
      </c>
      <c r="U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2970.14</v>
      </c>
      <c r="V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2903.0699999999997</v>
      </c>
      <c r="W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2784.85</v>
      </c>
      <c r="X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3067.97</v>
      </c>
      <c r="Y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2783.22</v>
      </c>
    </row>
    <row r="68" spans="1:25" x14ac:dyDescent="0.2">
      <c r="A68" s="77">
        <f t="shared" si="1"/>
        <v>43086</v>
      </c>
      <c r="B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2751.34</v>
      </c>
      <c r="C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2754.2</v>
      </c>
      <c r="D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2803.27</v>
      </c>
      <c r="E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2802.7799999999997</v>
      </c>
      <c r="F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2803.25</v>
      </c>
      <c r="G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2789.09</v>
      </c>
      <c r="H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2767.58</v>
      </c>
      <c r="I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2753.56</v>
      </c>
      <c r="J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2736.09</v>
      </c>
      <c r="K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2893.84</v>
      </c>
      <c r="L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2851.79</v>
      </c>
      <c r="M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2850.3599999999997</v>
      </c>
      <c r="N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2911.24</v>
      </c>
      <c r="O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2914.55</v>
      </c>
      <c r="P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2894.9700000000003</v>
      </c>
      <c r="Q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2898.43</v>
      </c>
      <c r="R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2767.69</v>
      </c>
      <c r="S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2829.2200000000003</v>
      </c>
      <c r="T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2870.0299999999997</v>
      </c>
      <c r="U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2971.14</v>
      </c>
      <c r="V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2905.6099999999997</v>
      </c>
      <c r="W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2786.42</v>
      </c>
      <c r="X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3073.1099999999997</v>
      </c>
      <c r="Y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2778.62</v>
      </c>
    </row>
    <row r="69" spans="1:25" x14ac:dyDescent="0.2">
      <c r="A69" s="77">
        <f t="shared" si="1"/>
        <v>43087</v>
      </c>
      <c r="B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2723.17</v>
      </c>
      <c r="C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2730.24</v>
      </c>
      <c r="D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2739.56</v>
      </c>
      <c r="E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2739.25</v>
      </c>
      <c r="F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2739.55</v>
      </c>
      <c r="G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2742.34</v>
      </c>
      <c r="H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2719.15</v>
      </c>
      <c r="I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2793.15</v>
      </c>
      <c r="J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2744.49</v>
      </c>
      <c r="K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2775.14</v>
      </c>
      <c r="L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2775.51</v>
      </c>
      <c r="M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2723.85</v>
      </c>
      <c r="N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2746.98</v>
      </c>
      <c r="O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2748.43</v>
      </c>
      <c r="P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2832.88</v>
      </c>
      <c r="Q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2831.41</v>
      </c>
      <c r="R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2798.8</v>
      </c>
      <c r="S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2815.64</v>
      </c>
      <c r="T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2815.67</v>
      </c>
      <c r="U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2793.21</v>
      </c>
      <c r="V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2897.46</v>
      </c>
      <c r="W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2834.87</v>
      </c>
      <c r="X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2949.58</v>
      </c>
      <c r="Y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2812.36</v>
      </c>
    </row>
    <row r="70" spans="1:25" x14ac:dyDescent="0.2">
      <c r="A70" s="77">
        <f t="shared" si="1"/>
        <v>43088</v>
      </c>
      <c r="B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2715.79</v>
      </c>
      <c r="C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2726.86</v>
      </c>
      <c r="D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2738.7799999999997</v>
      </c>
      <c r="E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2738.51</v>
      </c>
      <c r="F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2739</v>
      </c>
      <c r="G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2741.7200000000003</v>
      </c>
      <c r="H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2720.16</v>
      </c>
      <c r="I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2794.8199999999997</v>
      </c>
      <c r="J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2744.86</v>
      </c>
      <c r="K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2797.49</v>
      </c>
      <c r="L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2796.63</v>
      </c>
      <c r="M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2758.93</v>
      </c>
      <c r="N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2745.88</v>
      </c>
      <c r="O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2764.55</v>
      </c>
      <c r="P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2802.33</v>
      </c>
      <c r="Q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2803.68</v>
      </c>
      <c r="R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2758.12</v>
      </c>
      <c r="S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2809.5699999999997</v>
      </c>
      <c r="T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2807.26</v>
      </c>
      <c r="U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2787.29</v>
      </c>
      <c r="V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3006.29</v>
      </c>
      <c r="W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2827.0299999999997</v>
      </c>
      <c r="X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2947.34</v>
      </c>
      <c r="Y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2816.5</v>
      </c>
    </row>
    <row r="71" spans="1:25" x14ac:dyDescent="0.2">
      <c r="A71" s="77">
        <f t="shared" si="1"/>
        <v>43089</v>
      </c>
      <c r="B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2795.48</v>
      </c>
      <c r="C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2748.72</v>
      </c>
      <c r="D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2725.38</v>
      </c>
      <c r="E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2723.86</v>
      </c>
      <c r="F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2724.2</v>
      </c>
      <c r="G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2728.2799999999997</v>
      </c>
      <c r="H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2803.14</v>
      </c>
      <c r="I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2806.61</v>
      </c>
      <c r="J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2756.3</v>
      </c>
      <c r="K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2777.83</v>
      </c>
      <c r="L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2738.75</v>
      </c>
      <c r="M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2838.7</v>
      </c>
      <c r="N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2789.91</v>
      </c>
      <c r="O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2789.44</v>
      </c>
      <c r="P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2780.56</v>
      </c>
      <c r="Q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2781.64</v>
      </c>
      <c r="R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2746.13</v>
      </c>
      <c r="S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2869.05</v>
      </c>
      <c r="T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2871.92</v>
      </c>
      <c r="U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2812.9</v>
      </c>
      <c r="V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2870.54</v>
      </c>
      <c r="W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2803.42</v>
      </c>
      <c r="X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2908.97</v>
      </c>
      <c r="Y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2761.56</v>
      </c>
    </row>
    <row r="72" spans="1:25" x14ac:dyDescent="0.2">
      <c r="A72" s="77">
        <f t="shared" si="1"/>
        <v>43090</v>
      </c>
      <c r="B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2745.81</v>
      </c>
      <c r="C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2729.39</v>
      </c>
      <c r="D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2724.31</v>
      </c>
      <c r="E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2725.26</v>
      </c>
      <c r="F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2724.58</v>
      </c>
      <c r="G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2726.59</v>
      </c>
      <c r="H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2720.06</v>
      </c>
      <c r="I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2809.46</v>
      </c>
      <c r="J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2757.63</v>
      </c>
      <c r="K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2778.56</v>
      </c>
      <c r="L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2739.42</v>
      </c>
      <c r="M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2840.34</v>
      </c>
      <c r="N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2790.7799999999997</v>
      </c>
      <c r="O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2768.3</v>
      </c>
      <c r="P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2777.69</v>
      </c>
      <c r="Q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2776.43</v>
      </c>
      <c r="R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2731.76</v>
      </c>
      <c r="S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2873.09</v>
      </c>
      <c r="T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2859.7299999999996</v>
      </c>
      <c r="U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2798.16</v>
      </c>
      <c r="V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2872.37</v>
      </c>
      <c r="W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2803.86</v>
      </c>
      <c r="X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2946.7799999999997</v>
      </c>
      <c r="Y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2798.3</v>
      </c>
    </row>
    <row r="73" spans="1:25" x14ac:dyDescent="0.2">
      <c r="A73" s="77">
        <f t="shared" si="1"/>
        <v>43091</v>
      </c>
      <c r="B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2745.97</v>
      </c>
      <c r="C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2729.67</v>
      </c>
      <c r="D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2739.2</v>
      </c>
      <c r="E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2739.09</v>
      </c>
      <c r="F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2739.55</v>
      </c>
      <c r="G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2730.66</v>
      </c>
      <c r="H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2729.48</v>
      </c>
      <c r="I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2793.47</v>
      </c>
      <c r="J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2747.94</v>
      </c>
      <c r="K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2778.16</v>
      </c>
      <c r="L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2744.24</v>
      </c>
      <c r="M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2812.19</v>
      </c>
      <c r="N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2768.45</v>
      </c>
      <c r="O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2768.18</v>
      </c>
      <c r="P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2780.33</v>
      </c>
      <c r="Q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2781.8</v>
      </c>
      <c r="R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2793.36</v>
      </c>
      <c r="S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2871.92</v>
      </c>
      <c r="T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2842.27</v>
      </c>
      <c r="U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2828.86</v>
      </c>
      <c r="V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2870.27</v>
      </c>
      <c r="W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2831.8</v>
      </c>
      <c r="X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2958.8599999999997</v>
      </c>
      <c r="Y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2820.62</v>
      </c>
    </row>
    <row r="74" spans="1:25" x14ac:dyDescent="0.2">
      <c r="A74" s="77">
        <f t="shared" si="1"/>
        <v>43092</v>
      </c>
      <c r="B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2771.54</v>
      </c>
      <c r="C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2781.21</v>
      </c>
      <c r="D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2805.27</v>
      </c>
      <c r="E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2804.2799999999997</v>
      </c>
      <c r="F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2805.31</v>
      </c>
      <c r="G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2808.2799999999997</v>
      </c>
      <c r="H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2767.46</v>
      </c>
      <c r="I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2742.6</v>
      </c>
      <c r="J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2865.7299999999996</v>
      </c>
      <c r="K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2771.4300000000003</v>
      </c>
      <c r="L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2772.75</v>
      </c>
      <c r="M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2786.24</v>
      </c>
      <c r="N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2785.53</v>
      </c>
      <c r="O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2787.47</v>
      </c>
      <c r="P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2790.4700000000003</v>
      </c>
      <c r="Q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2785.93</v>
      </c>
      <c r="R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2792.3</v>
      </c>
      <c r="S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2877.52</v>
      </c>
      <c r="T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2884.8999999999996</v>
      </c>
      <c r="U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2866.67</v>
      </c>
      <c r="V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2803.65</v>
      </c>
      <c r="W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2757.06</v>
      </c>
      <c r="X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2899.13</v>
      </c>
      <c r="Y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2761.98</v>
      </c>
    </row>
    <row r="75" spans="1:25" x14ac:dyDescent="0.2">
      <c r="A75" s="77">
        <f t="shared" si="1"/>
        <v>43093</v>
      </c>
      <c r="B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2759.31</v>
      </c>
      <c r="C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2755.91</v>
      </c>
      <c r="D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2788.82</v>
      </c>
      <c r="E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2784.43</v>
      </c>
      <c r="F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2787.5099999999998</v>
      </c>
      <c r="G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2788.22</v>
      </c>
      <c r="H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2741.29</v>
      </c>
      <c r="I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2755.48</v>
      </c>
      <c r="J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2872.5299999999997</v>
      </c>
      <c r="K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2760.4300000000003</v>
      </c>
      <c r="L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2755.52</v>
      </c>
      <c r="M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2770.2</v>
      </c>
      <c r="N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2769.48</v>
      </c>
      <c r="O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2776.15</v>
      </c>
      <c r="P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2776.2200000000003</v>
      </c>
      <c r="Q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2776.41</v>
      </c>
      <c r="R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2778.84</v>
      </c>
      <c r="S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2908.38</v>
      </c>
      <c r="T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2905.29</v>
      </c>
      <c r="U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2872.38</v>
      </c>
      <c r="V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2814.86</v>
      </c>
      <c r="W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2740.66</v>
      </c>
      <c r="X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2892.79</v>
      </c>
      <c r="Y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2773.33</v>
      </c>
    </row>
    <row r="76" spans="1:25" x14ac:dyDescent="0.2">
      <c r="A76" s="77">
        <f t="shared" si="1"/>
        <v>43094</v>
      </c>
      <c r="B76" s="133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2718.0699999999997</v>
      </c>
      <c r="C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2725.83</v>
      </c>
      <c r="D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2735.65</v>
      </c>
      <c r="E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2734.9</v>
      </c>
      <c r="F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2737.8199999999997</v>
      </c>
      <c r="G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2727.16</v>
      </c>
      <c r="H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2718.0699999999997</v>
      </c>
      <c r="I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2792.57</v>
      </c>
      <c r="J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2745.31</v>
      </c>
      <c r="K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2772.12</v>
      </c>
      <c r="L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2736.63</v>
      </c>
      <c r="M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2809.88</v>
      </c>
      <c r="N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2773.98</v>
      </c>
      <c r="O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2773.57</v>
      </c>
      <c r="P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2770.24</v>
      </c>
      <c r="Q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2764.31</v>
      </c>
      <c r="R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2792.95</v>
      </c>
      <c r="S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2860.77</v>
      </c>
      <c r="T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2824.76</v>
      </c>
      <c r="U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2811.62</v>
      </c>
      <c r="V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2877.2</v>
      </c>
      <c r="W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2824.52</v>
      </c>
      <c r="X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2933.62</v>
      </c>
      <c r="Y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2824.82</v>
      </c>
    </row>
    <row r="77" spans="1:25" x14ac:dyDescent="0.2">
      <c r="A77" s="77">
        <f t="shared" si="1"/>
        <v>43095</v>
      </c>
      <c r="B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2732.08</v>
      </c>
      <c r="C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2726.38</v>
      </c>
      <c r="D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2737.17</v>
      </c>
      <c r="E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2736.62</v>
      </c>
      <c r="F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2738.7</v>
      </c>
      <c r="G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2740.21</v>
      </c>
      <c r="H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2723.86</v>
      </c>
      <c r="I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2793.76</v>
      </c>
      <c r="J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2745.73</v>
      </c>
      <c r="K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2775.92</v>
      </c>
      <c r="L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2741.26</v>
      </c>
      <c r="M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2810.8</v>
      </c>
      <c r="N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2772.79</v>
      </c>
      <c r="O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2773.1099999999997</v>
      </c>
      <c r="P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2772.46</v>
      </c>
      <c r="Q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2765.9700000000003</v>
      </c>
      <c r="R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2770.93</v>
      </c>
      <c r="S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2838.83</v>
      </c>
      <c r="T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2827.61</v>
      </c>
      <c r="U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2814.67</v>
      </c>
      <c r="V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2881.3199999999997</v>
      </c>
      <c r="W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2823.19</v>
      </c>
      <c r="X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2941.08</v>
      </c>
      <c r="Y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2824.7</v>
      </c>
    </row>
    <row r="78" spans="1:25" x14ac:dyDescent="0.2">
      <c r="A78" s="77">
        <f t="shared" si="1"/>
        <v>43096</v>
      </c>
      <c r="B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2732.73</v>
      </c>
      <c r="C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2727.17</v>
      </c>
      <c r="D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2737.91</v>
      </c>
      <c r="E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2737.54</v>
      </c>
      <c r="F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2739.2</v>
      </c>
      <c r="G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2741.85</v>
      </c>
      <c r="H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2725.39</v>
      </c>
      <c r="I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2792.7799999999997</v>
      </c>
      <c r="J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2745.08</v>
      </c>
      <c r="K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2774.96</v>
      </c>
      <c r="L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2734.67</v>
      </c>
      <c r="M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2857</v>
      </c>
      <c r="N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2857.84</v>
      </c>
      <c r="O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2858.97</v>
      </c>
      <c r="P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2735.12</v>
      </c>
      <c r="Q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2733.82</v>
      </c>
      <c r="R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2809.83</v>
      </c>
      <c r="S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2877</v>
      </c>
      <c r="T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2890.3</v>
      </c>
      <c r="U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2890.96</v>
      </c>
      <c r="V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2973.63</v>
      </c>
      <c r="W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2994.63</v>
      </c>
      <c r="X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3052.6499999999996</v>
      </c>
      <c r="Y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2932.88</v>
      </c>
    </row>
    <row r="79" spans="1:25" x14ac:dyDescent="0.2">
      <c r="A79" s="77">
        <f t="shared" si="1"/>
        <v>43097</v>
      </c>
      <c r="B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2739.99</v>
      </c>
      <c r="C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2732.97</v>
      </c>
      <c r="D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2742.26</v>
      </c>
      <c r="E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2741.29</v>
      </c>
      <c r="F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2738.91</v>
      </c>
      <c r="G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2746.62</v>
      </c>
      <c r="H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2729.01</v>
      </c>
      <c r="I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2805.92</v>
      </c>
      <c r="J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2759.16</v>
      </c>
      <c r="K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2776.15</v>
      </c>
      <c r="L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2739.52</v>
      </c>
      <c r="M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2872.6</v>
      </c>
      <c r="N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2870.5299999999997</v>
      </c>
      <c r="O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2881.77</v>
      </c>
      <c r="P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2738.69</v>
      </c>
      <c r="Q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2738.15</v>
      </c>
      <c r="R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2829.09</v>
      </c>
      <c r="S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2964.33</v>
      </c>
      <c r="T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2970.12</v>
      </c>
      <c r="U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2971.6099999999997</v>
      </c>
      <c r="V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3136.14</v>
      </c>
      <c r="W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3121.5599999999995</v>
      </c>
      <c r="X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3055.72</v>
      </c>
      <c r="Y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2944.8599999999997</v>
      </c>
    </row>
    <row r="80" spans="1:25" x14ac:dyDescent="0.2">
      <c r="A80" s="77">
        <f t="shared" si="1"/>
        <v>43098</v>
      </c>
      <c r="B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2808.99</v>
      </c>
      <c r="C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2748.23</v>
      </c>
      <c r="D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2707.19</v>
      </c>
      <c r="E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2706.5699999999997</v>
      </c>
      <c r="F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2709.26</v>
      </c>
      <c r="G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2713.4</v>
      </c>
      <c r="H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2781.76</v>
      </c>
      <c r="I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2756.7</v>
      </c>
      <c r="J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2744.92</v>
      </c>
      <c r="K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2761.66</v>
      </c>
      <c r="L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2780.95</v>
      </c>
      <c r="M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2862.87</v>
      </c>
      <c r="N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2862.7799999999997</v>
      </c>
      <c r="O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2767.37</v>
      </c>
      <c r="P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2778.07</v>
      </c>
      <c r="Q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2779.09</v>
      </c>
      <c r="R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2785.76</v>
      </c>
      <c r="S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2819.67</v>
      </c>
      <c r="T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2852.68</v>
      </c>
      <c r="U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2832.91</v>
      </c>
      <c r="V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3063.87</v>
      </c>
      <c r="W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2849.77</v>
      </c>
      <c r="X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3014.2599999999998</v>
      </c>
      <c r="Y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2833.87</v>
      </c>
    </row>
    <row r="81" spans="1:27" x14ac:dyDescent="0.2">
      <c r="A81" s="77">
        <f t="shared" ref="A81:A82" si="2">A44</f>
        <v>43099</v>
      </c>
      <c r="B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2787.85</v>
      </c>
      <c r="C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2722.71</v>
      </c>
      <c r="D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2734.73</v>
      </c>
      <c r="E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2733.33</v>
      </c>
      <c r="F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2734.49</v>
      </c>
      <c r="G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2736.18</v>
      </c>
      <c r="H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2748.27</v>
      </c>
      <c r="I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2755.16</v>
      </c>
      <c r="J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2816.81</v>
      </c>
      <c r="K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2775.31</v>
      </c>
      <c r="L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2768.57</v>
      </c>
      <c r="M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2767.43</v>
      </c>
      <c r="N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2760.7200000000003</v>
      </c>
      <c r="O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2763.02</v>
      </c>
      <c r="P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2772.21</v>
      </c>
      <c r="Q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2773.41</v>
      </c>
      <c r="R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2780.59</v>
      </c>
      <c r="S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2974.0299999999997</v>
      </c>
      <c r="T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2977.6099999999997</v>
      </c>
      <c r="U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2903.6499999999996</v>
      </c>
      <c r="V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2845.6</v>
      </c>
      <c r="W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2776.3199999999997</v>
      </c>
      <c r="X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2958.91</v>
      </c>
      <c r="Y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2844.68</v>
      </c>
    </row>
    <row r="82" spans="1:27" x14ac:dyDescent="0.2">
      <c r="A82" s="77">
        <f t="shared" si="2"/>
        <v>43100</v>
      </c>
      <c r="B82" s="13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2776.1</v>
      </c>
      <c r="C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2721.21</v>
      </c>
      <c r="D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2734.07</v>
      </c>
      <c r="E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2732.06</v>
      </c>
      <c r="F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2733.61</v>
      </c>
      <c r="G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2734.88</v>
      </c>
      <c r="H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2738.19</v>
      </c>
      <c r="I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2826.8</v>
      </c>
      <c r="J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2881.31</v>
      </c>
      <c r="K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2761.91</v>
      </c>
      <c r="L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2763.49</v>
      </c>
      <c r="M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2762.98</v>
      </c>
      <c r="N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2760.91</v>
      </c>
      <c r="O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2763.4700000000003</v>
      </c>
      <c r="P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2770.2</v>
      </c>
      <c r="Q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2773.61</v>
      </c>
      <c r="R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2781.87</v>
      </c>
      <c r="S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3129.7799999999997</v>
      </c>
      <c r="T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3168.0299999999997</v>
      </c>
      <c r="U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3077.9799999999996</v>
      </c>
      <c r="V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2986.5</v>
      </c>
      <c r="W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2919.8999999999996</v>
      </c>
      <c r="X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3102.85</v>
      </c>
      <c r="Y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3036.7799999999997</v>
      </c>
    </row>
    <row r="83" spans="1:27" x14ac:dyDescent="0.2">
      <c r="A83" s="83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</row>
    <row r="84" spans="1:27" x14ac:dyDescent="0.25">
      <c r="A84" s="85" t="s">
        <v>151</v>
      </c>
    </row>
    <row r="85" spans="1:27" ht="12.75" x14ac:dyDescent="0.2">
      <c r="A85" s="173" t="s">
        <v>48</v>
      </c>
      <c r="B85" s="176" t="s">
        <v>121</v>
      </c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8"/>
    </row>
    <row r="86" spans="1:27" ht="12.75" x14ac:dyDescent="0.2">
      <c r="A86" s="174"/>
      <c r="B86" s="179"/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80"/>
      <c r="W86" s="180"/>
      <c r="X86" s="180"/>
      <c r="Y86" s="181"/>
    </row>
    <row r="87" spans="1:27" ht="12.75" customHeight="1" x14ac:dyDescent="0.2">
      <c r="A87" s="174"/>
      <c r="B87" s="182" t="s">
        <v>122</v>
      </c>
      <c r="C87" s="171" t="s">
        <v>123</v>
      </c>
      <c r="D87" s="171" t="s">
        <v>124</v>
      </c>
      <c r="E87" s="171" t="s">
        <v>125</v>
      </c>
      <c r="F87" s="171" t="s">
        <v>126</v>
      </c>
      <c r="G87" s="171" t="s">
        <v>127</v>
      </c>
      <c r="H87" s="171" t="s">
        <v>128</v>
      </c>
      <c r="I87" s="171" t="s">
        <v>129</v>
      </c>
      <c r="J87" s="171" t="s">
        <v>130</v>
      </c>
      <c r="K87" s="171" t="s">
        <v>131</v>
      </c>
      <c r="L87" s="171" t="s">
        <v>132</v>
      </c>
      <c r="M87" s="171" t="s">
        <v>133</v>
      </c>
      <c r="N87" s="184" t="s">
        <v>134</v>
      </c>
      <c r="O87" s="171" t="s">
        <v>135</v>
      </c>
      <c r="P87" s="171" t="s">
        <v>136</v>
      </c>
      <c r="Q87" s="171" t="s">
        <v>137</v>
      </c>
      <c r="R87" s="171" t="s">
        <v>138</v>
      </c>
      <c r="S87" s="171" t="s">
        <v>139</v>
      </c>
      <c r="T87" s="171" t="s">
        <v>140</v>
      </c>
      <c r="U87" s="171" t="s">
        <v>141</v>
      </c>
      <c r="V87" s="171" t="s">
        <v>142</v>
      </c>
      <c r="W87" s="171" t="s">
        <v>143</v>
      </c>
      <c r="X87" s="171" t="s">
        <v>144</v>
      </c>
      <c r="Y87" s="171" t="s">
        <v>145</v>
      </c>
    </row>
    <row r="88" spans="1:27" ht="11.25" customHeight="1" x14ac:dyDescent="0.2">
      <c r="A88" s="175"/>
      <c r="B88" s="183"/>
      <c r="C88" s="172"/>
      <c r="D88" s="172"/>
      <c r="E88" s="172"/>
      <c r="F88" s="172"/>
      <c r="G88" s="172"/>
      <c r="H88" s="172"/>
      <c r="I88" s="172"/>
      <c r="J88" s="172"/>
      <c r="K88" s="172"/>
      <c r="L88" s="172"/>
      <c r="M88" s="172"/>
      <c r="N88" s="185"/>
      <c r="O88" s="172"/>
      <c r="P88" s="172"/>
      <c r="Q88" s="172"/>
      <c r="R88" s="172"/>
      <c r="S88" s="172"/>
      <c r="T88" s="172"/>
      <c r="U88" s="172"/>
      <c r="V88" s="172"/>
      <c r="W88" s="172"/>
      <c r="X88" s="172"/>
      <c r="Y88" s="172"/>
    </row>
    <row r="89" spans="1:27" ht="18.75" customHeight="1" x14ac:dyDescent="0.2">
      <c r="A89" s="77">
        <f t="shared" ref="A89:A117" si="3">A52</f>
        <v>43070</v>
      </c>
      <c r="B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2690.9</v>
      </c>
      <c r="C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2668.08</v>
      </c>
      <c r="D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2666.59</v>
      </c>
      <c r="E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2678.21</v>
      </c>
      <c r="F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2679.99</v>
      </c>
      <c r="G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2667.82</v>
      </c>
      <c r="H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2691.61</v>
      </c>
      <c r="I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2693.77</v>
      </c>
      <c r="J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2684.01</v>
      </c>
      <c r="K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2690.19</v>
      </c>
      <c r="L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2684.45</v>
      </c>
      <c r="M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2810.9</v>
      </c>
      <c r="N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2811</v>
      </c>
      <c r="O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2811.25</v>
      </c>
      <c r="P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2685.38</v>
      </c>
      <c r="Q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2725.54</v>
      </c>
      <c r="R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2798.31</v>
      </c>
      <c r="S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2875.87</v>
      </c>
      <c r="T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2864.42</v>
      </c>
      <c r="U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2837.05</v>
      </c>
      <c r="V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2901.31</v>
      </c>
      <c r="W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2820.21</v>
      </c>
      <c r="X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2975.5699999999997</v>
      </c>
      <c r="Y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2793.93</v>
      </c>
      <c r="AA89" s="78"/>
    </row>
    <row r="90" spans="1:27" x14ac:dyDescent="0.2">
      <c r="A90" s="77">
        <f t="shared" si="3"/>
        <v>43071</v>
      </c>
      <c r="B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2680.02</v>
      </c>
      <c r="C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2702.5</v>
      </c>
      <c r="D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2719.95</v>
      </c>
      <c r="E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2719.44</v>
      </c>
      <c r="F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2714.3</v>
      </c>
      <c r="G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2697.18</v>
      </c>
      <c r="H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2687.66</v>
      </c>
      <c r="I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2817.72</v>
      </c>
      <c r="J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2879.6099999999997</v>
      </c>
      <c r="K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2699.3</v>
      </c>
      <c r="L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2699.4</v>
      </c>
      <c r="M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2699.86</v>
      </c>
      <c r="N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2702.38</v>
      </c>
      <c r="O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2702.6</v>
      </c>
      <c r="P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2705.63</v>
      </c>
      <c r="Q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2712.92</v>
      </c>
      <c r="R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2732.89</v>
      </c>
      <c r="S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2876.3999999999996</v>
      </c>
      <c r="T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2964.2599999999998</v>
      </c>
      <c r="U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2961.67</v>
      </c>
      <c r="V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2926.2799999999997</v>
      </c>
      <c r="W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2804.57</v>
      </c>
      <c r="X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2953.8199999999997</v>
      </c>
      <c r="Y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2815.5</v>
      </c>
    </row>
    <row r="91" spans="1:27" x14ac:dyDescent="0.2">
      <c r="A91" s="77">
        <f t="shared" si="3"/>
        <v>43072</v>
      </c>
      <c r="B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2684.6</v>
      </c>
      <c r="C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2700.95</v>
      </c>
      <c r="D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2719.63</v>
      </c>
      <c r="E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2718.54</v>
      </c>
      <c r="F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2713.24</v>
      </c>
      <c r="G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2712.1</v>
      </c>
      <c r="H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2677.86</v>
      </c>
      <c r="I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2790.61</v>
      </c>
      <c r="J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2869.0299999999997</v>
      </c>
      <c r="K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2721.45</v>
      </c>
      <c r="L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2722.11</v>
      </c>
      <c r="M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2722.82</v>
      </c>
      <c r="N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2722.06</v>
      </c>
      <c r="O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2724.4700000000003</v>
      </c>
      <c r="P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2728.94</v>
      </c>
      <c r="Q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2730.35</v>
      </c>
      <c r="R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2727.44</v>
      </c>
      <c r="S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2740.72</v>
      </c>
      <c r="T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2904.5199999999995</v>
      </c>
      <c r="U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2859.85</v>
      </c>
      <c r="V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2816.07</v>
      </c>
      <c r="W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2790.86</v>
      </c>
      <c r="X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3073.7799999999997</v>
      </c>
      <c r="Y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2793.7</v>
      </c>
    </row>
    <row r="92" spans="1:27" x14ac:dyDescent="0.2">
      <c r="A92" s="77">
        <f t="shared" si="3"/>
        <v>43073</v>
      </c>
      <c r="B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2695.65</v>
      </c>
      <c r="C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2686.57</v>
      </c>
      <c r="D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2686.16</v>
      </c>
      <c r="E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2685.4700000000003</v>
      </c>
      <c r="F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2699.18</v>
      </c>
      <c r="G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2685.14</v>
      </c>
      <c r="H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2691.76</v>
      </c>
      <c r="I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2700.4700000000003</v>
      </c>
      <c r="J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2690.25</v>
      </c>
      <c r="K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2698.7200000000003</v>
      </c>
      <c r="L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2719.77</v>
      </c>
      <c r="M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2850.4799999999996</v>
      </c>
      <c r="N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2771.9</v>
      </c>
      <c r="O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2854.04</v>
      </c>
      <c r="P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2725.62</v>
      </c>
      <c r="Q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2705.4700000000003</v>
      </c>
      <c r="R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2718.62</v>
      </c>
      <c r="S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2824.64</v>
      </c>
      <c r="T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2835.17</v>
      </c>
      <c r="U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2838.02</v>
      </c>
      <c r="V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2900.16</v>
      </c>
      <c r="W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2915.6899999999996</v>
      </c>
      <c r="X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2961.63</v>
      </c>
      <c r="Y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2802.96</v>
      </c>
    </row>
    <row r="93" spans="1:27" x14ac:dyDescent="0.2">
      <c r="A93" s="77">
        <f t="shared" si="3"/>
        <v>43074</v>
      </c>
      <c r="B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2699.73</v>
      </c>
      <c r="C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2686.29</v>
      </c>
      <c r="D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2672.1</v>
      </c>
      <c r="E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2684.29</v>
      </c>
      <c r="F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2697.84</v>
      </c>
      <c r="G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2684.16</v>
      </c>
      <c r="H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2706.88</v>
      </c>
      <c r="I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2750.31</v>
      </c>
      <c r="J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2670</v>
      </c>
      <c r="K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2699.08</v>
      </c>
      <c r="L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2699.06</v>
      </c>
      <c r="M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2781.31</v>
      </c>
      <c r="N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2781.21</v>
      </c>
      <c r="O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2780.88</v>
      </c>
      <c r="P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2704.09</v>
      </c>
      <c r="Q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2705.4</v>
      </c>
      <c r="R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2763.31</v>
      </c>
      <c r="S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2799.32</v>
      </c>
      <c r="T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2800.5299999999997</v>
      </c>
      <c r="U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2835.02</v>
      </c>
      <c r="V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2897.12</v>
      </c>
      <c r="W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2830.4</v>
      </c>
      <c r="X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2963</v>
      </c>
      <c r="Y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2852.9700000000003</v>
      </c>
    </row>
    <row r="94" spans="1:27" x14ac:dyDescent="0.2">
      <c r="A94" s="77">
        <f t="shared" si="3"/>
        <v>43075</v>
      </c>
      <c r="B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2723.6</v>
      </c>
      <c r="C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2685.91</v>
      </c>
      <c r="D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2672.12</v>
      </c>
      <c r="E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2671.75</v>
      </c>
      <c r="F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2672.24</v>
      </c>
      <c r="G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2672.66</v>
      </c>
      <c r="H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2701.96</v>
      </c>
      <c r="I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2701.61</v>
      </c>
      <c r="J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2694.7</v>
      </c>
      <c r="K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2702.57</v>
      </c>
      <c r="L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2703.89</v>
      </c>
      <c r="M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2782.61</v>
      </c>
      <c r="N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2766.75</v>
      </c>
      <c r="O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2765.5299999999997</v>
      </c>
      <c r="P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2704.8</v>
      </c>
      <c r="Q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2709.9</v>
      </c>
      <c r="R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2720.25</v>
      </c>
      <c r="S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2779.08</v>
      </c>
      <c r="T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2829.77</v>
      </c>
      <c r="U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2844.59</v>
      </c>
      <c r="V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2897.71</v>
      </c>
      <c r="W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2811.77</v>
      </c>
      <c r="X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2959.7699999999995</v>
      </c>
      <c r="Y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2835.01</v>
      </c>
    </row>
    <row r="95" spans="1:27" x14ac:dyDescent="0.2">
      <c r="A95" s="77">
        <f t="shared" si="3"/>
        <v>43076</v>
      </c>
      <c r="B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2738.7</v>
      </c>
      <c r="C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2685.87</v>
      </c>
      <c r="D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2672.46</v>
      </c>
      <c r="E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2672.15</v>
      </c>
      <c r="F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2672.69</v>
      </c>
      <c r="G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2672.37</v>
      </c>
      <c r="H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2704.26</v>
      </c>
      <c r="I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2700.6800000000003</v>
      </c>
      <c r="J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2693.4</v>
      </c>
      <c r="K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2700.7799999999997</v>
      </c>
      <c r="L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2700.73</v>
      </c>
      <c r="M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2780.91</v>
      </c>
      <c r="N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2779.8199999999997</v>
      </c>
      <c r="O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2779.28</v>
      </c>
      <c r="P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2706.38</v>
      </c>
      <c r="Q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2709.12</v>
      </c>
      <c r="R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2719.48</v>
      </c>
      <c r="S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2792.3</v>
      </c>
      <c r="T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2825.25</v>
      </c>
      <c r="U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2842.01</v>
      </c>
      <c r="V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2886.64</v>
      </c>
      <c r="W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2807.06</v>
      </c>
      <c r="X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2943.8199999999997</v>
      </c>
      <c r="Y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2831.25</v>
      </c>
    </row>
    <row r="96" spans="1:27" x14ac:dyDescent="0.2">
      <c r="A96" s="77">
        <f t="shared" si="3"/>
        <v>43077</v>
      </c>
      <c r="B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2673.52</v>
      </c>
      <c r="C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2702.39</v>
      </c>
      <c r="D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2685.83</v>
      </c>
      <c r="E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2685.52</v>
      </c>
      <c r="F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2686.0299999999997</v>
      </c>
      <c r="G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2690.5699999999997</v>
      </c>
      <c r="H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2668.91</v>
      </c>
      <c r="I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2701.6800000000003</v>
      </c>
      <c r="J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2693.26</v>
      </c>
      <c r="K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2701.75</v>
      </c>
      <c r="L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2689.39</v>
      </c>
      <c r="M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2791.08</v>
      </c>
      <c r="N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2791.91</v>
      </c>
      <c r="O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2791.21</v>
      </c>
      <c r="P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2693.72</v>
      </c>
      <c r="Q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2682.76</v>
      </c>
      <c r="R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2735.05</v>
      </c>
      <c r="S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2808.13</v>
      </c>
      <c r="T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2812.26</v>
      </c>
      <c r="U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2837.37</v>
      </c>
      <c r="V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2879.95</v>
      </c>
      <c r="W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2815.78</v>
      </c>
      <c r="X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2954.16</v>
      </c>
      <c r="Y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2826.32</v>
      </c>
    </row>
    <row r="97" spans="1:25" x14ac:dyDescent="0.2">
      <c r="A97" s="77">
        <f t="shared" si="3"/>
        <v>43078</v>
      </c>
      <c r="B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2675.97</v>
      </c>
      <c r="C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2748.29</v>
      </c>
      <c r="D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2731.67</v>
      </c>
      <c r="E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2767.96</v>
      </c>
      <c r="F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2768.35</v>
      </c>
      <c r="G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2729.96</v>
      </c>
      <c r="H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2686.63</v>
      </c>
      <c r="I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2748.31</v>
      </c>
      <c r="J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2856.5299999999997</v>
      </c>
      <c r="K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2705.58</v>
      </c>
      <c r="L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2701.73</v>
      </c>
      <c r="M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2706.07</v>
      </c>
      <c r="N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2704.37</v>
      </c>
      <c r="O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2705.96</v>
      </c>
      <c r="P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2706.67</v>
      </c>
      <c r="Q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2707.16</v>
      </c>
      <c r="R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2713.54</v>
      </c>
      <c r="S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2810.3</v>
      </c>
      <c r="T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2819.47</v>
      </c>
      <c r="U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2833.51</v>
      </c>
      <c r="V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2777.17</v>
      </c>
      <c r="W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2682.86</v>
      </c>
      <c r="X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2915.5299999999997</v>
      </c>
      <c r="Y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2738.46</v>
      </c>
    </row>
    <row r="98" spans="1:25" x14ac:dyDescent="0.2">
      <c r="A98" s="77">
        <f t="shared" si="3"/>
        <v>43079</v>
      </c>
      <c r="B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2668.0299999999997</v>
      </c>
      <c r="C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2722.63</v>
      </c>
      <c r="D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2730.57</v>
      </c>
      <c r="E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2728.98</v>
      </c>
      <c r="F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2729.27</v>
      </c>
      <c r="G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2730.11</v>
      </c>
      <c r="H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2681.96</v>
      </c>
      <c r="I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2695.95</v>
      </c>
      <c r="J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2686.21</v>
      </c>
      <c r="K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2785.19</v>
      </c>
      <c r="L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2748.4</v>
      </c>
      <c r="M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2748.01</v>
      </c>
      <c r="N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2748.52</v>
      </c>
      <c r="O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2750.61</v>
      </c>
      <c r="P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2751.23</v>
      </c>
      <c r="Q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2752.94</v>
      </c>
      <c r="R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2709.46</v>
      </c>
      <c r="S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2797.77</v>
      </c>
      <c r="T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2815.38</v>
      </c>
      <c r="U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2788.63</v>
      </c>
      <c r="V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2778.17</v>
      </c>
      <c r="W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2681.07</v>
      </c>
      <c r="X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2884.68</v>
      </c>
      <c r="Y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2732.0699999999997</v>
      </c>
    </row>
    <row r="99" spans="1:25" x14ac:dyDescent="0.2">
      <c r="A99" s="77">
        <f t="shared" si="3"/>
        <v>43080</v>
      </c>
      <c r="B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2668.52</v>
      </c>
      <c r="C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2684.29</v>
      </c>
      <c r="D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2682.98</v>
      </c>
      <c r="E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2715.24</v>
      </c>
      <c r="F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2715.94</v>
      </c>
      <c r="G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2685.6</v>
      </c>
      <c r="H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2666.54</v>
      </c>
      <c r="I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2699.91</v>
      </c>
      <c r="J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2687.59</v>
      </c>
      <c r="K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2711.69</v>
      </c>
      <c r="L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2711.91</v>
      </c>
      <c r="M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2767.5299999999997</v>
      </c>
      <c r="N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2768.07</v>
      </c>
      <c r="O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2770.86</v>
      </c>
      <c r="P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2701.46</v>
      </c>
      <c r="Q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2702.1099999999997</v>
      </c>
      <c r="R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2703.59</v>
      </c>
      <c r="S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2810.21</v>
      </c>
      <c r="T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2797.38</v>
      </c>
      <c r="U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2799.36</v>
      </c>
      <c r="V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2835.0699999999997</v>
      </c>
      <c r="W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2791.58</v>
      </c>
      <c r="X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2932.17</v>
      </c>
      <c r="Y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2789.81</v>
      </c>
    </row>
    <row r="100" spans="1:25" x14ac:dyDescent="0.2">
      <c r="A100" s="77">
        <f t="shared" si="3"/>
        <v>43081</v>
      </c>
      <c r="B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2668.11</v>
      </c>
      <c r="C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2672.2</v>
      </c>
      <c r="D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2683.2</v>
      </c>
      <c r="E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2715.63</v>
      </c>
      <c r="F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2716.76</v>
      </c>
      <c r="G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2686.8</v>
      </c>
      <c r="H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2670.96</v>
      </c>
      <c r="I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2738.31</v>
      </c>
      <c r="J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2691.59</v>
      </c>
      <c r="K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2711.92</v>
      </c>
      <c r="L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2711.87</v>
      </c>
      <c r="M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2759.91</v>
      </c>
      <c r="N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2741.0299999999997</v>
      </c>
      <c r="O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2734.46</v>
      </c>
      <c r="P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2718.58</v>
      </c>
      <c r="Q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2713.54</v>
      </c>
      <c r="R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2702.2</v>
      </c>
      <c r="S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2805.7</v>
      </c>
      <c r="T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2797.14</v>
      </c>
      <c r="U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2799.24</v>
      </c>
      <c r="V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2823.65</v>
      </c>
      <c r="W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2790.7</v>
      </c>
      <c r="X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2918.01</v>
      </c>
      <c r="Y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2800</v>
      </c>
    </row>
    <row r="101" spans="1:25" x14ac:dyDescent="0.2">
      <c r="A101" s="77">
        <f t="shared" si="3"/>
        <v>43082</v>
      </c>
      <c r="B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2682.15</v>
      </c>
      <c r="C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2672.05</v>
      </c>
      <c r="D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2682.95</v>
      </c>
      <c r="E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2715.23</v>
      </c>
      <c r="F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2716.79</v>
      </c>
      <c r="G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2685.82</v>
      </c>
      <c r="H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2678.77</v>
      </c>
      <c r="I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2737.25</v>
      </c>
      <c r="J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2687.75</v>
      </c>
      <c r="K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2705.79</v>
      </c>
      <c r="L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2707.06</v>
      </c>
      <c r="M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2760.66</v>
      </c>
      <c r="N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2752.34</v>
      </c>
      <c r="O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2760.27</v>
      </c>
      <c r="P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2712.62</v>
      </c>
      <c r="Q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2713.3599999999997</v>
      </c>
      <c r="R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2717.27</v>
      </c>
      <c r="S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2799.41</v>
      </c>
      <c r="T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2788.67</v>
      </c>
      <c r="U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2763.91</v>
      </c>
      <c r="V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2829.2200000000003</v>
      </c>
      <c r="W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2783.77</v>
      </c>
      <c r="X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2904.72</v>
      </c>
      <c r="Y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2785.36</v>
      </c>
    </row>
    <row r="102" spans="1:25" x14ac:dyDescent="0.2">
      <c r="A102" s="77">
        <f t="shared" si="3"/>
        <v>43083</v>
      </c>
      <c r="B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2672.92</v>
      </c>
      <c r="C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2672.36</v>
      </c>
      <c r="D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2684.0699999999997</v>
      </c>
      <c r="E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2716.44</v>
      </c>
      <c r="F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2696.88</v>
      </c>
      <c r="G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2686.02</v>
      </c>
      <c r="H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2677.21</v>
      </c>
      <c r="I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2751.8199999999997</v>
      </c>
      <c r="J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2682.51</v>
      </c>
      <c r="K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2709.37</v>
      </c>
      <c r="L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2726.5</v>
      </c>
      <c r="M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2753.91</v>
      </c>
      <c r="N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2815.77</v>
      </c>
      <c r="O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2816.17</v>
      </c>
      <c r="P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2727.2</v>
      </c>
      <c r="Q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2732.15</v>
      </c>
      <c r="R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2682.31</v>
      </c>
      <c r="S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2790.0699999999997</v>
      </c>
      <c r="T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2793.7200000000003</v>
      </c>
      <c r="U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2768.19</v>
      </c>
      <c r="V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2823.48</v>
      </c>
      <c r="W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2764.14</v>
      </c>
      <c r="X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2902.84</v>
      </c>
      <c r="Y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2790.45</v>
      </c>
    </row>
    <row r="103" spans="1:25" x14ac:dyDescent="0.2">
      <c r="A103" s="77">
        <f t="shared" si="3"/>
        <v>43084</v>
      </c>
      <c r="B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2669.81</v>
      </c>
      <c r="C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2671.97</v>
      </c>
      <c r="D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2683.35</v>
      </c>
      <c r="E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2682.6</v>
      </c>
      <c r="F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2684.13</v>
      </c>
      <c r="G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2685.45</v>
      </c>
      <c r="H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2667.94</v>
      </c>
      <c r="I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2698.96</v>
      </c>
      <c r="J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2689.32</v>
      </c>
      <c r="K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2725.99</v>
      </c>
      <c r="L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2725.3199999999997</v>
      </c>
      <c r="M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2709.77</v>
      </c>
      <c r="N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2690.1800000000003</v>
      </c>
      <c r="O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2689.79</v>
      </c>
      <c r="P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2782.17</v>
      </c>
      <c r="Q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2746.69</v>
      </c>
      <c r="R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2715.23</v>
      </c>
      <c r="S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2791.25</v>
      </c>
      <c r="T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2793.65</v>
      </c>
      <c r="U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2768.12</v>
      </c>
      <c r="V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2931.7799999999997</v>
      </c>
      <c r="W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2776.8</v>
      </c>
      <c r="X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2902.8199999999997</v>
      </c>
      <c r="Y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2788.96</v>
      </c>
    </row>
    <row r="104" spans="1:25" x14ac:dyDescent="0.2">
      <c r="A104" s="77">
        <f t="shared" si="3"/>
        <v>43085</v>
      </c>
      <c r="B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2703.94</v>
      </c>
      <c r="C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2734.12</v>
      </c>
      <c r="D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2745.44</v>
      </c>
      <c r="E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2745.0699999999997</v>
      </c>
      <c r="F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2745.71</v>
      </c>
      <c r="G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2738.16</v>
      </c>
      <c r="H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2713.46</v>
      </c>
      <c r="I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2681.83</v>
      </c>
      <c r="J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2783.1800000000003</v>
      </c>
      <c r="K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2719.35</v>
      </c>
      <c r="L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2719.01</v>
      </c>
      <c r="M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2773.27</v>
      </c>
      <c r="N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2805.19</v>
      </c>
      <c r="O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2804.84</v>
      </c>
      <c r="P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2807.52</v>
      </c>
      <c r="Q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2790.5</v>
      </c>
      <c r="R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2719.88</v>
      </c>
      <c r="S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2732.84</v>
      </c>
      <c r="T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2805.59</v>
      </c>
      <c r="U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2901.97</v>
      </c>
      <c r="V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2838.85</v>
      </c>
      <c r="W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2727.58</v>
      </c>
      <c r="X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2994.0499999999997</v>
      </c>
      <c r="Y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2726.05</v>
      </c>
    </row>
    <row r="105" spans="1:25" x14ac:dyDescent="0.2">
      <c r="A105" s="77">
        <f t="shared" si="3"/>
        <v>43086</v>
      </c>
      <c r="B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2696.04</v>
      </c>
      <c r="C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2698.73</v>
      </c>
      <c r="D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2744.92</v>
      </c>
      <c r="E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2744.46</v>
      </c>
      <c r="F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2744.9</v>
      </c>
      <c r="G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2731.57</v>
      </c>
      <c r="H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2711.33</v>
      </c>
      <c r="I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2698.13</v>
      </c>
      <c r="J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2681.69</v>
      </c>
      <c r="K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2830.17</v>
      </c>
      <c r="L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2790.58</v>
      </c>
      <c r="M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2789.23</v>
      </c>
      <c r="N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2846.54</v>
      </c>
      <c r="O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2849.6499999999996</v>
      </c>
      <c r="P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2831.23</v>
      </c>
      <c r="Q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2834.4799999999996</v>
      </c>
      <c r="R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2711.43</v>
      </c>
      <c r="S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2769.35</v>
      </c>
      <c r="T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2807.75</v>
      </c>
      <c r="U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2902.92</v>
      </c>
      <c r="V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2841.24</v>
      </c>
      <c r="W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2729.06</v>
      </c>
      <c r="X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2998.89</v>
      </c>
      <c r="Y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2721.72</v>
      </c>
    </row>
    <row r="106" spans="1:25" x14ac:dyDescent="0.2">
      <c r="A106" s="77">
        <f t="shared" si="3"/>
        <v>43087</v>
      </c>
      <c r="B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2669.53</v>
      </c>
      <c r="C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2676.19</v>
      </c>
      <c r="D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2684.96</v>
      </c>
      <c r="E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2684.67</v>
      </c>
      <c r="F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2684.94</v>
      </c>
      <c r="G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2687.57</v>
      </c>
      <c r="H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2665.75</v>
      </c>
      <c r="I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2735.39</v>
      </c>
      <c r="J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2689.59</v>
      </c>
      <c r="K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2718.45</v>
      </c>
      <c r="L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2718.79</v>
      </c>
      <c r="M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2670.17</v>
      </c>
      <c r="N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2691.94</v>
      </c>
      <c r="O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2693.31</v>
      </c>
      <c r="P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2772.78</v>
      </c>
      <c r="Q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2771.4</v>
      </c>
      <c r="R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2740.71</v>
      </c>
      <c r="S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2756.56</v>
      </c>
      <c r="T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2756.59</v>
      </c>
      <c r="U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2735.45</v>
      </c>
      <c r="V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2833.5699999999997</v>
      </c>
      <c r="W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2774.66</v>
      </c>
      <c r="X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2882.62</v>
      </c>
      <c r="Y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2753.4700000000003</v>
      </c>
    </row>
    <row r="107" spans="1:25" x14ac:dyDescent="0.2">
      <c r="A107" s="77">
        <f t="shared" si="3"/>
        <v>43088</v>
      </c>
      <c r="B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2662.59</v>
      </c>
      <c r="C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2673</v>
      </c>
      <c r="D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2684.22</v>
      </c>
      <c r="E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2683.96</v>
      </c>
      <c r="F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2684.42</v>
      </c>
      <c r="G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2686.99</v>
      </c>
      <c r="H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2666.69</v>
      </c>
      <c r="I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2736.96</v>
      </c>
      <c r="J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2689.94</v>
      </c>
      <c r="K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2739.48</v>
      </c>
      <c r="L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2738.67</v>
      </c>
      <c r="M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2703.18</v>
      </c>
      <c r="N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2690.91</v>
      </c>
      <c r="O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2708.48</v>
      </c>
      <c r="P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2744.0299999999997</v>
      </c>
      <c r="Q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2745.3</v>
      </c>
      <c r="R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2702.42</v>
      </c>
      <c r="S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2750.85</v>
      </c>
      <c r="T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2748.67</v>
      </c>
      <c r="U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2729.88</v>
      </c>
      <c r="V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2936</v>
      </c>
      <c r="W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2767.2799999999997</v>
      </c>
      <c r="X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2880.51</v>
      </c>
      <c r="Y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2757.37</v>
      </c>
    </row>
    <row r="108" spans="1:25" x14ac:dyDescent="0.2">
      <c r="A108" s="77">
        <f t="shared" si="3"/>
        <v>43089</v>
      </c>
      <c r="B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2737.59</v>
      </c>
      <c r="C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2693.5699999999997</v>
      </c>
      <c r="D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2671.61</v>
      </c>
      <c r="E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2670.18</v>
      </c>
      <c r="F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2670.5</v>
      </c>
      <c r="G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2674.34</v>
      </c>
      <c r="H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2744.8</v>
      </c>
      <c r="I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2748.06</v>
      </c>
      <c r="J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2700.71</v>
      </c>
      <c r="K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2720.97</v>
      </c>
      <c r="L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2684.19</v>
      </c>
      <c r="M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2778.26</v>
      </c>
      <c r="N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2732.35</v>
      </c>
      <c r="O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2731.9</v>
      </c>
      <c r="P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2723.55</v>
      </c>
      <c r="Q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2724.56</v>
      </c>
      <c r="R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2691.14</v>
      </c>
      <c r="S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2806.83</v>
      </c>
      <c r="T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2809.5299999999997</v>
      </c>
      <c r="U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2753.98</v>
      </c>
      <c r="V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2808.24</v>
      </c>
      <c r="W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2745.06</v>
      </c>
      <c r="X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2844.3999999999996</v>
      </c>
      <c r="Y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2705.66</v>
      </c>
    </row>
    <row r="109" spans="1:25" x14ac:dyDescent="0.2">
      <c r="A109" s="77">
        <f t="shared" si="3"/>
        <v>43090</v>
      </c>
      <c r="B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2690.84</v>
      </c>
      <c r="C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2675.38</v>
      </c>
      <c r="D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2670.6</v>
      </c>
      <c r="E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2671.49</v>
      </c>
      <c r="F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2670.86</v>
      </c>
      <c r="G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2672.75</v>
      </c>
      <c r="H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2666.6</v>
      </c>
      <c r="I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2750.75</v>
      </c>
      <c r="J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2701.96</v>
      </c>
      <c r="K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2721.67</v>
      </c>
      <c r="L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2684.83</v>
      </c>
      <c r="M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2779.81</v>
      </c>
      <c r="N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2733.17</v>
      </c>
      <c r="O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2712.01</v>
      </c>
      <c r="P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2720.85</v>
      </c>
      <c r="Q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2719.66</v>
      </c>
      <c r="R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2677.62</v>
      </c>
      <c r="S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2810.64</v>
      </c>
      <c r="T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2798.06</v>
      </c>
      <c r="U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2740.11</v>
      </c>
      <c r="V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2809.95</v>
      </c>
      <c r="W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2745.48</v>
      </c>
      <c r="X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2879.99</v>
      </c>
      <c r="Y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2740.24</v>
      </c>
    </row>
    <row r="110" spans="1:25" x14ac:dyDescent="0.2">
      <c r="A110" s="77">
        <f t="shared" si="3"/>
        <v>43091</v>
      </c>
      <c r="B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2690.99</v>
      </c>
      <c r="C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2675.65</v>
      </c>
      <c r="D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2684.62</v>
      </c>
      <c r="E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2684.52</v>
      </c>
      <c r="F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2684.94</v>
      </c>
      <c r="G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2676.58</v>
      </c>
      <c r="H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2675.4700000000003</v>
      </c>
      <c r="I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2735.69</v>
      </c>
      <c r="J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2692.85</v>
      </c>
      <c r="K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2721.2799999999997</v>
      </c>
      <c r="L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2689.36</v>
      </c>
      <c r="M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2753.31</v>
      </c>
      <c r="N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2712.15</v>
      </c>
      <c r="O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2711.89</v>
      </c>
      <c r="P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2723.33</v>
      </c>
      <c r="Q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2724.71</v>
      </c>
      <c r="R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2735.59</v>
      </c>
      <c r="S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2809.5299999999997</v>
      </c>
      <c r="T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2781.62</v>
      </c>
      <c r="U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2769</v>
      </c>
      <c r="V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2807.98</v>
      </c>
      <c r="W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2771.77</v>
      </c>
      <c r="X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2891.3599999999997</v>
      </c>
      <c r="Y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2761.25</v>
      </c>
    </row>
    <row r="111" spans="1:25" x14ac:dyDescent="0.2">
      <c r="A111" s="77">
        <f t="shared" si="3"/>
        <v>43092</v>
      </c>
      <c r="B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2715.05</v>
      </c>
      <c r="C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2724.16</v>
      </c>
      <c r="D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2746.8</v>
      </c>
      <c r="E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2745.87</v>
      </c>
      <c r="F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2746.84</v>
      </c>
      <c r="G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2749.63</v>
      </c>
      <c r="H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2711.21</v>
      </c>
      <c r="I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2687.8199999999997</v>
      </c>
      <c r="J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2803.7</v>
      </c>
      <c r="K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2714.95</v>
      </c>
      <c r="L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2716.2</v>
      </c>
      <c r="M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2728.89</v>
      </c>
      <c r="N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2728.2200000000003</v>
      </c>
      <c r="O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2730.05</v>
      </c>
      <c r="P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2732.87</v>
      </c>
      <c r="Q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2728.6</v>
      </c>
      <c r="R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2734.6</v>
      </c>
      <c r="S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2814.8</v>
      </c>
      <c r="T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2821.74</v>
      </c>
      <c r="U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2804.59</v>
      </c>
      <c r="V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2745.2799999999997</v>
      </c>
      <c r="W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2701.4300000000003</v>
      </c>
      <c r="X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2835.14</v>
      </c>
      <c r="Y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2706.06</v>
      </c>
    </row>
    <row r="112" spans="1:25" x14ac:dyDescent="0.2">
      <c r="A112" s="77">
        <f t="shared" si="3"/>
        <v>43093</v>
      </c>
      <c r="B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2703.54</v>
      </c>
      <c r="C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2700.35</v>
      </c>
      <c r="D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2731.32</v>
      </c>
      <c r="E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2727.19</v>
      </c>
      <c r="F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2730.09</v>
      </c>
      <c r="G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2730.76</v>
      </c>
      <c r="H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2686.58</v>
      </c>
      <c r="I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2699.94</v>
      </c>
      <c r="J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2810.1</v>
      </c>
      <c r="K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2704.6</v>
      </c>
      <c r="L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2699.98</v>
      </c>
      <c r="M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2713.8</v>
      </c>
      <c r="N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2713.12</v>
      </c>
      <c r="O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2719.39</v>
      </c>
      <c r="P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2719.46</v>
      </c>
      <c r="Q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2719.63</v>
      </c>
      <c r="R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2721.93</v>
      </c>
      <c r="S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2843.85</v>
      </c>
      <c r="T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2840.9399999999996</v>
      </c>
      <c r="U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2809.97</v>
      </c>
      <c r="V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2755.82</v>
      </c>
      <c r="W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2685.99</v>
      </c>
      <c r="X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2829.17</v>
      </c>
      <c r="Y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2716.74</v>
      </c>
    </row>
    <row r="113" spans="1:27" x14ac:dyDescent="0.2">
      <c r="A113" s="77">
        <f t="shared" si="3"/>
        <v>43094</v>
      </c>
      <c r="B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2664.73</v>
      </c>
      <c r="C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2672.0299999999997</v>
      </c>
      <c r="D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2681.2799999999997</v>
      </c>
      <c r="E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2680.5699999999997</v>
      </c>
      <c r="F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2683.3199999999997</v>
      </c>
      <c r="G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2673.28</v>
      </c>
      <c r="H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2664.73</v>
      </c>
      <c r="I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2734.85</v>
      </c>
      <c r="J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2690.37</v>
      </c>
      <c r="K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2715.6</v>
      </c>
      <c r="L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2682.2</v>
      </c>
      <c r="M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2751.14</v>
      </c>
      <c r="N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2717.35</v>
      </c>
      <c r="O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2716.9700000000003</v>
      </c>
      <c r="P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2713.83</v>
      </c>
      <c r="Q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2708.25</v>
      </c>
      <c r="R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2735.21</v>
      </c>
      <c r="S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2799.04</v>
      </c>
      <c r="T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2765.15</v>
      </c>
      <c r="U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2752.7799999999997</v>
      </c>
      <c r="V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2814.5</v>
      </c>
      <c r="W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2764.92</v>
      </c>
      <c r="X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2867.6</v>
      </c>
      <c r="Y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2765.2</v>
      </c>
    </row>
    <row r="114" spans="1:27" x14ac:dyDescent="0.2">
      <c r="A114" s="77">
        <f t="shared" si="3"/>
        <v>43095</v>
      </c>
      <c r="B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2677.92</v>
      </c>
      <c r="C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2672.55</v>
      </c>
      <c r="D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2682.71</v>
      </c>
      <c r="E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2682.19</v>
      </c>
      <c r="F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2684.15</v>
      </c>
      <c r="G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2685.57</v>
      </c>
      <c r="H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2670.18</v>
      </c>
      <c r="I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2735.97</v>
      </c>
      <c r="J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2690.76</v>
      </c>
      <c r="K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2719.17</v>
      </c>
      <c r="L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2686.56</v>
      </c>
      <c r="M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2752.0099999999998</v>
      </c>
      <c r="N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2716.23</v>
      </c>
      <c r="O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2716.5299999999997</v>
      </c>
      <c r="P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2715.92</v>
      </c>
      <c r="Q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2709.82</v>
      </c>
      <c r="R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2714.48</v>
      </c>
      <c r="S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2778.39</v>
      </c>
      <c r="T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2767.8199999999997</v>
      </c>
      <c r="U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2755.65</v>
      </c>
      <c r="V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2818.38</v>
      </c>
      <c r="W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2763.67</v>
      </c>
      <c r="X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2874.63</v>
      </c>
      <c r="Y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2765.09</v>
      </c>
    </row>
    <row r="115" spans="1:27" x14ac:dyDescent="0.2">
      <c r="A115" s="77">
        <f t="shared" si="3"/>
        <v>43096</v>
      </c>
      <c r="B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2678.5299999999997</v>
      </c>
      <c r="C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2673.29</v>
      </c>
      <c r="D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2683.4</v>
      </c>
      <c r="E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2683.05</v>
      </c>
      <c r="F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2684.62</v>
      </c>
      <c r="G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2687.1099999999997</v>
      </c>
      <c r="H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2671.62</v>
      </c>
      <c r="I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2735.05</v>
      </c>
      <c r="J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2690.15</v>
      </c>
      <c r="K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2718.27</v>
      </c>
      <c r="L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2680.35</v>
      </c>
      <c r="M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2795.49</v>
      </c>
      <c r="N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2796.28</v>
      </c>
      <c r="O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2797.34</v>
      </c>
      <c r="P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2680.78</v>
      </c>
      <c r="Q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2679.56</v>
      </c>
      <c r="R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2751.09</v>
      </c>
      <c r="S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2814.32</v>
      </c>
      <c r="T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2826.83</v>
      </c>
      <c r="U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2827.46</v>
      </c>
      <c r="V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2905.2599999999998</v>
      </c>
      <c r="W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2925.0199999999995</v>
      </c>
      <c r="X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2979.63</v>
      </c>
      <c r="Y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2866.91</v>
      </c>
    </row>
    <row r="116" spans="1:27" x14ac:dyDescent="0.2">
      <c r="A116" s="77">
        <f t="shared" si="3"/>
        <v>43097</v>
      </c>
      <c r="B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2685.36</v>
      </c>
      <c r="C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2678.75</v>
      </c>
      <c r="D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2687.49</v>
      </c>
      <c r="E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2686.58</v>
      </c>
      <c r="F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2684.34</v>
      </c>
      <c r="G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2691.6</v>
      </c>
      <c r="H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2675.02</v>
      </c>
      <c r="I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2747.41</v>
      </c>
      <c r="J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2703.4</v>
      </c>
      <c r="K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2719.39</v>
      </c>
      <c r="L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2684.92</v>
      </c>
      <c r="M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2810.17</v>
      </c>
      <c r="N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2808.22</v>
      </c>
      <c r="O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2818.8</v>
      </c>
      <c r="P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2684.14</v>
      </c>
      <c r="Q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2683.63</v>
      </c>
      <c r="R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2769.2200000000003</v>
      </c>
      <c r="S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2896.5</v>
      </c>
      <c r="T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2901.96</v>
      </c>
      <c r="U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2903.35</v>
      </c>
      <c r="V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3058.21</v>
      </c>
      <c r="W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3044.49</v>
      </c>
      <c r="X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2982.52</v>
      </c>
      <c r="Y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2878.18</v>
      </c>
    </row>
    <row r="117" spans="1:27" x14ac:dyDescent="0.2">
      <c r="A117" s="77">
        <f t="shared" si="3"/>
        <v>43098</v>
      </c>
      <c r="B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2750.3</v>
      </c>
      <c r="C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2693.11</v>
      </c>
      <c r="D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2654.49</v>
      </c>
      <c r="E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2653.91</v>
      </c>
      <c r="F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2656.44</v>
      </c>
      <c r="G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2660.34</v>
      </c>
      <c r="H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2724.68</v>
      </c>
      <c r="I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2701.08</v>
      </c>
      <c r="J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2690</v>
      </c>
      <c r="K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2705.76</v>
      </c>
      <c r="L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2723.91</v>
      </c>
      <c r="M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2801.01</v>
      </c>
      <c r="N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2800.9300000000003</v>
      </c>
      <c r="O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2711.13</v>
      </c>
      <c r="P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2721.2</v>
      </c>
      <c r="Q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2722.16</v>
      </c>
      <c r="R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2728.44</v>
      </c>
      <c r="S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2760.36</v>
      </c>
      <c r="T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2791.43</v>
      </c>
      <c r="U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2772.82</v>
      </c>
      <c r="V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2990.1899999999996</v>
      </c>
      <c r="W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2788.68</v>
      </c>
      <c r="X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2943.5</v>
      </c>
      <c r="Y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2773.7200000000003</v>
      </c>
    </row>
    <row r="118" spans="1:27" x14ac:dyDescent="0.2">
      <c r="A118" s="77">
        <f t="shared" ref="A118:A119" si="4">A81</f>
        <v>43099</v>
      </c>
      <c r="B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2730.41</v>
      </c>
      <c r="C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2669.09</v>
      </c>
      <c r="D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2680.41</v>
      </c>
      <c r="E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2679.1</v>
      </c>
      <c r="F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2680.18</v>
      </c>
      <c r="G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2681.77</v>
      </c>
      <c r="H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2693.16</v>
      </c>
      <c r="I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2699.64</v>
      </c>
      <c r="J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2757.66</v>
      </c>
      <c r="K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2718.61</v>
      </c>
      <c r="L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2712.26</v>
      </c>
      <c r="M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2711.19</v>
      </c>
      <c r="N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2704.87</v>
      </c>
      <c r="O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2707.04</v>
      </c>
      <c r="P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2715.69</v>
      </c>
      <c r="Q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2716.8199999999997</v>
      </c>
      <c r="R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2723.5699999999997</v>
      </c>
      <c r="S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2905.64</v>
      </c>
      <c r="T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2909.0099999999998</v>
      </c>
      <c r="U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2839.3999999999996</v>
      </c>
      <c r="V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2784.76</v>
      </c>
      <c r="W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2719.55</v>
      </c>
      <c r="X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2891.3999999999996</v>
      </c>
      <c r="Y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2783.89</v>
      </c>
    </row>
    <row r="119" spans="1:27" x14ac:dyDescent="0.2">
      <c r="A119" s="77">
        <f t="shared" si="4"/>
        <v>43100</v>
      </c>
      <c r="B119" s="13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2719.35</v>
      </c>
      <c r="C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2667.69</v>
      </c>
      <c r="D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2679.79</v>
      </c>
      <c r="E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2677.9</v>
      </c>
      <c r="F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2679.36</v>
      </c>
      <c r="G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2680.55</v>
      </c>
      <c r="H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2683.66</v>
      </c>
      <c r="I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2767.06</v>
      </c>
      <c r="J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2818.36</v>
      </c>
      <c r="K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2705.99</v>
      </c>
      <c r="L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2707.48</v>
      </c>
      <c r="M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2707</v>
      </c>
      <c r="N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2705.05</v>
      </c>
      <c r="O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2707.46</v>
      </c>
      <c r="P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2713.8</v>
      </c>
      <c r="Q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2717</v>
      </c>
      <c r="R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2724.78</v>
      </c>
      <c r="S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3052.22</v>
      </c>
      <c r="T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3088.2299999999996</v>
      </c>
      <c r="U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3003.47</v>
      </c>
      <c r="V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2917.37</v>
      </c>
      <c r="W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2854.6899999999996</v>
      </c>
      <c r="X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3026.88</v>
      </c>
      <c r="Y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2964.6899999999996</v>
      </c>
    </row>
    <row r="120" spans="1:27" x14ac:dyDescent="0.2">
      <c r="A120" s="83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</row>
    <row r="121" spans="1:27" x14ac:dyDescent="0.25">
      <c r="A121" s="85" t="s">
        <v>152</v>
      </c>
    </row>
    <row r="122" spans="1:27" ht="12.75" x14ac:dyDescent="0.2">
      <c r="A122" s="173" t="s">
        <v>48</v>
      </c>
      <c r="B122" s="176" t="s">
        <v>121</v>
      </c>
      <c r="C122" s="177"/>
      <c r="D122" s="177"/>
      <c r="E122" s="177"/>
      <c r="F122" s="177"/>
      <c r="G122" s="177"/>
      <c r="H122" s="177"/>
      <c r="I122" s="177"/>
      <c r="J122" s="177"/>
      <c r="K122" s="177"/>
      <c r="L122" s="177"/>
      <c r="M122" s="177"/>
      <c r="N122" s="177"/>
      <c r="O122" s="177"/>
      <c r="P122" s="177"/>
      <c r="Q122" s="177"/>
      <c r="R122" s="177"/>
      <c r="S122" s="177"/>
      <c r="T122" s="177"/>
      <c r="U122" s="177"/>
      <c r="V122" s="177"/>
      <c r="W122" s="177"/>
      <c r="X122" s="177"/>
      <c r="Y122" s="178"/>
    </row>
    <row r="123" spans="1:27" ht="12.75" x14ac:dyDescent="0.2">
      <c r="A123" s="174"/>
      <c r="B123" s="179"/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1"/>
    </row>
    <row r="124" spans="1:27" ht="12.75" customHeight="1" x14ac:dyDescent="0.2">
      <c r="A124" s="174"/>
      <c r="B124" s="182" t="s">
        <v>122</v>
      </c>
      <c r="C124" s="171" t="s">
        <v>123</v>
      </c>
      <c r="D124" s="171" t="s">
        <v>124</v>
      </c>
      <c r="E124" s="171" t="s">
        <v>125</v>
      </c>
      <c r="F124" s="171" t="s">
        <v>126</v>
      </c>
      <c r="G124" s="171" t="s">
        <v>127</v>
      </c>
      <c r="H124" s="171" t="s">
        <v>128</v>
      </c>
      <c r="I124" s="171" t="s">
        <v>129</v>
      </c>
      <c r="J124" s="171" t="s">
        <v>130</v>
      </c>
      <c r="K124" s="171" t="s">
        <v>131</v>
      </c>
      <c r="L124" s="171" t="s">
        <v>132</v>
      </c>
      <c r="M124" s="171" t="s">
        <v>133</v>
      </c>
      <c r="N124" s="184" t="s">
        <v>134</v>
      </c>
      <c r="O124" s="171" t="s">
        <v>135</v>
      </c>
      <c r="P124" s="171" t="s">
        <v>136</v>
      </c>
      <c r="Q124" s="171" t="s">
        <v>137</v>
      </c>
      <c r="R124" s="171" t="s">
        <v>138</v>
      </c>
      <c r="S124" s="171" t="s">
        <v>139</v>
      </c>
      <c r="T124" s="171" t="s">
        <v>140</v>
      </c>
      <c r="U124" s="171" t="s">
        <v>141</v>
      </c>
      <c r="V124" s="171" t="s">
        <v>142</v>
      </c>
      <c r="W124" s="171" t="s">
        <v>143</v>
      </c>
      <c r="X124" s="171" t="s">
        <v>144</v>
      </c>
      <c r="Y124" s="171" t="s">
        <v>145</v>
      </c>
    </row>
    <row r="125" spans="1:27" ht="11.25" customHeight="1" x14ac:dyDescent="0.2">
      <c r="A125" s="175"/>
      <c r="B125" s="183"/>
      <c r="C125" s="172"/>
      <c r="D125" s="172"/>
      <c r="E125" s="172"/>
      <c r="F125" s="172"/>
      <c r="G125" s="172"/>
      <c r="H125" s="172"/>
      <c r="I125" s="172"/>
      <c r="J125" s="172"/>
      <c r="K125" s="172"/>
      <c r="L125" s="172"/>
      <c r="M125" s="172"/>
      <c r="N125" s="185"/>
      <c r="O125" s="172"/>
      <c r="P125" s="172"/>
      <c r="Q125" s="172"/>
      <c r="R125" s="172"/>
      <c r="S125" s="172"/>
      <c r="T125" s="172"/>
      <c r="U125" s="172"/>
      <c r="V125" s="172"/>
      <c r="W125" s="172"/>
      <c r="X125" s="172"/>
      <c r="Y125" s="172"/>
    </row>
    <row r="126" spans="1:27" ht="18.75" customHeight="1" x14ac:dyDescent="0.2">
      <c r="A126" s="77">
        <f t="shared" ref="A126:A154" si="5">A89</f>
        <v>43070</v>
      </c>
      <c r="B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2642.3</v>
      </c>
      <c r="C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2620.7399999999998</v>
      </c>
      <c r="D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2619.33</v>
      </c>
      <c r="E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2630.31</v>
      </c>
      <c r="F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2632</v>
      </c>
      <c r="G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2620.5</v>
      </c>
      <c r="H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2642.9700000000003</v>
      </c>
      <c r="I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2645.01</v>
      </c>
      <c r="J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2635.79</v>
      </c>
      <c r="K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2641.63</v>
      </c>
      <c r="L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2636.2</v>
      </c>
      <c r="M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2755.67</v>
      </c>
      <c r="N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2755.77</v>
      </c>
      <c r="O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2756</v>
      </c>
      <c r="P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2637.09</v>
      </c>
      <c r="Q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2675.0299999999997</v>
      </c>
      <c r="R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2743.78</v>
      </c>
      <c r="S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2817.06</v>
      </c>
      <c r="T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2806.23</v>
      </c>
      <c r="U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2780.38</v>
      </c>
      <c r="V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2841.09</v>
      </c>
      <c r="W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2764.47</v>
      </c>
      <c r="X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2911.25</v>
      </c>
      <c r="Y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2739.64</v>
      </c>
      <c r="AA126" s="78"/>
    </row>
    <row r="127" spans="1:27" x14ac:dyDescent="0.2">
      <c r="A127" s="77">
        <f t="shared" si="5"/>
        <v>43071</v>
      </c>
      <c r="B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2632.02</v>
      </c>
      <c r="C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2653.26</v>
      </c>
      <c r="D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2669.74</v>
      </c>
      <c r="E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2669.26</v>
      </c>
      <c r="F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2664.41</v>
      </c>
      <c r="G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2648.24</v>
      </c>
      <c r="H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2639.23</v>
      </c>
      <c r="I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2762.11</v>
      </c>
      <c r="J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2820.59</v>
      </c>
      <c r="K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2650.23</v>
      </c>
      <c r="L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2650.33</v>
      </c>
      <c r="M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2650.77</v>
      </c>
      <c r="N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2653.14</v>
      </c>
      <c r="O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2653.35</v>
      </c>
      <c r="P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2656.2200000000003</v>
      </c>
      <c r="Q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2663.1</v>
      </c>
      <c r="R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2681.9700000000003</v>
      </c>
      <c r="S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2817.56</v>
      </c>
      <c r="T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2900.56</v>
      </c>
      <c r="U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2898.1099999999997</v>
      </c>
      <c r="V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2864.68</v>
      </c>
      <c r="W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2749.69</v>
      </c>
      <c r="X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2890.6899999999996</v>
      </c>
      <c r="Y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2760.02</v>
      </c>
    </row>
    <row r="128" spans="1:27" x14ac:dyDescent="0.2">
      <c r="A128" s="77">
        <f t="shared" si="5"/>
        <v>43072</v>
      </c>
      <c r="B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2636.35</v>
      </c>
      <c r="C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2651.79</v>
      </c>
      <c r="D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2669.45</v>
      </c>
      <c r="E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2668.41</v>
      </c>
      <c r="F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2663.41</v>
      </c>
      <c r="G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2662.33</v>
      </c>
      <c r="H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2629.98</v>
      </c>
      <c r="I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2736.5</v>
      </c>
      <c r="J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2810.59</v>
      </c>
      <c r="K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2671.16</v>
      </c>
      <c r="L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2671.79</v>
      </c>
      <c r="M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2672.46</v>
      </c>
      <c r="N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2671.74</v>
      </c>
      <c r="O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2674.01</v>
      </c>
      <c r="P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2678.24</v>
      </c>
      <c r="Q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2679.5699999999997</v>
      </c>
      <c r="R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2676.83</v>
      </c>
      <c r="S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2689.37</v>
      </c>
      <c r="T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2844.12</v>
      </c>
      <c r="U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2801.92</v>
      </c>
      <c r="V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2760.55</v>
      </c>
      <c r="W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2736.74</v>
      </c>
      <c r="X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3004.0299999999997</v>
      </c>
      <c r="Y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2739.42</v>
      </c>
    </row>
    <row r="129" spans="1:25" x14ac:dyDescent="0.2">
      <c r="A129" s="77">
        <f t="shared" si="5"/>
        <v>43073</v>
      </c>
      <c r="B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2646.79</v>
      </c>
      <c r="C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2638.21</v>
      </c>
      <c r="D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2637.82</v>
      </c>
      <c r="E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2637.17</v>
      </c>
      <c r="F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2650.12</v>
      </c>
      <c r="G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2636.86</v>
      </c>
      <c r="H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2643.12</v>
      </c>
      <c r="I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2651.34</v>
      </c>
      <c r="J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2641.69</v>
      </c>
      <c r="K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2649.69</v>
      </c>
      <c r="L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2669.58</v>
      </c>
      <c r="M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2793.0699999999997</v>
      </c>
      <c r="N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2718.8199999999997</v>
      </c>
      <c r="O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2796.42</v>
      </c>
      <c r="P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2675.1</v>
      </c>
      <c r="Q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2656.06</v>
      </c>
      <c r="R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2668.49</v>
      </c>
      <c r="S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2768.65</v>
      </c>
      <c r="T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2778.6</v>
      </c>
      <c r="U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2781.3</v>
      </c>
      <c r="V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2840</v>
      </c>
      <c r="W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2854.67</v>
      </c>
      <c r="X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2898.0699999999997</v>
      </c>
      <c r="Y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2748.17</v>
      </c>
    </row>
    <row r="130" spans="1:25" x14ac:dyDescent="0.2">
      <c r="A130" s="77">
        <f t="shared" si="5"/>
        <v>43074</v>
      </c>
      <c r="B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2650.65</v>
      </c>
      <c r="C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2637.95</v>
      </c>
      <c r="D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2624.54</v>
      </c>
      <c r="E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2636.05</v>
      </c>
      <c r="F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2648.86</v>
      </c>
      <c r="G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2635.93</v>
      </c>
      <c r="H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2657.39</v>
      </c>
      <c r="I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2698.4300000000003</v>
      </c>
      <c r="J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2622.56</v>
      </c>
      <c r="K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2650.0299999999997</v>
      </c>
      <c r="L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2650.01</v>
      </c>
      <c r="M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2727.7200000000003</v>
      </c>
      <c r="N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2727.62</v>
      </c>
      <c r="O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2727.31</v>
      </c>
      <c r="P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2654.77</v>
      </c>
      <c r="Q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2656</v>
      </c>
      <c r="R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2710.71</v>
      </c>
      <c r="S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2744.73</v>
      </c>
      <c r="T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2745.87</v>
      </c>
      <c r="U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2778.46</v>
      </c>
      <c r="V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2837.13</v>
      </c>
      <c r="W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2774.09</v>
      </c>
      <c r="X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2899.37</v>
      </c>
      <c r="Y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2795.42</v>
      </c>
    </row>
    <row r="131" spans="1:25" x14ac:dyDescent="0.2">
      <c r="A131" s="77">
        <f t="shared" si="5"/>
        <v>43075</v>
      </c>
      <c r="B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2673.2</v>
      </c>
      <c r="C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2637.59</v>
      </c>
      <c r="D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2624.55</v>
      </c>
      <c r="E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2624.2</v>
      </c>
      <c r="F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2624.67</v>
      </c>
      <c r="G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2625.0699999999997</v>
      </c>
      <c r="H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2652.75</v>
      </c>
      <c r="I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2652.42</v>
      </c>
      <c r="J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2645.89</v>
      </c>
      <c r="K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2653.33</v>
      </c>
      <c r="L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2654.57</v>
      </c>
      <c r="M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2728.95</v>
      </c>
      <c r="N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2713.96</v>
      </c>
      <c r="O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2712.8</v>
      </c>
      <c r="P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2655.43</v>
      </c>
      <c r="Q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2660.25</v>
      </c>
      <c r="R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2670.0299999999997</v>
      </c>
      <c r="S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2725.61</v>
      </c>
      <c r="T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2773.5</v>
      </c>
      <c r="U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2787.5</v>
      </c>
      <c r="V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2837.6899999999996</v>
      </c>
      <c r="W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2756.49</v>
      </c>
      <c r="X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2896.3199999999997</v>
      </c>
      <c r="Y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2778.45</v>
      </c>
    </row>
    <row r="132" spans="1:25" x14ac:dyDescent="0.2">
      <c r="A132" s="77">
        <f t="shared" si="5"/>
        <v>43076</v>
      </c>
      <c r="B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2687.46</v>
      </c>
      <c r="C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2637.55</v>
      </c>
      <c r="D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2624.88</v>
      </c>
      <c r="E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2624.59</v>
      </c>
      <c r="F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2625.1</v>
      </c>
      <c r="G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2624.79</v>
      </c>
      <c r="H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2654.92</v>
      </c>
      <c r="I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2651.54</v>
      </c>
      <c r="J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2644.66</v>
      </c>
      <c r="K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2651.64</v>
      </c>
      <c r="L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2651.58</v>
      </c>
      <c r="M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2727.33</v>
      </c>
      <c r="N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2726.31</v>
      </c>
      <c r="O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2725.8</v>
      </c>
      <c r="P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2656.92</v>
      </c>
      <c r="Q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2659.52</v>
      </c>
      <c r="R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2669.31</v>
      </c>
      <c r="S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2738.1</v>
      </c>
      <c r="T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2769.23</v>
      </c>
      <c r="U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2785.07</v>
      </c>
      <c r="V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2827.23</v>
      </c>
      <c r="W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2752.04</v>
      </c>
      <c r="X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2881.25</v>
      </c>
      <c r="Y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2774.9</v>
      </c>
    </row>
    <row r="133" spans="1:25" x14ac:dyDescent="0.2">
      <c r="A133" s="77">
        <f t="shared" si="5"/>
        <v>43077</v>
      </c>
      <c r="B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2625.88</v>
      </c>
      <c r="C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2653.15</v>
      </c>
      <c r="D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2637.51</v>
      </c>
      <c r="E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2637.22</v>
      </c>
      <c r="F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2637.7</v>
      </c>
      <c r="G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2641.99</v>
      </c>
      <c r="H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2621.52</v>
      </c>
      <c r="I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2652.49</v>
      </c>
      <c r="J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2644.5299999999997</v>
      </c>
      <c r="K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2652.55</v>
      </c>
      <c r="L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2640.87</v>
      </c>
      <c r="M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2736.95</v>
      </c>
      <c r="N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2737.73</v>
      </c>
      <c r="O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2737.0699999999997</v>
      </c>
      <c r="P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2644.97</v>
      </c>
      <c r="Q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2634.61</v>
      </c>
      <c r="R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2684.01</v>
      </c>
      <c r="S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2753.06</v>
      </c>
      <c r="T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2756.96</v>
      </c>
      <c r="U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2780.67</v>
      </c>
      <c r="V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2820.9</v>
      </c>
      <c r="W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2760.28</v>
      </c>
      <c r="X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2891.0199999999995</v>
      </c>
      <c r="Y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2770.24</v>
      </c>
    </row>
    <row r="134" spans="1:25" x14ac:dyDescent="0.2">
      <c r="A134" s="77">
        <f t="shared" si="5"/>
        <v>43078</v>
      </c>
      <c r="B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2628.19</v>
      </c>
      <c r="C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2696.52</v>
      </c>
      <c r="D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2680.8199999999997</v>
      </c>
      <c r="E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2715.1</v>
      </c>
      <c r="F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2715.48</v>
      </c>
      <c r="G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2679.2</v>
      </c>
      <c r="H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2638.26</v>
      </c>
      <c r="I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2696.54</v>
      </c>
      <c r="J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2798.7799999999997</v>
      </c>
      <c r="K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2656.17</v>
      </c>
      <c r="L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2652.5299999999997</v>
      </c>
      <c r="M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2656.63</v>
      </c>
      <c r="N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2655.0299999999997</v>
      </c>
      <c r="O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2656.5299999999997</v>
      </c>
      <c r="P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2657.2</v>
      </c>
      <c r="Q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2657.67</v>
      </c>
      <c r="R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2663.69</v>
      </c>
      <c r="S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2755.11</v>
      </c>
      <c r="T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2763.77</v>
      </c>
      <c r="U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2777.03</v>
      </c>
      <c r="V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2723.8</v>
      </c>
      <c r="W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2634.7</v>
      </c>
      <c r="X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2854.5199999999995</v>
      </c>
      <c r="Y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2687.24</v>
      </c>
    </row>
    <row r="135" spans="1:25" x14ac:dyDescent="0.2">
      <c r="A135" s="77">
        <f t="shared" si="5"/>
        <v>43079</v>
      </c>
      <c r="B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2620.6999999999998</v>
      </c>
      <c r="C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2672.2799999999997</v>
      </c>
      <c r="D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2679.7799999999997</v>
      </c>
      <c r="E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2678.2799999999997</v>
      </c>
      <c r="F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2678.55</v>
      </c>
      <c r="G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2679.34</v>
      </c>
      <c r="H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2633.85</v>
      </c>
      <c r="I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2647.07</v>
      </c>
      <c r="J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2637.87</v>
      </c>
      <c r="K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2731.38</v>
      </c>
      <c r="L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2696.62</v>
      </c>
      <c r="M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2696.26</v>
      </c>
      <c r="N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2696.74</v>
      </c>
      <c r="O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2698.71</v>
      </c>
      <c r="P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2699.3</v>
      </c>
      <c r="Q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2700.91</v>
      </c>
      <c r="R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2659.83</v>
      </c>
      <c r="S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2743.27</v>
      </c>
      <c r="T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2759.9</v>
      </c>
      <c r="U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2734.64</v>
      </c>
      <c r="V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2724.75</v>
      </c>
      <c r="W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2633.01</v>
      </c>
      <c r="X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2825.37</v>
      </c>
      <c r="Y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2681.2</v>
      </c>
    </row>
    <row r="136" spans="1:25" x14ac:dyDescent="0.2">
      <c r="A136" s="77">
        <f t="shared" si="5"/>
        <v>43080</v>
      </c>
      <c r="B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2621.15</v>
      </c>
      <c r="C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2636.05</v>
      </c>
      <c r="D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2634.82</v>
      </c>
      <c r="E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2665.3</v>
      </c>
      <c r="F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2665.96</v>
      </c>
      <c r="G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2637.29</v>
      </c>
      <c r="H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2619.29</v>
      </c>
      <c r="I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2650.81</v>
      </c>
      <c r="J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2639.17</v>
      </c>
      <c r="K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2661.94</v>
      </c>
      <c r="L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2662.15</v>
      </c>
      <c r="M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2714.7</v>
      </c>
      <c r="N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2715.2</v>
      </c>
      <c r="O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2717.84</v>
      </c>
      <c r="P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2652.2799999999997</v>
      </c>
      <c r="Q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2652.89</v>
      </c>
      <c r="R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2654.29</v>
      </c>
      <c r="S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2755.02</v>
      </c>
      <c r="T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2742.9</v>
      </c>
      <c r="U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2744.77</v>
      </c>
      <c r="V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2778.5099999999998</v>
      </c>
      <c r="W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2737.42</v>
      </c>
      <c r="X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2870.24</v>
      </c>
      <c r="Y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2735.75</v>
      </c>
    </row>
    <row r="137" spans="1:25" x14ac:dyDescent="0.2">
      <c r="A137" s="77">
        <f t="shared" si="5"/>
        <v>43081</v>
      </c>
      <c r="B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2620.77</v>
      </c>
      <c r="C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2624.63</v>
      </c>
      <c r="D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2635.0299999999997</v>
      </c>
      <c r="E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2665.67</v>
      </c>
      <c r="F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2666.73</v>
      </c>
      <c r="G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2638.43</v>
      </c>
      <c r="H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2623.46</v>
      </c>
      <c r="I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2687.09</v>
      </c>
      <c r="J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2642.95</v>
      </c>
      <c r="K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2662.16</v>
      </c>
      <c r="L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2662.11</v>
      </c>
      <c r="M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2707.5</v>
      </c>
      <c r="N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2689.67</v>
      </c>
      <c r="O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2683.45</v>
      </c>
      <c r="P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2668.46</v>
      </c>
      <c r="Q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2663.69</v>
      </c>
      <c r="R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2652.98</v>
      </c>
      <c r="S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2750.76</v>
      </c>
      <c r="T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2742.67</v>
      </c>
      <c r="U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2744.65</v>
      </c>
      <c r="V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2767.72</v>
      </c>
      <c r="W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2736.59</v>
      </c>
      <c r="X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2856.8599999999997</v>
      </c>
      <c r="Y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2745.37</v>
      </c>
    </row>
    <row r="138" spans="1:25" x14ac:dyDescent="0.2">
      <c r="A138" s="77">
        <f t="shared" si="5"/>
        <v>43082</v>
      </c>
      <c r="B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2634.04</v>
      </c>
      <c r="C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2624.49</v>
      </c>
      <c r="D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2634.79</v>
      </c>
      <c r="E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2665.2799999999997</v>
      </c>
      <c r="F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2666.76</v>
      </c>
      <c r="G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2637.5</v>
      </c>
      <c r="H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2630.84</v>
      </c>
      <c r="I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2686.09</v>
      </c>
      <c r="J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2639.32</v>
      </c>
      <c r="K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2656.37</v>
      </c>
      <c r="L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2657.57</v>
      </c>
      <c r="M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2708.21</v>
      </c>
      <c r="N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2700.35</v>
      </c>
      <c r="O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2707.83</v>
      </c>
      <c r="P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2662.8199999999997</v>
      </c>
      <c r="Q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2663.52</v>
      </c>
      <c r="R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2667.21</v>
      </c>
      <c r="S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2744.8199999999997</v>
      </c>
      <c r="T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2734.67</v>
      </c>
      <c r="U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2711.2799999999997</v>
      </c>
      <c r="V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2772.98</v>
      </c>
      <c r="W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2730.04</v>
      </c>
      <c r="X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2844.2999999999997</v>
      </c>
      <c r="Y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2731.54</v>
      </c>
    </row>
    <row r="139" spans="1:25" x14ac:dyDescent="0.2">
      <c r="A139" s="77">
        <f t="shared" si="5"/>
        <v>43083</v>
      </c>
      <c r="B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2625.32</v>
      </c>
      <c r="C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2624.7799999999997</v>
      </c>
      <c r="D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2635.85</v>
      </c>
      <c r="E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2666.43</v>
      </c>
      <c r="F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2647.95</v>
      </c>
      <c r="G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2637.69</v>
      </c>
      <c r="H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2629.37</v>
      </c>
      <c r="I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2699.86</v>
      </c>
      <c r="J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2634.37</v>
      </c>
      <c r="K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2659.75</v>
      </c>
      <c r="L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2675.9300000000003</v>
      </c>
      <c r="M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2701.83</v>
      </c>
      <c r="N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2760.27</v>
      </c>
      <c r="O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2760.65</v>
      </c>
      <c r="P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2676.6</v>
      </c>
      <c r="Q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2681.27</v>
      </c>
      <c r="R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2634.19</v>
      </c>
      <c r="S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2735.99</v>
      </c>
      <c r="T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2739.44</v>
      </c>
      <c r="U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2715.32</v>
      </c>
      <c r="V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2767.55</v>
      </c>
      <c r="W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2711.5</v>
      </c>
      <c r="X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2842.5299999999997</v>
      </c>
      <c r="Y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2736.35</v>
      </c>
    </row>
    <row r="140" spans="1:25" x14ac:dyDescent="0.2">
      <c r="A140" s="77">
        <f t="shared" si="5"/>
        <v>43084</v>
      </c>
      <c r="B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2622.37</v>
      </c>
      <c r="C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2624.41</v>
      </c>
      <c r="D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2635.17</v>
      </c>
      <c r="E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2634.46</v>
      </c>
      <c r="F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2635.9</v>
      </c>
      <c r="G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2637.15</v>
      </c>
      <c r="H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2620.61</v>
      </c>
      <c r="I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2649.92</v>
      </c>
      <c r="J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2640.8</v>
      </c>
      <c r="K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2675.45</v>
      </c>
      <c r="L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2674.8199999999997</v>
      </c>
      <c r="M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2660.13</v>
      </c>
      <c r="N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2641.62</v>
      </c>
      <c r="O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2641.25</v>
      </c>
      <c r="P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2728.53</v>
      </c>
      <c r="Q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2695.01</v>
      </c>
      <c r="R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2665.2799999999997</v>
      </c>
      <c r="S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2737.11</v>
      </c>
      <c r="T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2739.38</v>
      </c>
      <c r="U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2715.26</v>
      </c>
      <c r="V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2869.87</v>
      </c>
      <c r="W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2723.45</v>
      </c>
      <c r="X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2842.5199999999995</v>
      </c>
      <c r="Y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2734.94</v>
      </c>
    </row>
    <row r="141" spans="1:25" x14ac:dyDescent="0.2">
      <c r="A141" s="77">
        <f t="shared" si="5"/>
        <v>43085</v>
      </c>
      <c r="B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2654.62</v>
      </c>
      <c r="C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2683.14</v>
      </c>
      <c r="D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2693.83</v>
      </c>
      <c r="E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2693.48</v>
      </c>
      <c r="F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2694.08</v>
      </c>
      <c r="G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2686.95</v>
      </c>
      <c r="H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2663.62</v>
      </c>
      <c r="I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2633.73</v>
      </c>
      <c r="J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2729.48</v>
      </c>
      <c r="K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2669.18</v>
      </c>
      <c r="L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2668.86</v>
      </c>
      <c r="M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2720.12</v>
      </c>
      <c r="N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2750.2799999999997</v>
      </c>
      <c r="O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2749.95</v>
      </c>
      <c r="P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2752.48</v>
      </c>
      <c r="Q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2736.4</v>
      </c>
      <c r="R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2669.6800000000003</v>
      </c>
      <c r="S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2681.9300000000003</v>
      </c>
      <c r="T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2750.66</v>
      </c>
      <c r="U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2841.71</v>
      </c>
      <c r="V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2782.08</v>
      </c>
      <c r="W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2676.96</v>
      </c>
      <c r="X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2928.71</v>
      </c>
      <c r="Y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2675.5099999999998</v>
      </c>
    </row>
    <row r="142" spans="1:25" x14ac:dyDescent="0.2">
      <c r="A142" s="77">
        <f t="shared" si="5"/>
        <v>43086</v>
      </c>
      <c r="B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2647.16</v>
      </c>
      <c r="C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2649.7</v>
      </c>
      <c r="D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2693.34</v>
      </c>
      <c r="E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2692.9</v>
      </c>
      <c r="F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2693.3199999999997</v>
      </c>
      <c r="G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2680.73</v>
      </c>
      <c r="H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2661.6</v>
      </c>
      <c r="I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2649.13</v>
      </c>
      <c r="J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2633.6</v>
      </c>
      <c r="K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2773.87</v>
      </c>
      <c r="L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2736.48</v>
      </c>
      <c r="M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2735.2</v>
      </c>
      <c r="N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2789.34</v>
      </c>
      <c r="O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2792.28</v>
      </c>
      <c r="P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2774.88</v>
      </c>
      <c r="Q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2777.95</v>
      </c>
      <c r="R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2661.7</v>
      </c>
      <c r="S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2716.41</v>
      </c>
      <c r="T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2752.7</v>
      </c>
      <c r="U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2842.6</v>
      </c>
      <c r="V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2784.34</v>
      </c>
      <c r="W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2678.35</v>
      </c>
      <c r="X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2933.2799999999997</v>
      </c>
      <c r="Y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2671.42</v>
      </c>
    </row>
    <row r="143" spans="1:25" x14ac:dyDescent="0.2">
      <c r="A143" s="77">
        <f t="shared" si="5"/>
        <v>43087</v>
      </c>
      <c r="B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2622.11</v>
      </c>
      <c r="C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2628.4</v>
      </c>
      <c r="D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2636.6800000000003</v>
      </c>
      <c r="E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2636.41</v>
      </c>
      <c r="F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2636.67</v>
      </c>
      <c r="G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2639.16</v>
      </c>
      <c r="H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2618.54</v>
      </c>
      <c r="I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2684.34</v>
      </c>
      <c r="J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2641.07</v>
      </c>
      <c r="K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2668.33</v>
      </c>
      <c r="L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2668.65</v>
      </c>
      <c r="M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2622.71</v>
      </c>
      <c r="N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2643.2799999999997</v>
      </c>
      <c r="O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2644.58</v>
      </c>
      <c r="P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2719.66</v>
      </c>
      <c r="Q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2718.35</v>
      </c>
      <c r="R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2689.36</v>
      </c>
      <c r="S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2704.34</v>
      </c>
      <c r="T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2704.36</v>
      </c>
      <c r="U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2684.39</v>
      </c>
      <c r="V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2777.09</v>
      </c>
      <c r="W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2721.44</v>
      </c>
      <c r="X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2823.43</v>
      </c>
      <c r="Y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2701.42</v>
      </c>
    </row>
    <row r="144" spans="1:25" x14ac:dyDescent="0.2">
      <c r="A144" s="77">
        <f t="shared" si="5"/>
        <v>43088</v>
      </c>
      <c r="B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2615.5500000000002</v>
      </c>
      <c r="C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2625.39</v>
      </c>
      <c r="D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2635.99</v>
      </c>
      <c r="E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2635.75</v>
      </c>
      <c r="F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2636.18</v>
      </c>
      <c r="G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2638.6</v>
      </c>
      <c r="H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2619.4299999999998</v>
      </c>
      <c r="I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2685.8199999999997</v>
      </c>
      <c r="J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2641.39</v>
      </c>
      <c r="K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2688.19</v>
      </c>
      <c r="L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2687.43</v>
      </c>
      <c r="M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2653.91</v>
      </c>
      <c r="N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2642.31</v>
      </c>
      <c r="O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2658.91</v>
      </c>
      <c r="P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2692.5</v>
      </c>
      <c r="Q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2693.7</v>
      </c>
      <c r="R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2653.19</v>
      </c>
      <c r="S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2698.94</v>
      </c>
      <c r="T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2696.88</v>
      </c>
      <c r="U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2679.13</v>
      </c>
      <c r="V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2873.8599999999997</v>
      </c>
      <c r="W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2714.46</v>
      </c>
      <c r="X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2821.44</v>
      </c>
      <c r="Y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2705.1</v>
      </c>
    </row>
    <row r="145" spans="1:25" x14ac:dyDescent="0.2">
      <c r="A145" s="77">
        <f t="shared" si="5"/>
        <v>43089</v>
      </c>
      <c r="B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2686.41</v>
      </c>
      <c r="C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2644.83</v>
      </c>
      <c r="D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2624.07</v>
      </c>
      <c r="E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2622.7200000000003</v>
      </c>
      <c r="F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2623.0299999999997</v>
      </c>
      <c r="G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2626.66</v>
      </c>
      <c r="H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2693.22</v>
      </c>
      <c r="I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2696.3</v>
      </c>
      <c r="J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2651.57</v>
      </c>
      <c r="K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2670.71</v>
      </c>
      <c r="L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2635.97</v>
      </c>
      <c r="M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2724.84</v>
      </c>
      <c r="N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2681.46</v>
      </c>
      <c r="O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2681.0299999999997</v>
      </c>
      <c r="P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2673.14</v>
      </c>
      <c r="Q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2674.1</v>
      </c>
      <c r="R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2642.5299999999997</v>
      </c>
      <c r="S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2751.82</v>
      </c>
      <c r="T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2754.37</v>
      </c>
      <c r="U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2701.89</v>
      </c>
      <c r="V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2753.15</v>
      </c>
      <c r="W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2693.47</v>
      </c>
      <c r="X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2787.3199999999997</v>
      </c>
      <c r="Y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2656.25</v>
      </c>
    </row>
    <row r="146" spans="1:25" x14ac:dyDescent="0.2">
      <c r="A146" s="77">
        <f t="shared" si="5"/>
        <v>43090</v>
      </c>
      <c r="B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2642.24</v>
      </c>
      <c r="C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2627.64</v>
      </c>
      <c r="D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2623.13</v>
      </c>
      <c r="E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2623.97</v>
      </c>
      <c r="F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2623.37</v>
      </c>
      <c r="G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2625.15</v>
      </c>
      <c r="H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2619.34</v>
      </c>
      <c r="I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2698.84</v>
      </c>
      <c r="J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2652.75</v>
      </c>
      <c r="K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2671.37</v>
      </c>
      <c r="L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2636.56</v>
      </c>
      <c r="M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2726.3</v>
      </c>
      <c r="N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2682.23</v>
      </c>
      <c r="O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2662.24</v>
      </c>
      <c r="P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2670.59</v>
      </c>
      <c r="Q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2669.47</v>
      </c>
      <c r="R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2629.75</v>
      </c>
      <c r="S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2755.42</v>
      </c>
      <c r="T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2743.54</v>
      </c>
      <c r="U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2688.79</v>
      </c>
      <c r="V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2754.7799999999997</v>
      </c>
      <c r="W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2693.86</v>
      </c>
      <c r="X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2820.95</v>
      </c>
      <c r="Y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2688.91</v>
      </c>
    </row>
    <row r="147" spans="1:25" x14ac:dyDescent="0.2">
      <c r="A147" s="77">
        <f t="shared" si="5"/>
        <v>43091</v>
      </c>
      <c r="B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2642.38</v>
      </c>
      <c r="C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2627.89</v>
      </c>
      <c r="D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2636.37</v>
      </c>
      <c r="E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2636.27</v>
      </c>
      <c r="F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2636.67</v>
      </c>
      <c r="G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2628.77</v>
      </c>
      <c r="H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2627.73</v>
      </c>
      <c r="I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2684.62</v>
      </c>
      <c r="J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2644.14</v>
      </c>
      <c r="K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2671.01</v>
      </c>
      <c r="L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2640.85</v>
      </c>
      <c r="M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2701.26</v>
      </c>
      <c r="N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2662.37</v>
      </c>
      <c r="O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2662.13</v>
      </c>
      <c r="P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2672.94</v>
      </c>
      <c r="Q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2674.24</v>
      </c>
      <c r="R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2684.52</v>
      </c>
      <c r="S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2754.37</v>
      </c>
      <c r="T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2728.01</v>
      </c>
      <c r="U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2716.09</v>
      </c>
      <c r="V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2752.91</v>
      </c>
      <c r="W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2718.7</v>
      </c>
      <c r="X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2831.6800000000003</v>
      </c>
      <c r="Y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2708.76</v>
      </c>
    </row>
    <row r="148" spans="1:25" x14ac:dyDescent="0.2">
      <c r="A148" s="77">
        <f t="shared" si="5"/>
        <v>43092</v>
      </c>
      <c r="B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2665.12</v>
      </c>
      <c r="C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2673.72</v>
      </c>
      <c r="D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2695.12</v>
      </c>
      <c r="E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2694.23</v>
      </c>
      <c r="F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2695.15</v>
      </c>
      <c r="G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2697.79</v>
      </c>
      <c r="H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2661.49</v>
      </c>
      <c r="I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2639.39</v>
      </c>
      <c r="J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2748.87</v>
      </c>
      <c r="K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2665.02</v>
      </c>
      <c r="L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2666.2</v>
      </c>
      <c r="M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2678.19</v>
      </c>
      <c r="N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2677.56</v>
      </c>
      <c r="O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2679.29</v>
      </c>
      <c r="P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2681.95</v>
      </c>
      <c r="Q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2677.92</v>
      </c>
      <c r="R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2683.58</v>
      </c>
      <c r="S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2759.36</v>
      </c>
      <c r="T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2765.92</v>
      </c>
      <c r="U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2749.71</v>
      </c>
      <c r="V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2693.68</v>
      </c>
      <c r="W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2652.25</v>
      </c>
      <c r="X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2778.57</v>
      </c>
      <c r="Y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2656.62</v>
      </c>
    </row>
    <row r="149" spans="1:25" x14ac:dyDescent="0.2">
      <c r="A149" s="77">
        <f t="shared" si="5"/>
        <v>43093</v>
      </c>
      <c r="B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2654.24</v>
      </c>
      <c r="C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2651.22</v>
      </c>
      <c r="D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2680.49</v>
      </c>
      <c r="E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2676.59</v>
      </c>
      <c r="F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2679.3199999999997</v>
      </c>
      <c r="G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2679.95</v>
      </c>
      <c r="H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2638.2200000000003</v>
      </c>
      <c r="I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2650.84</v>
      </c>
      <c r="J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2754.92</v>
      </c>
      <c r="K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2655.25</v>
      </c>
      <c r="L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2650.88</v>
      </c>
      <c r="M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2663.9300000000003</v>
      </c>
      <c r="N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2663.29</v>
      </c>
      <c r="O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2669.22</v>
      </c>
      <c r="P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2669.2799999999997</v>
      </c>
      <c r="Q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2669.45</v>
      </c>
      <c r="R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2671.62</v>
      </c>
      <c r="S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2786.8</v>
      </c>
      <c r="T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2784.05</v>
      </c>
      <c r="U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2754.79</v>
      </c>
      <c r="V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2703.64</v>
      </c>
      <c r="W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2637.67</v>
      </c>
      <c r="X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2772.94</v>
      </c>
      <c r="Y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2666.71</v>
      </c>
    </row>
    <row r="150" spans="1:25" x14ac:dyDescent="0.2">
      <c r="A150" s="77">
        <f t="shared" si="5"/>
        <v>43094</v>
      </c>
      <c r="B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2617.58</v>
      </c>
      <c r="C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2624.48</v>
      </c>
      <c r="D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2633.21</v>
      </c>
      <c r="E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2632.54</v>
      </c>
      <c r="F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2635.14</v>
      </c>
      <c r="G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2625.65</v>
      </c>
      <c r="H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2617.58</v>
      </c>
      <c r="I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2683.82</v>
      </c>
      <c r="J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2641.8</v>
      </c>
      <c r="K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2665.63</v>
      </c>
      <c r="L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2634.08</v>
      </c>
      <c r="M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2699.21</v>
      </c>
      <c r="N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2667.29</v>
      </c>
      <c r="O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2666.9300000000003</v>
      </c>
      <c r="P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2663.9700000000003</v>
      </c>
      <c r="Q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2658.69</v>
      </c>
      <c r="R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2684.16</v>
      </c>
      <c r="S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2744.4700000000003</v>
      </c>
      <c r="T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2712.45</v>
      </c>
      <c r="U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2700.76</v>
      </c>
      <c r="V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2759.07</v>
      </c>
      <c r="W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2712.23</v>
      </c>
      <c r="X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2809.24</v>
      </c>
      <c r="Y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2712.5</v>
      </c>
    </row>
    <row r="151" spans="1:25" x14ac:dyDescent="0.2">
      <c r="A151" s="77">
        <f t="shared" si="5"/>
        <v>43095</v>
      </c>
      <c r="B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2630.04</v>
      </c>
      <c r="C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2624.9700000000003</v>
      </c>
      <c r="D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2634.56</v>
      </c>
      <c r="E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2634.0699999999997</v>
      </c>
      <c r="F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2635.92</v>
      </c>
      <c r="G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2637.26</v>
      </c>
      <c r="H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2622.7200000000003</v>
      </c>
      <c r="I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2684.88</v>
      </c>
      <c r="J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2642.17</v>
      </c>
      <c r="K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2669.01</v>
      </c>
      <c r="L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2638.2</v>
      </c>
      <c r="M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2700.0299999999997</v>
      </c>
      <c r="N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2666.23</v>
      </c>
      <c r="O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2666.52</v>
      </c>
      <c r="P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2665.94</v>
      </c>
      <c r="Q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2660.17</v>
      </c>
      <c r="R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2664.58</v>
      </c>
      <c r="S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2724.96</v>
      </c>
      <c r="T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2714.97</v>
      </c>
      <c r="U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2703.48</v>
      </c>
      <c r="V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2762.73</v>
      </c>
      <c r="W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2711.05</v>
      </c>
      <c r="X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2815.88</v>
      </c>
      <c r="Y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2712.39</v>
      </c>
    </row>
    <row r="152" spans="1:25" x14ac:dyDescent="0.2">
      <c r="A152" s="77">
        <f t="shared" si="5"/>
        <v>43096</v>
      </c>
      <c r="B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2630.61</v>
      </c>
      <c r="C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2625.67</v>
      </c>
      <c r="D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2635.21</v>
      </c>
      <c r="E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2634.89</v>
      </c>
      <c r="F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2636.37</v>
      </c>
      <c r="G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2638.72</v>
      </c>
      <c r="H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2624.08</v>
      </c>
      <c r="I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2684.01</v>
      </c>
      <c r="J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2641.59</v>
      </c>
      <c r="K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2668.16</v>
      </c>
      <c r="L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2632.34</v>
      </c>
      <c r="M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2741.11</v>
      </c>
      <c r="N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2741.86</v>
      </c>
      <c r="O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2742.87</v>
      </c>
      <c r="P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2632.74</v>
      </c>
      <c r="Q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2631.58</v>
      </c>
      <c r="R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2699.17</v>
      </c>
      <c r="S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2758.9</v>
      </c>
      <c r="T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2770.72</v>
      </c>
      <c r="U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2771.31</v>
      </c>
      <c r="V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2844.8199999999997</v>
      </c>
      <c r="W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2863.49</v>
      </c>
      <c r="X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2915.08</v>
      </c>
      <c r="Y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2808.59</v>
      </c>
    </row>
    <row r="153" spans="1:25" x14ac:dyDescent="0.2">
      <c r="A153" s="77">
        <f t="shared" si="5"/>
        <v>43097</v>
      </c>
      <c r="B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2637.0699999999997</v>
      </c>
      <c r="C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2630.8199999999997</v>
      </c>
      <c r="D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2639.08</v>
      </c>
      <c r="E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2638.2200000000003</v>
      </c>
      <c r="F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2636.11</v>
      </c>
      <c r="G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2642.96</v>
      </c>
      <c r="H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2627.3</v>
      </c>
      <c r="I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2695.69</v>
      </c>
      <c r="J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2654.1099999999997</v>
      </c>
      <c r="K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2669.22</v>
      </c>
      <c r="L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2636.65</v>
      </c>
      <c r="M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2754.99</v>
      </c>
      <c r="N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2753.14</v>
      </c>
      <c r="O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2763.14</v>
      </c>
      <c r="P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2635.91</v>
      </c>
      <c r="Q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2635.43</v>
      </c>
      <c r="R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2716.29</v>
      </c>
      <c r="S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2836.54</v>
      </c>
      <c r="T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2841.7</v>
      </c>
      <c r="U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2843.02</v>
      </c>
      <c r="V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2989.3199999999997</v>
      </c>
      <c r="W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2976.3599999999997</v>
      </c>
      <c r="X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2917.81</v>
      </c>
      <c r="Y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2819.24</v>
      </c>
    </row>
    <row r="154" spans="1:25" x14ac:dyDescent="0.2">
      <c r="A154" s="77">
        <f t="shared" si="5"/>
        <v>43098</v>
      </c>
      <c r="B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2698.42</v>
      </c>
      <c r="C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2644.39</v>
      </c>
      <c r="D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2607.9</v>
      </c>
      <c r="E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2607.35</v>
      </c>
      <c r="F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2609.7399999999998</v>
      </c>
      <c r="G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2613.4300000000003</v>
      </c>
      <c r="H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2674.21</v>
      </c>
      <c r="I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2651.92</v>
      </c>
      <c r="J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2641.45</v>
      </c>
      <c r="K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2656.34</v>
      </c>
      <c r="L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2673.49</v>
      </c>
      <c r="M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2746.33</v>
      </c>
      <c r="N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2746.25</v>
      </c>
      <c r="O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2661.41</v>
      </c>
      <c r="P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2670.93</v>
      </c>
      <c r="Q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2671.83</v>
      </c>
      <c r="R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2677.76</v>
      </c>
      <c r="S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2707.92</v>
      </c>
      <c r="T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2737.27</v>
      </c>
      <c r="U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2719.69</v>
      </c>
      <c r="V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2925.06</v>
      </c>
      <c r="W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2734.6800000000003</v>
      </c>
      <c r="X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2880.95</v>
      </c>
      <c r="Y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2720.54</v>
      </c>
    </row>
    <row r="155" spans="1:25" x14ac:dyDescent="0.2">
      <c r="A155" s="77">
        <f t="shared" ref="A155:A156" si="6">A118</f>
        <v>43099</v>
      </c>
      <c r="B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2679.63</v>
      </c>
      <c r="C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2621.7</v>
      </c>
      <c r="D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2632.39</v>
      </c>
      <c r="E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2631.15</v>
      </c>
      <c r="F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2632.17</v>
      </c>
      <c r="G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2633.68</v>
      </c>
      <c r="H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2644.43</v>
      </c>
      <c r="I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2650.56</v>
      </c>
      <c r="J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2705.37</v>
      </c>
      <c r="K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2668.48</v>
      </c>
      <c r="L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2662.48</v>
      </c>
      <c r="M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2661.47</v>
      </c>
      <c r="N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2655.5</v>
      </c>
      <c r="O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2657.55</v>
      </c>
      <c r="P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2665.7200000000003</v>
      </c>
      <c r="Q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2666.79</v>
      </c>
      <c r="R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2673.16</v>
      </c>
      <c r="S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2845.18</v>
      </c>
      <c r="T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2848.3599999999997</v>
      </c>
      <c r="U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2782.59</v>
      </c>
      <c r="V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2730.9700000000003</v>
      </c>
      <c r="W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2669.37</v>
      </c>
      <c r="X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2831.73</v>
      </c>
      <c r="Y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2730.16</v>
      </c>
    </row>
    <row r="156" spans="1:25" x14ac:dyDescent="0.2">
      <c r="A156" s="77">
        <f t="shared" si="6"/>
        <v>43100</v>
      </c>
      <c r="B156" s="13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2669.18</v>
      </c>
      <c r="C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2620.37</v>
      </c>
      <c r="D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2631.8</v>
      </c>
      <c r="E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2630.01</v>
      </c>
      <c r="F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2631.4</v>
      </c>
      <c r="G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2632.52</v>
      </c>
      <c r="H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2635.46</v>
      </c>
      <c r="I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2714.25</v>
      </c>
      <c r="J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2762.7200000000003</v>
      </c>
      <c r="K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2656.55</v>
      </c>
      <c r="L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2657.96</v>
      </c>
      <c r="M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2657.51</v>
      </c>
      <c r="N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2655.67</v>
      </c>
      <c r="O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2657.95</v>
      </c>
      <c r="P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2663.9300000000003</v>
      </c>
      <c r="Q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2666.96</v>
      </c>
      <c r="R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2674.31</v>
      </c>
      <c r="S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2983.66</v>
      </c>
      <c r="T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3017.68</v>
      </c>
      <c r="U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2937.6</v>
      </c>
      <c r="V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2856.2599999999998</v>
      </c>
      <c r="W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2797.05</v>
      </c>
      <c r="X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2959.72</v>
      </c>
      <c r="Y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2900.97</v>
      </c>
    </row>
    <row r="157" spans="1:25" x14ac:dyDescent="0.2">
      <c r="A157" s="83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</row>
    <row r="158" spans="1:25" s="88" customFormat="1" ht="19.5" customHeight="1" x14ac:dyDescent="0.25">
      <c r="A158" s="86" t="s">
        <v>146</v>
      </c>
      <c r="B158" s="86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</row>
    <row r="159" spans="1:25" x14ac:dyDescent="0.25">
      <c r="A159" s="85" t="s">
        <v>149</v>
      </c>
      <c r="B159" s="76"/>
      <c r="C159" s="76"/>
      <c r="D159" s="76"/>
    </row>
    <row r="160" spans="1:25" ht="12.75" x14ac:dyDescent="0.2">
      <c r="A160" s="173" t="s">
        <v>48</v>
      </c>
      <c r="B160" s="176" t="s">
        <v>121</v>
      </c>
      <c r="C160" s="177"/>
      <c r="D160" s="177"/>
      <c r="E160" s="177"/>
      <c r="F160" s="177"/>
      <c r="G160" s="177"/>
      <c r="H160" s="177"/>
      <c r="I160" s="177"/>
      <c r="J160" s="177"/>
      <c r="K160" s="177"/>
      <c r="L160" s="177"/>
      <c r="M160" s="177"/>
      <c r="N160" s="177"/>
      <c r="O160" s="177"/>
      <c r="P160" s="177"/>
      <c r="Q160" s="177"/>
      <c r="R160" s="177"/>
      <c r="S160" s="177"/>
      <c r="T160" s="177"/>
      <c r="U160" s="177"/>
      <c r="V160" s="177"/>
      <c r="W160" s="177"/>
      <c r="X160" s="177"/>
      <c r="Y160" s="178"/>
    </row>
    <row r="161" spans="1:27" ht="12.75" x14ac:dyDescent="0.2">
      <c r="A161" s="174"/>
      <c r="B161" s="179"/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  <c r="U161" s="180"/>
      <c r="V161" s="180"/>
      <c r="W161" s="180"/>
      <c r="X161" s="180"/>
      <c r="Y161" s="181"/>
    </row>
    <row r="162" spans="1:27" ht="12.75" customHeight="1" x14ac:dyDescent="0.2">
      <c r="A162" s="174"/>
      <c r="B162" s="182" t="s">
        <v>122</v>
      </c>
      <c r="C162" s="171" t="s">
        <v>123</v>
      </c>
      <c r="D162" s="171" t="s">
        <v>124</v>
      </c>
      <c r="E162" s="171" t="s">
        <v>125</v>
      </c>
      <c r="F162" s="171" t="s">
        <v>126</v>
      </c>
      <c r="G162" s="171" t="s">
        <v>127</v>
      </c>
      <c r="H162" s="171" t="s">
        <v>128</v>
      </c>
      <c r="I162" s="171" t="s">
        <v>129</v>
      </c>
      <c r="J162" s="171" t="s">
        <v>130</v>
      </c>
      <c r="K162" s="171" t="s">
        <v>131</v>
      </c>
      <c r="L162" s="171" t="s">
        <v>132</v>
      </c>
      <c r="M162" s="171" t="s">
        <v>133</v>
      </c>
      <c r="N162" s="184" t="s">
        <v>134</v>
      </c>
      <c r="O162" s="171" t="s">
        <v>135</v>
      </c>
      <c r="P162" s="171" t="s">
        <v>136</v>
      </c>
      <c r="Q162" s="171" t="s">
        <v>137</v>
      </c>
      <c r="R162" s="171" t="s">
        <v>138</v>
      </c>
      <c r="S162" s="171" t="s">
        <v>139</v>
      </c>
      <c r="T162" s="171" t="s">
        <v>140</v>
      </c>
      <c r="U162" s="171" t="s">
        <v>141</v>
      </c>
      <c r="V162" s="171" t="s">
        <v>142</v>
      </c>
      <c r="W162" s="171" t="s">
        <v>143</v>
      </c>
      <c r="X162" s="171" t="s">
        <v>144</v>
      </c>
      <c r="Y162" s="171" t="s">
        <v>145</v>
      </c>
    </row>
    <row r="163" spans="1:27" ht="11.25" customHeight="1" x14ac:dyDescent="0.2">
      <c r="A163" s="175"/>
      <c r="B163" s="183"/>
      <c r="C163" s="172"/>
      <c r="D163" s="172"/>
      <c r="E163" s="172"/>
      <c r="F163" s="172"/>
      <c r="G163" s="172"/>
      <c r="H163" s="172"/>
      <c r="I163" s="172"/>
      <c r="J163" s="172"/>
      <c r="K163" s="172"/>
      <c r="L163" s="172"/>
      <c r="M163" s="172"/>
      <c r="N163" s="185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</row>
    <row r="164" spans="1:27" ht="15.75" customHeight="1" x14ac:dyDescent="0.2">
      <c r="A164" s="77">
        <f>A126</f>
        <v>43070</v>
      </c>
      <c r="B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3382.8300000000004</v>
      </c>
      <c r="C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3358.19</v>
      </c>
      <c r="D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3356.59</v>
      </c>
      <c r="E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3369.13</v>
      </c>
      <c r="F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3371.0600000000004</v>
      </c>
      <c r="G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3357.92</v>
      </c>
      <c r="H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3383.61</v>
      </c>
      <c r="I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3385.9300000000003</v>
      </c>
      <c r="J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3375.4</v>
      </c>
      <c r="K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3382.07</v>
      </c>
      <c r="L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3375.8700000000003</v>
      </c>
      <c r="M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3512.4</v>
      </c>
      <c r="N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3512.5200000000004</v>
      </c>
      <c r="O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3512.7799999999997</v>
      </c>
      <c r="P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3376.88</v>
      </c>
      <c r="Q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3420.2400000000002</v>
      </c>
      <c r="R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3498.8100000000004</v>
      </c>
      <c r="S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3582.56</v>
      </c>
      <c r="T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3570.19</v>
      </c>
      <c r="U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3540.6400000000003</v>
      </c>
      <c r="V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3610.0200000000004</v>
      </c>
      <c r="W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3522.46</v>
      </c>
      <c r="X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3690.2</v>
      </c>
      <c r="Y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3494.08</v>
      </c>
      <c r="AA164" s="78"/>
    </row>
    <row r="165" spans="1:27" x14ac:dyDescent="0.2">
      <c r="A165" s="77">
        <f>A164+1</f>
        <v>43071</v>
      </c>
      <c r="B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3371.09</v>
      </c>
      <c r="C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3395.36</v>
      </c>
      <c r="D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3414.2000000000003</v>
      </c>
      <c r="E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3413.65</v>
      </c>
      <c r="F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3408.11</v>
      </c>
      <c r="G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3389.62</v>
      </c>
      <c r="H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3379.33</v>
      </c>
      <c r="I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3519.76</v>
      </c>
      <c r="J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3586.59</v>
      </c>
      <c r="K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3391.9</v>
      </c>
      <c r="L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3392.01</v>
      </c>
      <c r="M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3392.51</v>
      </c>
      <c r="N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3395.23</v>
      </c>
      <c r="O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3395.46</v>
      </c>
      <c r="P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3398.7400000000002</v>
      </c>
      <c r="Q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3406.61</v>
      </c>
      <c r="R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3428.17</v>
      </c>
      <c r="S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3583.13</v>
      </c>
      <c r="T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3677.98</v>
      </c>
      <c r="U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3675.19</v>
      </c>
      <c r="V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3636.98</v>
      </c>
      <c r="W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3505.5600000000004</v>
      </c>
      <c r="X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3666.71</v>
      </c>
      <c r="Y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3517.37</v>
      </c>
    </row>
    <row r="166" spans="1:27" x14ac:dyDescent="0.2">
      <c r="A166" s="77">
        <f t="shared" ref="A166:A194" si="7">A165+1</f>
        <v>43072</v>
      </c>
      <c r="B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3376.03</v>
      </c>
      <c r="C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3393.6800000000003</v>
      </c>
      <c r="D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3413.86</v>
      </c>
      <c r="E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3412.6800000000003</v>
      </c>
      <c r="F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3406.96</v>
      </c>
      <c r="G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3405.7300000000005</v>
      </c>
      <c r="H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3368.76</v>
      </c>
      <c r="I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3490.49</v>
      </c>
      <c r="J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3575.17</v>
      </c>
      <c r="K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3415.82</v>
      </c>
      <c r="L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3416.54</v>
      </c>
      <c r="M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3417.3</v>
      </c>
      <c r="N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3416.48</v>
      </c>
      <c r="O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3419.0800000000004</v>
      </c>
      <c r="P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3423.9100000000003</v>
      </c>
      <c r="Q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3425.4300000000003</v>
      </c>
      <c r="R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3422.29</v>
      </c>
      <c r="S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3436.63</v>
      </c>
      <c r="T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3613.49</v>
      </c>
      <c r="U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3565.26</v>
      </c>
      <c r="V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3517.98</v>
      </c>
      <c r="W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3490.77</v>
      </c>
      <c r="X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3796.24</v>
      </c>
      <c r="Y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3493.83</v>
      </c>
    </row>
    <row r="167" spans="1:27" x14ac:dyDescent="0.2">
      <c r="A167" s="77">
        <f t="shared" si="7"/>
        <v>43073</v>
      </c>
      <c r="B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3387.9700000000003</v>
      </c>
      <c r="C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3378.1600000000003</v>
      </c>
      <c r="D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3377.71</v>
      </c>
      <c r="E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3376.98</v>
      </c>
      <c r="F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3391.78</v>
      </c>
      <c r="G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3376.6200000000003</v>
      </c>
      <c r="H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3383.7700000000004</v>
      </c>
      <c r="I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3393.17</v>
      </c>
      <c r="J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3382.1400000000003</v>
      </c>
      <c r="K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3391.28</v>
      </c>
      <c r="L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3414.01</v>
      </c>
      <c r="M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3555.1400000000003</v>
      </c>
      <c r="N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3470.29</v>
      </c>
      <c r="O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3558.98</v>
      </c>
      <c r="P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3420.3300000000004</v>
      </c>
      <c r="Q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3398.57</v>
      </c>
      <c r="R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3412.7700000000004</v>
      </c>
      <c r="S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3527.24</v>
      </c>
      <c r="T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3538.61</v>
      </c>
      <c r="U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3541.69</v>
      </c>
      <c r="V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3608.7799999999997</v>
      </c>
      <c r="W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3625.54</v>
      </c>
      <c r="X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3675.1400000000003</v>
      </c>
      <c r="Y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3503.83</v>
      </c>
    </row>
    <row r="168" spans="1:27" x14ac:dyDescent="0.2">
      <c r="A168" s="77">
        <f t="shared" si="7"/>
        <v>43074</v>
      </c>
      <c r="B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3392.3700000000003</v>
      </c>
      <c r="C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3377.86</v>
      </c>
      <c r="D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3362.54</v>
      </c>
      <c r="E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3375.7000000000003</v>
      </c>
      <c r="F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3390.33</v>
      </c>
      <c r="G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3375.5600000000004</v>
      </c>
      <c r="H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3400.09</v>
      </c>
      <c r="I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3446.9800000000005</v>
      </c>
      <c r="J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3360.2700000000004</v>
      </c>
      <c r="K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3391.6600000000003</v>
      </c>
      <c r="L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3391.65</v>
      </c>
      <c r="M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3480.45</v>
      </c>
      <c r="N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3480.34</v>
      </c>
      <c r="O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3479.99</v>
      </c>
      <c r="P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3397.08</v>
      </c>
      <c r="Q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3398.4900000000002</v>
      </c>
      <c r="R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3461.02</v>
      </c>
      <c r="S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3499.9</v>
      </c>
      <c r="T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3501.21</v>
      </c>
      <c r="U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3538.45</v>
      </c>
      <c r="V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3605.5</v>
      </c>
      <c r="W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3533.45</v>
      </c>
      <c r="X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3676.63</v>
      </c>
      <c r="Y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3557.83</v>
      </c>
    </row>
    <row r="169" spans="1:27" x14ac:dyDescent="0.2">
      <c r="A169" s="77">
        <f t="shared" si="7"/>
        <v>43075</v>
      </c>
      <c r="B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3418.15</v>
      </c>
      <c r="C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3377.4500000000003</v>
      </c>
      <c r="D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3362.55</v>
      </c>
      <c r="E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3362.1600000000003</v>
      </c>
      <c r="F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3362.69</v>
      </c>
      <c r="G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3363.1400000000003</v>
      </c>
      <c r="H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3394.78</v>
      </c>
      <c r="I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3394.4100000000003</v>
      </c>
      <c r="J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3386.94</v>
      </c>
      <c r="K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3395.44</v>
      </c>
      <c r="L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3396.86</v>
      </c>
      <c r="M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3481.86</v>
      </c>
      <c r="N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3464.73</v>
      </c>
      <c r="O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3463.41</v>
      </c>
      <c r="P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3397.84</v>
      </c>
      <c r="Q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3403.3500000000004</v>
      </c>
      <c r="R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3414.52</v>
      </c>
      <c r="S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3478.05</v>
      </c>
      <c r="T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3532.7799999999997</v>
      </c>
      <c r="U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3548.7799999999997</v>
      </c>
      <c r="V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3606.1400000000003</v>
      </c>
      <c r="W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3513.34</v>
      </c>
      <c r="X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3673.1400000000003</v>
      </c>
      <c r="Y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3538.44</v>
      </c>
    </row>
    <row r="170" spans="1:27" x14ac:dyDescent="0.2">
      <c r="A170" s="77">
        <f t="shared" si="7"/>
        <v>43076</v>
      </c>
      <c r="B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3434.4500000000003</v>
      </c>
      <c r="C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3377.4</v>
      </c>
      <c r="D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3362.9300000000003</v>
      </c>
      <c r="E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3362.59</v>
      </c>
      <c r="F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3363.1800000000003</v>
      </c>
      <c r="G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3362.83</v>
      </c>
      <c r="H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3397.26</v>
      </c>
      <c r="I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3393.4</v>
      </c>
      <c r="J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3385.54</v>
      </c>
      <c r="K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3393.51</v>
      </c>
      <c r="L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3393.4500000000003</v>
      </c>
      <c r="M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3480.02</v>
      </c>
      <c r="N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3478.8500000000004</v>
      </c>
      <c r="O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3478.26</v>
      </c>
      <c r="P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3399.55</v>
      </c>
      <c r="Q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3402.51</v>
      </c>
      <c r="R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3413.7000000000003</v>
      </c>
      <c r="S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3492.32</v>
      </c>
      <c r="T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3527.9</v>
      </c>
      <c r="U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3546</v>
      </c>
      <c r="V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3594.1800000000003</v>
      </c>
      <c r="W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3508.26</v>
      </c>
      <c r="X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3655.92</v>
      </c>
      <c r="Y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3534.38</v>
      </c>
    </row>
    <row r="171" spans="1:27" x14ac:dyDescent="0.2">
      <c r="A171" s="77">
        <f t="shared" si="7"/>
        <v>43077</v>
      </c>
      <c r="B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3364.07</v>
      </c>
      <c r="C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3395.2400000000002</v>
      </c>
      <c r="D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3377.36</v>
      </c>
      <c r="E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3377.03</v>
      </c>
      <c r="F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3377.58</v>
      </c>
      <c r="G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3382.48</v>
      </c>
      <c r="H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3359.09</v>
      </c>
      <c r="I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3394.4800000000005</v>
      </c>
      <c r="J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3385.3900000000003</v>
      </c>
      <c r="K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3394.55</v>
      </c>
      <c r="L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3381.2000000000003</v>
      </c>
      <c r="M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3491</v>
      </c>
      <c r="N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3491.9</v>
      </c>
      <c r="O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3491.1400000000003</v>
      </c>
      <c r="P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3385.88</v>
      </c>
      <c r="Q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3374.05</v>
      </c>
      <c r="R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3430.5</v>
      </c>
      <c r="S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3509.41</v>
      </c>
      <c r="T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3513.87</v>
      </c>
      <c r="U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3540.98</v>
      </c>
      <c r="V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3586.95</v>
      </c>
      <c r="W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3517.67</v>
      </c>
      <c r="X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3667.09</v>
      </c>
      <c r="Y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3529.0600000000004</v>
      </c>
    </row>
    <row r="172" spans="1:27" x14ac:dyDescent="0.2">
      <c r="A172" s="77">
        <f t="shared" si="7"/>
        <v>43078</v>
      </c>
      <c r="B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3366.71</v>
      </c>
      <c r="C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3444.8</v>
      </c>
      <c r="D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3426.8500000000004</v>
      </c>
      <c r="E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3466.04</v>
      </c>
      <c r="F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3466.46</v>
      </c>
      <c r="G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3425.01</v>
      </c>
      <c r="H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3378.2200000000003</v>
      </c>
      <c r="I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3444.83</v>
      </c>
      <c r="J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3561.67</v>
      </c>
      <c r="K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3398.69</v>
      </c>
      <c r="L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3394.53</v>
      </c>
      <c r="M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3399.21</v>
      </c>
      <c r="N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3397.38</v>
      </c>
      <c r="O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3399.1000000000004</v>
      </c>
      <c r="P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3399.86</v>
      </c>
      <c r="Q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3400.4</v>
      </c>
      <c r="R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3407.28</v>
      </c>
      <c r="S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3511.76</v>
      </c>
      <c r="T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3521.66</v>
      </c>
      <c r="U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3536.82</v>
      </c>
      <c r="V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3475.98</v>
      </c>
      <c r="W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3374.15</v>
      </c>
      <c r="X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3625.37</v>
      </c>
      <c r="Y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3434.19</v>
      </c>
    </row>
    <row r="173" spans="1:27" x14ac:dyDescent="0.2">
      <c r="A173" s="77">
        <f t="shared" si="7"/>
        <v>43079</v>
      </c>
      <c r="B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3358.1400000000003</v>
      </c>
      <c r="C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3417.1000000000004</v>
      </c>
      <c r="D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3425.67</v>
      </c>
      <c r="E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3423.9500000000003</v>
      </c>
      <c r="F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3424.26</v>
      </c>
      <c r="G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3425.17</v>
      </c>
      <c r="H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3373.1800000000003</v>
      </c>
      <c r="I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3388.29</v>
      </c>
      <c r="J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3377.78</v>
      </c>
      <c r="K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3484.6400000000003</v>
      </c>
      <c r="L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3444.92</v>
      </c>
      <c r="M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3444.5</v>
      </c>
      <c r="N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3445.05</v>
      </c>
      <c r="O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3447.3100000000004</v>
      </c>
      <c r="P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3447.98</v>
      </c>
      <c r="Q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3449.82</v>
      </c>
      <c r="R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3402.88</v>
      </c>
      <c r="S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3498.23</v>
      </c>
      <c r="T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3517.24</v>
      </c>
      <c r="U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3488.3599999999997</v>
      </c>
      <c r="V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3477.0600000000004</v>
      </c>
      <c r="W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3372.2200000000003</v>
      </c>
      <c r="X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3592.06</v>
      </c>
      <c r="Y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3427.29</v>
      </c>
    </row>
    <row r="174" spans="1:27" x14ac:dyDescent="0.2">
      <c r="A174" s="77">
        <f t="shared" si="7"/>
        <v>43080</v>
      </c>
      <c r="B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3358.67</v>
      </c>
      <c r="C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3375.7000000000003</v>
      </c>
      <c r="D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3374.29</v>
      </c>
      <c r="E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3409.1200000000003</v>
      </c>
      <c r="F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3409.88</v>
      </c>
      <c r="G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3377.1200000000003</v>
      </c>
      <c r="H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3356.54</v>
      </c>
      <c r="I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3392.5600000000004</v>
      </c>
      <c r="J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3379.26</v>
      </c>
      <c r="K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3405.28</v>
      </c>
      <c r="L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3405.52</v>
      </c>
      <c r="M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3465.58</v>
      </c>
      <c r="N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3466.15</v>
      </c>
      <c r="O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3469.17</v>
      </c>
      <c r="P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3394.2400000000002</v>
      </c>
      <c r="Q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3394.94</v>
      </c>
      <c r="R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3396.54</v>
      </c>
      <c r="S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3511.66</v>
      </c>
      <c r="T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3497.8</v>
      </c>
      <c r="U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3499.95</v>
      </c>
      <c r="V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3538.5</v>
      </c>
      <c r="W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3491.54</v>
      </c>
      <c r="X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3643.34</v>
      </c>
      <c r="Y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3489.63</v>
      </c>
    </row>
    <row r="175" spans="1:27" x14ac:dyDescent="0.2">
      <c r="A175" s="77">
        <f t="shared" si="7"/>
        <v>43081</v>
      </c>
      <c r="B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3358.2300000000005</v>
      </c>
      <c r="C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3362.6400000000003</v>
      </c>
      <c r="D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3374.52</v>
      </c>
      <c r="E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3409.54</v>
      </c>
      <c r="F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3410.76</v>
      </c>
      <c r="G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3378.4100000000003</v>
      </c>
      <c r="H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3361.31</v>
      </c>
      <c r="I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3434.03</v>
      </c>
      <c r="J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3383.5800000000004</v>
      </c>
      <c r="K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3405.53</v>
      </c>
      <c r="L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3405.48</v>
      </c>
      <c r="M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3457.3500000000004</v>
      </c>
      <c r="N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3436.9700000000003</v>
      </c>
      <c r="O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3429.8700000000003</v>
      </c>
      <c r="P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3412.7300000000005</v>
      </c>
      <c r="Q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3407.28</v>
      </c>
      <c r="R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3395.04</v>
      </c>
      <c r="S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3506.79</v>
      </c>
      <c r="T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3497.54</v>
      </c>
      <c r="U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3499.8100000000004</v>
      </c>
      <c r="V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3526.17</v>
      </c>
      <c r="W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3490.59</v>
      </c>
      <c r="X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3628.05</v>
      </c>
      <c r="Y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3500.63</v>
      </c>
    </row>
    <row r="176" spans="1:27" x14ac:dyDescent="0.2">
      <c r="A176" s="77">
        <f t="shared" si="7"/>
        <v>43082</v>
      </c>
      <c r="B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3373.3900000000003</v>
      </c>
      <c r="C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3362.48</v>
      </c>
      <c r="D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3374.25</v>
      </c>
      <c r="E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3409.1000000000004</v>
      </c>
      <c r="F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3410.79</v>
      </c>
      <c r="G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3377.3500000000004</v>
      </c>
      <c r="H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3369.7400000000002</v>
      </c>
      <c r="I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3432.88</v>
      </c>
      <c r="J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3379.4300000000003</v>
      </c>
      <c r="K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3398.9100000000003</v>
      </c>
      <c r="L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3400.28</v>
      </c>
      <c r="M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3458.16</v>
      </c>
      <c r="N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3449.1800000000003</v>
      </c>
      <c r="O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3457.73</v>
      </c>
      <c r="P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3406.29</v>
      </c>
      <c r="Q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3407.09</v>
      </c>
      <c r="R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3411.3100000000004</v>
      </c>
      <c r="S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3500</v>
      </c>
      <c r="T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3488.4</v>
      </c>
      <c r="U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3461.67</v>
      </c>
      <c r="V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3532.1800000000003</v>
      </c>
      <c r="W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3483.11</v>
      </c>
      <c r="X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3613.7</v>
      </c>
      <c r="Y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3484.83</v>
      </c>
    </row>
    <row r="177" spans="1:25" x14ac:dyDescent="0.2">
      <c r="A177" s="77">
        <f t="shared" si="7"/>
        <v>43083</v>
      </c>
      <c r="B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3363.4300000000003</v>
      </c>
      <c r="C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3362.82</v>
      </c>
      <c r="D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3375.46</v>
      </c>
      <c r="E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3410.4100000000003</v>
      </c>
      <c r="F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3389.3</v>
      </c>
      <c r="G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3377.5600000000004</v>
      </c>
      <c r="H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3368.0600000000004</v>
      </c>
      <c r="I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3448.61</v>
      </c>
      <c r="J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3373.78</v>
      </c>
      <c r="K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3402.78</v>
      </c>
      <c r="L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3421.2700000000004</v>
      </c>
      <c r="M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3450.8700000000003</v>
      </c>
      <c r="N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3517.66</v>
      </c>
      <c r="O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3518.1000000000004</v>
      </c>
      <c r="P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3422.03</v>
      </c>
      <c r="Q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3427.38</v>
      </c>
      <c r="R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3373.57</v>
      </c>
      <c r="S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3489.91</v>
      </c>
      <c r="T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3493.86</v>
      </c>
      <c r="U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3466.29</v>
      </c>
      <c r="V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3525.98</v>
      </c>
      <c r="W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3461.92</v>
      </c>
      <c r="X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3611.67</v>
      </c>
      <c r="Y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3490.3199999999997</v>
      </c>
    </row>
    <row r="178" spans="1:25" x14ac:dyDescent="0.2">
      <c r="A178" s="77">
        <f t="shared" si="7"/>
        <v>43084</v>
      </c>
      <c r="B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3360.06</v>
      </c>
      <c r="C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3362.3900000000003</v>
      </c>
      <c r="D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3374.69</v>
      </c>
      <c r="E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3373.88</v>
      </c>
      <c r="F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3375.5200000000004</v>
      </c>
      <c r="G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3376.9500000000003</v>
      </c>
      <c r="H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3358.05</v>
      </c>
      <c r="I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3391.54</v>
      </c>
      <c r="J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3381.13</v>
      </c>
      <c r="K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3420.73</v>
      </c>
      <c r="L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3420</v>
      </c>
      <c r="M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3403.21</v>
      </c>
      <c r="N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3382.0600000000004</v>
      </c>
      <c r="O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3381.6400000000003</v>
      </c>
      <c r="P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3481.3900000000003</v>
      </c>
      <c r="Q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3443.07</v>
      </c>
      <c r="R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3409.1000000000004</v>
      </c>
      <c r="S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3491.19</v>
      </c>
      <c r="T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3493.7799999999997</v>
      </c>
      <c r="U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3466.2200000000003</v>
      </c>
      <c r="V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3642.92</v>
      </c>
      <c r="W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3475.58</v>
      </c>
      <c r="X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3611.65</v>
      </c>
      <c r="Y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3488.71</v>
      </c>
    </row>
    <row r="179" spans="1:25" x14ac:dyDescent="0.2">
      <c r="A179" s="77">
        <f t="shared" si="7"/>
        <v>43085</v>
      </c>
      <c r="B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3396.92</v>
      </c>
      <c r="C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3429.51</v>
      </c>
      <c r="D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3441.73</v>
      </c>
      <c r="E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3441.33</v>
      </c>
      <c r="F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3442.01</v>
      </c>
      <c r="G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3433.87</v>
      </c>
      <c r="H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3407.2000000000003</v>
      </c>
      <c r="I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3373.04</v>
      </c>
      <c r="J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3482.4700000000003</v>
      </c>
      <c r="K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3413.55</v>
      </c>
      <c r="L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3413.19</v>
      </c>
      <c r="M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3471.77</v>
      </c>
      <c r="N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3506.24</v>
      </c>
      <c r="O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3505.86</v>
      </c>
      <c r="P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3508.75</v>
      </c>
      <c r="Q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3490.38</v>
      </c>
      <c r="R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3414.1200000000003</v>
      </c>
      <c r="S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3428.1200000000003</v>
      </c>
      <c r="T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3506.67</v>
      </c>
      <c r="U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3610.73</v>
      </c>
      <c r="V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3542.58</v>
      </c>
      <c r="W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3422.44</v>
      </c>
      <c r="X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3710.16</v>
      </c>
      <c r="Y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3420.79</v>
      </c>
    </row>
    <row r="180" spans="1:25" x14ac:dyDescent="0.2">
      <c r="A180" s="77">
        <f t="shared" si="7"/>
        <v>43086</v>
      </c>
      <c r="B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3388.3900000000003</v>
      </c>
      <c r="C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3391.29</v>
      </c>
      <c r="D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3441.17</v>
      </c>
      <c r="E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3440.67</v>
      </c>
      <c r="F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3441.1400000000003</v>
      </c>
      <c r="G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3426.75</v>
      </c>
      <c r="H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3404.8900000000003</v>
      </c>
      <c r="I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3390.6400000000003</v>
      </c>
      <c r="J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3372.8900000000003</v>
      </c>
      <c r="K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3533.21</v>
      </c>
      <c r="L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3490.4700000000003</v>
      </c>
      <c r="M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3489.01</v>
      </c>
      <c r="N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3550.88</v>
      </c>
      <c r="O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3554.24</v>
      </c>
      <c r="P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3534.3500000000004</v>
      </c>
      <c r="Q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3537.8599999999997</v>
      </c>
      <c r="R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3405.01</v>
      </c>
      <c r="S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3467.54</v>
      </c>
      <c r="T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3509</v>
      </c>
      <c r="U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3611.75</v>
      </c>
      <c r="V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3545.16</v>
      </c>
      <c r="W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3424.04</v>
      </c>
      <c r="X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3715.38</v>
      </c>
      <c r="Y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3416.12</v>
      </c>
    </row>
    <row r="181" spans="1:25" x14ac:dyDescent="0.2">
      <c r="A181" s="77">
        <f t="shared" si="7"/>
        <v>43087</v>
      </c>
      <c r="B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3359.76</v>
      </c>
      <c r="C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3366.9500000000003</v>
      </c>
      <c r="D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3376.42</v>
      </c>
      <c r="E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3376.11</v>
      </c>
      <c r="F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3376.4100000000003</v>
      </c>
      <c r="G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3379.25</v>
      </c>
      <c r="H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3355.6800000000003</v>
      </c>
      <c r="I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3430.88</v>
      </c>
      <c r="J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3381.4300000000003</v>
      </c>
      <c r="K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3412.5800000000004</v>
      </c>
      <c r="L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3412.9500000000003</v>
      </c>
      <c r="M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3360.4500000000003</v>
      </c>
      <c r="N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3383.9500000000003</v>
      </c>
      <c r="O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3385.44</v>
      </c>
      <c r="P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3471.25</v>
      </c>
      <c r="Q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3469.75</v>
      </c>
      <c r="R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3436.62</v>
      </c>
      <c r="S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3453.73</v>
      </c>
      <c r="T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3453.76</v>
      </c>
      <c r="U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3430.94</v>
      </c>
      <c r="V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3536.88</v>
      </c>
      <c r="W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3473.28</v>
      </c>
      <c r="X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3589.84</v>
      </c>
      <c r="Y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3450.4</v>
      </c>
    </row>
    <row r="182" spans="1:25" x14ac:dyDescent="0.2">
      <c r="A182" s="77">
        <f t="shared" si="7"/>
        <v>43088</v>
      </c>
      <c r="B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3352.27</v>
      </c>
      <c r="C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3363.51</v>
      </c>
      <c r="D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3375.62</v>
      </c>
      <c r="E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3375.3500000000004</v>
      </c>
      <c r="F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3375.8500000000004</v>
      </c>
      <c r="G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3378.61</v>
      </c>
      <c r="H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3356.7000000000003</v>
      </c>
      <c r="I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3432.57</v>
      </c>
      <c r="J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3381.8</v>
      </c>
      <c r="K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3435.29</v>
      </c>
      <c r="L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3434.4100000000003</v>
      </c>
      <c r="M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3396.1000000000004</v>
      </c>
      <c r="N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3382.8500000000004</v>
      </c>
      <c r="O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3401.82</v>
      </c>
      <c r="P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3440.21</v>
      </c>
      <c r="Q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3441.58</v>
      </c>
      <c r="R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3395.28</v>
      </c>
      <c r="S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3447.57</v>
      </c>
      <c r="T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3445.21</v>
      </c>
      <c r="U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3424.92</v>
      </c>
      <c r="V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3647.48</v>
      </c>
      <c r="W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3465.31</v>
      </c>
      <c r="X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3587.5600000000004</v>
      </c>
      <c r="Y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3454.61</v>
      </c>
    </row>
    <row r="183" spans="1:25" x14ac:dyDescent="0.2">
      <c r="A183" s="77">
        <f t="shared" si="7"/>
        <v>43089</v>
      </c>
      <c r="B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3433.2400000000002</v>
      </c>
      <c r="C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3385.7200000000003</v>
      </c>
      <c r="D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3362.01</v>
      </c>
      <c r="E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3360.46</v>
      </c>
      <c r="F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3360.8100000000004</v>
      </c>
      <c r="G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3364.96</v>
      </c>
      <c r="H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3441.03</v>
      </c>
      <c r="I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3444.55</v>
      </c>
      <c r="J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3393.4300000000003</v>
      </c>
      <c r="K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3415.3100000000004</v>
      </c>
      <c r="L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3375.6000000000004</v>
      </c>
      <c r="M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3477.16</v>
      </c>
      <c r="N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3427.59</v>
      </c>
      <c r="O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3427.1000000000004</v>
      </c>
      <c r="P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3418.08</v>
      </c>
      <c r="Q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3419.1800000000003</v>
      </c>
      <c r="R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3383.09</v>
      </c>
      <c r="S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3508.01</v>
      </c>
      <c r="T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3510.92</v>
      </c>
      <c r="U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3450.94</v>
      </c>
      <c r="V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3509.5299999999997</v>
      </c>
      <c r="W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3441.32</v>
      </c>
      <c r="X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3548.58</v>
      </c>
      <c r="Y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3398.78</v>
      </c>
    </row>
    <row r="184" spans="1:25" x14ac:dyDescent="0.2">
      <c r="A184" s="77">
        <f t="shared" si="7"/>
        <v>43090</v>
      </c>
      <c r="B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3382.77</v>
      </c>
      <c r="C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3366.08</v>
      </c>
      <c r="D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3360.92</v>
      </c>
      <c r="E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3361.88</v>
      </c>
      <c r="F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3361.2000000000003</v>
      </c>
      <c r="G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3363.2400000000002</v>
      </c>
      <c r="H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3356.6000000000004</v>
      </c>
      <c r="I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3447.46</v>
      </c>
      <c r="J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3394.78</v>
      </c>
      <c r="K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3416.05</v>
      </c>
      <c r="L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3376.28</v>
      </c>
      <c r="M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3478.83</v>
      </c>
      <c r="N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3428.4700000000003</v>
      </c>
      <c r="O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3405.63</v>
      </c>
      <c r="P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3415.17</v>
      </c>
      <c r="Q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3413.8900000000003</v>
      </c>
      <c r="R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3368.5</v>
      </c>
      <c r="S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3512.12</v>
      </c>
      <c r="T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3498.54</v>
      </c>
      <c r="U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3435.9700000000003</v>
      </c>
      <c r="V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3511.38</v>
      </c>
      <c r="W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3441.76</v>
      </c>
      <c r="X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3587</v>
      </c>
      <c r="Y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3436.11</v>
      </c>
    </row>
    <row r="185" spans="1:25" x14ac:dyDescent="0.2">
      <c r="A185" s="77">
        <f t="shared" si="7"/>
        <v>43091</v>
      </c>
      <c r="B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3382.9300000000003</v>
      </c>
      <c r="C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3366.3700000000003</v>
      </c>
      <c r="D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3376.0600000000004</v>
      </c>
      <c r="E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3375.94</v>
      </c>
      <c r="F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3376.4100000000003</v>
      </c>
      <c r="G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3367.37</v>
      </c>
      <c r="H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3366.1800000000003</v>
      </c>
      <c r="I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3431.2000000000003</v>
      </c>
      <c r="J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3384.94</v>
      </c>
      <c r="K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3415.6400000000003</v>
      </c>
      <c r="L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3381.1800000000003</v>
      </c>
      <c r="M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3450.2200000000003</v>
      </c>
      <c r="N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3405.78</v>
      </c>
      <c r="O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3405.5</v>
      </c>
      <c r="P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3417.8500000000004</v>
      </c>
      <c r="Q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3419.34</v>
      </c>
      <c r="R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3431.09</v>
      </c>
      <c r="S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3510.92</v>
      </c>
      <c r="T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3480.79</v>
      </c>
      <c r="U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3467.16</v>
      </c>
      <c r="V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3509.25</v>
      </c>
      <c r="W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3470.15</v>
      </c>
      <c r="X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3599.2700000000004</v>
      </c>
      <c r="Y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3458.79</v>
      </c>
    </row>
    <row r="186" spans="1:25" x14ac:dyDescent="0.2">
      <c r="A186" s="77">
        <f t="shared" si="7"/>
        <v>43092</v>
      </c>
      <c r="B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3408.92</v>
      </c>
      <c r="C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3418.7400000000002</v>
      </c>
      <c r="D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3443.2000000000003</v>
      </c>
      <c r="E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3442.19</v>
      </c>
      <c r="F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3443.2300000000005</v>
      </c>
      <c r="G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3446.25</v>
      </c>
      <c r="H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3404.7700000000004</v>
      </c>
      <c r="I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3379.51</v>
      </c>
      <c r="J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3504.63</v>
      </c>
      <c r="K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3408.8</v>
      </c>
      <c r="L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3410.15</v>
      </c>
      <c r="M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3423.8500000000004</v>
      </c>
      <c r="N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3423.13</v>
      </c>
      <c r="O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3425.11</v>
      </c>
      <c r="P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3428.15</v>
      </c>
      <c r="Q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3423.54</v>
      </c>
      <c r="R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3430.0200000000004</v>
      </c>
      <c r="S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3516.61</v>
      </c>
      <c r="T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3524.11</v>
      </c>
      <c r="U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3505.59</v>
      </c>
      <c r="V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3441.55</v>
      </c>
      <c r="W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3394.21</v>
      </c>
      <c r="X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3538.57</v>
      </c>
      <c r="Y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3399.2000000000003</v>
      </c>
    </row>
    <row r="187" spans="1:25" x14ac:dyDescent="0.2">
      <c r="A187" s="77">
        <f t="shared" si="7"/>
        <v>43093</v>
      </c>
      <c r="B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3396.4900000000002</v>
      </c>
      <c r="C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3393.03</v>
      </c>
      <c r="D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3426.48</v>
      </c>
      <c r="E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3422.02</v>
      </c>
      <c r="F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3425.15</v>
      </c>
      <c r="G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3425.8700000000003</v>
      </c>
      <c r="H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3378.17</v>
      </c>
      <c r="I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3392.6000000000004</v>
      </c>
      <c r="J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3511.54</v>
      </c>
      <c r="K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3397.63</v>
      </c>
      <c r="L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3392.6400000000003</v>
      </c>
      <c r="M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3407.5600000000004</v>
      </c>
      <c r="N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3406.82</v>
      </c>
      <c r="O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3413.6000000000004</v>
      </c>
      <c r="P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3413.67</v>
      </c>
      <c r="Q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3413.86</v>
      </c>
      <c r="R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3416.34</v>
      </c>
      <c r="S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3547.98</v>
      </c>
      <c r="T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3544.84</v>
      </c>
      <c r="U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3511.3900000000003</v>
      </c>
      <c r="V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3452.94</v>
      </c>
      <c r="W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3377.54</v>
      </c>
      <c r="X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3532.13</v>
      </c>
      <c r="Y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3410.7400000000002</v>
      </c>
    </row>
    <row r="188" spans="1:25" x14ac:dyDescent="0.2">
      <c r="A188" s="77">
        <f t="shared" si="7"/>
        <v>43094</v>
      </c>
      <c r="B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3354.58</v>
      </c>
      <c r="C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3362.4700000000003</v>
      </c>
      <c r="D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3372.44</v>
      </c>
      <c r="E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3371.6800000000003</v>
      </c>
      <c r="F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3374.65</v>
      </c>
      <c r="G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3363.8100000000004</v>
      </c>
      <c r="H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3354.58</v>
      </c>
      <c r="I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3430.29</v>
      </c>
      <c r="J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3382.26</v>
      </c>
      <c r="K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3409.5</v>
      </c>
      <c r="L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3373.44</v>
      </c>
      <c r="M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3447.88</v>
      </c>
      <c r="N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3411.4</v>
      </c>
      <c r="O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3410.9800000000005</v>
      </c>
      <c r="P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3407.6000000000004</v>
      </c>
      <c r="Q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3401.57</v>
      </c>
      <c r="R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3430.6800000000003</v>
      </c>
      <c r="S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3499.6000000000004</v>
      </c>
      <c r="T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3463</v>
      </c>
      <c r="U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3449.65</v>
      </c>
      <c r="V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3516.29</v>
      </c>
      <c r="W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3462.75</v>
      </c>
      <c r="X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3573.63</v>
      </c>
      <c r="Y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3463.0600000000004</v>
      </c>
    </row>
    <row r="189" spans="1:25" x14ac:dyDescent="0.2">
      <c r="A189" s="77">
        <f t="shared" si="7"/>
        <v>43095</v>
      </c>
      <c r="B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3368.82</v>
      </c>
      <c r="C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3363.03</v>
      </c>
      <c r="D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3373.9900000000002</v>
      </c>
      <c r="E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3373.4300000000003</v>
      </c>
      <c r="F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3375.55</v>
      </c>
      <c r="G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3377.0800000000004</v>
      </c>
      <c r="H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3360.46</v>
      </c>
      <c r="I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3431.5</v>
      </c>
      <c r="J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3382.6800000000003</v>
      </c>
      <c r="K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3413.36</v>
      </c>
      <c r="L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3378.15</v>
      </c>
      <c r="M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3448.81</v>
      </c>
      <c r="N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3410.19</v>
      </c>
      <c r="O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3410.51</v>
      </c>
      <c r="P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3409.8500000000004</v>
      </c>
      <c r="Q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3403.26</v>
      </c>
      <c r="R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3408.29</v>
      </c>
      <c r="S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3477.3</v>
      </c>
      <c r="T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3465.8900000000003</v>
      </c>
      <c r="U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3452.75</v>
      </c>
      <c r="V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3520.48</v>
      </c>
      <c r="W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3461.41</v>
      </c>
      <c r="X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3581.21</v>
      </c>
      <c r="Y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3462.94</v>
      </c>
    </row>
    <row r="190" spans="1:25" x14ac:dyDescent="0.2">
      <c r="A190" s="77">
        <f t="shared" si="7"/>
        <v>43096</v>
      </c>
      <c r="B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3369.48</v>
      </c>
      <c r="C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3363.82</v>
      </c>
      <c r="D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3374.7400000000002</v>
      </c>
      <c r="E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3374.36</v>
      </c>
      <c r="F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3376.0600000000004</v>
      </c>
      <c r="G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3378.75</v>
      </c>
      <c r="H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3362.0200000000004</v>
      </c>
      <c r="I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3430.5</v>
      </c>
      <c r="J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3382.0200000000004</v>
      </c>
      <c r="K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3412.3900000000003</v>
      </c>
      <c r="L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3371.4500000000003</v>
      </c>
      <c r="M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3495.76</v>
      </c>
      <c r="N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3496.62</v>
      </c>
      <c r="O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3497.77</v>
      </c>
      <c r="P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3371.9100000000003</v>
      </c>
      <c r="Q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3370.59</v>
      </c>
      <c r="R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3447.83</v>
      </c>
      <c r="S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3516.09</v>
      </c>
      <c r="T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3529.6099999999997</v>
      </c>
      <c r="U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3530.2799999999997</v>
      </c>
      <c r="V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3614.2799999999997</v>
      </c>
      <c r="W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3635.62</v>
      </c>
      <c r="X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3694.59</v>
      </c>
      <c r="Y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3572.88</v>
      </c>
    </row>
    <row r="191" spans="1:25" x14ac:dyDescent="0.2">
      <c r="A191" s="77">
        <f t="shared" si="7"/>
        <v>43097</v>
      </c>
      <c r="B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3376.8500000000004</v>
      </c>
      <c r="C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3369.7200000000003</v>
      </c>
      <c r="D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3379.1600000000003</v>
      </c>
      <c r="E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3378.17</v>
      </c>
      <c r="F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3375.76</v>
      </c>
      <c r="G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3383.59</v>
      </c>
      <c r="H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3365.69</v>
      </c>
      <c r="I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3443.86</v>
      </c>
      <c r="J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3396.34</v>
      </c>
      <c r="K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3413.6000000000004</v>
      </c>
      <c r="L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3376.38</v>
      </c>
      <c r="M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3511.62</v>
      </c>
      <c r="N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3509.51</v>
      </c>
      <c r="O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3520.94</v>
      </c>
      <c r="P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3375.53</v>
      </c>
      <c r="Q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3374.9900000000002</v>
      </c>
      <c r="R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3467.4</v>
      </c>
      <c r="S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3604.83</v>
      </c>
      <c r="T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3610.7200000000003</v>
      </c>
      <c r="U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3612.23</v>
      </c>
      <c r="V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3779.4300000000003</v>
      </c>
      <c r="W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3764.62</v>
      </c>
      <c r="X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3697.7</v>
      </c>
      <c r="Y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3585.05</v>
      </c>
    </row>
    <row r="192" spans="1:25" x14ac:dyDescent="0.2">
      <c r="A192" s="77">
        <f t="shared" si="7"/>
        <v>43098</v>
      </c>
      <c r="B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3446.9700000000003</v>
      </c>
      <c r="C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3385.2200000000003</v>
      </c>
      <c r="D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3343.52</v>
      </c>
      <c r="E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3342.9</v>
      </c>
      <c r="F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3345.63</v>
      </c>
      <c r="G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3349.84</v>
      </c>
      <c r="H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3419.3100000000004</v>
      </c>
      <c r="I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3393.83</v>
      </c>
      <c r="J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3381.86</v>
      </c>
      <c r="K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3398.88</v>
      </c>
      <c r="L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3418.4800000000005</v>
      </c>
      <c r="M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3501.73</v>
      </c>
      <c r="N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3501.6400000000003</v>
      </c>
      <c r="O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3404.6800000000003</v>
      </c>
      <c r="P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3415.5600000000004</v>
      </c>
      <c r="Q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3416.59</v>
      </c>
      <c r="R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3423.3700000000003</v>
      </c>
      <c r="S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3457.83</v>
      </c>
      <c r="T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3491.38</v>
      </c>
      <c r="U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3471.29</v>
      </c>
      <c r="V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3705.99</v>
      </c>
      <c r="W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3488.41</v>
      </c>
      <c r="X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3655.58</v>
      </c>
      <c r="Y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3472.26</v>
      </c>
    </row>
    <row r="193" spans="1:27" x14ac:dyDescent="0.2">
      <c r="A193" s="77">
        <f t="shared" si="7"/>
        <v>43099</v>
      </c>
      <c r="B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3425.5</v>
      </c>
      <c r="C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3359.29</v>
      </c>
      <c r="D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3371.51</v>
      </c>
      <c r="E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3370.09</v>
      </c>
      <c r="F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3371.26</v>
      </c>
      <c r="G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3372.98</v>
      </c>
      <c r="H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3385.27</v>
      </c>
      <c r="I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3392.28</v>
      </c>
      <c r="J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3454.92</v>
      </c>
      <c r="K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3412.75</v>
      </c>
      <c r="L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3405.9</v>
      </c>
      <c r="M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3404.7400000000002</v>
      </c>
      <c r="N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3397.92</v>
      </c>
      <c r="O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3400.26</v>
      </c>
      <c r="P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3409.6000000000004</v>
      </c>
      <c r="Q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3410.82</v>
      </c>
      <c r="R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3418.11</v>
      </c>
      <c r="S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3614.69</v>
      </c>
      <c r="T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3618.33</v>
      </c>
      <c r="U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3543.17</v>
      </c>
      <c r="V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3484.1800000000003</v>
      </c>
      <c r="W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3413.77</v>
      </c>
      <c r="X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3599.3199999999997</v>
      </c>
      <c r="Y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3483.24</v>
      </c>
    </row>
    <row r="194" spans="1:27" x14ac:dyDescent="0.2">
      <c r="A194" s="77">
        <f t="shared" si="7"/>
        <v>43100</v>
      </c>
      <c r="B194" s="13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3413.55</v>
      </c>
      <c r="C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3357.7700000000004</v>
      </c>
      <c r="D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3370.84</v>
      </c>
      <c r="E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3368.79</v>
      </c>
      <c r="F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3370.38</v>
      </c>
      <c r="G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3371.6600000000003</v>
      </c>
      <c r="H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3375.0200000000004</v>
      </c>
      <c r="I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3465.07</v>
      </c>
      <c r="J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3520.46</v>
      </c>
      <c r="K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3399.13</v>
      </c>
      <c r="L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3400.7300000000005</v>
      </c>
      <c r="M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3400.2200000000003</v>
      </c>
      <c r="N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3398.1200000000003</v>
      </c>
      <c r="O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3400.7200000000003</v>
      </c>
      <c r="P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3407.5600000000004</v>
      </c>
      <c r="Q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3411.0200000000004</v>
      </c>
      <c r="R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3419.42</v>
      </c>
      <c r="S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3772.96</v>
      </c>
      <c r="T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3811.84</v>
      </c>
      <c r="U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3720.3199999999997</v>
      </c>
      <c r="V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3627.36</v>
      </c>
      <c r="W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3559.69</v>
      </c>
      <c r="X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3745.6000000000004</v>
      </c>
      <c r="Y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3678.46</v>
      </c>
    </row>
    <row r="195" spans="1:27" x14ac:dyDescent="0.2">
      <c r="A195" s="89"/>
      <c r="B195" s="84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90"/>
    </row>
    <row r="196" spans="1:27" x14ac:dyDescent="0.25">
      <c r="A196" s="85" t="s">
        <v>150</v>
      </c>
      <c r="B196" s="76"/>
      <c r="C196" s="76"/>
      <c r="D196" s="76"/>
    </row>
    <row r="197" spans="1:27" ht="12.75" x14ac:dyDescent="0.2">
      <c r="A197" s="173" t="s">
        <v>48</v>
      </c>
      <c r="B197" s="176" t="s">
        <v>121</v>
      </c>
      <c r="C197" s="177"/>
      <c r="D197" s="177"/>
      <c r="E197" s="177"/>
      <c r="F197" s="177"/>
      <c r="G197" s="177"/>
      <c r="H197" s="177"/>
      <c r="I197" s="177"/>
      <c r="J197" s="177"/>
      <c r="K197" s="177"/>
      <c r="L197" s="177"/>
      <c r="M197" s="177"/>
      <c r="N197" s="177"/>
      <c r="O197" s="177"/>
      <c r="P197" s="177"/>
      <c r="Q197" s="177"/>
      <c r="R197" s="177"/>
      <c r="S197" s="177"/>
      <c r="T197" s="177"/>
      <c r="U197" s="177"/>
      <c r="V197" s="177"/>
      <c r="W197" s="177"/>
      <c r="X197" s="177"/>
      <c r="Y197" s="178"/>
    </row>
    <row r="198" spans="1:27" ht="12.75" x14ac:dyDescent="0.2">
      <c r="A198" s="174"/>
      <c r="B198" s="179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80"/>
      <c r="R198" s="180"/>
      <c r="S198" s="180"/>
      <c r="T198" s="180"/>
      <c r="U198" s="180"/>
      <c r="V198" s="180"/>
      <c r="W198" s="180"/>
      <c r="X198" s="180"/>
      <c r="Y198" s="181"/>
    </row>
    <row r="199" spans="1:27" ht="12.75" customHeight="1" x14ac:dyDescent="0.2">
      <c r="A199" s="174"/>
      <c r="B199" s="182" t="s">
        <v>122</v>
      </c>
      <c r="C199" s="171" t="s">
        <v>123</v>
      </c>
      <c r="D199" s="171" t="s">
        <v>124</v>
      </c>
      <c r="E199" s="171" t="s">
        <v>125</v>
      </c>
      <c r="F199" s="171" t="s">
        <v>126</v>
      </c>
      <c r="G199" s="171" t="s">
        <v>127</v>
      </c>
      <c r="H199" s="171" t="s">
        <v>128</v>
      </c>
      <c r="I199" s="171" t="s">
        <v>129</v>
      </c>
      <c r="J199" s="171" t="s">
        <v>130</v>
      </c>
      <c r="K199" s="171" t="s">
        <v>131</v>
      </c>
      <c r="L199" s="171" t="s">
        <v>132</v>
      </c>
      <c r="M199" s="171" t="s">
        <v>133</v>
      </c>
      <c r="N199" s="184" t="s">
        <v>134</v>
      </c>
      <c r="O199" s="171" t="s">
        <v>135</v>
      </c>
      <c r="P199" s="171" t="s">
        <v>136</v>
      </c>
      <c r="Q199" s="171" t="s">
        <v>137</v>
      </c>
      <c r="R199" s="171" t="s">
        <v>138</v>
      </c>
      <c r="S199" s="171" t="s">
        <v>139</v>
      </c>
      <c r="T199" s="171" t="s">
        <v>140</v>
      </c>
      <c r="U199" s="171" t="s">
        <v>141</v>
      </c>
      <c r="V199" s="171" t="s">
        <v>142</v>
      </c>
      <c r="W199" s="171" t="s">
        <v>143</v>
      </c>
      <c r="X199" s="171" t="s">
        <v>144</v>
      </c>
      <c r="Y199" s="171" t="s">
        <v>145</v>
      </c>
    </row>
    <row r="200" spans="1:27" ht="11.25" customHeight="1" x14ac:dyDescent="0.2">
      <c r="A200" s="175"/>
      <c r="B200" s="183"/>
      <c r="C200" s="172"/>
      <c r="D200" s="172"/>
      <c r="E200" s="172"/>
      <c r="F200" s="172"/>
      <c r="G200" s="172"/>
      <c r="H200" s="172"/>
      <c r="I200" s="172"/>
      <c r="J200" s="172"/>
      <c r="K200" s="172"/>
      <c r="L200" s="172"/>
      <c r="M200" s="172"/>
      <c r="N200" s="185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</row>
    <row r="201" spans="1:27" ht="15.75" customHeight="1" x14ac:dyDescent="0.2">
      <c r="A201" s="77">
        <f>A164</f>
        <v>43070</v>
      </c>
      <c r="B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3367.67</v>
      </c>
      <c r="C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3343.4300000000003</v>
      </c>
      <c r="D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3341.8500000000004</v>
      </c>
      <c r="E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3354.19</v>
      </c>
      <c r="F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3356.09</v>
      </c>
      <c r="G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3343.1600000000003</v>
      </c>
      <c r="H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3368.4300000000003</v>
      </c>
      <c r="I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3370.7200000000003</v>
      </c>
      <c r="J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3360.3500000000004</v>
      </c>
      <c r="K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3366.92</v>
      </c>
      <c r="L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3360.82</v>
      </c>
      <c r="M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3495.17</v>
      </c>
      <c r="N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3495.28</v>
      </c>
      <c r="O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3495.54</v>
      </c>
      <c r="P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3361.81</v>
      </c>
      <c r="Q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3404.48</v>
      </c>
      <c r="R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3481.8</v>
      </c>
      <c r="S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3564.21</v>
      </c>
      <c r="T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3552.04</v>
      </c>
      <c r="U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3522.96</v>
      </c>
      <c r="V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3591.24</v>
      </c>
      <c r="W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3505.0699999999997</v>
      </c>
      <c r="X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3670.1400000000003</v>
      </c>
      <c r="Y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3477.1400000000003</v>
      </c>
      <c r="AA201" s="78"/>
    </row>
    <row r="202" spans="1:27" x14ac:dyDescent="0.2">
      <c r="A202" s="77">
        <f>A201+1</f>
        <v>43071</v>
      </c>
      <c r="B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3356.11</v>
      </c>
      <c r="C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3380</v>
      </c>
      <c r="D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3398.54</v>
      </c>
      <c r="E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3398</v>
      </c>
      <c r="F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3392.54</v>
      </c>
      <c r="G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3374.3500000000004</v>
      </c>
      <c r="H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3364.23</v>
      </c>
      <c r="I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3502.42</v>
      </c>
      <c r="J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3568.1800000000003</v>
      </c>
      <c r="K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3376.6000000000004</v>
      </c>
      <c r="L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3376.71</v>
      </c>
      <c r="M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3377.2000000000003</v>
      </c>
      <c r="N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3379.87</v>
      </c>
      <c r="O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3380.1000000000004</v>
      </c>
      <c r="P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3383.33</v>
      </c>
      <c r="Q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3391.07</v>
      </c>
      <c r="R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3412.29</v>
      </c>
      <c r="S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3564.77</v>
      </c>
      <c r="T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3658.1099999999997</v>
      </c>
      <c r="U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3655.37</v>
      </c>
      <c r="V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3617.76</v>
      </c>
      <c r="W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3488.45</v>
      </c>
      <c r="X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3647.02</v>
      </c>
      <c r="Y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3500.07</v>
      </c>
    </row>
    <row r="203" spans="1:27" x14ac:dyDescent="0.2">
      <c r="A203" s="77">
        <f t="shared" ref="A203:A231" si="8">A202+1</f>
        <v>43072</v>
      </c>
      <c r="B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3360.98</v>
      </c>
      <c r="C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3378.3500000000004</v>
      </c>
      <c r="D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3398.21</v>
      </c>
      <c r="E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3397.04</v>
      </c>
      <c r="F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3391.42</v>
      </c>
      <c r="G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3390.2000000000003</v>
      </c>
      <c r="H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3353.82</v>
      </c>
      <c r="I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3473.61</v>
      </c>
      <c r="J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3556.94</v>
      </c>
      <c r="K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3400.13</v>
      </c>
      <c r="L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3400.84</v>
      </c>
      <c r="M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3401.59</v>
      </c>
      <c r="N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3400.78</v>
      </c>
      <c r="O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3403.34</v>
      </c>
      <c r="P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3408.1000000000004</v>
      </c>
      <c r="Q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3409.59</v>
      </c>
      <c r="R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3406.5</v>
      </c>
      <c r="S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3420.61</v>
      </c>
      <c r="T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3594.6400000000003</v>
      </c>
      <c r="U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3547.1800000000003</v>
      </c>
      <c r="V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3500.67</v>
      </c>
      <c r="W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3473.88</v>
      </c>
      <c r="X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3774.49</v>
      </c>
      <c r="Y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3476.9</v>
      </c>
    </row>
    <row r="204" spans="1:27" x14ac:dyDescent="0.2">
      <c r="A204" s="77">
        <f t="shared" si="8"/>
        <v>43073</v>
      </c>
      <c r="B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3372.7200000000003</v>
      </c>
      <c r="C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3363.0800000000004</v>
      </c>
      <c r="D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3362.63</v>
      </c>
      <c r="E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3361.9100000000003</v>
      </c>
      <c r="F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3376.4700000000003</v>
      </c>
      <c r="G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3361.5600000000004</v>
      </c>
      <c r="H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3368.59</v>
      </c>
      <c r="I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3377.8500000000004</v>
      </c>
      <c r="J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3366.9900000000002</v>
      </c>
      <c r="K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3375.98</v>
      </c>
      <c r="L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3398.3500000000004</v>
      </c>
      <c r="M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3537.23</v>
      </c>
      <c r="N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3453.73</v>
      </c>
      <c r="O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3541.01</v>
      </c>
      <c r="P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3404.57</v>
      </c>
      <c r="Q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3383.15</v>
      </c>
      <c r="R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3397.13</v>
      </c>
      <c r="S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3509.77</v>
      </c>
      <c r="T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3520.96</v>
      </c>
      <c r="U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3523.99</v>
      </c>
      <c r="V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3590.01</v>
      </c>
      <c r="W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3606.51</v>
      </c>
      <c r="X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3655.3199999999997</v>
      </c>
      <c r="Y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3486.74</v>
      </c>
    </row>
    <row r="205" spans="1:27" x14ac:dyDescent="0.2">
      <c r="A205" s="77">
        <f t="shared" si="8"/>
        <v>43074</v>
      </c>
      <c r="B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3377.0600000000004</v>
      </c>
      <c r="C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3362.78</v>
      </c>
      <c r="D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3347.7000000000003</v>
      </c>
      <c r="E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3360.65</v>
      </c>
      <c r="F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3375.05</v>
      </c>
      <c r="G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3360.51</v>
      </c>
      <c r="H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3384.65</v>
      </c>
      <c r="I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3430.8</v>
      </c>
      <c r="J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3345.4700000000003</v>
      </c>
      <c r="K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3376.36</v>
      </c>
      <c r="L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3376.3500000000004</v>
      </c>
      <c r="M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3463.73</v>
      </c>
      <c r="N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3463.62</v>
      </c>
      <c r="O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3463.2799999999997</v>
      </c>
      <c r="P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3381.69</v>
      </c>
      <c r="Q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3383.08</v>
      </c>
      <c r="R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3444.61</v>
      </c>
      <c r="S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3482.87</v>
      </c>
      <c r="T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3484.16</v>
      </c>
      <c r="U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3520.8</v>
      </c>
      <c r="V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3586.79</v>
      </c>
      <c r="W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3515.8900000000003</v>
      </c>
      <c r="X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3656.78</v>
      </c>
      <c r="Y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3539.88</v>
      </c>
    </row>
    <row r="206" spans="1:27" x14ac:dyDescent="0.2">
      <c r="A206" s="77">
        <f t="shared" si="8"/>
        <v>43075</v>
      </c>
      <c r="B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3402.42</v>
      </c>
      <c r="C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3362.38</v>
      </c>
      <c r="D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3347.7200000000003</v>
      </c>
      <c r="E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3347.33</v>
      </c>
      <c r="F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3347.8500000000004</v>
      </c>
      <c r="G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3348.29</v>
      </c>
      <c r="H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3379.4300000000003</v>
      </c>
      <c r="I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3379.0600000000004</v>
      </c>
      <c r="J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3371.7200000000003</v>
      </c>
      <c r="K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3380.0800000000004</v>
      </c>
      <c r="L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3381.4700000000003</v>
      </c>
      <c r="M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3465.12</v>
      </c>
      <c r="N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3448.2700000000004</v>
      </c>
      <c r="O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3446.9700000000003</v>
      </c>
      <c r="P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3382.44</v>
      </c>
      <c r="Q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3387.86</v>
      </c>
      <c r="R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3398.86</v>
      </c>
      <c r="S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3461.37</v>
      </c>
      <c r="T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3515.23</v>
      </c>
      <c r="U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3530.9700000000003</v>
      </c>
      <c r="V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3587.41</v>
      </c>
      <c r="W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3496.09</v>
      </c>
      <c r="X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3653.3500000000004</v>
      </c>
      <c r="Y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3520.79</v>
      </c>
    </row>
    <row r="207" spans="1:27" x14ac:dyDescent="0.2">
      <c r="A207" s="77">
        <f t="shared" si="8"/>
        <v>43076</v>
      </c>
      <c r="B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3418.4700000000003</v>
      </c>
      <c r="C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3362.33</v>
      </c>
      <c r="D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3348.08</v>
      </c>
      <c r="E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3347.75</v>
      </c>
      <c r="F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3348.33</v>
      </c>
      <c r="G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3347.9900000000002</v>
      </c>
      <c r="H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3381.87</v>
      </c>
      <c r="I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3378.07</v>
      </c>
      <c r="J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3370.33</v>
      </c>
      <c r="K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3378.1800000000003</v>
      </c>
      <c r="L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3378.1200000000003</v>
      </c>
      <c r="M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3463.3100000000004</v>
      </c>
      <c r="N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3462.15</v>
      </c>
      <c r="O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3461.58</v>
      </c>
      <c r="P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3384.1200000000003</v>
      </c>
      <c r="Q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3387.04</v>
      </c>
      <c r="R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3398.05</v>
      </c>
      <c r="S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3475.42</v>
      </c>
      <c r="T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3510.42</v>
      </c>
      <c r="U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3528.23</v>
      </c>
      <c r="V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3575.6400000000003</v>
      </c>
      <c r="W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3491.09</v>
      </c>
      <c r="X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3636.41</v>
      </c>
      <c r="Y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3516.8</v>
      </c>
    </row>
    <row r="208" spans="1:27" x14ac:dyDescent="0.2">
      <c r="A208" s="77">
        <f t="shared" si="8"/>
        <v>43077</v>
      </c>
      <c r="B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3349.21</v>
      </c>
      <c r="C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3379.88</v>
      </c>
      <c r="D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3362.29</v>
      </c>
      <c r="E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3361.96</v>
      </c>
      <c r="F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3362.5</v>
      </c>
      <c r="G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3367.33</v>
      </c>
      <c r="H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3344.3100000000004</v>
      </c>
      <c r="I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3379.13</v>
      </c>
      <c r="J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3370.19</v>
      </c>
      <c r="K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3379.21</v>
      </c>
      <c r="L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3366.07</v>
      </c>
      <c r="M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3474.12</v>
      </c>
      <c r="N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3475</v>
      </c>
      <c r="O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3474.25</v>
      </c>
      <c r="P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3370.6800000000003</v>
      </c>
      <c r="Q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3359.03</v>
      </c>
      <c r="R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3414.58</v>
      </c>
      <c r="S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3492.23</v>
      </c>
      <c r="T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3496.62</v>
      </c>
      <c r="U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3523.29</v>
      </c>
      <c r="V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3568.54</v>
      </c>
      <c r="W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3500.36</v>
      </c>
      <c r="X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3647.3900000000003</v>
      </c>
      <c r="Y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3511.5600000000004</v>
      </c>
    </row>
    <row r="209" spans="1:25" x14ac:dyDescent="0.2">
      <c r="A209" s="77">
        <f t="shared" si="8"/>
        <v>43078</v>
      </c>
      <c r="B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3351.8100000000004</v>
      </c>
      <c r="C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3428.65</v>
      </c>
      <c r="D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3410.9900000000002</v>
      </c>
      <c r="E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3449.55</v>
      </c>
      <c r="F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3449.9700000000003</v>
      </c>
      <c r="G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3409.1800000000003</v>
      </c>
      <c r="H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3363.1400000000003</v>
      </c>
      <c r="I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3428.6800000000003</v>
      </c>
      <c r="J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3543.65</v>
      </c>
      <c r="K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3383.28</v>
      </c>
      <c r="L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3379.1800000000003</v>
      </c>
      <c r="M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3383.79</v>
      </c>
      <c r="N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3381.9900000000002</v>
      </c>
      <c r="O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3383.6800000000003</v>
      </c>
      <c r="P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3384.4300000000003</v>
      </c>
      <c r="Q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3384.96</v>
      </c>
      <c r="R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3391.7300000000005</v>
      </c>
      <c r="S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3494.54</v>
      </c>
      <c r="T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3504.2799999999997</v>
      </c>
      <c r="U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3519.2</v>
      </c>
      <c r="V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3459.33</v>
      </c>
      <c r="W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3359.13</v>
      </c>
      <c r="X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3606.34</v>
      </c>
      <c r="Y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3418.21</v>
      </c>
    </row>
    <row r="210" spans="1:25" x14ac:dyDescent="0.2">
      <c r="A210" s="77">
        <f t="shared" si="8"/>
        <v>43079</v>
      </c>
      <c r="B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3343.38</v>
      </c>
      <c r="C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3401.3900000000003</v>
      </c>
      <c r="D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3409.83</v>
      </c>
      <c r="E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3408.13</v>
      </c>
      <c r="F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3408.44</v>
      </c>
      <c r="G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3409.34</v>
      </c>
      <c r="H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3358.17</v>
      </c>
      <c r="I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3373.04</v>
      </c>
      <c r="J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3362.7000000000003</v>
      </c>
      <c r="K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3467.8500000000004</v>
      </c>
      <c r="L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3428.76</v>
      </c>
      <c r="M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3428.36</v>
      </c>
      <c r="N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3428.9</v>
      </c>
      <c r="O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3431.1200000000003</v>
      </c>
      <c r="P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3431.78</v>
      </c>
      <c r="Q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3433.59</v>
      </c>
      <c r="R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3387.3900000000003</v>
      </c>
      <c r="S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3481.23</v>
      </c>
      <c r="T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3499.9300000000003</v>
      </c>
      <c r="U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3471.52</v>
      </c>
      <c r="V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3460.4</v>
      </c>
      <c r="W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3357.2300000000005</v>
      </c>
      <c r="X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3573.56</v>
      </c>
      <c r="Y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3411.42</v>
      </c>
    </row>
    <row r="211" spans="1:25" x14ac:dyDescent="0.2">
      <c r="A211" s="77">
        <f t="shared" si="8"/>
        <v>43080</v>
      </c>
      <c r="B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3343.8900000000003</v>
      </c>
      <c r="C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3360.65</v>
      </c>
      <c r="D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3359.26</v>
      </c>
      <c r="E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3393.54</v>
      </c>
      <c r="F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3394.28</v>
      </c>
      <c r="G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3362.05</v>
      </c>
      <c r="H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3341.8</v>
      </c>
      <c r="I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3377.25</v>
      </c>
      <c r="J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3364.15</v>
      </c>
      <c r="K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3389.76</v>
      </c>
      <c r="L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3389.9900000000002</v>
      </c>
      <c r="M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3449.1000000000004</v>
      </c>
      <c r="N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3449.6600000000003</v>
      </c>
      <c r="O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3452.63</v>
      </c>
      <c r="P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3378.9</v>
      </c>
      <c r="Q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3379.59</v>
      </c>
      <c r="R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3381.1600000000003</v>
      </c>
      <c r="S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3494.44</v>
      </c>
      <c r="T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3480.8100000000004</v>
      </c>
      <c r="U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3482.92</v>
      </c>
      <c r="V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3520.8500000000004</v>
      </c>
      <c r="W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3474.6400000000003</v>
      </c>
      <c r="X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3624.0299999999997</v>
      </c>
      <c r="Y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3472.7700000000004</v>
      </c>
    </row>
    <row r="212" spans="1:25" x14ac:dyDescent="0.2">
      <c r="A212" s="77">
        <f t="shared" si="8"/>
        <v>43081</v>
      </c>
      <c r="B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3343.46</v>
      </c>
      <c r="C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3347.8</v>
      </c>
      <c r="D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3359.5</v>
      </c>
      <c r="E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3393.9500000000003</v>
      </c>
      <c r="F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3395.15</v>
      </c>
      <c r="G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3363.32</v>
      </c>
      <c r="H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3346.4900000000002</v>
      </c>
      <c r="I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3418.05</v>
      </c>
      <c r="J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3368.4100000000003</v>
      </c>
      <c r="K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3390.01</v>
      </c>
      <c r="L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3389.96</v>
      </c>
      <c r="M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3441</v>
      </c>
      <c r="N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3420.94</v>
      </c>
      <c r="O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3413.96</v>
      </c>
      <c r="P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3397.09</v>
      </c>
      <c r="Q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3391.7300000000005</v>
      </c>
      <c r="R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3379.6800000000003</v>
      </c>
      <c r="S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3489.65</v>
      </c>
      <c r="T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3480.55</v>
      </c>
      <c r="U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3482.7799999999997</v>
      </c>
      <c r="V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3508.7200000000003</v>
      </c>
      <c r="W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3473.71</v>
      </c>
      <c r="X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3608.9700000000003</v>
      </c>
      <c r="Y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3483.59</v>
      </c>
    </row>
    <row r="213" spans="1:25" x14ac:dyDescent="0.2">
      <c r="A213" s="77">
        <f t="shared" si="8"/>
        <v>43082</v>
      </c>
      <c r="B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3358.38</v>
      </c>
      <c r="C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3347.6400000000003</v>
      </c>
      <c r="D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3359.2300000000005</v>
      </c>
      <c r="E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3393.52</v>
      </c>
      <c r="F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3395.1800000000003</v>
      </c>
      <c r="G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3362.28</v>
      </c>
      <c r="H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3354.79</v>
      </c>
      <c r="I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3416.92</v>
      </c>
      <c r="J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3364.33</v>
      </c>
      <c r="K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3383.5</v>
      </c>
      <c r="L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3384.8500000000004</v>
      </c>
      <c r="M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3441.79</v>
      </c>
      <c r="N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3432.96</v>
      </c>
      <c r="O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3441.38</v>
      </c>
      <c r="P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3390.75</v>
      </c>
      <c r="Q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3391.54</v>
      </c>
      <c r="R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3395.69</v>
      </c>
      <c r="S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3482.9700000000003</v>
      </c>
      <c r="T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3471.55</v>
      </c>
      <c r="U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3445.25</v>
      </c>
      <c r="V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3514.6400000000003</v>
      </c>
      <c r="W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3466.3500000000004</v>
      </c>
      <c r="X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3594.8500000000004</v>
      </c>
      <c r="Y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3468.04</v>
      </c>
    </row>
    <row r="214" spans="1:25" x14ac:dyDescent="0.2">
      <c r="A214" s="77">
        <f t="shared" si="8"/>
        <v>43083</v>
      </c>
      <c r="B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3348.58</v>
      </c>
      <c r="C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3347.9700000000003</v>
      </c>
      <c r="D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3360.42</v>
      </c>
      <c r="E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3394.8100000000004</v>
      </c>
      <c r="F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3374.03</v>
      </c>
      <c r="G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3362.4900000000002</v>
      </c>
      <c r="H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3353.1400000000003</v>
      </c>
      <c r="I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3432.4</v>
      </c>
      <c r="J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3358.76</v>
      </c>
      <c r="K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3387.3</v>
      </c>
      <c r="L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3405.5</v>
      </c>
      <c r="M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3434.6200000000003</v>
      </c>
      <c r="N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3500.3500000000004</v>
      </c>
      <c r="O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3500.7799999999997</v>
      </c>
      <c r="P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3406.25</v>
      </c>
      <c r="Q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3411.51</v>
      </c>
      <c r="R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3358.55</v>
      </c>
      <c r="S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3473.04</v>
      </c>
      <c r="T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3476.92</v>
      </c>
      <c r="U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3449.8</v>
      </c>
      <c r="V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3508.54</v>
      </c>
      <c r="W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3445.5</v>
      </c>
      <c r="X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3592.8500000000004</v>
      </c>
      <c r="Y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3473.44</v>
      </c>
    </row>
    <row r="215" spans="1:25" x14ac:dyDescent="0.2">
      <c r="A215" s="77">
        <f t="shared" si="8"/>
        <v>43084</v>
      </c>
      <c r="B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3345.27</v>
      </c>
      <c r="C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3347.56</v>
      </c>
      <c r="D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3359.6600000000003</v>
      </c>
      <c r="E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3358.86</v>
      </c>
      <c r="F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3360.4800000000005</v>
      </c>
      <c r="G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3361.8900000000003</v>
      </c>
      <c r="H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3343.28</v>
      </c>
      <c r="I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3376.2400000000002</v>
      </c>
      <c r="J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3365.9900000000002</v>
      </c>
      <c r="K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3404.96</v>
      </c>
      <c r="L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3404.25</v>
      </c>
      <c r="M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3387.7300000000005</v>
      </c>
      <c r="N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3366.9100000000003</v>
      </c>
      <c r="O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3366.5</v>
      </c>
      <c r="P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3464.65</v>
      </c>
      <c r="Q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3426.9500000000003</v>
      </c>
      <c r="R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3393.52</v>
      </c>
      <c r="S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3474.3</v>
      </c>
      <c r="T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3476.8500000000004</v>
      </c>
      <c r="U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3449.7200000000003</v>
      </c>
      <c r="V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3623.61</v>
      </c>
      <c r="W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3458.94</v>
      </c>
      <c r="X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3592.84</v>
      </c>
      <c r="Y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3471.86</v>
      </c>
    </row>
    <row r="216" spans="1:25" x14ac:dyDescent="0.2">
      <c r="A216" s="77">
        <f t="shared" si="8"/>
        <v>43085</v>
      </c>
      <c r="B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3381.54</v>
      </c>
      <c r="C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3413.6000000000004</v>
      </c>
      <c r="D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3425.63</v>
      </c>
      <c r="E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3425.23</v>
      </c>
      <c r="F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3425.9100000000003</v>
      </c>
      <c r="G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3417.8900000000003</v>
      </c>
      <c r="H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3391.65</v>
      </c>
      <c r="I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3358.04</v>
      </c>
      <c r="J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3465.7200000000003</v>
      </c>
      <c r="K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3397.9</v>
      </c>
      <c r="L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3397.54</v>
      </c>
      <c r="M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3455.19</v>
      </c>
      <c r="N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3489.11</v>
      </c>
      <c r="O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3488.74</v>
      </c>
      <c r="P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3491.58</v>
      </c>
      <c r="Q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3473.5</v>
      </c>
      <c r="R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3398.46</v>
      </c>
      <c r="S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3412.2400000000002</v>
      </c>
      <c r="T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3489.54</v>
      </c>
      <c r="U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3591.94</v>
      </c>
      <c r="V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3524.87</v>
      </c>
      <c r="W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3406.65</v>
      </c>
      <c r="X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3689.77</v>
      </c>
      <c r="Y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3405.02</v>
      </c>
    </row>
    <row r="217" spans="1:25" x14ac:dyDescent="0.2">
      <c r="A217" s="77">
        <f t="shared" si="8"/>
        <v>43086</v>
      </c>
      <c r="B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3373.1400000000003</v>
      </c>
      <c r="C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3376</v>
      </c>
      <c r="D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3425.07</v>
      </c>
      <c r="E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3424.58</v>
      </c>
      <c r="F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3425.05</v>
      </c>
      <c r="G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3410.8900000000003</v>
      </c>
      <c r="H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3389.38</v>
      </c>
      <c r="I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3375.36</v>
      </c>
      <c r="J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3357.8900000000003</v>
      </c>
      <c r="K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3515.6400000000003</v>
      </c>
      <c r="L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3473.59</v>
      </c>
      <c r="M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3472.16</v>
      </c>
      <c r="N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3533.04</v>
      </c>
      <c r="O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3536.3500000000004</v>
      </c>
      <c r="P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3516.7700000000004</v>
      </c>
      <c r="Q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3520.23</v>
      </c>
      <c r="R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3389.4900000000002</v>
      </c>
      <c r="S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3451.0200000000004</v>
      </c>
      <c r="T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3491.83</v>
      </c>
      <c r="U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3592.94</v>
      </c>
      <c r="V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3527.41</v>
      </c>
      <c r="W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3408.2200000000003</v>
      </c>
      <c r="X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3694.91</v>
      </c>
      <c r="Y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3400.42</v>
      </c>
    </row>
    <row r="218" spans="1:25" x14ac:dyDescent="0.2">
      <c r="A218" s="77">
        <f t="shared" si="8"/>
        <v>43087</v>
      </c>
      <c r="B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3344.9700000000003</v>
      </c>
      <c r="C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3352.04</v>
      </c>
      <c r="D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3361.36</v>
      </c>
      <c r="E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3361.05</v>
      </c>
      <c r="F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3361.3500000000004</v>
      </c>
      <c r="G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3364.1400000000003</v>
      </c>
      <c r="H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3340.9500000000003</v>
      </c>
      <c r="I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3414.9500000000003</v>
      </c>
      <c r="J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3366.29</v>
      </c>
      <c r="K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3396.94</v>
      </c>
      <c r="L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3397.3100000000004</v>
      </c>
      <c r="M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3345.65</v>
      </c>
      <c r="N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3368.78</v>
      </c>
      <c r="O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3370.23</v>
      </c>
      <c r="P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3454.6800000000003</v>
      </c>
      <c r="Q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3453.21</v>
      </c>
      <c r="R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3420.6000000000004</v>
      </c>
      <c r="S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3437.44</v>
      </c>
      <c r="T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3437.4700000000003</v>
      </c>
      <c r="U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3415.01</v>
      </c>
      <c r="V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3519.26</v>
      </c>
      <c r="W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3456.67</v>
      </c>
      <c r="X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3571.38</v>
      </c>
      <c r="Y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3434.1600000000003</v>
      </c>
    </row>
    <row r="219" spans="1:25" x14ac:dyDescent="0.2">
      <c r="A219" s="77">
        <f t="shared" si="8"/>
        <v>43088</v>
      </c>
      <c r="B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3337.59</v>
      </c>
      <c r="C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3348.6600000000003</v>
      </c>
      <c r="D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3360.58</v>
      </c>
      <c r="E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3360.3100000000004</v>
      </c>
      <c r="F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3360.8</v>
      </c>
      <c r="G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3363.5200000000004</v>
      </c>
      <c r="H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3341.96</v>
      </c>
      <c r="I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3416.62</v>
      </c>
      <c r="J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3366.6600000000003</v>
      </c>
      <c r="K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3419.29</v>
      </c>
      <c r="L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3418.4300000000003</v>
      </c>
      <c r="M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3380.73</v>
      </c>
      <c r="N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3367.6800000000003</v>
      </c>
      <c r="O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3386.3500000000004</v>
      </c>
      <c r="P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3424.13</v>
      </c>
      <c r="Q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3425.48</v>
      </c>
      <c r="R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3379.92</v>
      </c>
      <c r="S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3431.37</v>
      </c>
      <c r="T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3429.0600000000004</v>
      </c>
      <c r="U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3409.09</v>
      </c>
      <c r="V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3628.09</v>
      </c>
      <c r="W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3448.83</v>
      </c>
      <c r="X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3569.1400000000003</v>
      </c>
      <c r="Y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3438.3</v>
      </c>
    </row>
    <row r="220" spans="1:25" x14ac:dyDescent="0.2">
      <c r="A220" s="77">
        <f t="shared" si="8"/>
        <v>43089</v>
      </c>
      <c r="B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3417.28</v>
      </c>
      <c r="C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3370.52</v>
      </c>
      <c r="D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3347.1800000000003</v>
      </c>
      <c r="E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3345.6600000000003</v>
      </c>
      <c r="F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3346</v>
      </c>
      <c r="G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3350.08</v>
      </c>
      <c r="H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3424.94</v>
      </c>
      <c r="I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3428.4100000000003</v>
      </c>
      <c r="J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3378.1000000000004</v>
      </c>
      <c r="K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3399.63</v>
      </c>
      <c r="L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3360.55</v>
      </c>
      <c r="M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3460.5</v>
      </c>
      <c r="N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3411.71</v>
      </c>
      <c r="O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3411.2400000000002</v>
      </c>
      <c r="P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3402.36</v>
      </c>
      <c r="Q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3403.44</v>
      </c>
      <c r="R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3367.9300000000003</v>
      </c>
      <c r="S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3490.8500000000004</v>
      </c>
      <c r="T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3493.7200000000003</v>
      </c>
      <c r="U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3434.7000000000003</v>
      </c>
      <c r="V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3492.34</v>
      </c>
      <c r="W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3425.2200000000003</v>
      </c>
      <c r="X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3530.77</v>
      </c>
      <c r="Y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3383.36</v>
      </c>
    </row>
    <row r="221" spans="1:25" x14ac:dyDescent="0.2">
      <c r="A221" s="77">
        <f t="shared" si="8"/>
        <v>43090</v>
      </c>
      <c r="B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3367.61</v>
      </c>
      <c r="C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3351.19</v>
      </c>
      <c r="D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3346.11</v>
      </c>
      <c r="E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3347.0600000000004</v>
      </c>
      <c r="F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3346.38</v>
      </c>
      <c r="G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3348.3900000000003</v>
      </c>
      <c r="H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3341.86</v>
      </c>
      <c r="I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3431.26</v>
      </c>
      <c r="J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3379.4300000000003</v>
      </c>
      <c r="K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3400.36</v>
      </c>
      <c r="L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3361.2200000000003</v>
      </c>
      <c r="M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3462.1400000000003</v>
      </c>
      <c r="N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3412.58</v>
      </c>
      <c r="O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3390.1000000000004</v>
      </c>
      <c r="P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3399.4900000000002</v>
      </c>
      <c r="Q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3398.23</v>
      </c>
      <c r="R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3353.5600000000004</v>
      </c>
      <c r="S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3494.8900000000003</v>
      </c>
      <c r="T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3481.5299999999997</v>
      </c>
      <c r="U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3419.96</v>
      </c>
      <c r="V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3494.17</v>
      </c>
      <c r="W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3425.6600000000003</v>
      </c>
      <c r="X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3568.58</v>
      </c>
      <c r="Y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3420.1000000000004</v>
      </c>
    </row>
    <row r="222" spans="1:25" x14ac:dyDescent="0.2">
      <c r="A222" s="77">
        <f t="shared" si="8"/>
        <v>43091</v>
      </c>
      <c r="B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3367.77</v>
      </c>
      <c r="C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3351.4700000000003</v>
      </c>
      <c r="D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3361</v>
      </c>
      <c r="E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3360.8900000000003</v>
      </c>
      <c r="F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3361.3500000000004</v>
      </c>
      <c r="G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3352.46</v>
      </c>
      <c r="H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3351.28</v>
      </c>
      <c r="I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3415.27</v>
      </c>
      <c r="J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3369.7400000000002</v>
      </c>
      <c r="K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3399.96</v>
      </c>
      <c r="L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3366.04</v>
      </c>
      <c r="M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3433.9900000000002</v>
      </c>
      <c r="N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3390.25</v>
      </c>
      <c r="O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3389.98</v>
      </c>
      <c r="P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3402.13</v>
      </c>
      <c r="Q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3403.6000000000004</v>
      </c>
      <c r="R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3415.1600000000003</v>
      </c>
      <c r="S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3493.7200000000003</v>
      </c>
      <c r="T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3464.07</v>
      </c>
      <c r="U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3450.6600000000003</v>
      </c>
      <c r="V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3492.07</v>
      </c>
      <c r="W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3453.6000000000004</v>
      </c>
      <c r="X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3580.66</v>
      </c>
      <c r="Y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3442.42</v>
      </c>
    </row>
    <row r="223" spans="1:25" x14ac:dyDescent="0.2">
      <c r="A223" s="77">
        <f t="shared" si="8"/>
        <v>43092</v>
      </c>
      <c r="B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3393.34</v>
      </c>
      <c r="C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3403.01</v>
      </c>
      <c r="D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3427.07</v>
      </c>
      <c r="E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3426.08</v>
      </c>
      <c r="F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3427.11</v>
      </c>
      <c r="G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3430.08</v>
      </c>
      <c r="H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3389.26</v>
      </c>
      <c r="I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3364.4</v>
      </c>
      <c r="J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3487.5299999999997</v>
      </c>
      <c r="K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3393.2300000000005</v>
      </c>
      <c r="L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3394.55</v>
      </c>
      <c r="M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3408.04</v>
      </c>
      <c r="N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3407.3300000000004</v>
      </c>
      <c r="O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3409.27</v>
      </c>
      <c r="P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3412.2700000000004</v>
      </c>
      <c r="Q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3407.73</v>
      </c>
      <c r="R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3414.1000000000004</v>
      </c>
      <c r="S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3499.32</v>
      </c>
      <c r="T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3506.7</v>
      </c>
      <c r="U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3488.4700000000003</v>
      </c>
      <c r="V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3425.4500000000003</v>
      </c>
      <c r="W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3378.86</v>
      </c>
      <c r="X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3520.9300000000003</v>
      </c>
      <c r="Y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3383.78</v>
      </c>
    </row>
    <row r="224" spans="1:25" x14ac:dyDescent="0.2">
      <c r="A224" s="77">
        <f t="shared" si="8"/>
        <v>43093</v>
      </c>
      <c r="B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3381.11</v>
      </c>
      <c r="C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3377.71</v>
      </c>
      <c r="D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3410.6200000000003</v>
      </c>
      <c r="E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3406.23</v>
      </c>
      <c r="F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3409.31</v>
      </c>
      <c r="G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3410.02</v>
      </c>
      <c r="H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3363.09</v>
      </c>
      <c r="I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3377.28</v>
      </c>
      <c r="J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3494.33</v>
      </c>
      <c r="K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3382.2300000000005</v>
      </c>
      <c r="L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3377.32</v>
      </c>
      <c r="M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3392</v>
      </c>
      <c r="N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3391.28</v>
      </c>
      <c r="O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3397.9500000000003</v>
      </c>
      <c r="P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3398.0200000000004</v>
      </c>
      <c r="Q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3398.21</v>
      </c>
      <c r="R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3400.6400000000003</v>
      </c>
      <c r="S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3530.1800000000003</v>
      </c>
      <c r="T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3527.09</v>
      </c>
      <c r="U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3494.1800000000003</v>
      </c>
      <c r="V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3436.6600000000003</v>
      </c>
      <c r="W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3362.46</v>
      </c>
      <c r="X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3514.59</v>
      </c>
      <c r="Y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3395.13</v>
      </c>
    </row>
    <row r="225" spans="1:27" x14ac:dyDescent="0.2">
      <c r="A225" s="77">
        <f t="shared" si="8"/>
        <v>43094</v>
      </c>
      <c r="B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3339.87</v>
      </c>
      <c r="C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3347.63</v>
      </c>
      <c r="D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3357.4500000000003</v>
      </c>
      <c r="E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3356.7000000000003</v>
      </c>
      <c r="F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3359.62</v>
      </c>
      <c r="G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3348.96</v>
      </c>
      <c r="H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3339.87</v>
      </c>
      <c r="I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3414.3700000000003</v>
      </c>
      <c r="J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3367.11</v>
      </c>
      <c r="K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3393.92</v>
      </c>
      <c r="L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3358.4300000000003</v>
      </c>
      <c r="M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3431.6800000000003</v>
      </c>
      <c r="N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3395.78</v>
      </c>
      <c r="O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3395.3700000000003</v>
      </c>
      <c r="P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3392.04</v>
      </c>
      <c r="Q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3386.11</v>
      </c>
      <c r="R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3414.75</v>
      </c>
      <c r="S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3482.57</v>
      </c>
      <c r="T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3446.5600000000004</v>
      </c>
      <c r="U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3433.42</v>
      </c>
      <c r="V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3499</v>
      </c>
      <c r="W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3446.32</v>
      </c>
      <c r="X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3555.42</v>
      </c>
      <c r="Y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3446.6200000000003</v>
      </c>
    </row>
    <row r="226" spans="1:27" x14ac:dyDescent="0.2">
      <c r="A226" s="77">
        <f t="shared" si="8"/>
        <v>43095</v>
      </c>
      <c r="B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3353.88</v>
      </c>
      <c r="C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3348.1800000000003</v>
      </c>
      <c r="D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3358.9700000000003</v>
      </c>
      <c r="E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3358.42</v>
      </c>
      <c r="F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3360.5</v>
      </c>
      <c r="G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3362.01</v>
      </c>
      <c r="H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3345.6600000000003</v>
      </c>
      <c r="I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3415.5600000000004</v>
      </c>
      <c r="J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3367.53</v>
      </c>
      <c r="K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3397.7200000000003</v>
      </c>
      <c r="L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3363.0600000000004</v>
      </c>
      <c r="M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3432.6000000000004</v>
      </c>
      <c r="N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3394.59</v>
      </c>
      <c r="O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3394.91</v>
      </c>
      <c r="P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3394.26</v>
      </c>
      <c r="Q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3387.7700000000004</v>
      </c>
      <c r="R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3392.73</v>
      </c>
      <c r="S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3460.63</v>
      </c>
      <c r="T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3449.4100000000003</v>
      </c>
      <c r="U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3436.4700000000003</v>
      </c>
      <c r="V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3503.12</v>
      </c>
      <c r="W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3444.9900000000002</v>
      </c>
      <c r="X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3562.88</v>
      </c>
      <c r="Y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3446.5</v>
      </c>
    </row>
    <row r="227" spans="1:27" x14ac:dyDescent="0.2">
      <c r="A227" s="77">
        <f t="shared" si="8"/>
        <v>43096</v>
      </c>
      <c r="B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3354.53</v>
      </c>
      <c r="C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3348.9700000000003</v>
      </c>
      <c r="D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3359.71</v>
      </c>
      <c r="E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3359.34</v>
      </c>
      <c r="F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3361</v>
      </c>
      <c r="G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3363.65</v>
      </c>
      <c r="H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3347.19</v>
      </c>
      <c r="I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3414.58</v>
      </c>
      <c r="J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3366.88</v>
      </c>
      <c r="K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3396.76</v>
      </c>
      <c r="L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3356.4700000000003</v>
      </c>
      <c r="M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3478.8</v>
      </c>
      <c r="N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3479.6400000000003</v>
      </c>
      <c r="O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3480.77</v>
      </c>
      <c r="P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3356.92</v>
      </c>
      <c r="Q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3355.6200000000003</v>
      </c>
      <c r="R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3431.63</v>
      </c>
      <c r="S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3498.8</v>
      </c>
      <c r="T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3512.1000000000004</v>
      </c>
      <c r="U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3512.76</v>
      </c>
      <c r="V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3595.4300000000003</v>
      </c>
      <c r="W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3616.4300000000003</v>
      </c>
      <c r="X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3674.45</v>
      </c>
      <c r="Y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3554.6800000000003</v>
      </c>
    </row>
    <row r="228" spans="1:27" x14ac:dyDescent="0.2">
      <c r="A228" s="77">
        <f t="shared" si="8"/>
        <v>43097</v>
      </c>
      <c r="B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3361.79</v>
      </c>
      <c r="C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3354.77</v>
      </c>
      <c r="D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3364.0600000000004</v>
      </c>
      <c r="E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3363.09</v>
      </c>
      <c r="F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3360.71</v>
      </c>
      <c r="G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3368.42</v>
      </c>
      <c r="H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3350.8100000000004</v>
      </c>
      <c r="I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3427.7200000000003</v>
      </c>
      <c r="J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3380.96</v>
      </c>
      <c r="K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3397.9500000000003</v>
      </c>
      <c r="L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3361.32</v>
      </c>
      <c r="M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3494.4</v>
      </c>
      <c r="N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3492.33</v>
      </c>
      <c r="O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3503.57</v>
      </c>
      <c r="P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3360.4900000000002</v>
      </c>
      <c r="Q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3359.9500000000003</v>
      </c>
      <c r="R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3450.8900000000003</v>
      </c>
      <c r="S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3586.13</v>
      </c>
      <c r="T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3591.92</v>
      </c>
      <c r="U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3593.41</v>
      </c>
      <c r="V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3757.94</v>
      </c>
      <c r="W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3743.3599999999997</v>
      </c>
      <c r="X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3677.52</v>
      </c>
      <c r="Y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3566.66</v>
      </c>
    </row>
    <row r="229" spans="1:27" x14ac:dyDescent="0.2">
      <c r="A229" s="77">
        <f t="shared" si="8"/>
        <v>43098</v>
      </c>
      <c r="B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3430.79</v>
      </c>
      <c r="C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3370.03</v>
      </c>
      <c r="D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3328.9900000000002</v>
      </c>
      <c r="E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3328.37</v>
      </c>
      <c r="F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3331.0600000000004</v>
      </c>
      <c r="G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3335.2000000000003</v>
      </c>
      <c r="H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3403.5600000000004</v>
      </c>
      <c r="I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3378.5</v>
      </c>
      <c r="J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3366.7200000000003</v>
      </c>
      <c r="K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3383.46</v>
      </c>
      <c r="L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3402.75</v>
      </c>
      <c r="M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3484.67</v>
      </c>
      <c r="N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3484.58</v>
      </c>
      <c r="O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3389.17</v>
      </c>
      <c r="P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3399.8700000000003</v>
      </c>
      <c r="Q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3400.8900000000003</v>
      </c>
      <c r="R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3407.5600000000004</v>
      </c>
      <c r="S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3441.4700000000003</v>
      </c>
      <c r="T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3474.48</v>
      </c>
      <c r="U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3454.71</v>
      </c>
      <c r="V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3685.67</v>
      </c>
      <c r="W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3471.57</v>
      </c>
      <c r="X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3636.06</v>
      </c>
      <c r="Y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3455.67</v>
      </c>
    </row>
    <row r="230" spans="1:27" x14ac:dyDescent="0.2">
      <c r="A230" s="77">
        <f t="shared" si="8"/>
        <v>43099</v>
      </c>
      <c r="B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3409.65</v>
      </c>
      <c r="C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3344.51</v>
      </c>
      <c r="D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3356.53</v>
      </c>
      <c r="E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3355.13</v>
      </c>
      <c r="F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3356.29</v>
      </c>
      <c r="G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3357.98</v>
      </c>
      <c r="H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3370.07</v>
      </c>
      <c r="I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3376.96</v>
      </c>
      <c r="J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3438.61</v>
      </c>
      <c r="K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3397.11</v>
      </c>
      <c r="L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3390.3700000000003</v>
      </c>
      <c r="M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3389.23</v>
      </c>
      <c r="N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3382.5200000000004</v>
      </c>
      <c r="O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3384.82</v>
      </c>
      <c r="P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3394.01</v>
      </c>
      <c r="Q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3395.21</v>
      </c>
      <c r="R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3402.3900000000003</v>
      </c>
      <c r="S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3595.83</v>
      </c>
      <c r="T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3599.41</v>
      </c>
      <c r="U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3525.45</v>
      </c>
      <c r="V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3467.4</v>
      </c>
      <c r="W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3398.12</v>
      </c>
      <c r="X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3580.71</v>
      </c>
      <c r="Y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3466.48</v>
      </c>
    </row>
    <row r="231" spans="1:27" x14ac:dyDescent="0.2">
      <c r="A231" s="77">
        <f t="shared" si="8"/>
        <v>43100</v>
      </c>
      <c r="B231" s="13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3397.9</v>
      </c>
      <c r="C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3343.01</v>
      </c>
      <c r="D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3355.8700000000003</v>
      </c>
      <c r="E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3353.86</v>
      </c>
      <c r="F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3355.4100000000003</v>
      </c>
      <c r="G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3356.6800000000003</v>
      </c>
      <c r="H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3359.9900000000002</v>
      </c>
      <c r="I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3448.6000000000004</v>
      </c>
      <c r="J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3503.11</v>
      </c>
      <c r="K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3383.71</v>
      </c>
      <c r="L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3385.29</v>
      </c>
      <c r="M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3384.78</v>
      </c>
      <c r="N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3382.71</v>
      </c>
      <c r="O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3385.2700000000004</v>
      </c>
      <c r="P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3392</v>
      </c>
      <c r="Q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3395.4100000000003</v>
      </c>
      <c r="R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3403.67</v>
      </c>
      <c r="S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3751.58</v>
      </c>
      <c r="T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3789.83</v>
      </c>
      <c r="U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3699.7799999999997</v>
      </c>
      <c r="V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3608.3</v>
      </c>
      <c r="W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3541.7</v>
      </c>
      <c r="X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3724.65</v>
      </c>
      <c r="Y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3658.58</v>
      </c>
    </row>
    <row r="232" spans="1:27" ht="12.75" customHeight="1" x14ac:dyDescent="0.25">
      <c r="A232" s="91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80"/>
    </row>
    <row r="233" spans="1:27" x14ac:dyDescent="0.25">
      <c r="A233" s="85" t="s">
        <v>151</v>
      </c>
      <c r="B233" s="76"/>
      <c r="C233" s="76"/>
      <c r="D233" s="76"/>
    </row>
    <row r="234" spans="1:27" ht="12.75" x14ac:dyDescent="0.2">
      <c r="A234" s="173" t="s">
        <v>48</v>
      </c>
      <c r="B234" s="176" t="s">
        <v>121</v>
      </c>
      <c r="C234" s="177"/>
      <c r="D234" s="177"/>
      <c r="E234" s="177"/>
      <c r="F234" s="177"/>
      <c r="G234" s="177"/>
      <c r="H234" s="177"/>
      <c r="I234" s="177"/>
      <c r="J234" s="177"/>
      <c r="K234" s="177"/>
      <c r="L234" s="177"/>
      <c r="M234" s="177"/>
      <c r="N234" s="177"/>
      <c r="O234" s="177"/>
      <c r="P234" s="177"/>
      <c r="Q234" s="177"/>
      <c r="R234" s="177"/>
      <c r="S234" s="177"/>
      <c r="T234" s="177"/>
      <c r="U234" s="177"/>
      <c r="V234" s="177"/>
      <c r="W234" s="177"/>
      <c r="X234" s="177"/>
      <c r="Y234" s="178"/>
    </row>
    <row r="235" spans="1:27" ht="12.75" x14ac:dyDescent="0.2">
      <c r="A235" s="174"/>
      <c r="B235" s="179"/>
      <c r="C235" s="180"/>
      <c r="D235" s="180"/>
      <c r="E235" s="180"/>
      <c r="F235" s="180"/>
      <c r="G235" s="180"/>
      <c r="H235" s="180"/>
      <c r="I235" s="180"/>
      <c r="J235" s="180"/>
      <c r="K235" s="180"/>
      <c r="L235" s="180"/>
      <c r="M235" s="180"/>
      <c r="N235" s="180"/>
      <c r="O235" s="180"/>
      <c r="P235" s="180"/>
      <c r="Q235" s="180"/>
      <c r="R235" s="180"/>
      <c r="S235" s="180"/>
      <c r="T235" s="180"/>
      <c r="U235" s="180"/>
      <c r="V235" s="180"/>
      <c r="W235" s="180"/>
      <c r="X235" s="180"/>
      <c r="Y235" s="181"/>
    </row>
    <row r="236" spans="1:27" ht="12.75" customHeight="1" x14ac:dyDescent="0.2">
      <c r="A236" s="174"/>
      <c r="B236" s="182" t="s">
        <v>122</v>
      </c>
      <c r="C236" s="171" t="s">
        <v>123</v>
      </c>
      <c r="D236" s="171" t="s">
        <v>124</v>
      </c>
      <c r="E236" s="171" t="s">
        <v>125</v>
      </c>
      <c r="F236" s="171" t="s">
        <v>126</v>
      </c>
      <c r="G236" s="171" t="s">
        <v>127</v>
      </c>
      <c r="H236" s="171" t="s">
        <v>128</v>
      </c>
      <c r="I236" s="171" t="s">
        <v>129</v>
      </c>
      <c r="J236" s="171" t="s">
        <v>130</v>
      </c>
      <c r="K236" s="171" t="s">
        <v>131</v>
      </c>
      <c r="L236" s="171" t="s">
        <v>132</v>
      </c>
      <c r="M236" s="171" t="s">
        <v>133</v>
      </c>
      <c r="N236" s="184" t="s">
        <v>134</v>
      </c>
      <c r="O236" s="171" t="s">
        <v>135</v>
      </c>
      <c r="P236" s="171" t="s">
        <v>136</v>
      </c>
      <c r="Q236" s="171" t="s">
        <v>137</v>
      </c>
      <c r="R236" s="171" t="s">
        <v>138</v>
      </c>
      <c r="S236" s="171" t="s">
        <v>139</v>
      </c>
      <c r="T236" s="171" t="s">
        <v>140</v>
      </c>
      <c r="U236" s="171" t="s">
        <v>141</v>
      </c>
      <c r="V236" s="171" t="s">
        <v>142</v>
      </c>
      <c r="W236" s="171" t="s">
        <v>143</v>
      </c>
      <c r="X236" s="171" t="s">
        <v>144</v>
      </c>
      <c r="Y236" s="171" t="s">
        <v>145</v>
      </c>
    </row>
    <row r="237" spans="1:27" ht="11.25" customHeight="1" x14ac:dyDescent="0.2">
      <c r="A237" s="175"/>
      <c r="B237" s="183"/>
      <c r="C237" s="172"/>
      <c r="D237" s="172"/>
      <c r="E237" s="172"/>
      <c r="F237" s="172"/>
      <c r="G237" s="172"/>
      <c r="H237" s="172"/>
      <c r="I237" s="172"/>
      <c r="J237" s="172"/>
      <c r="K237" s="172"/>
      <c r="L237" s="172"/>
      <c r="M237" s="172"/>
      <c r="N237" s="185"/>
      <c r="O237" s="172"/>
      <c r="P237" s="172"/>
      <c r="Q237" s="172"/>
      <c r="R237" s="172"/>
      <c r="S237" s="172"/>
      <c r="T237" s="172"/>
      <c r="U237" s="172"/>
      <c r="V237" s="172"/>
      <c r="W237" s="172"/>
      <c r="X237" s="172"/>
      <c r="Y237" s="172"/>
    </row>
    <row r="238" spans="1:27" ht="15.75" customHeight="1" x14ac:dyDescent="0.2">
      <c r="A238" s="77">
        <f>A201</f>
        <v>43070</v>
      </c>
      <c r="B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3312.7000000000003</v>
      </c>
      <c r="C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3289.88</v>
      </c>
      <c r="D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3288.3900000000003</v>
      </c>
      <c r="E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3300.01</v>
      </c>
      <c r="F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3301.79</v>
      </c>
      <c r="G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3289.6200000000003</v>
      </c>
      <c r="H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3313.4100000000003</v>
      </c>
      <c r="I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3315.57</v>
      </c>
      <c r="J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3305.8100000000004</v>
      </c>
      <c r="K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3311.9900000000002</v>
      </c>
      <c r="L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3306.25</v>
      </c>
      <c r="M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3432.7000000000003</v>
      </c>
      <c r="N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3432.8</v>
      </c>
      <c r="O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3433.05</v>
      </c>
      <c r="P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3307.1800000000003</v>
      </c>
      <c r="Q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3347.34</v>
      </c>
      <c r="R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3420.11</v>
      </c>
      <c r="S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3497.67</v>
      </c>
      <c r="T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3486.2200000000003</v>
      </c>
      <c r="U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3458.8500000000004</v>
      </c>
      <c r="V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3523.11</v>
      </c>
      <c r="W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3442.01</v>
      </c>
      <c r="X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3597.37</v>
      </c>
      <c r="Y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3415.73</v>
      </c>
      <c r="AA238" s="78"/>
    </row>
    <row r="239" spans="1:27" x14ac:dyDescent="0.2">
      <c r="A239" s="77">
        <f>A238+1</f>
        <v>43071</v>
      </c>
      <c r="B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3301.82</v>
      </c>
      <c r="C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3324.3</v>
      </c>
      <c r="D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3341.75</v>
      </c>
      <c r="E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3341.2400000000002</v>
      </c>
      <c r="F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3336.1000000000004</v>
      </c>
      <c r="G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3318.98</v>
      </c>
      <c r="H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3309.46</v>
      </c>
      <c r="I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3439.52</v>
      </c>
      <c r="J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3501.41</v>
      </c>
      <c r="K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3321.1000000000004</v>
      </c>
      <c r="L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3321.2000000000003</v>
      </c>
      <c r="M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3321.6600000000003</v>
      </c>
      <c r="N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3324.1800000000003</v>
      </c>
      <c r="O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3324.4</v>
      </c>
      <c r="P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3327.4300000000003</v>
      </c>
      <c r="Q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3334.7200000000003</v>
      </c>
      <c r="R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3354.69</v>
      </c>
      <c r="S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3498.2</v>
      </c>
      <c r="T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3586.06</v>
      </c>
      <c r="U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3583.4700000000003</v>
      </c>
      <c r="V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3548.08</v>
      </c>
      <c r="W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3426.3700000000003</v>
      </c>
      <c r="X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3575.62</v>
      </c>
      <c r="Y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3437.3</v>
      </c>
    </row>
    <row r="240" spans="1:27" x14ac:dyDescent="0.2">
      <c r="A240" s="77">
        <f t="shared" ref="A240:A268" si="9">A239+1</f>
        <v>43072</v>
      </c>
      <c r="B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3306.4</v>
      </c>
      <c r="C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3322.75</v>
      </c>
      <c r="D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3341.4300000000003</v>
      </c>
      <c r="E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3340.34</v>
      </c>
      <c r="F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3335.04</v>
      </c>
      <c r="G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3333.9</v>
      </c>
      <c r="H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3299.6600000000003</v>
      </c>
      <c r="I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3412.4100000000003</v>
      </c>
      <c r="J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3490.83</v>
      </c>
      <c r="K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3343.25</v>
      </c>
      <c r="L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3343.9100000000003</v>
      </c>
      <c r="M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3344.6200000000003</v>
      </c>
      <c r="N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3343.86</v>
      </c>
      <c r="O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3346.2700000000004</v>
      </c>
      <c r="P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3350.7400000000002</v>
      </c>
      <c r="Q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3352.15</v>
      </c>
      <c r="R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3349.2400000000002</v>
      </c>
      <c r="S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3362.52</v>
      </c>
      <c r="T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3526.3199999999997</v>
      </c>
      <c r="U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3481.65</v>
      </c>
      <c r="V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3437.8700000000003</v>
      </c>
      <c r="W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3412.6600000000003</v>
      </c>
      <c r="X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3695.58</v>
      </c>
      <c r="Y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3415.5</v>
      </c>
    </row>
    <row r="241" spans="1:25" x14ac:dyDescent="0.2">
      <c r="A241" s="77">
        <f t="shared" si="9"/>
        <v>43073</v>
      </c>
      <c r="B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3317.4500000000003</v>
      </c>
      <c r="C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3308.3700000000003</v>
      </c>
      <c r="D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3307.96</v>
      </c>
      <c r="E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3307.2700000000004</v>
      </c>
      <c r="F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3320.98</v>
      </c>
      <c r="G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3306.94</v>
      </c>
      <c r="H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3313.5600000000004</v>
      </c>
      <c r="I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3322.2700000000004</v>
      </c>
      <c r="J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3312.05</v>
      </c>
      <c r="K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3320.5200000000004</v>
      </c>
      <c r="L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3341.57</v>
      </c>
      <c r="M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3472.2799999999997</v>
      </c>
      <c r="N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3393.7000000000003</v>
      </c>
      <c r="O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3475.84</v>
      </c>
      <c r="P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3347.42</v>
      </c>
      <c r="Q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3327.2700000000004</v>
      </c>
      <c r="R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3340.42</v>
      </c>
      <c r="S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3446.44</v>
      </c>
      <c r="T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3456.9700000000003</v>
      </c>
      <c r="U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3459.82</v>
      </c>
      <c r="V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3521.96</v>
      </c>
      <c r="W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3537.49</v>
      </c>
      <c r="X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3583.4300000000003</v>
      </c>
      <c r="Y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3424.76</v>
      </c>
    </row>
    <row r="242" spans="1:25" x14ac:dyDescent="0.2">
      <c r="A242" s="77">
        <f t="shared" si="9"/>
        <v>43074</v>
      </c>
      <c r="B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3321.53</v>
      </c>
      <c r="C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3308.09</v>
      </c>
      <c r="D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3293.9</v>
      </c>
      <c r="E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3306.09</v>
      </c>
      <c r="F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3319.6400000000003</v>
      </c>
      <c r="G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3305.96</v>
      </c>
      <c r="H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3328.6800000000003</v>
      </c>
      <c r="I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3372.11</v>
      </c>
      <c r="J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3291.8</v>
      </c>
      <c r="K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3320.88</v>
      </c>
      <c r="L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3320.86</v>
      </c>
      <c r="M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3403.11</v>
      </c>
      <c r="N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3403.01</v>
      </c>
      <c r="O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3402.6800000000003</v>
      </c>
      <c r="P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3325.8900000000003</v>
      </c>
      <c r="Q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3327.2000000000003</v>
      </c>
      <c r="R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3385.11</v>
      </c>
      <c r="S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3421.1200000000003</v>
      </c>
      <c r="T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3422.33</v>
      </c>
      <c r="U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3456.82</v>
      </c>
      <c r="V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3518.92</v>
      </c>
      <c r="W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3452.2000000000003</v>
      </c>
      <c r="X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3584.8</v>
      </c>
      <c r="Y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3474.7700000000004</v>
      </c>
    </row>
    <row r="243" spans="1:25" x14ac:dyDescent="0.2">
      <c r="A243" s="77">
        <f t="shared" si="9"/>
        <v>43075</v>
      </c>
      <c r="B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3345.4</v>
      </c>
      <c r="C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3307.71</v>
      </c>
      <c r="D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3293.92</v>
      </c>
      <c r="E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3293.55</v>
      </c>
      <c r="F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3294.04</v>
      </c>
      <c r="G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3294.46</v>
      </c>
      <c r="H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3323.76</v>
      </c>
      <c r="I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3323.4100000000003</v>
      </c>
      <c r="J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3316.5</v>
      </c>
      <c r="K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3324.3700000000003</v>
      </c>
      <c r="L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3325.69</v>
      </c>
      <c r="M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3404.4100000000003</v>
      </c>
      <c r="N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3388.55</v>
      </c>
      <c r="O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3387.33</v>
      </c>
      <c r="P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3326.6000000000004</v>
      </c>
      <c r="Q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3331.7000000000003</v>
      </c>
      <c r="R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3342.05</v>
      </c>
      <c r="S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3400.88</v>
      </c>
      <c r="T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3451.57</v>
      </c>
      <c r="U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3466.3900000000003</v>
      </c>
      <c r="V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3519.51</v>
      </c>
      <c r="W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3433.57</v>
      </c>
      <c r="X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3581.5699999999997</v>
      </c>
      <c r="Y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3456.8100000000004</v>
      </c>
    </row>
    <row r="244" spans="1:25" x14ac:dyDescent="0.2">
      <c r="A244" s="77">
        <f t="shared" si="9"/>
        <v>43076</v>
      </c>
      <c r="B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3360.5</v>
      </c>
      <c r="C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3307.67</v>
      </c>
      <c r="D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3294.26</v>
      </c>
      <c r="E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3293.9500000000003</v>
      </c>
      <c r="F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3294.4900000000002</v>
      </c>
      <c r="G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3294.17</v>
      </c>
      <c r="H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3326.0600000000004</v>
      </c>
      <c r="I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3322.4800000000005</v>
      </c>
      <c r="J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3315.2000000000003</v>
      </c>
      <c r="K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3322.58</v>
      </c>
      <c r="L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3322.53</v>
      </c>
      <c r="M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3402.71</v>
      </c>
      <c r="N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3401.62</v>
      </c>
      <c r="O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3401.0800000000004</v>
      </c>
      <c r="P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3328.1800000000003</v>
      </c>
      <c r="Q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3330.92</v>
      </c>
      <c r="R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3341.28</v>
      </c>
      <c r="S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3414.1000000000004</v>
      </c>
      <c r="T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3447.05</v>
      </c>
      <c r="U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3463.8100000000004</v>
      </c>
      <c r="V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3508.44</v>
      </c>
      <c r="W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3428.86</v>
      </c>
      <c r="X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3565.62</v>
      </c>
      <c r="Y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3453.05</v>
      </c>
    </row>
    <row r="245" spans="1:25" x14ac:dyDescent="0.2">
      <c r="A245" s="77">
        <f t="shared" si="9"/>
        <v>43077</v>
      </c>
      <c r="B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3295.32</v>
      </c>
      <c r="C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3324.19</v>
      </c>
      <c r="D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3307.63</v>
      </c>
      <c r="E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3307.32</v>
      </c>
      <c r="F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3307.83</v>
      </c>
      <c r="G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3312.37</v>
      </c>
      <c r="H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3290.71</v>
      </c>
      <c r="I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3323.4800000000005</v>
      </c>
      <c r="J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3315.0600000000004</v>
      </c>
      <c r="K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3323.55</v>
      </c>
      <c r="L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3311.19</v>
      </c>
      <c r="M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3412.88</v>
      </c>
      <c r="N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3413.71</v>
      </c>
      <c r="O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3413.01</v>
      </c>
      <c r="P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3315.52</v>
      </c>
      <c r="Q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3304.5600000000004</v>
      </c>
      <c r="R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3356.8500000000004</v>
      </c>
      <c r="S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3429.9300000000003</v>
      </c>
      <c r="T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3434.0600000000004</v>
      </c>
      <c r="U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3459.17</v>
      </c>
      <c r="V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3501.75</v>
      </c>
      <c r="W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3437.5800000000004</v>
      </c>
      <c r="X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3575.96</v>
      </c>
      <c r="Y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3448.1200000000003</v>
      </c>
    </row>
    <row r="246" spans="1:25" x14ac:dyDescent="0.2">
      <c r="A246" s="77">
        <f t="shared" si="9"/>
        <v>43078</v>
      </c>
      <c r="B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3297.77</v>
      </c>
      <c r="C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3370.09</v>
      </c>
      <c r="D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3353.4700000000003</v>
      </c>
      <c r="E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3389.76</v>
      </c>
      <c r="F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3390.15</v>
      </c>
      <c r="G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3351.76</v>
      </c>
      <c r="H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3308.4300000000003</v>
      </c>
      <c r="I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3370.11</v>
      </c>
      <c r="J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3478.33</v>
      </c>
      <c r="K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3327.38</v>
      </c>
      <c r="L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3323.53</v>
      </c>
      <c r="M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3327.8700000000003</v>
      </c>
      <c r="N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3326.17</v>
      </c>
      <c r="O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3327.76</v>
      </c>
      <c r="P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3328.4700000000003</v>
      </c>
      <c r="Q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3328.96</v>
      </c>
      <c r="R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3335.34</v>
      </c>
      <c r="S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3432.1000000000004</v>
      </c>
      <c r="T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3441.27</v>
      </c>
      <c r="U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3455.3100000000004</v>
      </c>
      <c r="V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3398.9700000000003</v>
      </c>
      <c r="W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3304.6600000000003</v>
      </c>
      <c r="X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3537.33</v>
      </c>
      <c r="Y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3360.26</v>
      </c>
    </row>
    <row r="247" spans="1:25" x14ac:dyDescent="0.2">
      <c r="A247" s="77">
        <f t="shared" si="9"/>
        <v>43079</v>
      </c>
      <c r="B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3289.83</v>
      </c>
      <c r="C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3344.4300000000003</v>
      </c>
      <c r="D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3352.3700000000003</v>
      </c>
      <c r="E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3350.78</v>
      </c>
      <c r="F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3351.07</v>
      </c>
      <c r="G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3351.9100000000003</v>
      </c>
      <c r="H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3303.76</v>
      </c>
      <c r="I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3317.75</v>
      </c>
      <c r="J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3308.01</v>
      </c>
      <c r="K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3406.9900000000002</v>
      </c>
      <c r="L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3370.2000000000003</v>
      </c>
      <c r="M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3369.8100000000004</v>
      </c>
      <c r="N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3370.32</v>
      </c>
      <c r="O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3372.4100000000003</v>
      </c>
      <c r="P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3373.03</v>
      </c>
      <c r="Q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3374.7400000000002</v>
      </c>
      <c r="R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3331.26</v>
      </c>
      <c r="S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3419.57</v>
      </c>
      <c r="T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3437.1800000000003</v>
      </c>
      <c r="U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3410.4300000000003</v>
      </c>
      <c r="V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3399.9700000000003</v>
      </c>
      <c r="W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3302.8700000000003</v>
      </c>
      <c r="X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3506.48</v>
      </c>
      <c r="Y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3353.87</v>
      </c>
    </row>
    <row r="248" spans="1:25" x14ac:dyDescent="0.2">
      <c r="A248" s="77">
        <f t="shared" si="9"/>
        <v>43080</v>
      </c>
      <c r="B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3290.32</v>
      </c>
      <c r="C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3306.09</v>
      </c>
      <c r="D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3304.78</v>
      </c>
      <c r="E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3337.04</v>
      </c>
      <c r="F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3337.7400000000002</v>
      </c>
      <c r="G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3307.4</v>
      </c>
      <c r="H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3288.34</v>
      </c>
      <c r="I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3321.71</v>
      </c>
      <c r="J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3309.3900000000003</v>
      </c>
      <c r="K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3333.4900000000002</v>
      </c>
      <c r="L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3333.71</v>
      </c>
      <c r="M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3389.33</v>
      </c>
      <c r="N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3389.8700000000003</v>
      </c>
      <c r="O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3392.6600000000003</v>
      </c>
      <c r="P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3323.26</v>
      </c>
      <c r="Q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3323.91</v>
      </c>
      <c r="R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3325.3900000000003</v>
      </c>
      <c r="S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3432.01</v>
      </c>
      <c r="T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3419.1800000000003</v>
      </c>
      <c r="U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3421.1600000000003</v>
      </c>
      <c r="V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3456.87</v>
      </c>
      <c r="W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3413.38</v>
      </c>
      <c r="X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3553.9700000000003</v>
      </c>
      <c r="Y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3411.61</v>
      </c>
    </row>
    <row r="249" spans="1:25" x14ac:dyDescent="0.2">
      <c r="A249" s="77">
        <f t="shared" si="9"/>
        <v>43081</v>
      </c>
      <c r="B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3289.9100000000003</v>
      </c>
      <c r="C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3294</v>
      </c>
      <c r="D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3305</v>
      </c>
      <c r="E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3337.4300000000003</v>
      </c>
      <c r="F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3338.5600000000004</v>
      </c>
      <c r="G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3308.6000000000004</v>
      </c>
      <c r="H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3292.76</v>
      </c>
      <c r="I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3360.11</v>
      </c>
      <c r="J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3313.3900000000003</v>
      </c>
      <c r="K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3333.7200000000003</v>
      </c>
      <c r="L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3333.67</v>
      </c>
      <c r="M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3381.71</v>
      </c>
      <c r="N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3362.83</v>
      </c>
      <c r="O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3356.26</v>
      </c>
      <c r="P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3340.38</v>
      </c>
      <c r="Q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3335.34</v>
      </c>
      <c r="R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3324</v>
      </c>
      <c r="S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3427.5</v>
      </c>
      <c r="T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3418.94</v>
      </c>
      <c r="U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3421.04</v>
      </c>
      <c r="V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3445.4500000000003</v>
      </c>
      <c r="W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3412.5</v>
      </c>
      <c r="X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3539.8100000000004</v>
      </c>
      <c r="Y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3421.8</v>
      </c>
    </row>
    <row r="250" spans="1:25" x14ac:dyDescent="0.2">
      <c r="A250" s="77">
        <f t="shared" si="9"/>
        <v>43082</v>
      </c>
      <c r="B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3303.9500000000003</v>
      </c>
      <c r="C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3293.8500000000004</v>
      </c>
      <c r="D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3304.75</v>
      </c>
      <c r="E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3337.03</v>
      </c>
      <c r="F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3338.59</v>
      </c>
      <c r="G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3307.6200000000003</v>
      </c>
      <c r="H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3300.57</v>
      </c>
      <c r="I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3359.05</v>
      </c>
      <c r="J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3309.55</v>
      </c>
      <c r="K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3327.59</v>
      </c>
      <c r="L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3328.86</v>
      </c>
      <c r="M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3382.46</v>
      </c>
      <c r="N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3374.1400000000003</v>
      </c>
      <c r="O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3382.07</v>
      </c>
      <c r="P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3334.42</v>
      </c>
      <c r="Q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3335.16</v>
      </c>
      <c r="R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3339.07</v>
      </c>
      <c r="S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3421.21</v>
      </c>
      <c r="T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3410.4700000000003</v>
      </c>
      <c r="U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3385.71</v>
      </c>
      <c r="V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3451.0200000000004</v>
      </c>
      <c r="W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3405.57</v>
      </c>
      <c r="X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3526.52</v>
      </c>
      <c r="Y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3407.1600000000003</v>
      </c>
    </row>
    <row r="251" spans="1:25" x14ac:dyDescent="0.2">
      <c r="A251" s="77">
        <f t="shared" si="9"/>
        <v>43083</v>
      </c>
      <c r="B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3294.7200000000003</v>
      </c>
      <c r="C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3294.1600000000003</v>
      </c>
      <c r="D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3305.87</v>
      </c>
      <c r="E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3338.2400000000002</v>
      </c>
      <c r="F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3318.6800000000003</v>
      </c>
      <c r="G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3307.82</v>
      </c>
      <c r="H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3299.01</v>
      </c>
      <c r="I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3373.62</v>
      </c>
      <c r="J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3304.3100000000004</v>
      </c>
      <c r="K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3331.17</v>
      </c>
      <c r="L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3348.3</v>
      </c>
      <c r="M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3375.71</v>
      </c>
      <c r="N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3437.57</v>
      </c>
      <c r="O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3437.9700000000003</v>
      </c>
      <c r="P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3349</v>
      </c>
      <c r="Q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3353.9500000000003</v>
      </c>
      <c r="R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3304.11</v>
      </c>
      <c r="S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3411.87</v>
      </c>
      <c r="T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3415.5200000000004</v>
      </c>
      <c r="U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3389.9900000000002</v>
      </c>
      <c r="V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3445.28</v>
      </c>
      <c r="W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3385.94</v>
      </c>
      <c r="X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3524.6400000000003</v>
      </c>
      <c r="Y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3412.25</v>
      </c>
    </row>
    <row r="252" spans="1:25" x14ac:dyDescent="0.2">
      <c r="A252" s="77">
        <f t="shared" si="9"/>
        <v>43084</v>
      </c>
      <c r="B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3291.61</v>
      </c>
      <c r="C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3293.77</v>
      </c>
      <c r="D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3305.15</v>
      </c>
      <c r="E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3304.4</v>
      </c>
      <c r="F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3305.9300000000003</v>
      </c>
      <c r="G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3307.25</v>
      </c>
      <c r="H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3289.7400000000002</v>
      </c>
      <c r="I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3320.76</v>
      </c>
      <c r="J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3311.1200000000003</v>
      </c>
      <c r="K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3347.79</v>
      </c>
      <c r="L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3347.12</v>
      </c>
      <c r="M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3331.57</v>
      </c>
      <c r="N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3311.9800000000005</v>
      </c>
      <c r="O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3311.59</v>
      </c>
      <c r="P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3403.9700000000003</v>
      </c>
      <c r="Q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3368.4900000000002</v>
      </c>
      <c r="R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3337.03</v>
      </c>
      <c r="S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3413.05</v>
      </c>
      <c r="T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3415.4500000000003</v>
      </c>
      <c r="U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3389.92</v>
      </c>
      <c r="V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3553.58</v>
      </c>
      <c r="W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3398.6000000000004</v>
      </c>
      <c r="X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3524.62</v>
      </c>
      <c r="Y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3410.76</v>
      </c>
    </row>
    <row r="253" spans="1:25" x14ac:dyDescent="0.2">
      <c r="A253" s="77">
        <f t="shared" si="9"/>
        <v>43085</v>
      </c>
      <c r="B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3325.7400000000002</v>
      </c>
      <c r="C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3355.92</v>
      </c>
      <c r="D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3367.2400000000002</v>
      </c>
      <c r="E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3366.87</v>
      </c>
      <c r="F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3367.51</v>
      </c>
      <c r="G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3359.96</v>
      </c>
      <c r="H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3335.26</v>
      </c>
      <c r="I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3303.63</v>
      </c>
      <c r="J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3404.9800000000005</v>
      </c>
      <c r="K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3341.15</v>
      </c>
      <c r="L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3340.8100000000004</v>
      </c>
      <c r="M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3395.07</v>
      </c>
      <c r="N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3426.9900000000002</v>
      </c>
      <c r="O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3426.6400000000003</v>
      </c>
      <c r="P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3429.32</v>
      </c>
      <c r="Q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3412.3</v>
      </c>
      <c r="R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3341.6800000000003</v>
      </c>
      <c r="S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3354.6400000000003</v>
      </c>
      <c r="T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3427.3900000000003</v>
      </c>
      <c r="U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3523.77</v>
      </c>
      <c r="V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3460.65</v>
      </c>
      <c r="W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3349.38</v>
      </c>
      <c r="X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3615.85</v>
      </c>
      <c r="Y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3347.8500000000004</v>
      </c>
    </row>
    <row r="254" spans="1:25" x14ac:dyDescent="0.2">
      <c r="A254" s="77">
        <f t="shared" si="9"/>
        <v>43086</v>
      </c>
      <c r="B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3317.84</v>
      </c>
      <c r="C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3320.53</v>
      </c>
      <c r="D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3366.7200000000003</v>
      </c>
      <c r="E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3366.26</v>
      </c>
      <c r="F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3366.7000000000003</v>
      </c>
      <c r="G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3353.3700000000003</v>
      </c>
      <c r="H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3333.13</v>
      </c>
      <c r="I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3319.9300000000003</v>
      </c>
      <c r="J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3303.4900000000002</v>
      </c>
      <c r="K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3451.9700000000003</v>
      </c>
      <c r="L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3412.38</v>
      </c>
      <c r="M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3411.03</v>
      </c>
      <c r="N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3468.34</v>
      </c>
      <c r="O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3471.45</v>
      </c>
      <c r="P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3453.03</v>
      </c>
      <c r="Q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3456.2799999999997</v>
      </c>
      <c r="R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3333.23</v>
      </c>
      <c r="S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3391.15</v>
      </c>
      <c r="T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3429.55</v>
      </c>
      <c r="U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3524.7200000000003</v>
      </c>
      <c r="V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3463.04</v>
      </c>
      <c r="W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3350.86</v>
      </c>
      <c r="X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3620.69</v>
      </c>
      <c r="Y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3343.52</v>
      </c>
    </row>
    <row r="255" spans="1:25" x14ac:dyDescent="0.2">
      <c r="A255" s="77">
        <f t="shared" si="9"/>
        <v>43087</v>
      </c>
      <c r="B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3291.3300000000004</v>
      </c>
      <c r="C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3297.9900000000002</v>
      </c>
      <c r="D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3306.76</v>
      </c>
      <c r="E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3306.4700000000003</v>
      </c>
      <c r="F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3306.7400000000002</v>
      </c>
      <c r="G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3309.3700000000003</v>
      </c>
      <c r="H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3287.55</v>
      </c>
      <c r="I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3357.19</v>
      </c>
      <c r="J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3311.3900000000003</v>
      </c>
      <c r="K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3340.25</v>
      </c>
      <c r="L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3340.59</v>
      </c>
      <c r="M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3291.9700000000003</v>
      </c>
      <c r="N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3313.7400000000002</v>
      </c>
      <c r="O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3315.11</v>
      </c>
      <c r="P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3394.5800000000004</v>
      </c>
      <c r="Q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3393.2000000000003</v>
      </c>
      <c r="R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3362.51</v>
      </c>
      <c r="S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3378.36</v>
      </c>
      <c r="T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3378.3900000000003</v>
      </c>
      <c r="U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3357.25</v>
      </c>
      <c r="V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3455.37</v>
      </c>
      <c r="W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3396.46</v>
      </c>
      <c r="X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3504.42</v>
      </c>
      <c r="Y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3375.2700000000004</v>
      </c>
    </row>
    <row r="256" spans="1:25" x14ac:dyDescent="0.2">
      <c r="A256" s="77">
        <f t="shared" si="9"/>
        <v>43088</v>
      </c>
      <c r="B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3284.3900000000003</v>
      </c>
      <c r="C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3294.8</v>
      </c>
      <c r="D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3306.02</v>
      </c>
      <c r="E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3305.76</v>
      </c>
      <c r="F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3306.2200000000003</v>
      </c>
      <c r="G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3308.79</v>
      </c>
      <c r="H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3288.4900000000002</v>
      </c>
      <c r="I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3358.76</v>
      </c>
      <c r="J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3311.7400000000002</v>
      </c>
      <c r="K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3361.28</v>
      </c>
      <c r="L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3360.4700000000003</v>
      </c>
      <c r="M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3324.98</v>
      </c>
      <c r="N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3312.71</v>
      </c>
      <c r="O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3330.28</v>
      </c>
      <c r="P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3365.83</v>
      </c>
      <c r="Q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3367.1000000000004</v>
      </c>
      <c r="R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3324.2200000000003</v>
      </c>
      <c r="S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3372.65</v>
      </c>
      <c r="T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3370.4700000000003</v>
      </c>
      <c r="U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3351.6800000000003</v>
      </c>
      <c r="V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3557.8</v>
      </c>
      <c r="W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3389.08</v>
      </c>
      <c r="X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3502.3100000000004</v>
      </c>
      <c r="Y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3379.17</v>
      </c>
    </row>
    <row r="257" spans="1:25" x14ac:dyDescent="0.2">
      <c r="A257" s="77">
        <f t="shared" si="9"/>
        <v>43089</v>
      </c>
      <c r="B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3359.3900000000003</v>
      </c>
      <c r="C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3315.37</v>
      </c>
      <c r="D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3293.4100000000003</v>
      </c>
      <c r="E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3291.98</v>
      </c>
      <c r="F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3292.3</v>
      </c>
      <c r="G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3296.1400000000003</v>
      </c>
      <c r="H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3366.6000000000004</v>
      </c>
      <c r="I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3369.86</v>
      </c>
      <c r="J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3322.51</v>
      </c>
      <c r="K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3342.77</v>
      </c>
      <c r="L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3305.9900000000002</v>
      </c>
      <c r="M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3400.0600000000004</v>
      </c>
      <c r="N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3354.15</v>
      </c>
      <c r="O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3353.7000000000003</v>
      </c>
      <c r="P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3345.3500000000004</v>
      </c>
      <c r="Q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3346.36</v>
      </c>
      <c r="R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3312.94</v>
      </c>
      <c r="S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3428.63</v>
      </c>
      <c r="T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3431.33</v>
      </c>
      <c r="U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3375.78</v>
      </c>
      <c r="V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3430.04</v>
      </c>
      <c r="W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3366.86</v>
      </c>
      <c r="X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3466.2</v>
      </c>
      <c r="Y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3327.46</v>
      </c>
    </row>
    <row r="258" spans="1:25" x14ac:dyDescent="0.2">
      <c r="A258" s="77">
        <f t="shared" si="9"/>
        <v>43090</v>
      </c>
      <c r="B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3312.6400000000003</v>
      </c>
      <c r="C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3297.1800000000003</v>
      </c>
      <c r="D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3292.4</v>
      </c>
      <c r="E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3293.29</v>
      </c>
      <c r="F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3292.6600000000003</v>
      </c>
      <c r="G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3294.55</v>
      </c>
      <c r="H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3288.4</v>
      </c>
      <c r="I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3372.55</v>
      </c>
      <c r="J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3323.76</v>
      </c>
      <c r="K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3343.4700000000003</v>
      </c>
      <c r="L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3306.63</v>
      </c>
      <c r="M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3401.61</v>
      </c>
      <c r="N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3354.9700000000003</v>
      </c>
      <c r="O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3333.8100000000004</v>
      </c>
      <c r="P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3342.65</v>
      </c>
      <c r="Q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3341.46</v>
      </c>
      <c r="R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3299.42</v>
      </c>
      <c r="S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3432.44</v>
      </c>
      <c r="T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3419.86</v>
      </c>
      <c r="U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3361.9100000000003</v>
      </c>
      <c r="V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3431.75</v>
      </c>
      <c r="W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3367.28</v>
      </c>
      <c r="X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3501.79</v>
      </c>
      <c r="Y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3362.04</v>
      </c>
    </row>
    <row r="259" spans="1:25" x14ac:dyDescent="0.2">
      <c r="A259" s="77">
        <f t="shared" si="9"/>
        <v>43091</v>
      </c>
      <c r="B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3312.79</v>
      </c>
      <c r="C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3297.4500000000003</v>
      </c>
      <c r="D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3306.42</v>
      </c>
      <c r="E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3306.32</v>
      </c>
      <c r="F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3306.7400000000002</v>
      </c>
      <c r="G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3298.38</v>
      </c>
      <c r="H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3297.2700000000004</v>
      </c>
      <c r="I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3357.4900000000002</v>
      </c>
      <c r="J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3314.65</v>
      </c>
      <c r="K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3343.08</v>
      </c>
      <c r="L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3311.1600000000003</v>
      </c>
      <c r="M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3375.11</v>
      </c>
      <c r="N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3333.9500000000003</v>
      </c>
      <c r="O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3333.69</v>
      </c>
      <c r="P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3345.13</v>
      </c>
      <c r="Q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3346.51</v>
      </c>
      <c r="R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3357.3900000000003</v>
      </c>
      <c r="S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3431.33</v>
      </c>
      <c r="T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3403.42</v>
      </c>
      <c r="U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3390.8</v>
      </c>
      <c r="V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3429.78</v>
      </c>
      <c r="W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3393.57</v>
      </c>
      <c r="X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3513.16</v>
      </c>
      <c r="Y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3383.05</v>
      </c>
    </row>
    <row r="260" spans="1:25" x14ac:dyDescent="0.2">
      <c r="A260" s="77">
        <f t="shared" si="9"/>
        <v>43092</v>
      </c>
      <c r="B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3336.8500000000004</v>
      </c>
      <c r="C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3345.96</v>
      </c>
      <c r="D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3368.6000000000004</v>
      </c>
      <c r="E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3367.67</v>
      </c>
      <c r="F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3368.6400000000003</v>
      </c>
      <c r="G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3371.4300000000003</v>
      </c>
      <c r="H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3333.01</v>
      </c>
      <c r="I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3309.62</v>
      </c>
      <c r="J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3425.5</v>
      </c>
      <c r="K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3336.75</v>
      </c>
      <c r="L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3338</v>
      </c>
      <c r="M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3350.69</v>
      </c>
      <c r="N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3350.0200000000004</v>
      </c>
      <c r="O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3351.8500000000004</v>
      </c>
      <c r="P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3354.67</v>
      </c>
      <c r="Q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3350.4</v>
      </c>
      <c r="R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3356.4</v>
      </c>
      <c r="S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3436.6000000000004</v>
      </c>
      <c r="T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3443.54</v>
      </c>
      <c r="U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3426.3900000000003</v>
      </c>
      <c r="V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3367.08</v>
      </c>
      <c r="W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3323.2300000000005</v>
      </c>
      <c r="X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3456.94</v>
      </c>
      <c r="Y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3327.86</v>
      </c>
    </row>
    <row r="261" spans="1:25" x14ac:dyDescent="0.2">
      <c r="A261" s="77">
        <f t="shared" si="9"/>
        <v>43093</v>
      </c>
      <c r="B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3325.34</v>
      </c>
      <c r="C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3322.15</v>
      </c>
      <c r="D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3353.1200000000003</v>
      </c>
      <c r="E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3348.9900000000002</v>
      </c>
      <c r="F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3351.8900000000003</v>
      </c>
      <c r="G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3352.5600000000004</v>
      </c>
      <c r="H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3308.38</v>
      </c>
      <c r="I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3321.7400000000002</v>
      </c>
      <c r="J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3431.9</v>
      </c>
      <c r="K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3326.4</v>
      </c>
      <c r="L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3321.78</v>
      </c>
      <c r="M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3335.6000000000004</v>
      </c>
      <c r="N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3334.92</v>
      </c>
      <c r="O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3341.19</v>
      </c>
      <c r="P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3341.26</v>
      </c>
      <c r="Q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3341.4300000000003</v>
      </c>
      <c r="R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3343.73</v>
      </c>
      <c r="S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3465.65</v>
      </c>
      <c r="T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3462.74</v>
      </c>
      <c r="U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3431.77</v>
      </c>
      <c r="V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3377.6200000000003</v>
      </c>
      <c r="W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3307.79</v>
      </c>
      <c r="X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3450.9700000000003</v>
      </c>
      <c r="Y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3338.54</v>
      </c>
    </row>
    <row r="262" spans="1:25" x14ac:dyDescent="0.2">
      <c r="A262" s="77">
        <f t="shared" si="9"/>
        <v>43094</v>
      </c>
      <c r="B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3286.53</v>
      </c>
      <c r="C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3293.83</v>
      </c>
      <c r="D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3303.08</v>
      </c>
      <c r="E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3302.37</v>
      </c>
      <c r="F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3305.12</v>
      </c>
      <c r="G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3295.0800000000004</v>
      </c>
      <c r="H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3286.53</v>
      </c>
      <c r="I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3356.65</v>
      </c>
      <c r="J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3312.17</v>
      </c>
      <c r="K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3337.4</v>
      </c>
      <c r="L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3304</v>
      </c>
      <c r="M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3372.94</v>
      </c>
      <c r="N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3339.15</v>
      </c>
      <c r="O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3338.7700000000004</v>
      </c>
      <c r="P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3335.63</v>
      </c>
      <c r="Q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3330.05</v>
      </c>
      <c r="R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3357.01</v>
      </c>
      <c r="S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3420.84</v>
      </c>
      <c r="T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3386.9500000000003</v>
      </c>
      <c r="U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3374.58</v>
      </c>
      <c r="V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3436.3</v>
      </c>
      <c r="W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3386.7200000000003</v>
      </c>
      <c r="X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3489.4</v>
      </c>
      <c r="Y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3387</v>
      </c>
    </row>
    <row r="263" spans="1:25" x14ac:dyDescent="0.2">
      <c r="A263" s="77">
        <f t="shared" si="9"/>
        <v>43095</v>
      </c>
      <c r="B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3299.7200000000003</v>
      </c>
      <c r="C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3294.3500000000004</v>
      </c>
      <c r="D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3304.51</v>
      </c>
      <c r="E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3303.9900000000002</v>
      </c>
      <c r="F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3305.9500000000003</v>
      </c>
      <c r="G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3307.3700000000003</v>
      </c>
      <c r="H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3291.98</v>
      </c>
      <c r="I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3357.77</v>
      </c>
      <c r="J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3312.5600000000004</v>
      </c>
      <c r="K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3340.9700000000003</v>
      </c>
      <c r="L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3308.36</v>
      </c>
      <c r="M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3373.81</v>
      </c>
      <c r="N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3338.03</v>
      </c>
      <c r="O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3338.33</v>
      </c>
      <c r="P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3337.7200000000003</v>
      </c>
      <c r="Q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3331.6200000000003</v>
      </c>
      <c r="R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3336.28</v>
      </c>
      <c r="S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3400.19</v>
      </c>
      <c r="T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3389.62</v>
      </c>
      <c r="U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3377.4500000000003</v>
      </c>
      <c r="V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3440.1800000000003</v>
      </c>
      <c r="W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3385.4700000000003</v>
      </c>
      <c r="X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3496.4300000000003</v>
      </c>
      <c r="Y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3386.8900000000003</v>
      </c>
    </row>
    <row r="264" spans="1:25" x14ac:dyDescent="0.2">
      <c r="A264" s="77">
        <f t="shared" si="9"/>
        <v>43096</v>
      </c>
      <c r="B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3300.33</v>
      </c>
      <c r="C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3295.09</v>
      </c>
      <c r="D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3305.2000000000003</v>
      </c>
      <c r="E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3304.8500000000004</v>
      </c>
      <c r="F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3306.42</v>
      </c>
      <c r="G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3308.91</v>
      </c>
      <c r="H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3293.42</v>
      </c>
      <c r="I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3356.8500000000004</v>
      </c>
      <c r="J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3311.9500000000003</v>
      </c>
      <c r="K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3340.07</v>
      </c>
      <c r="L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3302.15</v>
      </c>
      <c r="M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3417.29</v>
      </c>
      <c r="N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3418.0800000000004</v>
      </c>
      <c r="O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3419.1400000000003</v>
      </c>
      <c r="P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3302.5800000000004</v>
      </c>
      <c r="Q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3301.36</v>
      </c>
      <c r="R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3372.8900000000003</v>
      </c>
      <c r="S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3436.1200000000003</v>
      </c>
      <c r="T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3448.63</v>
      </c>
      <c r="U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3449.26</v>
      </c>
      <c r="V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3527.06</v>
      </c>
      <c r="W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3546.8199999999997</v>
      </c>
      <c r="X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3601.4300000000003</v>
      </c>
      <c r="Y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3488.71</v>
      </c>
    </row>
    <row r="265" spans="1:25" x14ac:dyDescent="0.2">
      <c r="A265" s="77">
        <f t="shared" si="9"/>
        <v>43097</v>
      </c>
      <c r="B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3307.1600000000003</v>
      </c>
      <c r="C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3300.55</v>
      </c>
      <c r="D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3309.29</v>
      </c>
      <c r="E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3308.38</v>
      </c>
      <c r="F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3306.1400000000003</v>
      </c>
      <c r="G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3313.4</v>
      </c>
      <c r="H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3296.82</v>
      </c>
      <c r="I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3369.21</v>
      </c>
      <c r="J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3325.2000000000003</v>
      </c>
      <c r="K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3341.19</v>
      </c>
      <c r="L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3306.7200000000003</v>
      </c>
      <c r="M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3431.9700000000003</v>
      </c>
      <c r="N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3430.02</v>
      </c>
      <c r="O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3440.6000000000004</v>
      </c>
      <c r="P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3305.94</v>
      </c>
      <c r="Q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3305.4300000000003</v>
      </c>
      <c r="R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3391.0200000000004</v>
      </c>
      <c r="S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3518.3</v>
      </c>
      <c r="T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3523.76</v>
      </c>
      <c r="U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3525.15</v>
      </c>
      <c r="V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3680.01</v>
      </c>
      <c r="W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3666.29</v>
      </c>
      <c r="X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3604.32</v>
      </c>
      <c r="Y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3499.98</v>
      </c>
    </row>
    <row r="266" spans="1:25" x14ac:dyDescent="0.2">
      <c r="A266" s="77">
        <f t="shared" si="9"/>
        <v>43098</v>
      </c>
      <c r="B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3372.1000000000004</v>
      </c>
      <c r="C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3314.9100000000003</v>
      </c>
      <c r="D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3276.29</v>
      </c>
      <c r="E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3275.71</v>
      </c>
      <c r="F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3278.2400000000002</v>
      </c>
      <c r="G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3282.1400000000003</v>
      </c>
      <c r="H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3346.48</v>
      </c>
      <c r="I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3322.88</v>
      </c>
      <c r="J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3311.8</v>
      </c>
      <c r="K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3327.5600000000004</v>
      </c>
      <c r="L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3345.71</v>
      </c>
      <c r="M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3422.8100000000004</v>
      </c>
      <c r="N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3422.7300000000005</v>
      </c>
      <c r="O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3332.9300000000003</v>
      </c>
      <c r="P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3343</v>
      </c>
      <c r="Q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3343.96</v>
      </c>
      <c r="R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3350.2400000000002</v>
      </c>
      <c r="S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3382.1600000000003</v>
      </c>
      <c r="T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3413.23</v>
      </c>
      <c r="U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3394.6200000000003</v>
      </c>
      <c r="V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3611.99</v>
      </c>
      <c r="W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3410.48</v>
      </c>
      <c r="X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3565.3</v>
      </c>
      <c r="Y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3395.5200000000004</v>
      </c>
    </row>
    <row r="267" spans="1:25" x14ac:dyDescent="0.2">
      <c r="A267" s="77">
        <f t="shared" si="9"/>
        <v>43099</v>
      </c>
      <c r="B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3352.21</v>
      </c>
      <c r="C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3290.8900000000003</v>
      </c>
      <c r="D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3302.21</v>
      </c>
      <c r="E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3300.9</v>
      </c>
      <c r="F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3301.98</v>
      </c>
      <c r="G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3303.57</v>
      </c>
      <c r="H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3314.96</v>
      </c>
      <c r="I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3321.44</v>
      </c>
      <c r="J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3379.46</v>
      </c>
      <c r="K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3340.4100000000003</v>
      </c>
      <c r="L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3334.0600000000004</v>
      </c>
      <c r="M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3332.9900000000002</v>
      </c>
      <c r="N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3326.67</v>
      </c>
      <c r="O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3328.84</v>
      </c>
      <c r="P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3337.4900000000002</v>
      </c>
      <c r="Q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3338.62</v>
      </c>
      <c r="R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3345.37</v>
      </c>
      <c r="S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3527.44</v>
      </c>
      <c r="T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3530.81</v>
      </c>
      <c r="U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3461.2</v>
      </c>
      <c r="V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3406.5600000000004</v>
      </c>
      <c r="W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3341.3500000000004</v>
      </c>
      <c r="X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3513.2</v>
      </c>
      <c r="Y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3405.69</v>
      </c>
    </row>
    <row r="268" spans="1:25" x14ac:dyDescent="0.2">
      <c r="A268" s="77">
        <f t="shared" si="9"/>
        <v>43100</v>
      </c>
      <c r="B268" s="13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3341.15</v>
      </c>
      <c r="C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3289.4900000000002</v>
      </c>
      <c r="D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3301.59</v>
      </c>
      <c r="E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3299.7000000000003</v>
      </c>
      <c r="F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3301.1600000000003</v>
      </c>
      <c r="G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3302.3500000000004</v>
      </c>
      <c r="H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3305.46</v>
      </c>
      <c r="I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3388.86</v>
      </c>
      <c r="J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3440.1600000000003</v>
      </c>
      <c r="K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3327.79</v>
      </c>
      <c r="L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3329.28</v>
      </c>
      <c r="M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3328.8</v>
      </c>
      <c r="N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3326.8500000000004</v>
      </c>
      <c r="O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3329.26</v>
      </c>
      <c r="P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3335.6000000000004</v>
      </c>
      <c r="Q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3338.8</v>
      </c>
      <c r="R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3346.5800000000004</v>
      </c>
      <c r="S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3674.02</v>
      </c>
      <c r="T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3710.0299999999997</v>
      </c>
      <c r="U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3625.27</v>
      </c>
      <c r="V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3539.17</v>
      </c>
      <c r="W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3476.49</v>
      </c>
      <c r="X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3648.6800000000003</v>
      </c>
      <c r="Y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3586.49</v>
      </c>
    </row>
    <row r="269" spans="1:25" x14ac:dyDescent="0.25">
      <c r="A269" s="92"/>
      <c r="B269" s="76"/>
      <c r="C269" s="76"/>
      <c r="D269" s="76"/>
    </row>
    <row r="270" spans="1:25" x14ac:dyDescent="0.25">
      <c r="A270" s="85" t="s">
        <v>152</v>
      </c>
      <c r="B270" s="76"/>
      <c r="C270" s="76"/>
      <c r="D270" s="76"/>
    </row>
    <row r="271" spans="1:25" ht="12.75" x14ac:dyDescent="0.2">
      <c r="A271" s="173" t="s">
        <v>48</v>
      </c>
      <c r="B271" s="176" t="s">
        <v>121</v>
      </c>
      <c r="C271" s="177"/>
      <c r="D271" s="177"/>
      <c r="E271" s="177"/>
      <c r="F271" s="177"/>
      <c r="G271" s="177"/>
      <c r="H271" s="177"/>
      <c r="I271" s="177"/>
      <c r="J271" s="177"/>
      <c r="K271" s="177"/>
      <c r="L271" s="177"/>
      <c r="M271" s="177"/>
      <c r="N271" s="177"/>
      <c r="O271" s="177"/>
      <c r="P271" s="177"/>
      <c r="Q271" s="177"/>
      <c r="R271" s="177"/>
      <c r="S271" s="177"/>
      <c r="T271" s="177"/>
      <c r="U271" s="177"/>
      <c r="V271" s="177"/>
      <c r="W271" s="177"/>
      <c r="X271" s="177"/>
      <c r="Y271" s="178"/>
    </row>
    <row r="272" spans="1:25" ht="12.75" x14ac:dyDescent="0.2">
      <c r="A272" s="174"/>
      <c r="B272" s="179"/>
      <c r="C272" s="180"/>
      <c r="D272" s="180"/>
      <c r="E272" s="180"/>
      <c r="F272" s="180"/>
      <c r="G272" s="180"/>
      <c r="H272" s="180"/>
      <c r="I272" s="180"/>
      <c r="J272" s="180"/>
      <c r="K272" s="180"/>
      <c r="L272" s="180"/>
      <c r="M272" s="180"/>
      <c r="N272" s="180"/>
      <c r="O272" s="180"/>
      <c r="P272" s="180"/>
      <c r="Q272" s="180"/>
      <c r="R272" s="180"/>
      <c r="S272" s="180"/>
      <c r="T272" s="180"/>
      <c r="U272" s="180"/>
      <c r="V272" s="180"/>
      <c r="W272" s="180"/>
      <c r="X272" s="180"/>
      <c r="Y272" s="181"/>
    </row>
    <row r="273" spans="1:27" ht="12.75" customHeight="1" x14ac:dyDescent="0.2">
      <c r="A273" s="174"/>
      <c r="B273" s="182" t="s">
        <v>122</v>
      </c>
      <c r="C273" s="171" t="s">
        <v>123</v>
      </c>
      <c r="D273" s="171" t="s">
        <v>124</v>
      </c>
      <c r="E273" s="171" t="s">
        <v>125</v>
      </c>
      <c r="F273" s="171" t="s">
        <v>126</v>
      </c>
      <c r="G273" s="171" t="s">
        <v>127</v>
      </c>
      <c r="H273" s="171" t="s">
        <v>128</v>
      </c>
      <c r="I273" s="171" t="s">
        <v>129</v>
      </c>
      <c r="J273" s="171" t="s">
        <v>130</v>
      </c>
      <c r="K273" s="171" t="s">
        <v>131</v>
      </c>
      <c r="L273" s="171" t="s">
        <v>132</v>
      </c>
      <c r="M273" s="171" t="s">
        <v>133</v>
      </c>
      <c r="N273" s="184" t="s">
        <v>134</v>
      </c>
      <c r="O273" s="171" t="s">
        <v>135</v>
      </c>
      <c r="P273" s="171" t="s">
        <v>136</v>
      </c>
      <c r="Q273" s="171" t="s">
        <v>137</v>
      </c>
      <c r="R273" s="171" t="s">
        <v>138</v>
      </c>
      <c r="S273" s="171" t="s">
        <v>139</v>
      </c>
      <c r="T273" s="171" t="s">
        <v>140</v>
      </c>
      <c r="U273" s="171" t="s">
        <v>141</v>
      </c>
      <c r="V273" s="171" t="s">
        <v>142</v>
      </c>
      <c r="W273" s="171" t="s">
        <v>143</v>
      </c>
      <c r="X273" s="171" t="s">
        <v>144</v>
      </c>
      <c r="Y273" s="171" t="s">
        <v>145</v>
      </c>
    </row>
    <row r="274" spans="1:27" ht="11.25" customHeight="1" x14ac:dyDescent="0.2">
      <c r="A274" s="175"/>
      <c r="B274" s="183"/>
      <c r="C274" s="172"/>
      <c r="D274" s="172"/>
      <c r="E274" s="172"/>
      <c r="F274" s="172"/>
      <c r="G274" s="172"/>
      <c r="H274" s="172"/>
      <c r="I274" s="172"/>
      <c r="J274" s="172"/>
      <c r="K274" s="172"/>
      <c r="L274" s="172"/>
      <c r="M274" s="172"/>
      <c r="N274" s="185"/>
      <c r="O274" s="172"/>
      <c r="P274" s="172"/>
      <c r="Q274" s="172"/>
      <c r="R274" s="172"/>
      <c r="S274" s="172"/>
      <c r="T274" s="172"/>
      <c r="U274" s="172"/>
      <c r="V274" s="172"/>
      <c r="W274" s="172"/>
      <c r="X274" s="172"/>
      <c r="Y274" s="172"/>
    </row>
    <row r="275" spans="1:27" ht="15.75" customHeight="1" x14ac:dyDescent="0.2">
      <c r="A275" s="77">
        <f>A238</f>
        <v>43070</v>
      </c>
      <c r="B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3264.1000000000004</v>
      </c>
      <c r="C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3242.54</v>
      </c>
      <c r="D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3241.13</v>
      </c>
      <c r="E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3252.11</v>
      </c>
      <c r="F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3253.8</v>
      </c>
      <c r="G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3242.3</v>
      </c>
      <c r="H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3264.7700000000004</v>
      </c>
      <c r="I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3266.8100000000004</v>
      </c>
      <c r="J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3257.59</v>
      </c>
      <c r="K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3263.4300000000003</v>
      </c>
      <c r="L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3258</v>
      </c>
      <c r="M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3377.4700000000003</v>
      </c>
      <c r="N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3377.57</v>
      </c>
      <c r="O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3377.8</v>
      </c>
      <c r="P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3258.8900000000003</v>
      </c>
      <c r="Q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3296.83</v>
      </c>
      <c r="R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3365.5800000000004</v>
      </c>
      <c r="S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3438.86</v>
      </c>
      <c r="T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3428.03</v>
      </c>
      <c r="U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3402.1800000000003</v>
      </c>
      <c r="V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3462.8900000000003</v>
      </c>
      <c r="W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3386.27</v>
      </c>
      <c r="X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3533.05</v>
      </c>
      <c r="Y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3361.44</v>
      </c>
      <c r="AA275" s="78"/>
    </row>
    <row r="276" spans="1:27" x14ac:dyDescent="0.2">
      <c r="A276" s="77">
        <f>A275+1</f>
        <v>43071</v>
      </c>
      <c r="B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3253.82</v>
      </c>
      <c r="C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3275.0600000000004</v>
      </c>
      <c r="D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3291.54</v>
      </c>
      <c r="E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3291.0600000000004</v>
      </c>
      <c r="F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3286.21</v>
      </c>
      <c r="G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3270.04</v>
      </c>
      <c r="H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3261.03</v>
      </c>
      <c r="I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3383.9100000000003</v>
      </c>
      <c r="J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3442.3900000000003</v>
      </c>
      <c r="K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3272.03</v>
      </c>
      <c r="L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3272.13</v>
      </c>
      <c r="M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3272.57</v>
      </c>
      <c r="N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3274.94</v>
      </c>
      <c r="O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3275.15</v>
      </c>
      <c r="P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3278.0200000000004</v>
      </c>
      <c r="Q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3284.9</v>
      </c>
      <c r="R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3303.7700000000004</v>
      </c>
      <c r="S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3439.36</v>
      </c>
      <c r="T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3522.36</v>
      </c>
      <c r="U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3519.91</v>
      </c>
      <c r="V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3486.48</v>
      </c>
      <c r="W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3371.4900000000002</v>
      </c>
      <c r="X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3512.49</v>
      </c>
      <c r="Y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3381.82</v>
      </c>
    </row>
    <row r="277" spans="1:27" x14ac:dyDescent="0.2">
      <c r="A277" s="77">
        <f t="shared" ref="A277:A305" si="10">A276+1</f>
        <v>43072</v>
      </c>
      <c r="B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3258.15</v>
      </c>
      <c r="C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3273.59</v>
      </c>
      <c r="D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3291.25</v>
      </c>
      <c r="E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3290.21</v>
      </c>
      <c r="F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3285.21</v>
      </c>
      <c r="G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3284.13</v>
      </c>
      <c r="H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3251.78</v>
      </c>
      <c r="I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3358.3</v>
      </c>
      <c r="J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3432.3900000000003</v>
      </c>
      <c r="K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3292.96</v>
      </c>
      <c r="L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3293.59</v>
      </c>
      <c r="M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3294.26</v>
      </c>
      <c r="N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3293.54</v>
      </c>
      <c r="O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3295.8100000000004</v>
      </c>
      <c r="P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3300.04</v>
      </c>
      <c r="Q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3301.37</v>
      </c>
      <c r="R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3298.63</v>
      </c>
      <c r="S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3311.17</v>
      </c>
      <c r="T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3465.92</v>
      </c>
      <c r="U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3423.7200000000003</v>
      </c>
      <c r="V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3382.3500000000004</v>
      </c>
      <c r="W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3358.54</v>
      </c>
      <c r="X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3625.83</v>
      </c>
      <c r="Y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3361.2200000000003</v>
      </c>
    </row>
    <row r="278" spans="1:27" x14ac:dyDescent="0.2">
      <c r="A278" s="77">
        <f t="shared" si="10"/>
        <v>43073</v>
      </c>
      <c r="B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3268.59</v>
      </c>
      <c r="C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3260.01</v>
      </c>
      <c r="D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3259.6200000000003</v>
      </c>
      <c r="E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3258.9700000000003</v>
      </c>
      <c r="F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3271.92</v>
      </c>
      <c r="G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3258.6600000000003</v>
      </c>
      <c r="H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3264.92</v>
      </c>
      <c r="I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3273.1400000000003</v>
      </c>
      <c r="J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3263.4900000000002</v>
      </c>
      <c r="K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3271.4900000000002</v>
      </c>
      <c r="L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3291.38</v>
      </c>
      <c r="M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3414.87</v>
      </c>
      <c r="N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3340.62</v>
      </c>
      <c r="O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3418.2200000000003</v>
      </c>
      <c r="P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3296.9</v>
      </c>
      <c r="Q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3277.86</v>
      </c>
      <c r="R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3290.29</v>
      </c>
      <c r="S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3390.4500000000003</v>
      </c>
      <c r="T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3400.4</v>
      </c>
      <c r="U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3403.1000000000004</v>
      </c>
      <c r="V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3461.8</v>
      </c>
      <c r="W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3476.4700000000003</v>
      </c>
      <c r="X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3519.87</v>
      </c>
      <c r="Y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3369.9700000000003</v>
      </c>
    </row>
    <row r="279" spans="1:27" x14ac:dyDescent="0.2">
      <c r="A279" s="77">
        <f t="shared" si="10"/>
        <v>43074</v>
      </c>
      <c r="B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3272.4500000000003</v>
      </c>
      <c r="C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3259.75</v>
      </c>
      <c r="D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3246.34</v>
      </c>
      <c r="E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3257.8500000000004</v>
      </c>
      <c r="F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3270.6600000000003</v>
      </c>
      <c r="G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3257.73</v>
      </c>
      <c r="H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3279.19</v>
      </c>
      <c r="I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3320.2300000000005</v>
      </c>
      <c r="J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3244.36</v>
      </c>
      <c r="K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3271.83</v>
      </c>
      <c r="L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3271.8100000000004</v>
      </c>
      <c r="M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3349.5200000000004</v>
      </c>
      <c r="N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3349.42</v>
      </c>
      <c r="O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3349.11</v>
      </c>
      <c r="P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3276.57</v>
      </c>
      <c r="Q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3277.8</v>
      </c>
      <c r="R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3332.51</v>
      </c>
      <c r="S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3366.53</v>
      </c>
      <c r="T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3367.67</v>
      </c>
      <c r="U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3400.26</v>
      </c>
      <c r="V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3458.9300000000003</v>
      </c>
      <c r="W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3395.8900000000003</v>
      </c>
      <c r="X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3521.17</v>
      </c>
      <c r="Y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3417.2200000000003</v>
      </c>
    </row>
    <row r="280" spans="1:27" x14ac:dyDescent="0.2">
      <c r="A280" s="77">
        <f t="shared" si="10"/>
        <v>43075</v>
      </c>
      <c r="B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3295</v>
      </c>
      <c r="C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3259.3900000000003</v>
      </c>
      <c r="D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3246.3500000000004</v>
      </c>
      <c r="E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3246</v>
      </c>
      <c r="F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3246.4700000000003</v>
      </c>
      <c r="G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3246.87</v>
      </c>
      <c r="H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3274.55</v>
      </c>
      <c r="I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3274.2200000000003</v>
      </c>
      <c r="J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3267.69</v>
      </c>
      <c r="K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3275.13</v>
      </c>
      <c r="L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3276.3700000000003</v>
      </c>
      <c r="M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3350.75</v>
      </c>
      <c r="N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3335.76</v>
      </c>
      <c r="O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3334.6000000000004</v>
      </c>
      <c r="P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3277.23</v>
      </c>
      <c r="Q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3282.05</v>
      </c>
      <c r="R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3291.83</v>
      </c>
      <c r="S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3347.4100000000003</v>
      </c>
      <c r="T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3395.3</v>
      </c>
      <c r="U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3409.3</v>
      </c>
      <c r="V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3459.49</v>
      </c>
      <c r="W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3378.29</v>
      </c>
      <c r="X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3518.12</v>
      </c>
      <c r="Y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3400.25</v>
      </c>
    </row>
    <row r="281" spans="1:27" x14ac:dyDescent="0.2">
      <c r="A281" s="77">
        <f t="shared" si="10"/>
        <v>43076</v>
      </c>
      <c r="B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3309.26</v>
      </c>
      <c r="C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3259.3500000000004</v>
      </c>
      <c r="D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3246.6800000000003</v>
      </c>
      <c r="E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3246.3900000000003</v>
      </c>
      <c r="F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3246.9</v>
      </c>
      <c r="G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3246.59</v>
      </c>
      <c r="H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3276.7200000000003</v>
      </c>
      <c r="I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3273.34</v>
      </c>
      <c r="J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3266.46</v>
      </c>
      <c r="K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3273.44</v>
      </c>
      <c r="L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3273.38</v>
      </c>
      <c r="M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3349.13</v>
      </c>
      <c r="N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3348.11</v>
      </c>
      <c r="O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3347.6000000000004</v>
      </c>
      <c r="P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3278.7200000000003</v>
      </c>
      <c r="Q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3281.32</v>
      </c>
      <c r="R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3291.11</v>
      </c>
      <c r="S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3359.9</v>
      </c>
      <c r="T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3391.03</v>
      </c>
      <c r="U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3406.8700000000003</v>
      </c>
      <c r="V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3449.03</v>
      </c>
      <c r="W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3373.84</v>
      </c>
      <c r="X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3503.05</v>
      </c>
      <c r="Y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3396.7000000000003</v>
      </c>
    </row>
    <row r="282" spans="1:27" x14ac:dyDescent="0.2">
      <c r="A282" s="77">
        <f t="shared" si="10"/>
        <v>43077</v>
      </c>
      <c r="B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3247.6800000000003</v>
      </c>
      <c r="C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3274.9500000000003</v>
      </c>
      <c r="D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3259.3100000000004</v>
      </c>
      <c r="E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3259.02</v>
      </c>
      <c r="F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3259.5</v>
      </c>
      <c r="G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3263.79</v>
      </c>
      <c r="H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3243.32</v>
      </c>
      <c r="I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3274.29</v>
      </c>
      <c r="J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3266.33</v>
      </c>
      <c r="K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3274.3500000000004</v>
      </c>
      <c r="L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3262.67</v>
      </c>
      <c r="M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3358.75</v>
      </c>
      <c r="N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3359.53</v>
      </c>
      <c r="O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3358.87</v>
      </c>
      <c r="P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3266.77</v>
      </c>
      <c r="Q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3256.4100000000003</v>
      </c>
      <c r="R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3305.8100000000004</v>
      </c>
      <c r="S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3374.86</v>
      </c>
      <c r="T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3378.76</v>
      </c>
      <c r="U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3402.4700000000003</v>
      </c>
      <c r="V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3442.7000000000003</v>
      </c>
      <c r="W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3382.0800000000004</v>
      </c>
      <c r="X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3512.8199999999997</v>
      </c>
      <c r="Y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3392.04</v>
      </c>
    </row>
    <row r="283" spans="1:27" x14ac:dyDescent="0.2">
      <c r="A283" s="77">
        <f t="shared" si="10"/>
        <v>43078</v>
      </c>
      <c r="B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3249.9900000000002</v>
      </c>
      <c r="C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3318.32</v>
      </c>
      <c r="D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3302.62</v>
      </c>
      <c r="E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3336.9</v>
      </c>
      <c r="F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3337.28</v>
      </c>
      <c r="G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3301</v>
      </c>
      <c r="H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3260.0600000000004</v>
      </c>
      <c r="I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3318.34</v>
      </c>
      <c r="J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3420.58</v>
      </c>
      <c r="K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3277.9700000000003</v>
      </c>
      <c r="L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3274.33</v>
      </c>
      <c r="M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3278.4300000000003</v>
      </c>
      <c r="N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3276.83</v>
      </c>
      <c r="O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3278.33</v>
      </c>
      <c r="P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3279</v>
      </c>
      <c r="Q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3279.4700000000003</v>
      </c>
      <c r="R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3285.4900000000002</v>
      </c>
      <c r="S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3376.9100000000003</v>
      </c>
      <c r="T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3385.57</v>
      </c>
      <c r="U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3398.8300000000004</v>
      </c>
      <c r="V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3345.6000000000004</v>
      </c>
      <c r="W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3256.5</v>
      </c>
      <c r="X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3476.3199999999997</v>
      </c>
      <c r="Y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3309.04</v>
      </c>
    </row>
    <row r="284" spans="1:27" x14ac:dyDescent="0.2">
      <c r="A284" s="77">
        <f t="shared" si="10"/>
        <v>43079</v>
      </c>
      <c r="B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3242.5</v>
      </c>
      <c r="C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3294.08</v>
      </c>
      <c r="D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3301.58</v>
      </c>
      <c r="E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3300.08</v>
      </c>
      <c r="F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3300.3500000000004</v>
      </c>
      <c r="G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3301.1400000000003</v>
      </c>
      <c r="H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3255.65</v>
      </c>
      <c r="I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3268.8700000000003</v>
      </c>
      <c r="J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3259.67</v>
      </c>
      <c r="K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3353.1800000000003</v>
      </c>
      <c r="L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3318.42</v>
      </c>
      <c r="M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3318.0600000000004</v>
      </c>
      <c r="N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3318.54</v>
      </c>
      <c r="O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3320.51</v>
      </c>
      <c r="P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3321.1000000000004</v>
      </c>
      <c r="Q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3322.71</v>
      </c>
      <c r="R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3281.63</v>
      </c>
      <c r="S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3365.07</v>
      </c>
      <c r="T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3381.7000000000003</v>
      </c>
      <c r="U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3356.44</v>
      </c>
      <c r="V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3346.55</v>
      </c>
      <c r="W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3254.8100000000004</v>
      </c>
      <c r="X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3447.17</v>
      </c>
      <c r="Y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3303</v>
      </c>
    </row>
    <row r="285" spans="1:27" x14ac:dyDescent="0.2">
      <c r="A285" s="77">
        <f t="shared" si="10"/>
        <v>43080</v>
      </c>
      <c r="B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3242.9500000000003</v>
      </c>
      <c r="C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3257.8500000000004</v>
      </c>
      <c r="D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3256.6200000000003</v>
      </c>
      <c r="E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3287.1000000000004</v>
      </c>
      <c r="F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3287.76</v>
      </c>
      <c r="G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3259.09</v>
      </c>
      <c r="H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3241.09</v>
      </c>
      <c r="I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3272.61</v>
      </c>
      <c r="J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3260.9700000000003</v>
      </c>
      <c r="K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3283.7400000000002</v>
      </c>
      <c r="L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3283.9500000000003</v>
      </c>
      <c r="M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3336.5</v>
      </c>
      <c r="N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3337</v>
      </c>
      <c r="O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3339.6400000000003</v>
      </c>
      <c r="P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3274.08</v>
      </c>
      <c r="Q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3274.69</v>
      </c>
      <c r="R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3276.09</v>
      </c>
      <c r="S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3376.82</v>
      </c>
      <c r="T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3364.7000000000003</v>
      </c>
      <c r="U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3366.57</v>
      </c>
      <c r="V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3400.31</v>
      </c>
      <c r="W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3359.2200000000003</v>
      </c>
      <c r="X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3492.04</v>
      </c>
      <c r="Y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3357.55</v>
      </c>
    </row>
    <row r="286" spans="1:27" x14ac:dyDescent="0.2">
      <c r="A286" s="77">
        <f t="shared" si="10"/>
        <v>43081</v>
      </c>
      <c r="B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3242.57</v>
      </c>
      <c r="C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3246.4300000000003</v>
      </c>
      <c r="D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3256.83</v>
      </c>
      <c r="E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3287.4700000000003</v>
      </c>
      <c r="F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3288.53</v>
      </c>
      <c r="G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3260.23</v>
      </c>
      <c r="H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3245.26</v>
      </c>
      <c r="I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3308.8900000000003</v>
      </c>
      <c r="J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3264.75</v>
      </c>
      <c r="K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3283.96</v>
      </c>
      <c r="L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3283.9100000000003</v>
      </c>
      <c r="M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3329.3</v>
      </c>
      <c r="N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3311.4700000000003</v>
      </c>
      <c r="O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3305.25</v>
      </c>
      <c r="P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3290.26</v>
      </c>
      <c r="Q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3285.4900000000002</v>
      </c>
      <c r="R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3274.78</v>
      </c>
      <c r="S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3372.5600000000004</v>
      </c>
      <c r="T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3364.4700000000003</v>
      </c>
      <c r="U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3366.4500000000003</v>
      </c>
      <c r="V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3389.52</v>
      </c>
      <c r="W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3358.3900000000003</v>
      </c>
      <c r="X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3478.66</v>
      </c>
      <c r="Y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3367.17</v>
      </c>
    </row>
    <row r="287" spans="1:27" x14ac:dyDescent="0.2">
      <c r="A287" s="77">
        <f t="shared" si="10"/>
        <v>43082</v>
      </c>
      <c r="B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3255.84</v>
      </c>
      <c r="C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3246.29</v>
      </c>
      <c r="D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3256.59</v>
      </c>
      <c r="E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3287.08</v>
      </c>
      <c r="F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3288.5600000000004</v>
      </c>
      <c r="G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3259.3</v>
      </c>
      <c r="H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3252.6400000000003</v>
      </c>
      <c r="I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3307.8900000000003</v>
      </c>
      <c r="J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3261.1200000000003</v>
      </c>
      <c r="K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3278.17</v>
      </c>
      <c r="L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3279.3700000000003</v>
      </c>
      <c r="M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3330.01</v>
      </c>
      <c r="N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3322.15</v>
      </c>
      <c r="O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3329.63</v>
      </c>
      <c r="P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3284.62</v>
      </c>
      <c r="Q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3285.32</v>
      </c>
      <c r="R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3289.01</v>
      </c>
      <c r="S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3366.62</v>
      </c>
      <c r="T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3356.4700000000003</v>
      </c>
      <c r="U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3333.08</v>
      </c>
      <c r="V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3394.78</v>
      </c>
      <c r="W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3351.84</v>
      </c>
      <c r="X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3466.1</v>
      </c>
      <c r="Y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3353.34</v>
      </c>
    </row>
    <row r="288" spans="1:27" x14ac:dyDescent="0.2">
      <c r="A288" s="77">
        <f t="shared" si="10"/>
        <v>43083</v>
      </c>
      <c r="B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3247.1200000000003</v>
      </c>
      <c r="C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3246.58</v>
      </c>
      <c r="D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3257.65</v>
      </c>
      <c r="E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3288.23</v>
      </c>
      <c r="F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3269.75</v>
      </c>
      <c r="G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3259.4900000000002</v>
      </c>
      <c r="H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3251.17</v>
      </c>
      <c r="I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3321.6600000000003</v>
      </c>
      <c r="J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3256.17</v>
      </c>
      <c r="K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3281.55</v>
      </c>
      <c r="L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3297.7300000000005</v>
      </c>
      <c r="M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3323.63</v>
      </c>
      <c r="N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3382.07</v>
      </c>
      <c r="O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3382.4500000000003</v>
      </c>
      <c r="P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3298.4</v>
      </c>
      <c r="Q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3303.07</v>
      </c>
      <c r="R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3255.9900000000002</v>
      </c>
      <c r="S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3357.79</v>
      </c>
      <c r="T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3361.2400000000002</v>
      </c>
      <c r="U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3337.1200000000003</v>
      </c>
      <c r="V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3389.3500000000004</v>
      </c>
      <c r="W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3333.3</v>
      </c>
      <c r="X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3464.33</v>
      </c>
      <c r="Y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3358.15</v>
      </c>
    </row>
    <row r="289" spans="1:25" x14ac:dyDescent="0.2">
      <c r="A289" s="77">
        <f t="shared" si="10"/>
        <v>43084</v>
      </c>
      <c r="B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3244.17</v>
      </c>
      <c r="C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3246.21</v>
      </c>
      <c r="D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3256.9700000000003</v>
      </c>
      <c r="E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3256.26</v>
      </c>
      <c r="F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3257.7000000000003</v>
      </c>
      <c r="G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3258.9500000000003</v>
      </c>
      <c r="H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3242.4100000000003</v>
      </c>
      <c r="I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3271.7200000000003</v>
      </c>
      <c r="J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3262.6000000000004</v>
      </c>
      <c r="K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3297.25</v>
      </c>
      <c r="L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3296.62</v>
      </c>
      <c r="M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3281.9300000000003</v>
      </c>
      <c r="N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3263.42</v>
      </c>
      <c r="O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3263.05</v>
      </c>
      <c r="P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3350.3300000000004</v>
      </c>
      <c r="Q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3316.8100000000004</v>
      </c>
      <c r="R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3287.08</v>
      </c>
      <c r="S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3358.9100000000003</v>
      </c>
      <c r="T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3361.1800000000003</v>
      </c>
      <c r="U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3337.0600000000004</v>
      </c>
      <c r="V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3491.67</v>
      </c>
      <c r="W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3345.25</v>
      </c>
      <c r="X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3464.3199999999997</v>
      </c>
      <c r="Y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3356.7400000000002</v>
      </c>
    </row>
    <row r="290" spans="1:25" x14ac:dyDescent="0.2">
      <c r="A290" s="77">
        <f t="shared" si="10"/>
        <v>43085</v>
      </c>
      <c r="B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3276.42</v>
      </c>
      <c r="C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3304.94</v>
      </c>
      <c r="D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3315.63</v>
      </c>
      <c r="E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3315.28</v>
      </c>
      <c r="F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3315.88</v>
      </c>
      <c r="G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3308.75</v>
      </c>
      <c r="H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3285.42</v>
      </c>
      <c r="I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3255.53</v>
      </c>
      <c r="J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3351.28</v>
      </c>
      <c r="K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3290.98</v>
      </c>
      <c r="L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3290.6600000000003</v>
      </c>
      <c r="M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3341.92</v>
      </c>
      <c r="N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3372.08</v>
      </c>
      <c r="O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3371.75</v>
      </c>
      <c r="P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3374.28</v>
      </c>
      <c r="Q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3358.2000000000003</v>
      </c>
      <c r="R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3291.4800000000005</v>
      </c>
      <c r="S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3303.7300000000005</v>
      </c>
      <c r="T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3372.46</v>
      </c>
      <c r="U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3463.51</v>
      </c>
      <c r="V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3403.88</v>
      </c>
      <c r="W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3298.76</v>
      </c>
      <c r="X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3550.51</v>
      </c>
      <c r="Y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3297.31</v>
      </c>
    </row>
    <row r="291" spans="1:25" x14ac:dyDescent="0.2">
      <c r="A291" s="77">
        <f t="shared" si="10"/>
        <v>43086</v>
      </c>
      <c r="B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3268.96</v>
      </c>
      <c r="C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3271.5</v>
      </c>
      <c r="D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3315.1400000000003</v>
      </c>
      <c r="E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3314.7000000000003</v>
      </c>
      <c r="F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3315.12</v>
      </c>
      <c r="G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3302.53</v>
      </c>
      <c r="H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3283.4</v>
      </c>
      <c r="I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3270.9300000000003</v>
      </c>
      <c r="J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3255.4</v>
      </c>
      <c r="K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3395.67</v>
      </c>
      <c r="L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3358.28</v>
      </c>
      <c r="M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3357</v>
      </c>
      <c r="N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3411.1400000000003</v>
      </c>
      <c r="O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3414.0800000000004</v>
      </c>
      <c r="P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3396.6800000000003</v>
      </c>
      <c r="Q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3399.75</v>
      </c>
      <c r="R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3283.5</v>
      </c>
      <c r="S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3338.21</v>
      </c>
      <c r="T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3374.5</v>
      </c>
      <c r="U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3464.4</v>
      </c>
      <c r="V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3406.1400000000003</v>
      </c>
      <c r="W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3300.15</v>
      </c>
      <c r="X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3555.08</v>
      </c>
      <c r="Y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3293.2200000000003</v>
      </c>
    </row>
    <row r="292" spans="1:25" x14ac:dyDescent="0.2">
      <c r="A292" s="77">
        <f t="shared" si="10"/>
        <v>43087</v>
      </c>
      <c r="B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3243.9100000000003</v>
      </c>
      <c r="C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3250.2000000000003</v>
      </c>
      <c r="D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3258.4800000000005</v>
      </c>
      <c r="E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3258.21</v>
      </c>
      <c r="F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3258.4700000000003</v>
      </c>
      <c r="G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3260.96</v>
      </c>
      <c r="H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3240.34</v>
      </c>
      <c r="I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3306.1400000000003</v>
      </c>
      <c r="J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3262.8700000000003</v>
      </c>
      <c r="K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3290.13</v>
      </c>
      <c r="L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3290.4500000000003</v>
      </c>
      <c r="M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3244.51</v>
      </c>
      <c r="N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3265.08</v>
      </c>
      <c r="O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3266.38</v>
      </c>
      <c r="P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3341.46</v>
      </c>
      <c r="Q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3340.15</v>
      </c>
      <c r="R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3311.1600000000003</v>
      </c>
      <c r="S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3326.1400000000003</v>
      </c>
      <c r="T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3326.1600000000003</v>
      </c>
      <c r="U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3306.19</v>
      </c>
      <c r="V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3398.8900000000003</v>
      </c>
      <c r="W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3343.2400000000002</v>
      </c>
      <c r="X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3445.23</v>
      </c>
      <c r="Y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3323.2200000000003</v>
      </c>
    </row>
    <row r="293" spans="1:25" x14ac:dyDescent="0.2">
      <c r="A293" s="77">
        <f t="shared" si="10"/>
        <v>43088</v>
      </c>
      <c r="B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3237.3500000000004</v>
      </c>
      <c r="C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3247.19</v>
      </c>
      <c r="D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3257.79</v>
      </c>
      <c r="E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3257.55</v>
      </c>
      <c r="F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3257.98</v>
      </c>
      <c r="G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3260.4</v>
      </c>
      <c r="H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3241.23</v>
      </c>
      <c r="I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3307.62</v>
      </c>
      <c r="J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3263.19</v>
      </c>
      <c r="K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3309.9900000000002</v>
      </c>
      <c r="L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3309.23</v>
      </c>
      <c r="M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3275.71</v>
      </c>
      <c r="N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3264.11</v>
      </c>
      <c r="O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3280.71</v>
      </c>
      <c r="P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3314.3</v>
      </c>
      <c r="Q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3315.5</v>
      </c>
      <c r="R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3274.9900000000002</v>
      </c>
      <c r="S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3320.7400000000002</v>
      </c>
      <c r="T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3318.6800000000003</v>
      </c>
      <c r="U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3300.9300000000003</v>
      </c>
      <c r="V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3495.66</v>
      </c>
      <c r="W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3336.26</v>
      </c>
      <c r="X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3443.2400000000002</v>
      </c>
      <c r="Y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3326.9</v>
      </c>
    </row>
    <row r="294" spans="1:25" x14ac:dyDescent="0.2">
      <c r="A294" s="77">
        <f t="shared" si="10"/>
        <v>43089</v>
      </c>
      <c r="B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3308.21</v>
      </c>
      <c r="C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3266.63</v>
      </c>
      <c r="D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3245.8700000000003</v>
      </c>
      <c r="E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3244.5200000000004</v>
      </c>
      <c r="F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3244.83</v>
      </c>
      <c r="G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3248.46</v>
      </c>
      <c r="H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3315.02</v>
      </c>
      <c r="I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3318.1000000000004</v>
      </c>
      <c r="J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3273.3700000000003</v>
      </c>
      <c r="K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3292.51</v>
      </c>
      <c r="L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3257.77</v>
      </c>
      <c r="M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3346.6400000000003</v>
      </c>
      <c r="N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3303.26</v>
      </c>
      <c r="O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3302.83</v>
      </c>
      <c r="P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3294.94</v>
      </c>
      <c r="Q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3295.9</v>
      </c>
      <c r="R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3264.33</v>
      </c>
      <c r="S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3373.6200000000003</v>
      </c>
      <c r="T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3376.17</v>
      </c>
      <c r="U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3323.69</v>
      </c>
      <c r="V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3374.9500000000003</v>
      </c>
      <c r="W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3315.27</v>
      </c>
      <c r="X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3409.12</v>
      </c>
      <c r="Y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3278.05</v>
      </c>
    </row>
    <row r="295" spans="1:25" x14ac:dyDescent="0.2">
      <c r="A295" s="77">
        <f t="shared" si="10"/>
        <v>43090</v>
      </c>
      <c r="B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3264.04</v>
      </c>
      <c r="C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3249.44</v>
      </c>
      <c r="D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3244.9300000000003</v>
      </c>
      <c r="E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3245.77</v>
      </c>
      <c r="F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3245.17</v>
      </c>
      <c r="G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3246.9500000000003</v>
      </c>
      <c r="H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3241.1400000000003</v>
      </c>
      <c r="I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3320.6400000000003</v>
      </c>
      <c r="J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3274.55</v>
      </c>
      <c r="K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3293.17</v>
      </c>
      <c r="L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3258.36</v>
      </c>
      <c r="M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3348.1000000000004</v>
      </c>
      <c r="N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3304.03</v>
      </c>
      <c r="O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3284.04</v>
      </c>
      <c r="P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3292.3900000000003</v>
      </c>
      <c r="Q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3291.27</v>
      </c>
      <c r="R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3251.55</v>
      </c>
      <c r="S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3377.2200000000003</v>
      </c>
      <c r="T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3365.34</v>
      </c>
      <c r="U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3310.59</v>
      </c>
      <c r="V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3376.58</v>
      </c>
      <c r="W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3315.6600000000003</v>
      </c>
      <c r="X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3442.75</v>
      </c>
      <c r="Y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3310.71</v>
      </c>
    </row>
    <row r="296" spans="1:25" x14ac:dyDescent="0.2">
      <c r="A296" s="77">
        <f t="shared" si="10"/>
        <v>43091</v>
      </c>
      <c r="B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3264.1800000000003</v>
      </c>
      <c r="C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3249.69</v>
      </c>
      <c r="D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3258.17</v>
      </c>
      <c r="E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3258.07</v>
      </c>
      <c r="F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3258.4700000000003</v>
      </c>
      <c r="G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3250.57</v>
      </c>
      <c r="H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3249.53</v>
      </c>
      <c r="I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3306.42</v>
      </c>
      <c r="J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3265.94</v>
      </c>
      <c r="K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3292.8100000000004</v>
      </c>
      <c r="L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3262.65</v>
      </c>
      <c r="M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3323.0600000000004</v>
      </c>
      <c r="N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3284.17</v>
      </c>
      <c r="O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3283.9300000000003</v>
      </c>
      <c r="P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3294.7400000000002</v>
      </c>
      <c r="Q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3296.04</v>
      </c>
      <c r="R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3306.32</v>
      </c>
      <c r="S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3376.17</v>
      </c>
      <c r="T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3349.8100000000004</v>
      </c>
      <c r="U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3337.8900000000003</v>
      </c>
      <c r="V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3374.71</v>
      </c>
      <c r="W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3340.5</v>
      </c>
      <c r="X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3453.4800000000005</v>
      </c>
      <c r="Y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3330.5600000000004</v>
      </c>
    </row>
    <row r="297" spans="1:25" x14ac:dyDescent="0.2">
      <c r="A297" s="77">
        <f t="shared" si="10"/>
        <v>43092</v>
      </c>
      <c r="B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3286.92</v>
      </c>
      <c r="C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3295.52</v>
      </c>
      <c r="D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3316.92</v>
      </c>
      <c r="E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3316.03</v>
      </c>
      <c r="F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3316.9500000000003</v>
      </c>
      <c r="G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3319.59</v>
      </c>
      <c r="H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3283.29</v>
      </c>
      <c r="I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3261.19</v>
      </c>
      <c r="J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3370.67</v>
      </c>
      <c r="K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3286.82</v>
      </c>
      <c r="L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3288</v>
      </c>
      <c r="M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3299.9900000000002</v>
      </c>
      <c r="N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3299.36</v>
      </c>
      <c r="O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3301.09</v>
      </c>
      <c r="P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3303.75</v>
      </c>
      <c r="Q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3299.7200000000003</v>
      </c>
      <c r="R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3305.38</v>
      </c>
      <c r="S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3381.1600000000003</v>
      </c>
      <c r="T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3387.7200000000003</v>
      </c>
      <c r="U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3371.51</v>
      </c>
      <c r="V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3315.48</v>
      </c>
      <c r="W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3274.05</v>
      </c>
      <c r="X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3400.3700000000003</v>
      </c>
      <c r="Y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3278.42</v>
      </c>
    </row>
    <row r="298" spans="1:25" x14ac:dyDescent="0.2">
      <c r="A298" s="77">
        <f t="shared" si="10"/>
        <v>43093</v>
      </c>
      <c r="B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3276.04</v>
      </c>
      <c r="C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3273.02</v>
      </c>
      <c r="D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3302.29</v>
      </c>
      <c r="E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3298.3900000000003</v>
      </c>
      <c r="F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3301.12</v>
      </c>
      <c r="G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3301.75</v>
      </c>
      <c r="H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3260.0200000000004</v>
      </c>
      <c r="I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3272.6400000000003</v>
      </c>
      <c r="J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3376.7200000000003</v>
      </c>
      <c r="K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3277.05</v>
      </c>
      <c r="L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3272.6800000000003</v>
      </c>
      <c r="M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3285.7300000000005</v>
      </c>
      <c r="N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3285.09</v>
      </c>
      <c r="O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3291.02</v>
      </c>
      <c r="P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3291.08</v>
      </c>
      <c r="Q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3291.25</v>
      </c>
      <c r="R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3293.42</v>
      </c>
      <c r="S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3408.6000000000004</v>
      </c>
      <c r="T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3405.8500000000004</v>
      </c>
      <c r="U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3376.59</v>
      </c>
      <c r="V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3325.44</v>
      </c>
      <c r="W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3259.4700000000003</v>
      </c>
      <c r="X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3394.7400000000002</v>
      </c>
      <c r="Y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3288.51</v>
      </c>
    </row>
    <row r="299" spans="1:25" x14ac:dyDescent="0.2">
      <c r="A299" s="77">
        <f t="shared" si="10"/>
        <v>43094</v>
      </c>
      <c r="B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3239.38</v>
      </c>
      <c r="C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3246.28</v>
      </c>
      <c r="D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3255.01</v>
      </c>
      <c r="E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3254.34</v>
      </c>
      <c r="F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3256.94</v>
      </c>
      <c r="G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3247.4500000000003</v>
      </c>
      <c r="H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3239.38</v>
      </c>
      <c r="I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3305.6200000000003</v>
      </c>
      <c r="J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3263.6000000000004</v>
      </c>
      <c r="K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3287.4300000000003</v>
      </c>
      <c r="L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3255.88</v>
      </c>
      <c r="M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3321.01</v>
      </c>
      <c r="N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3289.09</v>
      </c>
      <c r="O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3288.7300000000005</v>
      </c>
      <c r="P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3285.7700000000004</v>
      </c>
      <c r="Q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3280.4900000000002</v>
      </c>
      <c r="R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3305.96</v>
      </c>
      <c r="S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3366.2700000000004</v>
      </c>
      <c r="T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3334.25</v>
      </c>
      <c r="U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3322.5600000000004</v>
      </c>
      <c r="V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3380.8700000000003</v>
      </c>
      <c r="W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3334.03</v>
      </c>
      <c r="X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3431.04</v>
      </c>
      <c r="Y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3334.3</v>
      </c>
    </row>
    <row r="300" spans="1:25" x14ac:dyDescent="0.2">
      <c r="A300" s="77">
        <f t="shared" si="10"/>
        <v>43095</v>
      </c>
      <c r="B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3251.84</v>
      </c>
      <c r="C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3246.7700000000004</v>
      </c>
      <c r="D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3256.36</v>
      </c>
      <c r="E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3255.87</v>
      </c>
      <c r="F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3257.7200000000003</v>
      </c>
      <c r="G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3259.0600000000004</v>
      </c>
      <c r="H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3244.5200000000004</v>
      </c>
      <c r="I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3306.6800000000003</v>
      </c>
      <c r="J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3263.9700000000003</v>
      </c>
      <c r="K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3290.8100000000004</v>
      </c>
      <c r="L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3260</v>
      </c>
      <c r="M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3321.83</v>
      </c>
      <c r="N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3288.03</v>
      </c>
      <c r="O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3288.32</v>
      </c>
      <c r="P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3287.7400000000002</v>
      </c>
      <c r="Q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3281.9700000000003</v>
      </c>
      <c r="R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3286.38</v>
      </c>
      <c r="S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3346.76</v>
      </c>
      <c r="T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3336.77</v>
      </c>
      <c r="U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3325.28</v>
      </c>
      <c r="V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3384.53</v>
      </c>
      <c r="W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3332.8500000000004</v>
      </c>
      <c r="X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3437.6800000000003</v>
      </c>
      <c r="Y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3334.19</v>
      </c>
    </row>
    <row r="301" spans="1:25" x14ac:dyDescent="0.2">
      <c r="A301" s="77">
        <f t="shared" si="10"/>
        <v>43096</v>
      </c>
      <c r="B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3252.4100000000003</v>
      </c>
      <c r="C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3247.4700000000003</v>
      </c>
      <c r="D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3257.01</v>
      </c>
      <c r="E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3256.69</v>
      </c>
      <c r="F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3258.17</v>
      </c>
      <c r="G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3260.52</v>
      </c>
      <c r="H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3245.88</v>
      </c>
      <c r="I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3305.8100000000004</v>
      </c>
      <c r="J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3263.3900000000003</v>
      </c>
      <c r="K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3289.96</v>
      </c>
      <c r="L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3254.1400000000003</v>
      </c>
      <c r="M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3362.9100000000003</v>
      </c>
      <c r="N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3363.6600000000003</v>
      </c>
      <c r="O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3364.67</v>
      </c>
      <c r="P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3254.54</v>
      </c>
      <c r="Q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3253.38</v>
      </c>
      <c r="R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3320.9700000000003</v>
      </c>
      <c r="S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3380.7000000000003</v>
      </c>
      <c r="T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3392.52</v>
      </c>
      <c r="U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3393.11</v>
      </c>
      <c r="V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3466.62</v>
      </c>
      <c r="W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3485.29</v>
      </c>
      <c r="X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3536.88</v>
      </c>
      <c r="Y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3430.3900000000003</v>
      </c>
    </row>
    <row r="302" spans="1:25" x14ac:dyDescent="0.2">
      <c r="A302" s="77">
        <f t="shared" si="10"/>
        <v>43097</v>
      </c>
      <c r="B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3258.87</v>
      </c>
      <c r="C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3252.62</v>
      </c>
      <c r="D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3260.88</v>
      </c>
      <c r="E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3260.0200000000004</v>
      </c>
      <c r="F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3257.9100000000003</v>
      </c>
      <c r="G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3264.76</v>
      </c>
      <c r="H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3249.1000000000004</v>
      </c>
      <c r="I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3317.4900000000002</v>
      </c>
      <c r="J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3275.91</v>
      </c>
      <c r="K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3291.02</v>
      </c>
      <c r="L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3258.4500000000003</v>
      </c>
      <c r="M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3376.79</v>
      </c>
      <c r="N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3374.94</v>
      </c>
      <c r="O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3384.94</v>
      </c>
      <c r="P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3257.71</v>
      </c>
      <c r="Q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3257.23</v>
      </c>
      <c r="R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3338.09</v>
      </c>
      <c r="S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3458.34</v>
      </c>
      <c r="T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3463.5</v>
      </c>
      <c r="U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3464.82</v>
      </c>
      <c r="V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3611.12</v>
      </c>
      <c r="W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3598.16</v>
      </c>
      <c r="X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3539.61</v>
      </c>
      <c r="Y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3441.04</v>
      </c>
    </row>
    <row r="303" spans="1:25" x14ac:dyDescent="0.2">
      <c r="A303" s="77">
        <f t="shared" si="10"/>
        <v>43098</v>
      </c>
      <c r="B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3320.2200000000003</v>
      </c>
      <c r="C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3266.19</v>
      </c>
      <c r="D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3229.7000000000003</v>
      </c>
      <c r="E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3229.15</v>
      </c>
      <c r="F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3231.54</v>
      </c>
      <c r="G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3235.2300000000005</v>
      </c>
      <c r="H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3296.01</v>
      </c>
      <c r="I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3273.7200000000003</v>
      </c>
      <c r="J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3263.25</v>
      </c>
      <c r="K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3278.1400000000003</v>
      </c>
      <c r="L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3295.29</v>
      </c>
      <c r="M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3368.13</v>
      </c>
      <c r="N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3368.05</v>
      </c>
      <c r="O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3283.21</v>
      </c>
      <c r="P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3292.73</v>
      </c>
      <c r="Q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3293.63</v>
      </c>
      <c r="R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3299.5600000000004</v>
      </c>
      <c r="S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3329.7200000000003</v>
      </c>
      <c r="T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3359.07</v>
      </c>
      <c r="U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3341.4900000000002</v>
      </c>
      <c r="V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3546.86</v>
      </c>
      <c r="W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3356.4800000000005</v>
      </c>
      <c r="X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3502.75</v>
      </c>
      <c r="Y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3342.34</v>
      </c>
    </row>
    <row r="304" spans="1:25" x14ac:dyDescent="0.2">
      <c r="A304" s="77">
        <f t="shared" si="10"/>
        <v>43099</v>
      </c>
      <c r="B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3301.4300000000003</v>
      </c>
      <c r="C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3243.5</v>
      </c>
      <c r="D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3254.19</v>
      </c>
      <c r="E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3252.9500000000003</v>
      </c>
      <c r="F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3253.9700000000003</v>
      </c>
      <c r="G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3255.48</v>
      </c>
      <c r="H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3266.23</v>
      </c>
      <c r="I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3272.36</v>
      </c>
      <c r="J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3327.17</v>
      </c>
      <c r="K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3290.28</v>
      </c>
      <c r="L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3284.28</v>
      </c>
      <c r="M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3283.27</v>
      </c>
      <c r="N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3277.3</v>
      </c>
      <c r="O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3279.3500000000004</v>
      </c>
      <c r="P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3287.5200000000004</v>
      </c>
      <c r="Q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3288.59</v>
      </c>
      <c r="R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3294.96</v>
      </c>
      <c r="S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3466.98</v>
      </c>
      <c r="T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3470.16</v>
      </c>
      <c r="U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3404.3900000000003</v>
      </c>
      <c r="V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3352.7700000000004</v>
      </c>
      <c r="W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3291.17</v>
      </c>
      <c r="X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3453.53</v>
      </c>
      <c r="Y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3351.96</v>
      </c>
    </row>
    <row r="305" spans="1:27" x14ac:dyDescent="0.2">
      <c r="A305" s="77">
        <f t="shared" si="10"/>
        <v>43100</v>
      </c>
      <c r="B305" s="13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3290.98</v>
      </c>
      <c r="C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3242.17</v>
      </c>
      <c r="D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3253.6000000000004</v>
      </c>
      <c r="E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3251.8100000000004</v>
      </c>
      <c r="F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3253.2000000000003</v>
      </c>
      <c r="G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3254.32</v>
      </c>
      <c r="H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3257.26</v>
      </c>
      <c r="I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3336.05</v>
      </c>
      <c r="J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3384.5200000000004</v>
      </c>
      <c r="K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3278.3500000000004</v>
      </c>
      <c r="L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3279.76</v>
      </c>
      <c r="M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3279.3100000000004</v>
      </c>
      <c r="N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3277.4700000000003</v>
      </c>
      <c r="O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3279.75</v>
      </c>
      <c r="P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3285.7300000000005</v>
      </c>
      <c r="Q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3288.76</v>
      </c>
      <c r="R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3296.11</v>
      </c>
      <c r="S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3605.46</v>
      </c>
      <c r="T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3639.48</v>
      </c>
      <c r="U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3559.4</v>
      </c>
      <c r="V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3478.06</v>
      </c>
      <c r="W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3418.8500000000004</v>
      </c>
      <c r="X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3581.52</v>
      </c>
      <c r="Y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3522.77</v>
      </c>
    </row>
    <row r="307" spans="1:27" s="88" customFormat="1" ht="19.5" customHeight="1" x14ac:dyDescent="0.25">
      <c r="A307" s="86" t="s">
        <v>147</v>
      </c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</row>
    <row r="308" spans="1:27" x14ac:dyDescent="0.25">
      <c r="A308" s="85" t="s">
        <v>149</v>
      </c>
      <c r="B308" s="76"/>
      <c r="C308" s="76"/>
      <c r="D308" s="76"/>
    </row>
    <row r="309" spans="1:27" ht="12.75" x14ac:dyDescent="0.2">
      <c r="A309" s="173" t="s">
        <v>48</v>
      </c>
      <c r="B309" s="176" t="s">
        <v>121</v>
      </c>
      <c r="C309" s="177"/>
      <c r="D309" s="177"/>
      <c r="E309" s="177"/>
      <c r="F309" s="177"/>
      <c r="G309" s="177"/>
      <c r="H309" s="177"/>
      <c r="I309" s="177"/>
      <c r="J309" s="177"/>
      <c r="K309" s="177"/>
      <c r="L309" s="177"/>
      <c r="M309" s="177"/>
      <c r="N309" s="177"/>
      <c r="O309" s="177"/>
      <c r="P309" s="177"/>
      <c r="Q309" s="177"/>
      <c r="R309" s="177"/>
      <c r="S309" s="177"/>
      <c r="T309" s="177"/>
      <c r="U309" s="177"/>
      <c r="V309" s="177"/>
      <c r="W309" s="177"/>
      <c r="X309" s="177"/>
      <c r="Y309" s="178"/>
    </row>
    <row r="310" spans="1:27" ht="12.75" x14ac:dyDescent="0.2">
      <c r="A310" s="174"/>
      <c r="B310" s="179"/>
      <c r="C310" s="180"/>
      <c r="D310" s="180"/>
      <c r="E310" s="180"/>
      <c r="F310" s="180"/>
      <c r="G310" s="180"/>
      <c r="H310" s="180"/>
      <c r="I310" s="180"/>
      <c r="J310" s="180"/>
      <c r="K310" s="180"/>
      <c r="L310" s="180"/>
      <c r="M310" s="180"/>
      <c r="N310" s="180"/>
      <c r="O310" s="180"/>
      <c r="P310" s="180"/>
      <c r="Q310" s="180"/>
      <c r="R310" s="180"/>
      <c r="S310" s="180"/>
      <c r="T310" s="180"/>
      <c r="U310" s="180"/>
      <c r="V310" s="180"/>
      <c r="W310" s="180"/>
      <c r="X310" s="180"/>
      <c r="Y310" s="181"/>
    </row>
    <row r="311" spans="1:27" ht="12.75" customHeight="1" x14ac:dyDescent="0.2">
      <c r="A311" s="174"/>
      <c r="B311" s="182" t="s">
        <v>122</v>
      </c>
      <c r="C311" s="171" t="s">
        <v>123</v>
      </c>
      <c r="D311" s="171" t="s">
        <v>124</v>
      </c>
      <c r="E311" s="171" t="s">
        <v>125</v>
      </c>
      <c r="F311" s="171" t="s">
        <v>126</v>
      </c>
      <c r="G311" s="171" t="s">
        <v>127</v>
      </c>
      <c r="H311" s="171" t="s">
        <v>128</v>
      </c>
      <c r="I311" s="171" t="s">
        <v>129</v>
      </c>
      <c r="J311" s="171" t="s">
        <v>130</v>
      </c>
      <c r="K311" s="171" t="s">
        <v>131</v>
      </c>
      <c r="L311" s="171" t="s">
        <v>132</v>
      </c>
      <c r="M311" s="171" t="s">
        <v>133</v>
      </c>
      <c r="N311" s="184" t="s">
        <v>134</v>
      </c>
      <c r="O311" s="171" t="s">
        <v>135</v>
      </c>
      <c r="P311" s="171" t="s">
        <v>136</v>
      </c>
      <c r="Q311" s="171" t="s">
        <v>137</v>
      </c>
      <c r="R311" s="171" t="s">
        <v>138</v>
      </c>
      <c r="S311" s="171" t="s">
        <v>139</v>
      </c>
      <c r="T311" s="171" t="s">
        <v>140</v>
      </c>
      <c r="U311" s="171" t="s">
        <v>141</v>
      </c>
      <c r="V311" s="171" t="s">
        <v>142</v>
      </c>
      <c r="W311" s="171" t="s">
        <v>143</v>
      </c>
      <c r="X311" s="171" t="s">
        <v>144</v>
      </c>
      <c r="Y311" s="171" t="s">
        <v>145</v>
      </c>
    </row>
    <row r="312" spans="1:27" ht="11.25" customHeight="1" x14ac:dyDescent="0.2">
      <c r="A312" s="175"/>
      <c r="B312" s="183"/>
      <c r="C312" s="172"/>
      <c r="D312" s="172"/>
      <c r="E312" s="172"/>
      <c r="F312" s="172"/>
      <c r="G312" s="172"/>
      <c r="H312" s="172"/>
      <c r="I312" s="172"/>
      <c r="J312" s="172"/>
      <c r="K312" s="172"/>
      <c r="L312" s="172"/>
      <c r="M312" s="172"/>
      <c r="N312" s="185"/>
      <c r="O312" s="172"/>
      <c r="P312" s="172"/>
      <c r="Q312" s="172"/>
      <c r="R312" s="172"/>
      <c r="S312" s="172"/>
      <c r="T312" s="172"/>
      <c r="U312" s="172"/>
      <c r="V312" s="172"/>
      <c r="W312" s="172"/>
      <c r="X312" s="172"/>
      <c r="Y312" s="172"/>
    </row>
    <row r="313" spans="1:27" ht="15.75" customHeight="1" x14ac:dyDescent="0.2">
      <c r="A313" s="77">
        <f>A275</f>
        <v>43070</v>
      </c>
      <c r="B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3663.9</v>
      </c>
      <c r="C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3639.2599999999998</v>
      </c>
      <c r="D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3637.66</v>
      </c>
      <c r="E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3650.2</v>
      </c>
      <c r="F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3652.13</v>
      </c>
      <c r="G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3638.99</v>
      </c>
      <c r="H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3664.68</v>
      </c>
      <c r="I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3667</v>
      </c>
      <c r="J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3656.47</v>
      </c>
      <c r="K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3663.14</v>
      </c>
      <c r="L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3656.94</v>
      </c>
      <c r="M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3793.47</v>
      </c>
      <c r="N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3793.59</v>
      </c>
      <c r="O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3793.8499999999995</v>
      </c>
      <c r="P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3657.95</v>
      </c>
      <c r="Q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3701.31</v>
      </c>
      <c r="R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3779.88</v>
      </c>
      <c r="S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3863.6299999999997</v>
      </c>
      <c r="T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3851.2599999999998</v>
      </c>
      <c r="U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3821.71</v>
      </c>
      <c r="V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3891.09</v>
      </c>
      <c r="W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3803.5299999999997</v>
      </c>
      <c r="X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3971.2699999999995</v>
      </c>
      <c r="Y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3775.1499999999996</v>
      </c>
      <c r="AA313" s="78"/>
    </row>
    <row r="314" spans="1:27" x14ac:dyDescent="0.2">
      <c r="A314" s="77">
        <f>A313+1</f>
        <v>43071</v>
      </c>
      <c r="B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3652.16</v>
      </c>
      <c r="C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3676.43</v>
      </c>
      <c r="D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3695.27</v>
      </c>
      <c r="E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3694.72</v>
      </c>
      <c r="F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3689.18</v>
      </c>
      <c r="G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3670.6899999999996</v>
      </c>
      <c r="H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3660.3999999999996</v>
      </c>
      <c r="I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3800.83</v>
      </c>
      <c r="J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3867.66</v>
      </c>
      <c r="K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3672.97</v>
      </c>
      <c r="L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3673.08</v>
      </c>
      <c r="M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3673.58</v>
      </c>
      <c r="N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3676.2999999999997</v>
      </c>
      <c r="O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3676.5299999999997</v>
      </c>
      <c r="P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3679.81</v>
      </c>
      <c r="Q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3687.68</v>
      </c>
      <c r="R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3709.24</v>
      </c>
      <c r="S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3864.2</v>
      </c>
      <c r="T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3959.0499999999997</v>
      </c>
      <c r="U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3956.2599999999998</v>
      </c>
      <c r="V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3918.0499999999997</v>
      </c>
      <c r="W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3786.63</v>
      </c>
      <c r="X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3947.7799999999997</v>
      </c>
      <c r="Y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3798.4399999999996</v>
      </c>
    </row>
    <row r="315" spans="1:27" x14ac:dyDescent="0.2">
      <c r="A315" s="77">
        <f t="shared" ref="A315:A343" si="11">A314+1</f>
        <v>43072</v>
      </c>
      <c r="B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3657.1</v>
      </c>
      <c r="C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3674.75</v>
      </c>
      <c r="D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3694.93</v>
      </c>
      <c r="E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3693.75</v>
      </c>
      <c r="F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3688.0299999999997</v>
      </c>
      <c r="G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3686.8</v>
      </c>
      <c r="H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3649.83</v>
      </c>
      <c r="I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3771.5599999999995</v>
      </c>
      <c r="J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3856.24</v>
      </c>
      <c r="K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3696.89</v>
      </c>
      <c r="L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3697.6099999999997</v>
      </c>
      <c r="M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3698.37</v>
      </c>
      <c r="N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3697.5499999999997</v>
      </c>
      <c r="O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3700.15</v>
      </c>
      <c r="P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3704.98</v>
      </c>
      <c r="Q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3706.5</v>
      </c>
      <c r="R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3703.3599999999997</v>
      </c>
      <c r="S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3717.7</v>
      </c>
      <c r="T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3894.5599999999995</v>
      </c>
      <c r="U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3846.33</v>
      </c>
      <c r="V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3799.0499999999997</v>
      </c>
      <c r="W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3771.8399999999997</v>
      </c>
      <c r="X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4077.3099999999995</v>
      </c>
      <c r="Y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3774.8999999999996</v>
      </c>
    </row>
    <row r="316" spans="1:27" x14ac:dyDescent="0.2">
      <c r="A316" s="77">
        <f t="shared" si="11"/>
        <v>43073</v>
      </c>
      <c r="B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3669.04</v>
      </c>
      <c r="C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3659.23</v>
      </c>
      <c r="D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3658.7799999999997</v>
      </c>
      <c r="E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3658.0499999999997</v>
      </c>
      <c r="F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3672.85</v>
      </c>
      <c r="G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3657.69</v>
      </c>
      <c r="H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3664.84</v>
      </c>
      <c r="I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3674.24</v>
      </c>
      <c r="J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3663.21</v>
      </c>
      <c r="K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3672.35</v>
      </c>
      <c r="L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3695.08</v>
      </c>
      <c r="M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3836.21</v>
      </c>
      <c r="N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3751.3599999999997</v>
      </c>
      <c r="O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3840.0499999999997</v>
      </c>
      <c r="P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3701.4</v>
      </c>
      <c r="Q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3679.64</v>
      </c>
      <c r="R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3693.84</v>
      </c>
      <c r="S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3808.3099999999995</v>
      </c>
      <c r="T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3819.68</v>
      </c>
      <c r="U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3822.7599999999998</v>
      </c>
      <c r="V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3889.8499999999995</v>
      </c>
      <c r="W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3906.6099999999997</v>
      </c>
      <c r="X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3956.21</v>
      </c>
      <c r="Y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3784.8999999999996</v>
      </c>
    </row>
    <row r="317" spans="1:27" x14ac:dyDescent="0.2">
      <c r="A317" s="77">
        <f t="shared" si="11"/>
        <v>43074</v>
      </c>
      <c r="B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3673.44</v>
      </c>
      <c r="C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3658.93</v>
      </c>
      <c r="D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3643.6099999999997</v>
      </c>
      <c r="E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3656.77</v>
      </c>
      <c r="F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3671.3999999999996</v>
      </c>
      <c r="G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3656.63</v>
      </c>
      <c r="H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3681.16</v>
      </c>
      <c r="I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3728.05</v>
      </c>
      <c r="J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3641.34</v>
      </c>
      <c r="K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3672.73</v>
      </c>
      <c r="L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3672.72</v>
      </c>
      <c r="M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3761.5199999999995</v>
      </c>
      <c r="N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3761.41</v>
      </c>
      <c r="O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3761.0599999999995</v>
      </c>
      <c r="P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3678.1499999999996</v>
      </c>
      <c r="Q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3679.56</v>
      </c>
      <c r="R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3742.0899999999997</v>
      </c>
      <c r="S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3780.97</v>
      </c>
      <c r="T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3782.2799999999997</v>
      </c>
      <c r="U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3819.5199999999995</v>
      </c>
      <c r="V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3886.5699999999997</v>
      </c>
      <c r="W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3814.5199999999995</v>
      </c>
      <c r="X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3957.7</v>
      </c>
      <c r="Y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3838.8999999999996</v>
      </c>
    </row>
    <row r="318" spans="1:27" x14ac:dyDescent="0.2">
      <c r="A318" s="77">
        <f t="shared" si="11"/>
        <v>43075</v>
      </c>
      <c r="B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3699.22</v>
      </c>
      <c r="C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3658.52</v>
      </c>
      <c r="D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3643.62</v>
      </c>
      <c r="E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3643.23</v>
      </c>
      <c r="F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3643.7599999999998</v>
      </c>
      <c r="G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3644.21</v>
      </c>
      <c r="H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3675.85</v>
      </c>
      <c r="I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3675.48</v>
      </c>
      <c r="J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3668.0099999999998</v>
      </c>
      <c r="K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3676.5099999999998</v>
      </c>
      <c r="L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3677.93</v>
      </c>
      <c r="M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3762.93</v>
      </c>
      <c r="N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3745.7999999999997</v>
      </c>
      <c r="O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3744.4799999999996</v>
      </c>
      <c r="P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3678.91</v>
      </c>
      <c r="Q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3684.42</v>
      </c>
      <c r="R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3695.5899999999997</v>
      </c>
      <c r="S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3759.12</v>
      </c>
      <c r="T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3813.8499999999995</v>
      </c>
      <c r="U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3829.8499999999995</v>
      </c>
      <c r="V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3887.21</v>
      </c>
      <c r="W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3794.41</v>
      </c>
      <c r="X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3954.21</v>
      </c>
      <c r="Y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3819.5099999999998</v>
      </c>
    </row>
    <row r="319" spans="1:27" x14ac:dyDescent="0.2">
      <c r="A319" s="77">
        <f t="shared" si="11"/>
        <v>43076</v>
      </c>
      <c r="B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3715.52</v>
      </c>
      <c r="C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3658.47</v>
      </c>
      <c r="D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3644</v>
      </c>
      <c r="E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3643.66</v>
      </c>
      <c r="F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3644.25</v>
      </c>
      <c r="G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3643.8999999999996</v>
      </c>
      <c r="H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3678.33</v>
      </c>
      <c r="I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3674.47</v>
      </c>
      <c r="J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3666.6099999999997</v>
      </c>
      <c r="K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3674.58</v>
      </c>
      <c r="L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3674.52</v>
      </c>
      <c r="M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3761.0899999999997</v>
      </c>
      <c r="N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3759.92</v>
      </c>
      <c r="O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3759.33</v>
      </c>
      <c r="P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3680.62</v>
      </c>
      <c r="Q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3683.58</v>
      </c>
      <c r="R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3694.77</v>
      </c>
      <c r="S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3773.39</v>
      </c>
      <c r="T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3808.97</v>
      </c>
      <c r="U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3827.0699999999997</v>
      </c>
      <c r="V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3875.25</v>
      </c>
      <c r="W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3789.33</v>
      </c>
      <c r="X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3936.99</v>
      </c>
      <c r="Y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3815.45</v>
      </c>
    </row>
    <row r="320" spans="1:27" x14ac:dyDescent="0.2">
      <c r="A320" s="77">
        <f t="shared" si="11"/>
        <v>43077</v>
      </c>
      <c r="B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3645.14</v>
      </c>
      <c r="C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3676.31</v>
      </c>
      <c r="D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3658.43</v>
      </c>
      <c r="E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3658.1</v>
      </c>
      <c r="F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3658.6499999999996</v>
      </c>
      <c r="G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3663.5499999999997</v>
      </c>
      <c r="H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3640.16</v>
      </c>
      <c r="I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3675.55</v>
      </c>
      <c r="J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3666.46</v>
      </c>
      <c r="K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3675.62</v>
      </c>
      <c r="L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3662.27</v>
      </c>
      <c r="M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3772.0699999999997</v>
      </c>
      <c r="N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3772.97</v>
      </c>
      <c r="O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3772.21</v>
      </c>
      <c r="P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3666.95</v>
      </c>
      <c r="Q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3655.12</v>
      </c>
      <c r="R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3711.5699999999997</v>
      </c>
      <c r="S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3790.4799999999996</v>
      </c>
      <c r="T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3794.9399999999996</v>
      </c>
      <c r="U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3822.0499999999997</v>
      </c>
      <c r="V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3868.0199999999995</v>
      </c>
      <c r="W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3798.74</v>
      </c>
      <c r="X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3948.16</v>
      </c>
      <c r="Y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3810.13</v>
      </c>
    </row>
    <row r="321" spans="1:25" x14ac:dyDescent="0.2">
      <c r="A321" s="77">
        <f t="shared" si="11"/>
        <v>43078</v>
      </c>
      <c r="B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3647.7799999999997</v>
      </c>
      <c r="C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3725.87</v>
      </c>
      <c r="D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3707.92</v>
      </c>
      <c r="E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3747.1099999999997</v>
      </c>
      <c r="F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3747.5299999999997</v>
      </c>
      <c r="G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3706.08</v>
      </c>
      <c r="H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3659.29</v>
      </c>
      <c r="I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3725.8999999999996</v>
      </c>
      <c r="J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3842.74</v>
      </c>
      <c r="K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3679.7599999999998</v>
      </c>
      <c r="L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3675.6</v>
      </c>
      <c r="M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3680.2799999999997</v>
      </c>
      <c r="N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3678.45</v>
      </c>
      <c r="O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3680.17</v>
      </c>
      <c r="P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3680.93</v>
      </c>
      <c r="Q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3681.47</v>
      </c>
      <c r="R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3688.35</v>
      </c>
      <c r="S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3792.83</v>
      </c>
      <c r="T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3802.7299999999996</v>
      </c>
      <c r="U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3817.89</v>
      </c>
      <c r="V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3757.0499999999997</v>
      </c>
      <c r="W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3655.22</v>
      </c>
      <c r="X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3906.4399999999996</v>
      </c>
      <c r="Y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3715.2599999999998</v>
      </c>
    </row>
    <row r="322" spans="1:25" x14ac:dyDescent="0.2">
      <c r="A322" s="77">
        <f t="shared" si="11"/>
        <v>43079</v>
      </c>
      <c r="B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3639.21</v>
      </c>
      <c r="C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3698.17</v>
      </c>
      <c r="D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3706.74</v>
      </c>
      <c r="E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3705.02</v>
      </c>
      <c r="F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3705.33</v>
      </c>
      <c r="G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3706.24</v>
      </c>
      <c r="H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3654.25</v>
      </c>
      <c r="I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3669.3599999999997</v>
      </c>
      <c r="J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3658.85</v>
      </c>
      <c r="K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3765.71</v>
      </c>
      <c r="L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3725.99</v>
      </c>
      <c r="M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3725.5699999999997</v>
      </c>
      <c r="N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3726.12</v>
      </c>
      <c r="O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3728.38</v>
      </c>
      <c r="P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3729.0499999999997</v>
      </c>
      <c r="Q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3730.89</v>
      </c>
      <c r="R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3683.95</v>
      </c>
      <c r="S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3779.2999999999997</v>
      </c>
      <c r="T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3798.3099999999995</v>
      </c>
      <c r="U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3769.4299999999994</v>
      </c>
      <c r="V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3758.13</v>
      </c>
      <c r="W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3653.29</v>
      </c>
      <c r="X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3873.1299999999997</v>
      </c>
      <c r="Y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3708.3599999999997</v>
      </c>
    </row>
    <row r="323" spans="1:25" x14ac:dyDescent="0.2">
      <c r="A323" s="77">
        <f t="shared" si="11"/>
        <v>43080</v>
      </c>
      <c r="B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3639.74</v>
      </c>
      <c r="C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3656.77</v>
      </c>
      <c r="D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3655.3599999999997</v>
      </c>
      <c r="E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3690.19</v>
      </c>
      <c r="F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3690.95</v>
      </c>
      <c r="G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3658.19</v>
      </c>
      <c r="H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3637.6099999999997</v>
      </c>
      <c r="I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3673.63</v>
      </c>
      <c r="J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3660.33</v>
      </c>
      <c r="K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3686.35</v>
      </c>
      <c r="L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3686.5899999999997</v>
      </c>
      <c r="M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3746.6499999999996</v>
      </c>
      <c r="N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3747.22</v>
      </c>
      <c r="O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3750.24</v>
      </c>
      <c r="P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3675.31</v>
      </c>
      <c r="Q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3676.0099999999998</v>
      </c>
      <c r="R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3677.6099999999997</v>
      </c>
      <c r="S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3792.7299999999996</v>
      </c>
      <c r="T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3778.87</v>
      </c>
      <c r="U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3781.0199999999995</v>
      </c>
      <c r="V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3819.5699999999997</v>
      </c>
      <c r="W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3772.6099999999997</v>
      </c>
      <c r="X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3924.41</v>
      </c>
      <c r="Y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3770.7</v>
      </c>
    </row>
    <row r="324" spans="1:25" x14ac:dyDescent="0.2">
      <c r="A324" s="77">
        <f t="shared" si="11"/>
        <v>43081</v>
      </c>
      <c r="B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3639.3</v>
      </c>
      <c r="C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3643.71</v>
      </c>
      <c r="D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3655.5899999999997</v>
      </c>
      <c r="E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3690.6099999999997</v>
      </c>
      <c r="F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3691.83</v>
      </c>
      <c r="G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3659.48</v>
      </c>
      <c r="H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3642.3799999999997</v>
      </c>
      <c r="I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3715.1</v>
      </c>
      <c r="J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3664.65</v>
      </c>
      <c r="K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3686.6</v>
      </c>
      <c r="L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3686.5499999999997</v>
      </c>
      <c r="M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3738.42</v>
      </c>
      <c r="N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3718.04</v>
      </c>
      <c r="O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3710.94</v>
      </c>
      <c r="P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3693.8</v>
      </c>
      <c r="Q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3688.35</v>
      </c>
      <c r="R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3676.1099999999997</v>
      </c>
      <c r="S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3787.8599999999997</v>
      </c>
      <c r="T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3778.6099999999997</v>
      </c>
      <c r="U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3780.88</v>
      </c>
      <c r="V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3807.24</v>
      </c>
      <c r="W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3771.66</v>
      </c>
      <c r="X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3909.12</v>
      </c>
      <c r="Y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3781.7</v>
      </c>
    </row>
    <row r="325" spans="1:25" x14ac:dyDescent="0.2">
      <c r="A325" s="77">
        <f t="shared" si="11"/>
        <v>43082</v>
      </c>
      <c r="B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3654.46</v>
      </c>
      <c r="C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3643.5499999999997</v>
      </c>
      <c r="D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3655.3199999999997</v>
      </c>
      <c r="E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3690.17</v>
      </c>
      <c r="F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3691.8599999999997</v>
      </c>
      <c r="G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3658.42</v>
      </c>
      <c r="H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3650.81</v>
      </c>
      <c r="I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3713.95</v>
      </c>
      <c r="J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3660.5</v>
      </c>
      <c r="K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3679.98</v>
      </c>
      <c r="L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3681.35</v>
      </c>
      <c r="M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3739.2299999999996</v>
      </c>
      <c r="N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3730.25</v>
      </c>
      <c r="O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3738.7999999999997</v>
      </c>
      <c r="P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3687.3599999999997</v>
      </c>
      <c r="Q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3688.16</v>
      </c>
      <c r="R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3692.38</v>
      </c>
      <c r="S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3781.0699999999997</v>
      </c>
      <c r="T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3769.47</v>
      </c>
      <c r="U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3742.74</v>
      </c>
      <c r="V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3813.25</v>
      </c>
      <c r="W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3764.18</v>
      </c>
      <c r="X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3894.7699999999995</v>
      </c>
      <c r="Y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3765.8999999999996</v>
      </c>
    </row>
    <row r="326" spans="1:25" x14ac:dyDescent="0.2">
      <c r="A326" s="77">
        <f t="shared" si="11"/>
        <v>43083</v>
      </c>
      <c r="B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3644.5</v>
      </c>
      <c r="C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3643.89</v>
      </c>
      <c r="D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3656.5299999999997</v>
      </c>
      <c r="E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3691.48</v>
      </c>
      <c r="F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3670.37</v>
      </c>
      <c r="G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3658.63</v>
      </c>
      <c r="H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3649.13</v>
      </c>
      <c r="I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3729.68</v>
      </c>
      <c r="J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3654.85</v>
      </c>
      <c r="K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3683.85</v>
      </c>
      <c r="L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3702.34</v>
      </c>
      <c r="M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3731.94</v>
      </c>
      <c r="N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3798.7299999999996</v>
      </c>
      <c r="O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3799.17</v>
      </c>
      <c r="P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3703.1</v>
      </c>
      <c r="Q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3708.45</v>
      </c>
      <c r="R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3654.64</v>
      </c>
      <c r="S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3770.9799999999996</v>
      </c>
      <c r="T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3774.93</v>
      </c>
      <c r="U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3747.3599999999997</v>
      </c>
      <c r="V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3807.0499999999997</v>
      </c>
      <c r="W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3742.99</v>
      </c>
      <c r="X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3892.74</v>
      </c>
      <c r="Y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3771.3899999999994</v>
      </c>
    </row>
    <row r="327" spans="1:25" x14ac:dyDescent="0.2">
      <c r="A327" s="77">
        <f t="shared" si="11"/>
        <v>43084</v>
      </c>
      <c r="B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3641.1299999999997</v>
      </c>
      <c r="C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3643.46</v>
      </c>
      <c r="D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3655.7599999999998</v>
      </c>
      <c r="E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3654.95</v>
      </c>
      <c r="F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3656.59</v>
      </c>
      <c r="G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3658.02</v>
      </c>
      <c r="H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3639.12</v>
      </c>
      <c r="I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3672.6099999999997</v>
      </c>
      <c r="J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3662.2</v>
      </c>
      <c r="K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3701.7999999999997</v>
      </c>
      <c r="L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3701.0699999999997</v>
      </c>
      <c r="M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3684.2799999999997</v>
      </c>
      <c r="N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3663.13</v>
      </c>
      <c r="O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3662.71</v>
      </c>
      <c r="P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3762.46</v>
      </c>
      <c r="Q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3724.14</v>
      </c>
      <c r="R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3690.17</v>
      </c>
      <c r="S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3772.2599999999998</v>
      </c>
      <c r="T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3774.8499999999995</v>
      </c>
      <c r="U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3747.29</v>
      </c>
      <c r="V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3923.99</v>
      </c>
      <c r="W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3756.6499999999996</v>
      </c>
      <c r="X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3892.72</v>
      </c>
      <c r="Y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3769.7799999999997</v>
      </c>
    </row>
    <row r="328" spans="1:25" x14ac:dyDescent="0.2">
      <c r="A328" s="77">
        <f t="shared" si="11"/>
        <v>43085</v>
      </c>
      <c r="B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3677.99</v>
      </c>
      <c r="C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3710.58</v>
      </c>
      <c r="D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3722.7999999999997</v>
      </c>
      <c r="E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3722.3999999999996</v>
      </c>
      <c r="F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3723.08</v>
      </c>
      <c r="G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3714.9399999999996</v>
      </c>
      <c r="H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3688.27</v>
      </c>
      <c r="I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3654.1099999999997</v>
      </c>
      <c r="J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3763.54</v>
      </c>
      <c r="K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3694.62</v>
      </c>
      <c r="L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3694.2599999999998</v>
      </c>
      <c r="M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3752.8399999999997</v>
      </c>
      <c r="N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3787.3099999999995</v>
      </c>
      <c r="O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3786.93</v>
      </c>
      <c r="P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3789.8199999999997</v>
      </c>
      <c r="Q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3771.45</v>
      </c>
      <c r="R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3695.19</v>
      </c>
      <c r="S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3709.19</v>
      </c>
      <c r="T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3787.74</v>
      </c>
      <c r="U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3891.7999999999997</v>
      </c>
      <c r="V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3823.6499999999996</v>
      </c>
      <c r="W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3703.5099999999998</v>
      </c>
      <c r="X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3991.2299999999996</v>
      </c>
      <c r="Y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3701.8599999999997</v>
      </c>
    </row>
    <row r="329" spans="1:25" x14ac:dyDescent="0.2">
      <c r="A329" s="77">
        <f t="shared" si="11"/>
        <v>43086</v>
      </c>
      <c r="B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3669.46</v>
      </c>
      <c r="C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3672.3599999999997</v>
      </c>
      <c r="D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3722.24</v>
      </c>
      <c r="E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3721.74</v>
      </c>
      <c r="F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3722.21</v>
      </c>
      <c r="G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3707.8199999999997</v>
      </c>
      <c r="H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3685.96</v>
      </c>
      <c r="I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3671.71</v>
      </c>
      <c r="J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3653.96</v>
      </c>
      <c r="K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3814.2799999999997</v>
      </c>
      <c r="L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3771.54</v>
      </c>
      <c r="M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3770.08</v>
      </c>
      <c r="N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3831.95</v>
      </c>
      <c r="O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3835.3099999999995</v>
      </c>
      <c r="P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3815.42</v>
      </c>
      <c r="Q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3818.9299999999994</v>
      </c>
      <c r="R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3686.08</v>
      </c>
      <c r="S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3748.6099999999997</v>
      </c>
      <c r="T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3790.0699999999997</v>
      </c>
      <c r="U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3892.8199999999997</v>
      </c>
      <c r="V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3826.2299999999996</v>
      </c>
      <c r="W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3705.1099999999997</v>
      </c>
      <c r="X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3996.45</v>
      </c>
      <c r="Y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3697.1899999999996</v>
      </c>
    </row>
    <row r="330" spans="1:25" x14ac:dyDescent="0.2">
      <c r="A330" s="77">
        <f t="shared" si="11"/>
        <v>43087</v>
      </c>
      <c r="B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3640.83</v>
      </c>
      <c r="C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3648.02</v>
      </c>
      <c r="D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3657.49</v>
      </c>
      <c r="E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3657.18</v>
      </c>
      <c r="F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3657.48</v>
      </c>
      <c r="G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3660.3199999999997</v>
      </c>
      <c r="H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3636.75</v>
      </c>
      <c r="I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3711.95</v>
      </c>
      <c r="J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3662.5</v>
      </c>
      <c r="K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3693.65</v>
      </c>
      <c r="L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3694.02</v>
      </c>
      <c r="M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3641.52</v>
      </c>
      <c r="N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3665.02</v>
      </c>
      <c r="O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3666.5099999999998</v>
      </c>
      <c r="P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3752.3199999999997</v>
      </c>
      <c r="Q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3750.8199999999997</v>
      </c>
      <c r="R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3717.6899999999996</v>
      </c>
      <c r="S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3734.7999999999997</v>
      </c>
      <c r="T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3734.83</v>
      </c>
      <c r="U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3712.0099999999998</v>
      </c>
      <c r="V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3817.95</v>
      </c>
      <c r="W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3754.35</v>
      </c>
      <c r="X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3870.91</v>
      </c>
      <c r="Y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3731.47</v>
      </c>
    </row>
    <row r="331" spans="1:25" x14ac:dyDescent="0.2">
      <c r="A331" s="77">
        <f t="shared" si="11"/>
        <v>43088</v>
      </c>
      <c r="B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3633.3399999999997</v>
      </c>
      <c r="C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3644.58</v>
      </c>
      <c r="D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3656.6899999999996</v>
      </c>
      <c r="E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3656.42</v>
      </c>
      <c r="F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3656.92</v>
      </c>
      <c r="G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3659.68</v>
      </c>
      <c r="H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3637.77</v>
      </c>
      <c r="I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3713.64</v>
      </c>
      <c r="J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3662.87</v>
      </c>
      <c r="K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3716.3599999999997</v>
      </c>
      <c r="L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3715.48</v>
      </c>
      <c r="M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3677.17</v>
      </c>
      <c r="N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3663.92</v>
      </c>
      <c r="O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3682.89</v>
      </c>
      <c r="P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3721.2799999999997</v>
      </c>
      <c r="Q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3722.6499999999996</v>
      </c>
      <c r="R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3676.35</v>
      </c>
      <c r="S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3728.64</v>
      </c>
      <c r="T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3726.2799999999997</v>
      </c>
      <c r="U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3705.99</v>
      </c>
      <c r="V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3928.5499999999997</v>
      </c>
      <c r="W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3746.3799999999997</v>
      </c>
      <c r="X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3868.63</v>
      </c>
      <c r="Y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3735.68</v>
      </c>
    </row>
    <row r="332" spans="1:25" x14ac:dyDescent="0.2">
      <c r="A332" s="77">
        <f t="shared" si="11"/>
        <v>43089</v>
      </c>
      <c r="B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3714.31</v>
      </c>
      <c r="C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3666.79</v>
      </c>
      <c r="D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3643.08</v>
      </c>
      <c r="E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3641.5299999999997</v>
      </c>
      <c r="F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3641.88</v>
      </c>
      <c r="G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3646.0299999999997</v>
      </c>
      <c r="H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3722.1</v>
      </c>
      <c r="I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3725.62</v>
      </c>
      <c r="J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3674.5</v>
      </c>
      <c r="K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3696.38</v>
      </c>
      <c r="L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3656.67</v>
      </c>
      <c r="M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3758.2299999999996</v>
      </c>
      <c r="N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3708.66</v>
      </c>
      <c r="O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3708.17</v>
      </c>
      <c r="P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3699.1499999999996</v>
      </c>
      <c r="Q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3700.25</v>
      </c>
      <c r="R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3664.16</v>
      </c>
      <c r="S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3789.08</v>
      </c>
      <c r="T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3791.99</v>
      </c>
      <c r="U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3732.0099999999998</v>
      </c>
      <c r="V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3790.5999999999995</v>
      </c>
      <c r="W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3722.39</v>
      </c>
      <c r="X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3829.6499999999996</v>
      </c>
      <c r="Y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3679.85</v>
      </c>
    </row>
    <row r="333" spans="1:25" x14ac:dyDescent="0.2">
      <c r="A333" s="77">
        <f t="shared" si="11"/>
        <v>43090</v>
      </c>
      <c r="B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3663.8399999999997</v>
      </c>
      <c r="C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3647.1499999999996</v>
      </c>
      <c r="D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3641.99</v>
      </c>
      <c r="E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3642.95</v>
      </c>
      <c r="F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3642.27</v>
      </c>
      <c r="G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3644.31</v>
      </c>
      <c r="H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3637.67</v>
      </c>
      <c r="I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3728.5299999999997</v>
      </c>
      <c r="J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3675.85</v>
      </c>
      <c r="K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3697.12</v>
      </c>
      <c r="L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3657.35</v>
      </c>
      <c r="M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3759.8999999999996</v>
      </c>
      <c r="N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3709.54</v>
      </c>
      <c r="O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3686.7</v>
      </c>
      <c r="P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3696.24</v>
      </c>
      <c r="Q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3694.96</v>
      </c>
      <c r="R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3649.5699999999997</v>
      </c>
      <c r="S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3793.1899999999996</v>
      </c>
      <c r="T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3779.6099999999997</v>
      </c>
      <c r="U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3717.04</v>
      </c>
      <c r="V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3792.45</v>
      </c>
      <c r="W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3722.83</v>
      </c>
      <c r="X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3868.0699999999997</v>
      </c>
      <c r="Y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3717.18</v>
      </c>
    </row>
    <row r="334" spans="1:25" x14ac:dyDescent="0.2">
      <c r="A334" s="77">
        <f t="shared" si="11"/>
        <v>43091</v>
      </c>
      <c r="B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3664</v>
      </c>
      <c r="C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3647.44</v>
      </c>
      <c r="D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3657.13</v>
      </c>
      <c r="E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3657.0099999999998</v>
      </c>
      <c r="F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3657.48</v>
      </c>
      <c r="G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3648.4399999999996</v>
      </c>
      <c r="H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3647.25</v>
      </c>
      <c r="I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3712.27</v>
      </c>
      <c r="J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3666.0099999999998</v>
      </c>
      <c r="K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3696.71</v>
      </c>
      <c r="L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3662.25</v>
      </c>
      <c r="M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3731.29</v>
      </c>
      <c r="N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3686.85</v>
      </c>
      <c r="O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3686.5699999999997</v>
      </c>
      <c r="P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3698.92</v>
      </c>
      <c r="Q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3700.41</v>
      </c>
      <c r="R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3712.16</v>
      </c>
      <c r="S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3791.99</v>
      </c>
      <c r="T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3761.8599999999997</v>
      </c>
      <c r="U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3748.2299999999996</v>
      </c>
      <c r="V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3790.3199999999997</v>
      </c>
      <c r="W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3751.22</v>
      </c>
      <c r="X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3880.34</v>
      </c>
      <c r="Y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3739.8599999999997</v>
      </c>
    </row>
    <row r="335" spans="1:25" x14ac:dyDescent="0.2">
      <c r="A335" s="77">
        <f t="shared" si="11"/>
        <v>43092</v>
      </c>
      <c r="B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3689.99</v>
      </c>
      <c r="C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3699.81</v>
      </c>
      <c r="D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3724.27</v>
      </c>
      <c r="E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3723.2599999999998</v>
      </c>
      <c r="F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3724.3</v>
      </c>
      <c r="G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3727.3199999999997</v>
      </c>
      <c r="H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3685.84</v>
      </c>
      <c r="I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3660.58</v>
      </c>
      <c r="J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3785.7</v>
      </c>
      <c r="K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3689.87</v>
      </c>
      <c r="L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3691.22</v>
      </c>
      <c r="M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3704.92</v>
      </c>
      <c r="N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3704.2</v>
      </c>
      <c r="O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3706.18</v>
      </c>
      <c r="P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3709.22</v>
      </c>
      <c r="Q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3704.6099999999997</v>
      </c>
      <c r="R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3711.09</v>
      </c>
      <c r="S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3797.68</v>
      </c>
      <c r="T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3805.18</v>
      </c>
      <c r="U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3786.66</v>
      </c>
      <c r="V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3722.62</v>
      </c>
      <c r="W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3675.2799999999997</v>
      </c>
      <c r="X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3819.64</v>
      </c>
      <c r="Y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3680.27</v>
      </c>
    </row>
    <row r="336" spans="1:25" x14ac:dyDescent="0.2">
      <c r="A336" s="77">
        <f t="shared" si="11"/>
        <v>43093</v>
      </c>
      <c r="B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3677.56</v>
      </c>
      <c r="C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3674.1</v>
      </c>
      <c r="D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3707.5499999999997</v>
      </c>
      <c r="E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3703.0899999999997</v>
      </c>
      <c r="F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3706.22</v>
      </c>
      <c r="G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3706.94</v>
      </c>
      <c r="H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3659.24</v>
      </c>
      <c r="I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3673.67</v>
      </c>
      <c r="J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3792.6099999999997</v>
      </c>
      <c r="K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3678.7</v>
      </c>
      <c r="L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3673.71</v>
      </c>
      <c r="M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3688.63</v>
      </c>
      <c r="N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3687.89</v>
      </c>
      <c r="O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3694.67</v>
      </c>
      <c r="P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3694.74</v>
      </c>
      <c r="Q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3694.93</v>
      </c>
      <c r="R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3697.41</v>
      </c>
      <c r="S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3829.0499999999997</v>
      </c>
      <c r="T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3825.91</v>
      </c>
      <c r="U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3792.46</v>
      </c>
      <c r="V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3734.0099999999998</v>
      </c>
      <c r="W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3658.6099999999997</v>
      </c>
      <c r="X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3813.2</v>
      </c>
      <c r="Y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3691.81</v>
      </c>
    </row>
    <row r="337" spans="1:27" x14ac:dyDescent="0.2">
      <c r="A337" s="77">
        <f t="shared" si="11"/>
        <v>43094</v>
      </c>
      <c r="B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3635.6499999999996</v>
      </c>
      <c r="C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3643.54</v>
      </c>
      <c r="D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3653.5099999999998</v>
      </c>
      <c r="E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3652.75</v>
      </c>
      <c r="F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3655.72</v>
      </c>
      <c r="G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3644.88</v>
      </c>
      <c r="H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3635.6499999999996</v>
      </c>
      <c r="I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3711.3599999999997</v>
      </c>
      <c r="J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3663.33</v>
      </c>
      <c r="K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3690.5699999999997</v>
      </c>
      <c r="L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3654.5099999999998</v>
      </c>
      <c r="M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3728.95</v>
      </c>
      <c r="N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3692.47</v>
      </c>
      <c r="O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3692.05</v>
      </c>
      <c r="P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3688.67</v>
      </c>
      <c r="Q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3682.64</v>
      </c>
      <c r="R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3711.75</v>
      </c>
      <c r="S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3780.67</v>
      </c>
      <c r="T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3744.0699999999997</v>
      </c>
      <c r="U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3730.72</v>
      </c>
      <c r="V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3797.3599999999997</v>
      </c>
      <c r="W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3743.8199999999997</v>
      </c>
      <c r="X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3854.7</v>
      </c>
      <c r="Y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3744.13</v>
      </c>
    </row>
    <row r="338" spans="1:27" x14ac:dyDescent="0.2">
      <c r="A338" s="77">
        <f t="shared" si="11"/>
        <v>43095</v>
      </c>
      <c r="B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3649.89</v>
      </c>
      <c r="C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3644.1</v>
      </c>
      <c r="D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3655.06</v>
      </c>
      <c r="E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3654.5</v>
      </c>
      <c r="F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3656.62</v>
      </c>
      <c r="G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3658.15</v>
      </c>
      <c r="H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3641.5299999999997</v>
      </c>
      <c r="I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3712.5699999999997</v>
      </c>
      <c r="J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3663.75</v>
      </c>
      <c r="K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3694.43</v>
      </c>
      <c r="L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3659.22</v>
      </c>
      <c r="M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3729.8799999999997</v>
      </c>
      <c r="N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3691.2599999999998</v>
      </c>
      <c r="O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3691.58</v>
      </c>
      <c r="P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3690.92</v>
      </c>
      <c r="Q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3684.33</v>
      </c>
      <c r="R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3689.3599999999997</v>
      </c>
      <c r="S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3758.37</v>
      </c>
      <c r="T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3746.96</v>
      </c>
      <c r="U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3733.8199999999997</v>
      </c>
      <c r="V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3801.5499999999997</v>
      </c>
      <c r="W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3742.4799999999996</v>
      </c>
      <c r="X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3862.2799999999997</v>
      </c>
      <c r="Y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3744.0099999999998</v>
      </c>
    </row>
    <row r="339" spans="1:27" x14ac:dyDescent="0.2">
      <c r="A339" s="77">
        <f t="shared" si="11"/>
        <v>43096</v>
      </c>
      <c r="B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3650.5499999999997</v>
      </c>
      <c r="C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3644.89</v>
      </c>
      <c r="D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3655.81</v>
      </c>
      <c r="E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3655.43</v>
      </c>
      <c r="F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3657.13</v>
      </c>
      <c r="G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3659.8199999999997</v>
      </c>
      <c r="H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3643.09</v>
      </c>
      <c r="I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3711.5699999999997</v>
      </c>
      <c r="J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3663.09</v>
      </c>
      <c r="K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3693.46</v>
      </c>
      <c r="L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3652.52</v>
      </c>
      <c r="M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3776.83</v>
      </c>
      <c r="N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3777.6899999999996</v>
      </c>
      <c r="O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3778.8399999999997</v>
      </c>
      <c r="P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3652.98</v>
      </c>
      <c r="Q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3651.66</v>
      </c>
      <c r="R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3728.8999999999996</v>
      </c>
      <c r="S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3797.16</v>
      </c>
      <c r="T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3810.6799999999994</v>
      </c>
      <c r="U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3811.3499999999995</v>
      </c>
      <c r="V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3895.3499999999995</v>
      </c>
      <c r="W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3916.6899999999996</v>
      </c>
      <c r="X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3975.66</v>
      </c>
      <c r="Y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3853.95</v>
      </c>
    </row>
    <row r="340" spans="1:27" x14ac:dyDescent="0.2">
      <c r="A340" s="77">
        <f t="shared" si="11"/>
        <v>43097</v>
      </c>
      <c r="B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3657.92</v>
      </c>
      <c r="C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3650.79</v>
      </c>
      <c r="D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3660.23</v>
      </c>
      <c r="E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3659.24</v>
      </c>
      <c r="F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3656.83</v>
      </c>
      <c r="G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3664.66</v>
      </c>
      <c r="H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3646.7599999999998</v>
      </c>
      <c r="I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3724.93</v>
      </c>
      <c r="J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3677.41</v>
      </c>
      <c r="K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3694.67</v>
      </c>
      <c r="L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3657.45</v>
      </c>
      <c r="M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3792.6899999999996</v>
      </c>
      <c r="N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3790.58</v>
      </c>
      <c r="O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3802.0099999999998</v>
      </c>
      <c r="P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3656.6</v>
      </c>
      <c r="Q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3656.06</v>
      </c>
      <c r="R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3748.47</v>
      </c>
      <c r="S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3885.8999999999996</v>
      </c>
      <c r="T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3891.79</v>
      </c>
      <c r="U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3893.2999999999997</v>
      </c>
      <c r="V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4060.5</v>
      </c>
      <c r="W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4045.6899999999996</v>
      </c>
      <c r="X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3978.7699999999995</v>
      </c>
      <c r="Y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3866.12</v>
      </c>
    </row>
    <row r="341" spans="1:27" x14ac:dyDescent="0.2">
      <c r="A341" s="77">
        <f t="shared" si="11"/>
        <v>43098</v>
      </c>
      <c r="B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3728.04</v>
      </c>
      <c r="C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3666.29</v>
      </c>
      <c r="D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3624.5899999999997</v>
      </c>
      <c r="E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3623.97</v>
      </c>
      <c r="F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3626.7</v>
      </c>
      <c r="G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3630.91</v>
      </c>
      <c r="H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3700.38</v>
      </c>
      <c r="I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3674.8999999999996</v>
      </c>
      <c r="J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3662.93</v>
      </c>
      <c r="K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3679.95</v>
      </c>
      <c r="L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3699.55</v>
      </c>
      <c r="M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3782.7999999999997</v>
      </c>
      <c r="N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3782.71</v>
      </c>
      <c r="O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3685.75</v>
      </c>
      <c r="P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3696.63</v>
      </c>
      <c r="Q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3697.66</v>
      </c>
      <c r="R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3704.44</v>
      </c>
      <c r="S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3738.8999999999996</v>
      </c>
      <c r="T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3772.45</v>
      </c>
      <c r="U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3752.3599999999997</v>
      </c>
      <c r="V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3987.0599999999995</v>
      </c>
      <c r="W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3769.4799999999996</v>
      </c>
      <c r="X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3936.6499999999996</v>
      </c>
      <c r="Y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3753.33</v>
      </c>
    </row>
    <row r="342" spans="1:27" x14ac:dyDescent="0.2">
      <c r="A342" s="77">
        <f t="shared" si="11"/>
        <v>43099</v>
      </c>
      <c r="B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3706.5699999999997</v>
      </c>
      <c r="C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3640.3599999999997</v>
      </c>
      <c r="D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3652.58</v>
      </c>
      <c r="E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3651.16</v>
      </c>
      <c r="F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3652.33</v>
      </c>
      <c r="G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3654.0499999999997</v>
      </c>
      <c r="H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3666.3399999999997</v>
      </c>
      <c r="I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3673.35</v>
      </c>
      <c r="J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3735.99</v>
      </c>
      <c r="K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3693.8199999999997</v>
      </c>
      <c r="L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3686.97</v>
      </c>
      <c r="M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3685.81</v>
      </c>
      <c r="N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3678.99</v>
      </c>
      <c r="O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3681.33</v>
      </c>
      <c r="P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3690.67</v>
      </c>
      <c r="Q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3691.89</v>
      </c>
      <c r="R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3699.18</v>
      </c>
      <c r="S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3895.7599999999998</v>
      </c>
      <c r="T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3899.3999999999996</v>
      </c>
      <c r="U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3824.24</v>
      </c>
      <c r="V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3765.25</v>
      </c>
      <c r="W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3694.8399999999997</v>
      </c>
      <c r="X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3880.3899999999994</v>
      </c>
      <c r="Y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3764.3099999999995</v>
      </c>
    </row>
    <row r="343" spans="1:27" x14ac:dyDescent="0.2">
      <c r="A343" s="77">
        <f t="shared" si="11"/>
        <v>43100</v>
      </c>
      <c r="B343" s="13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3694.62</v>
      </c>
      <c r="C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3638.84</v>
      </c>
      <c r="D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3651.91</v>
      </c>
      <c r="E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3649.8599999999997</v>
      </c>
      <c r="F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3651.45</v>
      </c>
      <c r="G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3652.73</v>
      </c>
      <c r="H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3656.09</v>
      </c>
      <c r="I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3746.14</v>
      </c>
      <c r="J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3801.5299999999997</v>
      </c>
      <c r="K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3680.2</v>
      </c>
      <c r="L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3681.8</v>
      </c>
      <c r="M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3681.29</v>
      </c>
      <c r="N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3679.19</v>
      </c>
      <c r="O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3681.79</v>
      </c>
      <c r="P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3688.63</v>
      </c>
      <c r="Q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3692.09</v>
      </c>
      <c r="R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3700.49</v>
      </c>
      <c r="S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4054.0299999999997</v>
      </c>
      <c r="T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4092.91</v>
      </c>
      <c r="U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4001.3899999999994</v>
      </c>
      <c r="V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3908.43</v>
      </c>
      <c r="W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3840.7599999999998</v>
      </c>
      <c r="X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4026.67</v>
      </c>
      <c r="Y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3959.5299999999997</v>
      </c>
    </row>
    <row r="344" spans="1:27" x14ac:dyDescent="0.2">
      <c r="A344" s="89"/>
      <c r="B344" s="84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90"/>
    </row>
    <row r="345" spans="1:27" x14ac:dyDescent="0.25">
      <c r="A345" s="85" t="s">
        <v>150</v>
      </c>
      <c r="B345" s="76"/>
      <c r="C345" s="76"/>
      <c r="D345" s="76"/>
    </row>
    <row r="346" spans="1:27" ht="12.75" x14ac:dyDescent="0.2">
      <c r="A346" s="173" t="s">
        <v>48</v>
      </c>
      <c r="B346" s="176" t="s">
        <v>121</v>
      </c>
      <c r="C346" s="177"/>
      <c r="D346" s="177"/>
      <c r="E346" s="177"/>
      <c r="F346" s="177"/>
      <c r="G346" s="177"/>
      <c r="H346" s="177"/>
      <c r="I346" s="177"/>
      <c r="J346" s="177"/>
      <c r="K346" s="177"/>
      <c r="L346" s="177"/>
      <c r="M346" s="177"/>
      <c r="N346" s="177"/>
      <c r="O346" s="177"/>
      <c r="P346" s="177"/>
      <c r="Q346" s="177"/>
      <c r="R346" s="177"/>
      <c r="S346" s="177"/>
      <c r="T346" s="177"/>
      <c r="U346" s="177"/>
      <c r="V346" s="177"/>
      <c r="W346" s="177"/>
      <c r="X346" s="177"/>
      <c r="Y346" s="178"/>
    </row>
    <row r="347" spans="1:27" ht="12.75" x14ac:dyDescent="0.2">
      <c r="A347" s="174"/>
      <c r="B347" s="179"/>
      <c r="C347" s="180"/>
      <c r="D347" s="180"/>
      <c r="E347" s="180"/>
      <c r="F347" s="180"/>
      <c r="G347" s="180"/>
      <c r="H347" s="180"/>
      <c r="I347" s="180"/>
      <c r="J347" s="180"/>
      <c r="K347" s="180"/>
      <c r="L347" s="180"/>
      <c r="M347" s="180"/>
      <c r="N347" s="180"/>
      <c r="O347" s="180"/>
      <c r="P347" s="180"/>
      <c r="Q347" s="180"/>
      <c r="R347" s="180"/>
      <c r="S347" s="180"/>
      <c r="T347" s="180"/>
      <c r="U347" s="180"/>
      <c r="V347" s="180"/>
      <c r="W347" s="180"/>
      <c r="X347" s="180"/>
      <c r="Y347" s="181"/>
    </row>
    <row r="348" spans="1:27" ht="12.75" customHeight="1" x14ac:dyDescent="0.2">
      <c r="A348" s="174"/>
      <c r="B348" s="182" t="s">
        <v>122</v>
      </c>
      <c r="C348" s="171" t="s">
        <v>123</v>
      </c>
      <c r="D348" s="171" t="s">
        <v>124</v>
      </c>
      <c r="E348" s="171" t="s">
        <v>125</v>
      </c>
      <c r="F348" s="171" t="s">
        <v>126</v>
      </c>
      <c r="G348" s="171" t="s">
        <v>127</v>
      </c>
      <c r="H348" s="171" t="s">
        <v>128</v>
      </c>
      <c r="I348" s="171" t="s">
        <v>129</v>
      </c>
      <c r="J348" s="171" t="s">
        <v>130</v>
      </c>
      <c r="K348" s="171" t="s">
        <v>131</v>
      </c>
      <c r="L348" s="171" t="s">
        <v>132</v>
      </c>
      <c r="M348" s="171" t="s">
        <v>133</v>
      </c>
      <c r="N348" s="184" t="s">
        <v>134</v>
      </c>
      <c r="O348" s="171" t="s">
        <v>135</v>
      </c>
      <c r="P348" s="171" t="s">
        <v>136</v>
      </c>
      <c r="Q348" s="171" t="s">
        <v>137</v>
      </c>
      <c r="R348" s="171" t="s">
        <v>138</v>
      </c>
      <c r="S348" s="171" t="s">
        <v>139</v>
      </c>
      <c r="T348" s="171" t="s">
        <v>140</v>
      </c>
      <c r="U348" s="171" t="s">
        <v>141</v>
      </c>
      <c r="V348" s="171" t="s">
        <v>142</v>
      </c>
      <c r="W348" s="171" t="s">
        <v>143</v>
      </c>
      <c r="X348" s="171" t="s">
        <v>144</v>
      </c>
      <c r="Y348" s="171" t="s">
        <v>145</v>
      </c>
    </row>
    <row r="349" spans="1:27" ht="11.25" customHeight="1" x14ac:dyDescent="0.2">
      <c r="A349" s="175"/>
      <c r="B349" s="183"/>
      <c r="C349" s="172"/>
      <c r="D349" s="172"/>
      <c r="E349" s="172"/>
      <c r="F349" s="172"/>
      <c r="G349" s="172"/>
      <c r="H349" s="172"/>
      <c r="I349" s="172"/>
      <c r="J349" s="172"/>
      <c r="K349" s="172"/>
      <c r="L349" s="172"/>
      <c r="M349" s="172"/>
      <c r="N349" s="185"/>
      <c r="O349" s="172"/>
      <c r="P349" s="172"/>
      <c r="Q349" s="172"/>
      <c r="R349" s="172"/>
      <c r="S349" s="172"/>
      <c r="T349" s="172"/>
      <c r="U349" s="172"/>
      <c r="V349" s="172"/>
      <c r="W349" s="172"/>
      <c r="X349" s="172"/>
      <c r="Y349" s="172"/>
    </row>
    <row r="350" spans="1:27" ht="15.75" customHeight="1" x14ac:dyDescent="0.2">
      <c r="A350" s="77">
        <f>A313</f>
        <v>43070</v>
      </c>
      <c r="B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3648.74</v>
      </c>
      <c r="C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3624.5</v>
      </c>
      <c r="D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3622.92</v>
      </c>
      <c r="E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3635.2599999999998</v>
      </c>
      <c r="F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3637.16</v>
      </c>
      <c r="G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3624.23</v>
      </c>
      <c r="H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3649.5</v>
      </c>
      <c r="I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3651.79</v>
      </c>
      <c r="J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3641.42</v>
      </c>
      <c r="K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3647.99</v>
      </c>
      <c r="L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3641.89</v>
      </c>
      <c r="M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3776.24</v>
      </c>
      <c r="N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3776.35</v>
      </c>
      <c r="O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3776.6099999999997</v>
      </c>
      <c r="P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3642.8799999999997</v>
      </c>
      <c r="Q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3685.5499999999997</v>
      </c>
      <c r="R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3762.87</v>
      </c>
      <c r="S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3845.2799999999997</v>
      </c>
      <c r="T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3833.1099999999997</v>
      </c>
      <c r="U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3804.0299999999997</v>
      </c>
      <c r="V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3872.3099999999995</v>
      </c>
      <c r="W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3786.1399999999994</v>
      </c>
      <c r="X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3951.21</v>
      </c>
      <c r="Y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3758.21</v>
      </c>
      <c r="AA350" s="78"/>
    </row>
    <row r="351" spans="1:27" x14ac:dyDescent="0.2">
      <c r="A351" s="77">
        <f>A350+1</f>
        <v>43071</v>
      </c>
      <c r="B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3637.18</v>
      </c>
      <c r="C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3661.0699999999997</v>
      </c>
      <c r="D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3679.6099999999997</v>
      </c>
      <c r="E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3679.0699999999997</v>
      </c>
      <c r="F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3673.6099999999997</v>
      </c>
      <c r="G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3655.42</v>
      </c>
      <c r="H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3645.2999999999997</v>
      </c>
      <c r="I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3783.49</v>
      </c>
      <c r="J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3849.25</v>
      </c>
      <c r="K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3657.67</v>
      </c>
      <c r="L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3657.7799999999997</v>
      </c>
      <c r="M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3658.27</v>
      </c>
      <c r="N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3660.9399999999996</v>
      </c>
      <c r="O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3661.17</v>
      </c>
      <c r="P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3664.3999999999996</v>
      </c>
      <c r="Q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3672.14</v>
      </c>
      <c r="R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3693.3599999999997</v>
      </c>
      <c r="S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3845.8399999999997</v>
      </c>
      <c r="T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3939.1799999999994</v>
      </c>
      <c r="U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3936.4399999999996</v>
      </c>
      <c r="V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3898.83</v>
      </c>
      <c r="W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3769.5199999999995</v>
      </c>
      <c r="X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3928.0899999999997</v>
      </c>
      <c r="Y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3781.14</v>
      </c>
    </row>
    <row r="352" spans="1:27" x14ac:dyDescent="0.2">
      <c r="A352" s="77">
        <f t="shared" ref="A352:A380" si="12">A351+1</f>
        <v>43072</v>
      </c>
      <c r="B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3642.0499999999997</v>
      </c>
      <c r="C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3659.42</v>
      </c>
      <c r="D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3679.2799999999997</v>
      </c>
      <c r="E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3678.1099999999997</v>
      </c>
      <c r="F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3672.49</v>
      </c>
      <c r="G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3671.27</v>
      </c>
      <c r="H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3634.89</v>
      </c>
      <c r="I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3754.68</v>
      </c>
      <c r="J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3838.0099999999998</v>
      </c>
      <c r="K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3681.2</v>
      </c>
      <c r="L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3681.91</v>
      </c>
      <c r="M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3682.66</v>
      </c>
      <c r="N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3681.85</v>
      </c>
      <c r="O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3684.41</v>
      </c>
      <c r="P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3689.17</v>
      </c>
      <c r="Q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3690.66</v>
      </c>
      <c r="R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3687.5699999999997</v>
      </c>
      <c r="S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3701.68</v>
      </c>
      <c r="T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3875.71</v>
      </c>
      <c r="U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3828.25</v>
      </c>
      <c r="V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3781.74</v>
      </c>
      <c r="W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3754.95</v>
      </c>
      <c r="X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4055.5599999999995</v>
      </c>
      <c r="Y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3757.97</v>
      </c>
    </row>
    <row r="353" spans="1:25" x14ac:dyDescent="0.2">
      <c r="A353" s="77">
        <f t="shared" si="12"/>
        <v>43073</v>
      </c>
      <c r="B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3653.79</v>
      </c>
      <c r="C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3644.15</v>
      </c>
      <c r="D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3643.7</v>
      </c>
      <c r="E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3642.98</v>
      </c>
      <c r="F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3657.54</v>
      </c>
      <c r="G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3642.63</v>
      </c>
      <c r="H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3649.66</v>
      </c>
      <c r="I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3658.92</v>
      </c>
      <c r="J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3648.06</v>
      </c>
      <c r="K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3657.0499999999997</v>
      </c>
      <c r="L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3679.42</v>
      </c>
      <c r="M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3818.2999999999997</v>
      </c>
      <c r="N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3734.7999999999997</v>
      </c>
      <c r="O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3822.08</v>
      </c>
      <c r="P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3685.64</v>
      </c>
      <c r="Q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3664.22</v>
      </c>
      <c r="R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3678.2</v>
      </c>
      <c r="S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3790.8399999999997</v>
      </c>
      <c r="T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3802.0299999999997</v>
      </c>
      <c r="U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3805.0599999999995</v>
      </c>
      <c r="V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3871.08</v>
      </c>
      <c r="W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3887.58</v>
      </c>
      <c r="X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3936.3899999999994</v>
      </c>
      <c r="Y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3767.8099999999995</v>
      </c>
    </row>
    <row r="354" spans="1:25" x14ac:dyDescent="0.2">
      <c r="A354" s="77">
        <f t="shared" si="12"/>
        <v>43074</v>
      </c>
      <c r="B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3658.13</v>
      </c>
      <c r="C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3643.85</v>
      </c>
      <c r="D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3628.77</v>
      </c>
      <c r="E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3641.72</v>
      </c>
      <c r="F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3656.12</v>
      </c>
      <c r="G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3641.58</v>
      </c>
      <c r="H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3665.72</v>
      </c>
      <c r="I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3711.87</v>
      </c>
      <c r="J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3626.54</v>
      </c>
      <c r="K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3657.43</v>
      </c>
      <c r="L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3657.42</v>
      </c>
      <c r="M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3744.7999999999997</v>
      </c>
      <c r="N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3744.6899999999996</v>
      </c>
      <c r="O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3744.3499999999995</v>
      </c>
      <c r="P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3662.7599999999998</v>
      </c>
      <c r="Q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3664.1499999999996</v>
      </c>
      <c r="R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3725.68</v>
      </c>
      <c r="S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3763.9399999999996</v>
      </c>
      <c r="T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3765.2299999999996</v>
      </c>
      <c r="U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3801.87</v>
      </c>
      <c r="V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3867.8599999999997</v>
      </c>
      <c r="W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3796.96</v>
      </c>
      <c r="X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3937.85</v>
      </c>
      <c r="Y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3820.95</v>
      </c>
    </row>
    <row r="355" spans="1:25" x14ac:dyDescent="0.2">
      <c r="A355" s="77">
        <f t="shared" si="12"/>
        <v>43075</v>
      </c>
      <c r="B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3683.49</v>
      </c>
      <c r="C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3643.45</v>
      </c>
      <c r="D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3628.79</v>
      </c>
      <c r="E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3628.3999999999996</v>
      </c>
      <c r="F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3628.92</v>
      </c>
      <c r="G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3629.3599999999997</v>
      </c>
      <c r="H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3660.5</v>
      </c>
      <c r="I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3660.13</v>
      </c>
      <c r="J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3652.79</v>
      </c>
      <c r="K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3661.15</v>
      </c>
      <c r="L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3662.54</v>
      </c>
      <c r="M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3746.1899999999996</v>
      </c>
      <c r="N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3729.34</v>
      </c>
      <c r="O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3728.04</v>
      </c>
      <c r="P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3663.5099999999998</v>
      </c>
      <c r="Q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3668.93</v>
      </c>
      <c r="R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3679.93</v>
      </c>
      <c r="S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3742.4399999999996</v>
      </c>
      <c r="T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3796.2999999999997</v>
      </c>
      <c r="U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3812.04</v>
      </c>
      <c r="V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3868.4799999999996</v>
      </c>
      <c r="W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3777.16</v>
      </c>
      <c r="X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3934.42</v>
      </c>
      <c r="Y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3801.8599999999997</v>
      </c>
    </row>
    <row r="356" spans="1:25" x14ac:dyDescent="0.2">
      <c r="A356" s="77">
        <f t="shared" si="12"/>
        <v>43076</v>
      </c>
      <c r="B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3699.54</v>
      </c>
      <c r="C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3643.3999999999996</v>
      </c>
      <c r="D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3629.1499999999996</v>
      </c>
      <c r="E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3628.8199999999997</v>
      </c>
      <c r="F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3629.3999999999996</v>
      </c>
      <c r="G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3629.06</v>
      </c>
      <c r="H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3662.9399999999996</v>
      </c>
      <c r="I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3659.14</v>
      </c>
      <c r="J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3651.3999999999996</v>
      </c>
      <c r="K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3659.25</v>
      </c>
      <c r="L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3659.19</v>
      </c>
      <c r="M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3744.38</v>
      </c>
      <c r="N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3743.22</v>
      </c>
      <c r="O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3742.6499999999996</v>
      </c>
      <c r="P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3665.19</v>
      </c>
      <c r="Q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3668.1099999999997</v>
      </c>
      <c r="R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3679.12</v>
      </c>
      <c r="S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3756.49</v>
      </c>
      <c r="T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3791.49</v>
      </c>
      <c r="U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3809.2999999999997</v>
      </c>
      <c r="V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3856.71</v>
      </c>
      <c r="W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3772.16</v>
      </c>
      <c r="X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3917.4799999999996</v>
      </c>
      <c r="Y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3797.87</v>
      </c>
    </row>
    <row r="357" spans="1:25" x14ac:dyDescent="0.2">
      <c r="A357" s="77">
        <f t="shared" si="12"/>
        <v>43077</v>
      </c>
      <c r="B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3630.2799999999997</v>
      </c>
      <c r="C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3660.95</v>
      </c>
      <c r="D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3643.3599999999997</v>
      </c>
      <c r="E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3643.0299999999997</v>
      </c>
      <c r="F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3643.5699999999997</v>
      </c>
      <c r="G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3648.3999999999996</v>
      </c>
      <c r="H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3625.38</v>
      </c>
      <c r="I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3660.2</v>
      </c>
      <c r="J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3651.2599999999998</v>
      </c>
      <c r="K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3660.2799999999997</v>
      </c>
      <c r="L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3647.14</v>
      </c>
      <c r="M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3755.1899999999996</v>
      </c>
      <c r="N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3756.0699999999997</v>
      </c>
      <c r="O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3755.3199999999997</v>
      </c>
      <c r="P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3651.75</v>
      </c>
      <c r="Q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3640.1</v>
      </c>
      <c r="R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3695.6499999999996</v>
      </c>
      <c r="S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3773.2999999999997</v>
      </c>
      <c r="T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3777.6899999999996</v>
      </c>
      <c r="U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3804.3599999999997</v>
      </c>
      <c r="V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3849.6099999999997</v>
      </c>
      <c r="W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3781.43</v>
      </c>
      <c r="X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3928.46</v>
      </c>
      <c r="Y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3792.63</v>
      </c>
    </row>
    <row r="358" spans="1:25" x14ac:dyDescent="0.2">
      <c r="A358" s="77">
        <f t="shared" si="12"/>
        <v>43078</v>
      </c>
      <c r="B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3632.88</v>
      </c>
      <c r="C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3709.72</v>
      </c>
      <c r="D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3692.06</v>
      </c>
      <c r="E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3730.62</v>
      </c>
      <c r="F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3731.04</v>
      </c>
      <c r="G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3690.25</v>
      </c>
      <c r="H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3644.21</v>
      </c>
      <c r="I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3709.75</v>
      </c>
      <c r="J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3824.72</v>
      </c>
      <c r="K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3664.35</v>
      </c>
      <c r="L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3660.25</v>
      </c>
      <c r="M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3664.8599999999997</v>
      </c>
      <c r="N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3663.06</v>
      </c>
      <c r="O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3664.75</v>
      </c>
      <c r="P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3665.5</v>
      </c>
      <c r="Q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3666.0299999999997</v>
      </c>
      <c r="R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3672.8</v>
      </c>
      <c r="S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3775.6099999999997</v>
      </c>
      <c r="T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3785.3499999999995</v>
      </c>
      <c r="U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3800.2699999999995</v>
      </c>
      <c r="V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3740.3999999999996</v>
      </c>
      <c r="W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3640.2</v>
      </c>
      <c r="X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3887.41</v>
      </c>
      <c r="Y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3699.2799999999997</v>
      </c>
    </row>
    <row r="359" spans="1:25" x14ac:dyDescent="0.2">
      <c r="A359" s="77">
        <f t="shared" si="12"/>
        <v>43079</v>
      </c>
      <c r="B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3624.45</v>
      </c>
      <c r="C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3682.46</v>
      </c>
      <c r="D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3690.8999999999996</v>
      </c>
      <c r="E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3689.2</v>
      </c>
      <c r="F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3689.5099999999998</v>
      </c>
      <c r="G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3690.41</v>
      </c>
      <c r="H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3639.24</v>
      </c>
      <c r="I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3654.1099999999997</v>
      </c>
      <c r="J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3643.77</v>
      </c>
      <c r="K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3748.92</v>
      </c>
      <c r="L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3709.83</v>
      </c>
      <c r="M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3709.43</v>
      </c>
      <c r="N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3709.97</v>
      </c>
      <c r="O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3712.19</v>
      </c>
      <c r="P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3712.85</v>
      </c>
      <c r="Q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3714.66</v>
      </c>
      <c r="R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3668.46</v>
      </c>
      <c r="S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3762.2999999999997</v>
      </c>
      <c r="T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3781</v>
      </c>
      <c r="U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3752.5899999999997</v>
      </c>
      <c r="V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3741.47</v>
      </c>
      <c r="W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3638.3</v>
      </c>
      <c r="X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3854.6299999999997</v>
      </c>
      <c r="Y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3692.49</v>
      </c>
    </row>
    <row r="360" spans="1:25" x14ac:dyDescent="0.2">
      <c r="A360" s="77">
        <f t="shared" si="12"/>
        <v>43080</v>
      </c>
      <c r="B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3624.96</v>
      </c>
      <c r="C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3641.72</v>
      </c>
      <c r="D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3640.33</v>
      </c>
      <c r="E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3674.6099999999997</v>
      </c>
      <c r="F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3675.35</v>
      </c>
      <c r="G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3643.12</v>
      </c>
      <c r="H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3622.87</v>
      </c>
      <c r="I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3658.3199999999997</v>
      </c>
      <c r="J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3645.22</v>
      </c>
      <c r="K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3670.83</v>
      </c>
      <c r="L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3671.06</v>
      </c>
      <c r="M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3730.17</v>
      </c>
      <c r="N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3730.73</v>
      </c>
      <c r="O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3733.7</v>
      </c>
      <c r="P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3659.97</v>
      </c>
      <c r="Q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3660.66</v>
      </c>
      <c r="R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3662.23</v>
      </c>
      <c r="S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3775.5099999999998</v>
      </c>
      <c r="T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3761.88</v>
      </c>
      <c r="U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3763.99</v>
      </c>
      <c r="V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3801.92</v>
      </c>
      <c r="W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3755.71</v>
      </c>
      <c r="X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3905.0999999999995</v>
      </c>
      <c r="Y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3753.84</v>
      </c>
    </row>
    <row r="361" spans="1:25" x14ac:dyDescent="0.2">
      <c r="A361" s="77">
        <f t="shared" si="12"/>
        <v>43081</v>
      </c>
      <c r="B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3624.5299999999997</v>
      </c>
      <c r="C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3628.87</v>
      </c>
      <c r="D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3640.5699999999997</v>
      </c>
      <c r="E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3675.02</v>
      </c>
      <c r="F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3676.22</v>
      </c>
      <c r="G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3644.39</v>
      </c>
      <c r="H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3627.56</v>
      </c>
      <c r="I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3699.12</v>
      </c>
      <c r="J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3649.48</v>
      </c>
      <c r="K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3671.08</v>
      </c>
      <c r="L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3671.0299999999997</v>
      </c>
      <c r="M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3722.0699999999997</v>
      </c>
      <c r="N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3702.0099999999998</v>
      </c>
      <c r="O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3695.0299999999997</v>
      </c>
      <c r="P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3678.16</v>
      </c>
      <c r="Q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3672.8</v>
      </c>
      <c r="R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3660.75</v>
      </c>
      <c r="S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3770.72</v>
      </c>
      <c r="T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3761.62</v>
      </c>
      <c r="U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3763.8499999999995</v>
      </c>
      <c r="V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3789.79</v>
      </c>
      <c r="W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3754.7799999999997</v>
      </c>
      <c r="X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3890.04</v>
      </c>
      <c r="Y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3764.66</v>
      </c>
    </row>
    <row r="362" spans="1:25" x14ac:dyDescent="0.2">
      <c r="A362" s="77">
        <f t="shared" si="12"/>
        <v>43082</v>
      </c>
      <c r="B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3639.45</v>
      </c>
      <c r="C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3628.71</v>
      </c>
      <c r="D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3640.3</v>
      </c>
      <c r="E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3674.5899999999997</v>
      </c>
      <c r="F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3676.25</v>
      </c>
      <c r="G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3643.35</v>
      </c>
      <c r="H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3635.8599999999997</v>
      </c>
      <c r="I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3697.99</v>
      </c>
      <c r="J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3645.3999999999996</v>
      </c>
      <c r="K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3664.5699999999997</v>
      </c>
      <c r="L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3665.92</v>
      </c>
      <c r="M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3722.8599999999997</v>
      </c>
      <c r="N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3714.0299999999997</v>
      </c>
      <c r="O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3722.45</v>
      </c>
      <c r="P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3671.8199999999997</v>
      </c>
      <c r="Q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3672.6099999999997</v>
      </c>
      <c r="R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3676.7599999999998</v>
      </c>
      <c r="S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3764.04</v>
      </c>
      <c r="T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3752.62</v>
      </c>
      <c r="U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3726.3199999999997</v>
      </c>
      <c r="V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3795.71</v>
      </c>
      <c r="W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3747.42</v>
      </c>
      <c r="X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3875.92</v>
      </c>
      <c r="Y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3749.1099999999997</v>
      </c>
    </row>
    <row r="363" spans="1:25" x14ac:dyDescent="0.2">
      <c r="A363" s="77">
        <f t="shared" si="12"/>
        <v>43083</v>
      </c>
      <c r="B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3629.6499999999996</v>
      </c>
      <c r="C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3629.04</v>
      </c>
      <c r="D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3641.49</v>
      </c>
      <c r="E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3675.88</v>
      </c>
      <c r="F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3655.1</v>
      </c>
      <c r="G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3643.56</v>
      </c>
      <c r="H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3634.21</v>
      </c>
      <c r="I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3713.47</v>
      </c>
      <c r="J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3639.83</v>
      </c>
      <c r="K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3668.37</v>
      </c>
      <c r="L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3686.5699999999997</v>
      </c>
      <c r="M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3715.69</v>
      </c>
      <c r="N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3781.42</v>
      </c>
      <c r="O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3781.8499999999995</v>
      </c>
      <c r="P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3687.3199999999997</v>
      </c>
      <c r="Q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3692.58</v>
      </c>
      <c r="R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3639.62</v>
      </c>
      <c r="S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3754.1099999999997</v>
      </c>
      <c r="T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3757.99</v>
      </c>
      <c r="U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3730.87</v>
      </c>
      <c r="V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3789.6099999999997</v>
      </c>
      <c r="W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3726.5699999999997</v>
      </c>
      <c r="X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3873.92</v>
      </c>
      <c r="Y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3754.5099999999998</v>
      </c>
    </row>
    <row r="364" spans="1:25" x14ac:dyDescent="0.2">
      <c r="A364" s="77">
        <f t="shared" si="12"/>
        <v>43084</v>
      </c>
      <c r="B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3626.3399999999997</v>
      </c>
      <c r="C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3628.6299999999997</v>
      </c>
      <c r="D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3640.73</v>
      </c>
      <c r="E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3639.93</v>
      </c>
      <c r="F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3641.55</v>
      </c>
      <c r="G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3642.96</v>
      </c>
      <c r="H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3624.35</v>
      </c>
      <c r="I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3657.31</v>
      </c>
      <c r="J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3647.06</v>
      </c>
      <c r="K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3686.0299999999997</v>
      </c>
      <c r="L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3685.3199999999997</v>
      </c>
      <c r="M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3668.8</v>
      </c>
      <c r="N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3647.98</v>
      </c>
      <c r="O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3647.5699999999997</v>
      </c>
      <c r="P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3745.72</v>
      </c>
      <c r="Q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3708.02</v>
      </c>
      <c r="R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3674.5899999999997</v>
      </c>
      <c r="S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3755.37</v>
      </c>
      <c r="T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3757.92</v>
      </c>
      <c r="U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3730.79</v>
      </c>
      <c r="V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3904.68</v>
      </c>
      <c r="W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3740.0099999999998</v>
      </c>
      <c r="X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3873.91</v>
      </c>
      <c r="Y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3752.93</v>
      </c>
    </row>
    <row r="365" spans="1:25" x14ac:dyDescent="0.2">
      <c r="A365" s="77">
        <f t="shared" si="12"/>
        <v>43085</v>
      </c>
      <c r="B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3662.6099999999997</v>
      </c>
      <c r="C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3694.67</v>
      </c>
      <c r="D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3706.7</v>
      </c>
      <c r="E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3706.2999999999997</v>
      </c>
      <c r="F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3706.98</v>
      </c>
      <c r="G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3698.96</v>
      </c>
      <c r="H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3672.72</v>
      </c>
      <c r="I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3639.1099999999997</v>
      </c>
      <c r="J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3746.79</v>
      </c>
      <c r="K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3678.97</v>
      </c>
      <c r="L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3678.6099999999997</v>
      </c>
      <c r="M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3736.2599999999998</v>
      </c>
      <c r="N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3770.18</v>
      </c>
      <c r="O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3769.8099999999995</v>
      </c>
      <c r="P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3772.6499999999996</v>
      </c>
      <c r="Q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3754.5699999999997</v>
      </c>
      <c r="R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3679.5299999999997</v>
      </c>
      <c r="S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3693.31</v>
      </c>
      <c r="T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3770.6099999999997</v>
      </c>
      <c r="U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3873.0099999999998</v>
      </c>
      <c r="V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3805.9399999999996</v>
      </c>
      <c r="W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3687.72</v>
      </c>
      <c r="X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3970.8399999999997</v>
      </c>
      <c r="Y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3686.0899999999997</v>
      </c>
    </row>
    <row r="366" spans="1:25" x14ac:dyDescent="0.2">
      <c r="A366" s="77">
        <f t="shared" si="12"/>
        <v>43086</v>
      </c>
      <c r="B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3654.21</v>
      </c>
      <c r="C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3657.0699999999997</v>
      </c>
      <c r="D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3706.14</v>
      </c>
      <c r="E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3705.6499999999996</v>
      </c>
      <c r="F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3706.12</v>
      </c>
      <c r="G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3691.96</v>
      </c>
      <c r="H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3670.45</v>
      </c>
      <c r="I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3656.43</v>
      </c>
      <c r="J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3638.96</v>
      </c>
      <c r="K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3796.71</v>
      </c>
      <c r="L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3754.66</v>
      </c>
      <c r="M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3753.2299999999996</v>
      </c>
      <c r="N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3814.1099999999997</v>
      </c>
      <c r="O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3817.42</v>
      </c>
      <c r="P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3797.84</v>
      </c>
      <c r="Q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3801.2999999999997</v>
      </c>
      <c r="R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3670.56</v>
      </c>
      <c r="S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3732.09</v>
      </c>
      <c r="T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3772.8999999999996</v>
      </c>
      <c r="U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3874.0099999999998</v>
      </c>
      <c r="V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3808.4799999999996</v>
      </c>
      <c r="W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3689.29</v>
      </c>
      <c r="X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3975.9799999999996</v>
      </c>
      <c r="Y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3681.49</v>
      </c>
    </row>
    <row r="367" spans="1:25" x14ac:dyDescent="0.2">
      <c r="A367" s="77">
        <f t="shared" si="12"/>
        <v>43087</v>
      </c>
      <c r="B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3626.04</v>
      </c>
      <c r="C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3633.1099999999997</v>
      </c>
      <c r="D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3642.43</v>
      </c>
      <c r="E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3642.12</v>
      </c>
      <c r="F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3642.42</v>
      </c>
      <c r="G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3645.21</v>
      </c>
      <c r="H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3622.02</v>
      </c>
      <c r="I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3696.02</v>
      </c>
      <c r="J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3647.3599999999997</v>
      </c>
      <c r="K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3678.0099999999998</v>
      </c>
      <c r="L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3678.38</v>
      </c>
      <c r="M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3626.72</v>
      </c>
      <c r="N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3649.85</v>
      </c>
      <c r="O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3651.2999999999997</v>
      </c>
      <c r="P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3735.75</v>
      </c>
      <c r="Q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3734.2799999999997</v>
      </c>
      <c r="R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3701.67</v>
      </c>
      <c r="S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3718.5099999999998</v>
      </c>
      <c r="T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3718.54</v>
      </c>
      <c r="U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3696.08</v>
      </c>
      <c r="V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3800.33</v>
      </c>
      <c r="W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3737.74</v>
      </c>
      <c r="X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3852.45</v>
      </c>
      <c r="Y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3715.23</v>
      </c>
    </row>
    <row r="368" spans="1:25" x14ac:dyDescent="0.2">
      <c r="A368" s="77">
        <f t="shared" si="12"/>
        <v>43088</v>
      </c>
      <c r="B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3618.66</v>
      </c>
      <c r="C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3629.73</v>
      </c>
      <c r="D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3641.6499999999996</v>
      </c>
      <c r="E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3641.38</v>
      </c>
      <c r="F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3641.87</v>
      </c>
      <c r="G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3644.59</v>
      </c>
      <c r="H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3623.0299999999997</v>
      </c>
      <c r="I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3697.6899999999996</v>
      </c>
      <c r="J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3647.73</v>
      </c>
      <c r="K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3700.3599999999997</v>
      </c>
      <c r="L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3699.5</v>
      </c>
      <c r="M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3661.7999999999997</v>
      </c>
      <c r="N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3648.75</v>
      </c>
      <c r="O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3667.42</v>
      </c>
      <c r="P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3705.2</v>
      </c>
      <c r="Q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3706.5499999999997</v>
      </c>
      <c r="R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3660.99</v>
      </c>
      <c r="S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3712.4399999999996</v>
      </c>
      <c r="T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3710.13</v>
      </c>
      <c r="U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3690.16</v>
      </c>
      <c r="V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3909.16</v>
      </c>
      <c r="W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3729.8999999999996</v>
      </c>
      <c r="X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3850.21</v>
      </c>
      <c r="Y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3719.37</v>
      </c>
    </row>
    <row r="369" spans="1:25" x14ac:dyDescent="0.2">
      <c r="A369" s="77">
        <f t="shared" si="12"/>
        <v>43089</v>
      </c>
      <c r="B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3698.35</v>
      </c>
      <c r="C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3651.5899999999997</v>
      </c>
      <c r="D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3628.25</v>
      </c>
      <c r="E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3626.73</v>
      </c>
      <c r="F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3627.0699999999997</v>
      </c>
      <c r="G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3631.1499999999996</v>
      </c>
      <c r="H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3706.0099999999998</v>
      </c>
      <c r="I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3709.48</v>
      </c>
      <c r="J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3659.17</v>
      </c>
      <c r="K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3680.7</v>
      </c>
      <c r="L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3641.62</v>
      </c>
      <c r="M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3741.5699999999997</v>
      </c>
      <c r="N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3692.7799999999997</v>
      </c>
      <c r="O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3692.31</v>
      </c>
      <c r="P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3683.43</v>
      </c>
      <c r="Q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3684.5099999999998</v>
      </c>
      <c r="R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3649</v>
      </c>
      <c r="S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3771.92</v>
      </c>
      <c r="T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3774.79</v>
      </c>
      <c r="U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3715.77</v>
      </c>
      <c r="V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3773.41</v>
      </c>
      <c r="W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3706.29</v>
      </c>
      <c r="X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3811.8399999999997</v>
      </c>
      <c r="Y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3664.43</v>
      </c>
    </row>
    <row r="370" spans="1:25" x14ac:dyDescent="0.2">
      <c r="A370" s="77">
        <f t="shared" si="12"/>
        <v>43090</v>
      </c>
      <c r="B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3648.68</v>
      </c>
      <c r="C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3632.2599999999998</v>
      </c>
      <c r="D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3627.18</v>
      </c>
      <c r="E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3628.13</v>
      </c>
      <c r="F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3627.45</v>
      </c>
      <c r="G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3629.46</v>
      </c>
      <c r="H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3622.93</v>
      </c>
      <c r="I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3712.33</v>
      </c>
      <c r="J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3660.5</v>
      </c>
      <c r="K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3681.43</v>
      </c>
      <c r="L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3642.29</v>
      </c>
      <c r="M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3743.21</v>
      </c>
      <c r="N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3693.6499999999996</v>
      </c>
      <c r="O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3671.17</v>
      </c>
      <c r="P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3680.56</v>
      </c>
      <c r="Q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3679.2999999999997</v>
      </c>
      <c r="R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3634.63</v>
      </c>
      <c r="S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3775.96</v>
      </c>
      <c r="T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3762.5999999999995</v>
      </c>
      <c r="U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3701.0299999999997</v>
      </c>
      <c r="V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3775.24</v>
      </c>
      <c r="W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3706.73</v>
      </c>
      <c r="X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3849.6499999999996</v>
      </c>
      <c r="Y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3701.17</v>
      </c>
    </row>
    <row r="371" spans="1:25" x14ac:dyDescent="0.2">
      <c r="A371" s="77">
        <f t="shared" si="12"/>
        <v>43091</v>
      </c>
      <c r="B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3648.8399999999997</v>
      </c>
      <c r="C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3632.54</v>
      </c>
      <c r="D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3642.0699999999997</v>
      </c>
      <c r="E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3641.96</v>
      </c>
      <c r="F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3642.42</v>
      </c>
      <c r="G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3633.5299999999997</v>
      </c>
      <c r="H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3632.35</v>
      </c>
      <c r="I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3696.3399999999997</v>
      </c>
      <c r="J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3650.81</v>
      </c>
      <c r="K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3681.0299999999997</v>
      </c>
      <c r="L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3647.1099999999997</v>
      </c>
      <c r="M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3715.06</v>
      </c>
      <c r="N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3671.3199999999997</v>
      </c>
      <c r="O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3671.0499999999997</v>
      </c>
      <c r="P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3683.2</v>
      </c>
      <c r="Q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3684.67</v>
      </c>
      <c r="R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3696.23</v>
      </c>
      <c r="S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3774.79</v>
      </c>
      <c r="T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3745.14</v>
      </c>
      <c r="U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3731.73</v>
      </c>
      <c r="V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3773.14</v>
      </c>
      <c r="W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3734.67</v>
      </c>
      <c r="X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3861.7299999999996</v>
      </c>
      <c r="Y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3723.49</v>
      </c>
    </row>
    <row r="372" spans="1:25" x14ac:dyDescent="0.2">
      <c r="A372" s="77">
        <f t="shared" si="12"/>
        <v>43092</v>
      </c>
      <c r="B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3674.41</v>
      </c>
      <c r="C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3684.08</v>
      </c>
      <c r="D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3708.14</v>
      </c>
      <c r="E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3707.1499999999996</v>
      </c>
      <c r="F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3708.18</v>
      </c>
      <c r="G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3711.1499999999996</v>
      </c>
      <c r="H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3670.33</v>
      </c>
      <c r="I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3645.47</v>
      </c>
      <c r="J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3768.5999999999995</v>
      </c>
      <c r="K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3674.3</v>
      </c>
      <c r="L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3675.62</v>
      </c>
      <c r="M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3689.1099999999997</v>
      </c>
      <c r="N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3688.4</v>
      </c>
      <c r="O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3690.3399999999997</v>
      </c>
      <c r="P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3693.34</v>
      </c>
      <c r="Q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3688.7999999999997</v>
      </c>
      <c r="R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3695.17</v>
      </c>
      <c r="S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3780.39</v>
      </c>
      <c r="T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3787.7699999999995</v>
      </c>
      <c r="U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3769.54</v>
      </c>
      <c r="V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3706.52</v>
      </c>
      <c r="W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3659.93</v>
      </c>
      <c r="X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3802</v>
      </c>
      <c r="Y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3664.85</v>
      </c>
    </row>
    <row r="373" spans="1:25" x14ac:dyDescent="0.2">
      <c r="A373" s="77">
        <f t="shared" si="12"/>
        <v>43093</v>
      </c>
      <c r="B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3662.18</v>
      </c>
      <c r="C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3658.7799999999997</v>
      </c>
      <c r="D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3691.69</v>
      </c>
      <c r="E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3687.2999999999997</v>
      </c>
      <c r="F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3690.3799999999997</v>
      </c>
      <c r="G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3691.0899999999997</v>
      </c>
      <c r="H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3644.16</v>
      </c>
      <c r="I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3658.35</v>
      </c>
      <c r="J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3775.3999999999996</v>
      </c>
      <c r="K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3663.3</v>
      </c>
      <c r="L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3658.39</v>
      </c>
      <c r="M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3673.0699999999997</v>
      </c>
      <c r="N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3672.35</v>
      </c>
      <c r="O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3679.02</v>
      </c>
      <c r="P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3679.09</v>
      </c>
      <c r="Q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3679.2799999999997</v>
      </c>
      <c r="R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3681.71</v>
      </c>
      <c r="S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3811.25</v>
      </c>
      <c r="T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3808.16</v>
      </c>
      <c r="U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3775.25</v>
      </c>
      <c r="V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3717.73</v>
      </c>
      <c r="W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3643.5299999999997</v>
      </c>
      <c r="X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3795.66</v>
      </c>
      <c r="Y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3676.2</v>
      </c>
    </row>
    <row r="374" spans="1:25" x14ac:dyDescent="0.2">
      <c r="A374" s="77">
        <f t="shared" si="12"/>
        <v>43094</v>
      </c>
      <c r="B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3620.9399999999996</v>
      </c>
      <c r="C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3628.7</v>
      </c>
      <c r="D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3638.52</v>
      </c>
      <c r="E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3637.77</v>
      </c>
      <c r="F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3640.6899999999996</v>
      </c>
      <c r="G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3630.0299999999997</v>
      </c>
      <c r="H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3620.9399999999996</v>
      </c>
      <c r="I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3695.44</v>
      </c>
      <c r="J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3648.18</v>
      </c>
      <c r="K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3674.99</v>
      </c>
      <c r="L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3639.5</v>
      </c>
      <c r="M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3712.75</v>
      </c>
      <c r="N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3676.85</v>
      </c>
      <c r="O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3676.44</v>
      </c>
      <c r="P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3673.1099999999997</v>
      </c>
      <c r="Q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3667.18</v>
      </c>
      <c r="R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3695.8199999999997</v>
      </c>
      <c r="S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3763.64</v>
      </c>
      <c r="T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3727.63</v>
      </c>
      <c r="U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3714.49</v>
      </c>
      <c r="V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3780.0699999999997</v>
      </c>
      <c r="W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3727.39</v>
      </c>
      <c r="X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3836.49</v>
      </c>
      <c r="Y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3727.69</v>
      </c>
    </row>
    <row r="375" spans="1:25" x14ac:dyDescent="0.2">
      <c r="A375" s="77">
        <f t="shared" si="12"/>
        <v>43095</v>
      </c>
      <c r="B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3634.95</v>
      </c>
      <c r="C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3629.25</v>
      </c>
      <c r="D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3640.04</v>
      </c>
      <c r="E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3639.49</v>
      </c>
      <c r="F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3641.5699999999997</v>
      </c>
      <c r="G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3643.08</v>
      </c>
      <c r="H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3626.73</v>
      </c>
      <c r="I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3696.63</v>
      </c>
      <c r="J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3648.6</v>
      </c>
      <c r="K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3678.79</v>
      </c>
      <c r="L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3644.13</v>
      </c>
      <c r="M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3713.67</v>
      </c>
      <c r="N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3675.66</v>
      </c>
      <c r="O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3675.9799999999996</v>
      </c>
      <c r="P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3675.33</v>
      </c>
      <c r="Q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3668.84</v>
      </c>
      <c r="R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3673.7999999999997</v>
      </c>
      <c r="S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3741.7</v>
      </c>
      <c r="T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3730.48</v>
      </c>
      <c r="U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3717.54</v>
      </c>
      <c r="V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3784.1899999999996</v>
      </c>
      <c r="W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3726.06</v>
      </c>
      <c r="X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3843.95</v>
      </c>
      <c r="Y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3727.5699999999997</v>
      </c>
    </row>
    <row r="376" spans="1:25" x14ac:dyDescent="0.2">
      <c r="A376" s="77">
        <f t="shared" si="12"/>
        <v>43096</v>
      </c>
      <c r="B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3635.6</v>
      </c>
      <c r="C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3630.04</v>
      </c>
      <c r="D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3640.7799999999997</v>
      </c>
      <c r="E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3640.41</v>
      </c>
      <c r="F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3642.0699999999997</v>
      </c>
      <c r="G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3644.72</v>
      </c>
      <c r="H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3628.2599999999998</v>
      </c>
      <c r="I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3695.6499999999996</v>
      </c>
      <c r="J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3647.95</v>
      </c>
      <c r="K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3677.83</v>
      </c>
      <c r="L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3637.54</v>
      </c>
      <c r="M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3759.87</v>
      </c>
      <c r="N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3760.71</v>
      </c>
      <c r="O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3761.8399999999997</v>
      </c>
      <c r="P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3637.99</v>
      </c>
      <c r="Q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3636.69</v>
      </c>
      <c r="R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3712.7</v>
      </c>
      <c r="S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3779.87</v>
      </c>
      <c r="T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3793.17</v>
      </c>
      <c r="U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3793.83</v>
      </c>
      <c r="V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3876.5</v>
      </c>
      <c r="W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3897.5</v>
      </c>
      <c r="X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3955.5199999999995</v>
      </c>
      <c r="Y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3835.75</v>
      </c>
    </row>
    <row r="377" spans="1:25" x14ac:dyDescent="0.2">
      <c r="A377" s="77">
        <f t="shared" si="12"/>
        <v>43097</v>
      </c>
      <c r="B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3642.8599999999997</v>
      </c>
      <c r="C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3635.8399999999997</v>
      </c>
      <c r="D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3645.13</v>
      </c>
      <c r="E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3644.16</v>
      </c>
      <c r="F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3641.7799999999997</v>
      </c>
      <c r="G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3649.49</v>
      </c>
      <c r="H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3631.88</v>
      </c>
      <c r="I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3708.79</v>
      </c>
      <c r="J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3662.0299999999997</v>
      </c>
      <c r="K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3679.02</v>
      </c>
      <c r="L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3642.39</v>
      </c>
      <c r="M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3775.47</v>
      </c>
      <c r="N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3773.3999999999996</v>
      </c>
      <c r="O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3784.64</v>
      </c>
      <c r="P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3641.56</v>
      </c>
      <c r="Q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3641.02</v>
      </c>
      <c r="R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3731.96</v>
      </c>
      <c r="S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3867.2</v>
      </c>
      <c r="T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3872.99</v>
      </c>
      <c r="U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3874.4799999999996</v>
      </c>
      <c r="V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4039.0099999999998</v>
      </c>
      <c r="W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4024.4299999999994</v>
      </c>
      <c r="X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3958.5899999999997</v>
      </c>
      <c r="Y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3847.7299999999996</v>
      </c>
    </row>
    <row r="378" spans="1:25" x14ac:dyDescent="0.2">
      <c r="A378" s="77">
        <f t="shared" si="12"/>
        <v>43098</v>
      </c>
      <c r="B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3711.8599999999997</v>
      </c>
      <c r="C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3651.1</v>
      </c>
      <c r="D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3610.06</v>
      </c>
      <c r="E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3609.4399999999996</v>
      </c>
      <c r="F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3612.13</v>
      </c>
      <c r="G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3616.27</v>
      </c>
      <c r="H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3684.63</v>
      </c>
      <c r="I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3659.5699999999997</v>
      </c>
      <c r="J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3647.79</v>
      </c>
      <c r="K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3664.5299999999997</v>
      </c>
      <c r="L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3683.8199999999997</v>
      </c>
      <c r="M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3765.74</v>
      </c>
      <c r="N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3765.6499999999996</v>
      </c>
      <c r="O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3670.24</v>
      </c>
      <c r="P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3680.94</v>
      </c>
      <c r="Q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3681.96</v>
      </c>
      <c r="R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3688.63</v>
      </c>
      <c r="S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3722.54</v>
      </c>
      <c r="T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3755.5499999999997</v>
      </c>
      <c r="U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3735.7799999999997</v>
      </c>
      <c r="V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3966.74</v>
      </c>
      <c r="W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3752.64</v>
      </c>
      <c r="X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3917.1299999999997</v>
      </c>
      <c r="Y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3736.74</v>
      </c>
    </row>
    <row r="379" spans="1:25" x14ac:dyDescent="0.2">
      <c r="A379" s="77">
        <f t="shared" si="12"/>
        <v>43099</v>
      </c>
      <c r="B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3690.72</v>
      </c>
      <c r="C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3625.58</v>
      </c>
      <c r="D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3637.6</v>
      </c>
      <c r="E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3636.2</v>
      </c>
      <c r="F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3637.3599999999997</v>
      </c>
      <c r="G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3639.0499999999997</v>
      </c>
      <c r="H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3651.14</v>
      </c>
      <c r="I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3658.0299999999997</v>
      </c>
      <c r="J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3719.68</v>
      </c>
      <c r="K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3678.18</v>
      </c>
      <c r="L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3671.44</v>
      </c>
      <c r="M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3670.2999999999997</v>
      </c>
      <c r="N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3663.59</v>
      </c>
      <c r="O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3665.89</v>
      </c>
      <c r="P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3675.08</v>
      </c>
      <c r="Q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3676.2799999999997</v>
      </c>
      <c r="R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3683.46</v>
      </c>
      <c r="S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3876.8999999999996</v>
      </c>
      <c r="T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3880.4799999999996</v>
      </c>
      <c r="U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3806.5199999999995</v>
      </c>
      <c r="V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3748.47</v>
      </c>
      <c r="W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3679.1899999999996</v>
      </c>
      <c r="X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3861.7799999999997</v>
      </c>
      <c r="Y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3747.5499999999997</v>
      </c>
    </row>
    <row r="380" spans="1:25" x14ac:dyDescent="0.2">
      <c r="A380" s="77">
        <f t="shared" si="12"/>
        <v>43100</v>
      </c>
      <c r="B380" s="13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3678.97</v>
      </c>
      <c r="C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3624.08</v>
      </c>
      <c r="D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3636.94</v>
      </c>
      <c r="E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3634.93</v>
      </c>
      <c r="F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3636.48</v>
      </c>
      <c r="G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3637.75</v>
      </c>
      <c r="H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3641.06</v>
      </c>
      <c r="I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3729.67</v>
      </c>
      <c r="J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3784.18</v>
      </c>
      <c r="K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3664.7799999999997</v>
      </c>
      <c r="L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3666.3599999999997</v>
      </c>
      <c r="M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3665.85</v>
      </c>
      <c r="N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3663.7799999999997</v>
      </c>
      <c r="O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3666.34</v>
      </c>
      <c r="P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3673.0699999999997</v>
      </c>
      <c r="Q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3676.48</v>
      </c>
      <c r="R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3684.74</v>
      </c>
      <c r="S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4032.6499999999996</v>
      </c>
      <c r="T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4070.8999999999996</v>
      </c>
      <c r="U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3980.8499999999995</v>
      </c>
      <c r="V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3889.37</v>
      </c>
      <c r="W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3822.7699999999995</v>
      </c>
      <c r="X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4005.72</v>
      </c>
      <c r="Y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3939.6499999999996</v>
      </c>
    </row>
    <row r="381" spans="1:25" ht="12.75" customHeight="1" x14ac:dyDescent="0.25">
      <c r="A381" s="91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3"/>
    </row>
    <row r="382" spans="1:25" x14ac:dyDescent="0.25">
      <c r="A382" s="85" t="s">
        <v>151</v>
      </c>
      <c r="B382" s="76"/>
      <c r="C382" s="76"/>
      <c r="D382" s="76"/>
    </row>
    <row r="383" spans="1:25" ht="12.75" x14ac:dyDescent="0.2">
      <c r="A383" s="173" t="s">
        <v>48</v>
      </c>
      <c r="B383" s="176" t="s">
        <v>121</v>
      </c>
      <c r="C383" s="177"/>
      <c r="D383" s="177"/>
      <c r="E383" s="177"/>
      <c r="F383" s="177"/>
      <c r="G383" s="177"/>
      <c r="H383" s="177"/>
      <c r="I383" s="177"/>
      <c r="J383" s="177"/>
      <c r="K383" s="177"/>
      <c r="L383" s="177"/>
      <c r="M383" s="177"/>
      <c r="N383" s="177"/>
      <c r="O383" s="177"/>
      <c r="P383" s="177"/>
      <c r="Q383" s="177"/>
      <c r="R383" s="177"/>
      <c r="S383" s="177"/>
      <c r="T383" s="177"/>
      <c r="U383" s="177"/>
      <c r="V383" s="177"/>
      <c r="W383" s="177"/>
      <c r="X383" s="177"/>
      <c r="Y383" s="178"/>
    </row>
    <row r="384" spans="1:25" ht="12.75" x14ac:dyDescent="0.2">
      <c r="A384" s="174"/>
      <c r="B384" s="179"/>
      <c r="C384" s="180"/>
      <c r="D384" s="180"/>
      <c r="E384" s="180"/>
      <c r="F384" s="180"/>
      <c r="G384" s="180"/>
      <c r="H384" s="180"/>
      <c r="I384" s="180"/>
      <c r="J384" s="180"/>
      <c r="K384" s="180"/>
      <c r="L384" s="180"/>
      <c r="M384" s="180"/>
      <c r="N384" s="180"/>
      <c r="O384" s="180"/>
      <c r="P384" s="180"/>
      <c r="Q384" s="180"/>
      <c r="R384" s="180"/>
      <c r="S384" s="180"/>
      <c r="T384" s="180"/>
      <c r="U384" s="180"/>
      <c r="V384" s="180"/>
      <c r="W384" s="180"/>
      <c r="X384" s="180"/>
      <c r="Y384" s="181"/>
    </row>
    <row r="385" spans="1:27" ht="12.75" customHeight="1" x14ac:dyDescent="0.2">
      <c r="A385" s="174"/>
      <c r="B385" s="182" t="s">
        <v>122</v>
      </c>
      <c r="C385" s="171" t="s">
        <v>123</v>
      </c>
      <c r="D385" s="171" t="s">
        <v>124</v>
      </c>
      <c r="E385" s="171" t="s">
        <v>125</v>
      </c>
      <c r="F385" s="171" t="s">
        <v>126</v>
      </c>
      <c r="G385" s="171" t="s">
        <v>127</v>
      </c>
      <c r="H385" s="171" t="s">
        <v>128</v>
      </c>
      <c r="I385" s="171" t="s">
        <v>129</v>
      </c>
      <c r="J385" s="171" t="s">
        <v>130</v>
      </c>
      <c r="K385" s="171" t="s">
        <v>131</v>
      </c>
      <c r="L385" s="171" t="s">
        <v>132</v>
      </c>
      <c r="M385" s="171" t="s">
        <v>133</v>
      </c>
      <c r="N385" s="184" t="s">
        <v>134</v>
      </c>
      <c r="O385" s="171" t="s">
        <v>135</v>
      </c>
      <c r="P385" s="171" t="s">
        <v>136</v>
      </c>
      <c r="Q385" s="171" t="s">
        <v>137</v>
      </c>
      <c r="R385" s="171" t="s">
        <v>138</v>
      </c>
      <c r="S385" s="171" t="s">
        <v>139</v>
      </c>
      <c r="T385" s="171" t="s">
        <v>140</v>
      </c>
      <c r="U385" s="171" t="s">
        <v>141</v>
      </c>
      <c r="V385" s="171" t="s">
        <v>142</v>
      </c>
      <c r="W385" s="171" t="s">
        <v>143</v>
      </c>
      <c r="X385" s="171" t="s">
        <v>144</v>
      </c>
      <c r="Y385" s="171" t="s">
        <v>145</v>
      </c>
    </row>
    <row r="386" spans="1:27" ht="11.25" customHeight="1" x14ac:dyDescent="0.2">
      <c r="A386" s="175"/>
      <c r="B386" s="183"/>
      <c r="C386" s="172"/>
      <c r="D386" s="172"/>
      <c r="E386" s="172"/>
      <c r="F386" s="172"/>
      <c r="G386" s="172"/>
      <c r="H386" s="172"/>
      <c r="I386" s="172"/>
      <c r="J386" s="172"/>
      <c r="K386" s="172"/>
      <c r="L386" s="172"/>
      <c r="M386" s="172"/>
      <c r="N386" s="185"/>
      <c r="O386" s="172"/>
      <c r="P386" s="172"/>
      <c r="Q386" s="172"/>
      <c r="R386" s="172"/>
      <c r="S386" s="172"/>
      <c r="T386" s="172"/>
      <c r="U386" s="172"/>
      <c r="V386" s="172"/>
      <c r="W386" s="172"/>
      <c r="X386" s="172"/>
      <c r="Y386" s="172"/>
    </row>
    <row r="387" spans="1:27" ht="15.75" customHeight="1" x14ac:dyDescent="0.2">
      <c r="A387" s="77">
        <f>A350</f>
        <v>43070</v>
      </c>
      <c r="B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3593.77</v>
      </c>
      <c r="C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3570.95</v>
      </c>
      <c r="D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3569.46</v>
      </c>
      <c r="E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3581.08</v>
      </c>
      <c r="F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3582.8599999999997</v>
      </c>
      <c r="G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3570.69</v>
      </c>
      <c r="H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3594.48</v>
      </c>
      <c r="I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3596.64</v>
      </c>
      <c r="J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3586.88</v>
      </c>
      <c r="K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3593.06</v>
      </c>
      <c r="L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3587.3199999999997</v>
      </c>
      <c r="M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3713.77</v>
      </c>
      <c r="N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3713.87</v>
      </c>
      <c r="O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3714.12</v>
      </c>
      <c r="P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3588.25</v>
      </c>
      <c r="Q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3628.41</v>
      </c>
      <c r="R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3701.18</v>
      </c>
      <c r="S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3778.74</v>
      </c>
      <c r="T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3767.29</v>
      </c>
      <c r="U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3739.92</v>
      </c>
      <c r="V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3804.18</v>
      </c>
      <c r="W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3723.08</v>
      </c>
      <c r="X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3878.4399999999996</v>
      </c>
      <c r="Y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3696.7999999999997</v>
      </c>
      <c r="AA387" s="78"/>
    </row>
    <row r="388" spans="1:27" x14ac:dyDescent="0.2">
      <c r="A388" s="77">
        <f>A387+1</f>
        <v>43071</v>
      </c>
      <c r="B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3582.89</v>
      </c>
      <c r="C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3605.37</v>
      </c>
      <c r="D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3622.8199999999997</v>
      </c>
      <c r="E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3622.31</v>
      </c>
      <c r="F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3617.17</v>
      </c>
      <c r="G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3600.0499999999997</v>
      </c>
      <c r="H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3590.5299999999997</v>
      </c>
      <c r="I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3720.5899999999997</v>
      </c>
      <c r="J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3782.4799999999996</v>
      </c>
      <c r="K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3602.17</v>
      </c>
      <c r="L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3602.27</v>
      </c>
      <c r="M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3602.73</v>
      </c>
      <c r="N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3605.25</v>
      </c>
      <c r="O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3605.47</v>
      </c>
      <c r="P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3608.5</v>
      </c>
      <c r="Q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3615.79</v>
      </c>
      <c r="R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3635.7599999999998</v>
      </c>
      <c r="S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3779.2699999999995</v>
      </c>
      <c r="T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3867.1299999999997</v>
      </c>
      <c r="U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3864.54</v>
      </c>
      <c r="V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3829.1499999999996</v>
      </c>
      <c r="W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3707.44</v>
      </c>
      <c r="X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3856.6899999999996</v>
      </c>
      <c r="Y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3718.37</v>
      </c>
    </row>
    <row r="389" spans="1:27" x14ac:dyDescent="0.2">
      <c r="A389" s="77">
        <f t="shared" ref="A389:A417" si="13">A388+1</f>
        <v>43072</v>
      </c>
      <c r="B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3587.47</v>
      </c>
      <c r="C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3603.8199999999997</v>
      </c>
      <c r="D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3622.5</v>
      </c>
      <c r="E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3621.41</v>
      </c>
      <c r="F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3616.1099999999997</v>
      </c>
      <c r="G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3614.97</v>
      </c>
      <c r="H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3580.73</v>
      </c>
      <c r="I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3693.48</v>
      </c>
      <c r="J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3771.8999999999996</v>
      </c>
      <c r="K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3624.3199999999997</v>
      </c>
      <c r="L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3624.98</v>
      </c>
      <c r="M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3625.69</v>
      </c>
      <c r="N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3624.93</v>
      </c>
      <c r="O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3627.34</v>
      </c>
      <c r="P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3631.81</v>
      </c>
      <c r="Q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3633.22</v>
      </c>
      <c r="R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3630.31</v>
      </c>
      <c r="S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3643.5899999999997</v>
      </c>
      <c r="T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3807.3899999999994</v>
      </c>
      <c r="U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3762.72</v>
      </c>
      <c r="V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3718.94</v>
      </c>
      <c r="W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3693.73</v>
      </c>
      <c r="X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3976.6499999999996</v>
      </c>
      <c r="Y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3696.5699999999997</v>
      </c>
    </row>
    <row r="390" spans="1:27" x14ac:dyDescent="0.2">
      <c r="A390" s="77">
        <f t="shared" si="13"/>
        <v>43073</v>
      </c>
      <c r="B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3598.52</v>
      </c>
      <c r="C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3589.44</v>
      </c>
      <c r="D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3589.0299999999997</v>
      </c>
      <c r="E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3588.34</v>
      </c>
      <c r="F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3602.0499999999997</v>
      </c>
      <c r="G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3588.0099999999998</v>
      </c>
      <c r="H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3594.63</v>
      </c>
      <c r="I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3603.34</v>
      </c>
      <c r="J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3593.12</v>
      </c>
      <c r="K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3601.59</v>
      </c>
      <c r="L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3622.64</v>
      </c>
      <c r="M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3753.3499999999995</v>
      </c>
      <c r="N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3674.77</v>
      </c>
      <c r="O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3756.91</v>
      </c>
      <c r="P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3628.49</v>
      </c>
      <c r="Q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3608.34</v>
      </c>
      <c r="R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3621.49</v>
      </c>
      <c r="S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3727.5099999999998</v>
      </c>
      <c r="T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3738.04</v>
      </c>
      <c r="U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3740.89</v>
      </c>
      <c r="V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3803.0299999999997</v>
      </c>
      <c r="W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3818.5599999999995</v>
      </c>
      <c r="X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3864.5</v>
      </c>
      <c r="Y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3705.83</v>
      </c>
    </row>
    <row r="391" spans="1:27" x14ac:dyDescent="0.2">
      <c r="A391" s="77">
        <f t="shared" si="13"/>
        <v>43074</v>
      </c>
      <c r="B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3602.6</v>
      </c>
      <c r="C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3589.16</v>
      </c>
      <c r="D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3574.97</v>
      </c>
      <c r="E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3587.16</v>
      </c>
      <c r="F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3600.71</v>
      </c>
      <c r="G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3587.0299999999997</v>
      </c>
      <c r="H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3609.75</v>
      </c>
      <c r="I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3653.18</v>
      </c>
      <c r="J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3572.87</v>
      </c>
      <c r="K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3601.95</v>
      </c>
      <c r="L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3601.93</v>
      </c>
      <c r="M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3684.18</v>
      </c>
      <c r="N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3684.08</v>
      </c>
      <c r="O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3683.75</v>
      </c>
      <c r="P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3606.96</v>
      </c>
      <c r="Q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3608.27</v>
      </c>
      <c r="R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3666.18</v>
      </c>
      <c r="S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3702.19</v>
      </c>
      <c r="T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3703.3999999999996</v>
      </c>
      <c r="U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3737.89</v>
      </c>
      <c r="V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3799.99</v>
      </c>
      <c r="W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3733.27</v>
      </c>
      <c r="X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3865.87</v>
      </c>
      <c r="Y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3755.84</v>
      </c>
    </row>
    <row r="392" spans="1:27" x14ac:dyDescent="0.2">
      <c r="A392" s="77">
        <f t="shared" si="13"/>
        <v>43075</v>
      </c>
      <c r="B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3626.47</v>
      </c>
      <c r="C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3588.7799999999997</v>
      </c>
      <c r="D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3574.99</v>
      </c>
      <c r="E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3574.62</v>
      </c>
      <c r="F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3575.1099999999997</v>
      </c>
      <c r="G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3575.5299999999997</v>
      </c>
      <c r="H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3604.83</v>
      </c>
      <c r="I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3604.48</v>
      </c>
      <c r="J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3597.5699999999997</v>
      </c>
      <c r="K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3605.44</v>
      </c>
      <c r="L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3606.7599999999998</v>
      </c>
      <c r="M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3685.48</v>
      </c>
      <c r="N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3669.62</v>
      </c>
      <c r="O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3668.3999999999996</v>
      </c>
      <c r="P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3607.67</v>
      </c>
      <c r="Q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3612.77</v>
      </c>
      <c r="R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3623.12</v>
      </c>
      <c r="S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3681.95</v>
      </c>
      <c r="T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3732.64</v>
      </c>
      <c r="U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3747.46</v>
      </c>
      <c r="V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3800.58</v>
      </c>
      <c r="W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3714.64</v>
      </c>
      <c r="X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3862.6399999999994</v>
      </c>
      <c r="Y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3737.88</v>
      </c>
    </row>
    <row r="393" spans="1:27" x14ac:dyDescent="0.2">
      <c r="A393" s="77">
        <f t="shared" si="13"/>
        <v>43076</v>
      </c>
      <c r="B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3641.5699999999997</v>
      </c>
      <c r="C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3588.74</v>
      </c>
      <c r="D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3575.33</v>
      </c>
      <c r="E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3575.02</v>
      </c>
      <c r="F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3575.56</v>
      </c>
      <c r="G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3575.24</v>
      </c>
      <c r="H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3607.13</v>
      </c>
      <c r="I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3603.55</v>
      </c>
      <c r="J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3596.27</v>
      </c>
      <c r="K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3603.6499999999996</v>
      </c>
      <c r="L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3603.6</v>
      </c>
      <c r="M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3683.7799999999997</v>
      </c>
      <c r="N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3682.6899999999996</v>
      </c>
      <c r="O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3682.15</v>
      </c>
      <c r="P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3609.25</v>
      </c>
      <c r="Q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3611.99</v>
      </c>
      <c r="R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3622.35</v>
      </c>
      <c r="S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3695.17</v>
      </c>
      <c r="T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3728.12</v>
      </c>
      <c r="U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3744.88</v>
      </c>
      <c r="V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3789.5099999999998</v>
      </c>
      <c r="W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3709.93</v>
      </c>
      <c r="X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3846.6899999999996</v>
      </c>
      <c r="Y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3734.12</v>
      </c>
    </row>
    <row r="394" spans="1:27" x14ac:dyDescent="0.2">
      <c r="A394" s="77">
        <f t="shared" si="13"/>
        <v>43077</v>
      </c>
      <c r="B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3576.39</v>
      </c>
      <c r="C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3605.2599999999998</v>
      </c>
      <c r="D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3588.7</v>
      </c>
      <c r="E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3588.39</v>
      </c>
      <c r="F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3588.8999999999996</v>
      </c>
      <c r="G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3593.4399999999996</v>
      </c>
      <c r="H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3571.7799999999997</v>
      </c>
      <c r="I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3604.55</v>
      </c>
      <c r="J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3596.13</v>
      </c>
      <c r="K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3604.62</v>
      </c>
      <c r="L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3592.2599999999998</v>
      </c>
      <c r="M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3693.95</v>
      </c>
      <c r="N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3694.7799999999997</v>
      </c>
      <c r="O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3694.08</v>
      </c>
      <c r="P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3596.5899999999997</v>
      </c>
      <c r="Q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3585.63</v>
      </c>
      <c r="R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3637.92</v>
      </c>
      <c r="S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3711</v>
      </c>
      <c r="T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3715.13</v>
      </c>
      <c r="U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3740.24</v>
      </c>
      <c r="V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3782.8199999999997</v>
      </c>
      <c r="W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3718.65</v>
      </c>
      <c r="X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3857.0299999999997</v>
      </c>
      <c r="Y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3729.19</v>
      </c>
    </row>
    <row r="395" spans="1:27" x14ac:dyDescent="0.2">
      <c r="A395" s="77">
        <f t="shared" si="13"/>
        <v>43078</v>
      </c>
      <c r="B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3578.8399999999997</v>
      </c>
      <c r="C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3651.16</v>
      </c>
      <c r="D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3634.54</v>
      </c>
      <c r="E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3670.83</v>
      </c>
      <c r="F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3671.22</v>
      </c>
      <c r="G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3632.83</v>
      </c>
      <c r="H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3589.5</v>
      </c>
      <c r="I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3651.18</v>
      </c>
      <c r="J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3759.3999999999996</v>
      </c>
      <c r="K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3608.45</v>
      </c>
      <c r="L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3604.6</v>
      </c>
      <c r="M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3608.94</v>
      </c>
      <c r="N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3607.24</v>
      </c>
      <c r="O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3608.83</v>
      </c>
      <c r="P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3609.54</v>
      </c>
      <c r="Q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3610.0299999999997</v>
      </c>
      <c r="R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3616.41</v>
      </c>
      <c r="S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3713.17</v>
      </c>
      <c r="T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3722.3399999999997</v>
      </c>
      <c r="U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3736.38</v>
      </c>
      <c r="V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3680.04</v>
      </c>
      <c r="W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3585.73</v>
      </c>
      <c r="X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3818.3999999999996</v>
      </c>
      <c r="Y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3641.33</v>
      </c>
    </row>
    <row r="396" spans="1:27" x14ac:dyDescent="0.2">
      <c r="A396" s="77">
        <f t="shared" si="13"/>
        <v>43079</v>
      </c>
      <c r="B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3570.8999999999996</v>
      </c>
      <c r="C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3625.5</v>
      </c>
      <c r="D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3633.44</v>
      </c>
      <c r="E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3631.85</v>
      </c>
      <c r="F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3632.14</v>
      </c>
      <c r="G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3632.98</v>
      </c>
      <c r="H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3584.83</v>
      </c>
      <c r="I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3598.8199999999997</v>
      </c>
      <c r="J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3589.08</v>
      </c>
      <c r="K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3688.06</v>
      </c>
      <c r="L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3651.27</v>
      </c>
      <c r="M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3650.88</v>
      </c>
      <c r="N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3651.39</v>
      </c>
      <c r="O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3653.48</v>
      </c>
      <c r="P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3654.1</v>
      </c>
      <c r="Q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3655.81</v>
      </c>
      <c r="R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3612.33</v>
      </c>
      <c r="S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3700.64</v>
      </c>
      <c r="T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3718.25</v>
      </c>
      <c r="U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3691.5</v>
      </c>
      <c r="V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3681.04</v>
      </c>
      <c r="W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3583.94</v>
      </c>
      <c r="X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3787.5499999999997</v>
      </c>
      <c r="Y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3634.9399999999996</v>
      </c>
    </row>
    <row r="397" spans="1:27" x14ac:dyDescent="0.2">
      <c r="A397" s="77">
        <f t="shared" si="13"/>
        <v>43080</v>
      </c>
      <c r="B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3571.39</v>
      </c>
      <c r="C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3587.16</v>
      </c>
      <c r="D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3585.85</v>
      </c>
      <c r="E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3618.1099999999997</v>
      </c>
      <c r="F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3618.81</v>
      </c>
      <c r="G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3588.47</v>
      </c>
      <c r="H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3569.41</v>
      </c>
      <c r="I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3602.7799999999997</v>
      </c>
      <c r="J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3590.46</v>
      </c>
      <c r="K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3614.56</v>
      </c>
      <c r="L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3614.7799999999997</v>
      </c>
      <c r="M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3670.3999999999996</v>
      </c>
      <c r="N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3670.94</v>
      </c>
      <c r="O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3673.73</v>
      </c>
      <c r="P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3604.33</v>
      </c>
      <c r="Q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3604.9799999999996</v>
      </c>
      <c r="R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3606.46</v>
      </c>
      <c r="S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3713.08</v>
      </c>
      <c r="T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3700.25</v>
      </c>
      <c r="U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3702.23</v>
      </c>
      <c r="V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3737.9399999999996</v>
      </c>
      <c r="W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3694.45</v>
      </c>
      <c r="X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3835.04</v>
      </c>
      <c r="Y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3692.68</v>
      </c>
    </row>
    <row r="398" spans="1:27" x14ac:dyDescent="0.2">
      <c r="A398" s="77">
        <f t="shared" si="13"/>
        <v>43081</v>
      </c>
      <c r="B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3570.98</v>
      </c>
      <c r="C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3575.0699999999997</v>
      </c>
      <c r="D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3586.0699999999997</v>
      </c>
      <c r="E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3618.5</v>
      </c>
      <c r="F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3619.63</v>
      </c>
      <c r="G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3589.67</v>
      </c>
      <c r="H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3573.83</v>
      </c>
      <c r="I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3641.18</v>
      </c>
      <c r="J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3594.46</v>
      </c>
      <c r="K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3614.79</v>
      </c>
      <c r="L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3614.74</v>
      </c>
      <c r="M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3662.7799999999997</v>
      </c>
      <c r="N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3643.8999999999996</v>
      </c>
      <c r="O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3637.33</v>
      </c>
      <c r="P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3621.45</v>
      </c>
      <c r="Q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3616.41</v>
      </c>
      <c r="R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3605.0699999999997</v>
      </c>
      <c r="S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3708.5699999999997</v>
      </c>
      <c r="T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3700.0099999999998</v>
      </c>
      <c r="U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3702.1099999999997</v>
      </c>
      <c r="V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3726.52</v>
      </c>
      <c r="W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3693.5699999999997</v>
      </c>
      <c r="X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3820.88</v>
      </c>
      <c r="Y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3702.87</v>
      </c>
    </row>
    <row r="399" spans="1:27" x14ac:dyDescent="0.2">
      <c r="A399" s="77">
        <f t="shared" si="13"/>
        <v>43082</v>
      </c>
      <c r="B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3585.02</v>
      </c>
      <c r="C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3574.92</v>
      </c>
      <c r="D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3585.8199999999997</v>
      </c>
      <c r="E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3618.1</v>
      </c>
      <c r="F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3619.66</v>
      </c>
      <c r="G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3588.69</v>
      </c>
      <c r="H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3581.64</v>
      </c>
      <c r="I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3640.12</v>
      </c>
      <c r="J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3590.62</v>
      </c>
      <c r="K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3608.66</v>
      </c>
      <c r="L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3609.93</v>
      </c>
      <c r="M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3663.5299999999997</v>
      </c>
      <c r="N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3655.21</v>
      </c>
      <c r="O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3663.14</v>
      </c>
      <c r="P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3615.49</v>
      </c>
      <c r="Q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3616.2299999999996</v>
      </c>
      <c r="R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3620.14</v>
      </c>
      <c r="S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3702.2799999999997</v>
      </c>
      <c r="T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3691.54</v>
      </c>
      <c r="U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3666.7799999999997</v>
      </c>
      <c r="V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3732.09</v>
      </c>
      <c r="W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3686.64</v>
      </c>
      <c r="X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3807.5899999999997</v>
      </c>
      <c r="Y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3688.23</v>
      </c>
    </row>
    <row r="400" spans="1:27" x14ac:dyDescent="0.2">
      <c r="A400" s="77">
        <f t="shared" si="13"/>
        <v>43083</v>
      </c>
      <c r="B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3575.79</v>
      </c>
      <c r="C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3575.23</v>
      </c>
      <c r="D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3586.9399999999996</v>
      </c>
      <c r="E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3619.31</v>
      </c>
      <c r="F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3599.75</v>
      </c>
      <c r="G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3588.89</v>
      </c>
      <c r="H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3580.08</v>
      </c>
      <c r="I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3654.6899999999996</v>
      </c>
      <c r="J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3585.38</v>
      </c>
      <c r="K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3612.24</v>
      </c>
      <c r="L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3629.37</v>
      </c>
      <c r="M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3656.7799999999997</v>
      </c>
      <c r="N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3718.64</v>
      </c>
      <c r="O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3719.04</v>
      </c>
      <c r="P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3630.0699999999997</v>
      </c>
      <c r="Q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3635.02</v>
      </c>
      <c r="R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3585.18</v>
      </c>
      <c r="S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3692.9399999999996</v>
      </c>
      <c r="T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3696.59</v>
      </c>
      <c r="U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3671.06</v>
      </c>
      <c r="V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3726.35</v>
      </c>
      <c r="W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3667.0099999999998</v>
      </c>
      <c r="X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3805.71</v>
      </c>
      <c r="Y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3693.3199999999997</v>
      </c>
    </row>
    <row r="401" spans="1:25" x14ac:dyDescent="0.2">
      <c r="A401" s="77">
        <f t="shared" si="13"/>
        <v>43084</v>
      </c>
      <c r="B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3572.68</v>
      </c>
      <c r="C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3574.8399999999997</v>
      </c>
      <c r="D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3586.22</v>
      </c>
      <c r="E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3585.47</v>
      </c>
      <c r="F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3587</v>
      </c>
      <c r="G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3588.3199999999997</v>
      </c>
      <c r="H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3570.81</v>
      </c>
      <c r="I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3601.83</v>
      </c>
      <c r="J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3592.19</v>
      </c>
      <c r="K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3628.8599999999997</v>
      </c>
      <c r="L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3628.1899999999996</v>
      </c>
      <c r="M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3612.64</v>
      </c>
      <c r="N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3593.05</v>
      </c>
      <c r="O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3592.66</v>
      </c>
      <c r="P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3685.04</v>
      </c>
      <c r="Q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3649.56</v>
      </c>
      <c r="R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3618.1</v>
      </c>
      <c r="S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3694.12</v>
      </c>
      <c r="T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3696.52</v>
      </c>
      <c r="U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3670.99</v>
      </c>
      <c r="V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3834.6499999999996</v>
      </c>
      <c r="W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3679.67</v>
      </c>
      <c r="X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3805.6899999999996</v>
      </c>
      <c r="Y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3691.83</v>
      </c>
    </row>
    <row r="402" spans="1:25" x14ac:dyDescent="0.2">
      <c r="A402" s="77">
        <f t="shared" si="13"/>
        <v>43085</v>
      </c>
      <c r="B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3606.81</v>
      </c>
      <c r="C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3636.99</v>
      </c>
      <c r="D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3648.31</v>
      </c>
      <c r="E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3647.9399999999996</v>
      </c>
      <c r="F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3648.58</v>
      </c>
      <c r="G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3641.0299999999997</v>
      </c>
      <c r="H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3616.33</v>
      </c>
      <c r="I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3584.7</v>
      </c>
      <c r="J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3686.05</v>
      </c>
      <c r="K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3622.22</v>
      </c>
      <c r="L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3621.88</v>
      </c>
      <c r="M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3676.14</v>
      </c>
      <c r="N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3708.06</v>
      </c>
      <c r="O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3707.71</v>
      </c>
      <c r="P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3710.39</v>
      </c>
      <c r="Q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3693.37</v>
      </c>
      <c r="R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3622.75</v>
      </c>
      <c r="S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3635.71</v>
      </c>
      <c r="T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3708.46</v>
      </c>
      <c r="U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3804.8399999999997</v>
      </c>
      <c r="V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3741.72</v>
      </c>
      <c r="W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3630.45</v>
      </c>
      <c r="X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3896.9199999999996</v>
      </c>
      <c r="Y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3628.92</v>
      </c>
    </row>
    <row r="403" spans="1:25" x14ac:dyDescent="0.2">
      <c r="A403" s="77">
        <f t="shared" si="13"/>
        <v>43086</v>
      </c>
      <c r="B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3598.91</v>
      </c>
      <c r="C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3601.6</v>
      </c>
      <c r="D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3647.79</v>
      </c>
      <c r="E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3647.33</v>
      </c>
      <c r="F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3647.77</v>
      </c>
      <c r="G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3634.44</v>
      </c>
      <c r="H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3614.2</v>
      </c>
      <c r="I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3601</v>
      </c>
      <c r="J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3584.56</v>
      </c>
      <c r="K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3733.04</v>
      </c>
      <c r="L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3693.45</v>
      </c>
      <c r="M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3692.1</v>
      </c>
      <c r="N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3749.41</v>
      </c>
      <c r="O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3752.5199999999995</v>
      </c>
      <c r="P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3734.1</v>
      </c>
      <c r="Q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3737.3499999999995</v>
      </c>
      <c r="R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3614.2999999999997</v>
      </c>
      <c r="S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3672.22</v>
      </c>
      <c r="T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3710.62</v>
      </c>
      <c r="U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3805.79</v>
      </c>
      <c r="V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3744.1099999999997</v>
      </c>
      <c r="W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3631.93</v>
      </c>
      <c r="X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3901.7599999999998</v>
      </c>
      <c r="Y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3624.5899999999997</v>
      </c>
    </row>
    <row r="404" spans="1:25" x14ac:dyDescent="0.2">
      <c r="A404" s="77">
        <f t="shared" si="13"/>
        <v>43087</v>
      </c>
      <c r="B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3572.4</v>
      </c>
      <c r="C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3579.06</v>
      </c>
      <c r="D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3587.83</v>
      </c>
      <c r="E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3587.54</v>
      </c>
      <c r="F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3587.81</v>
      </c>
      <c r="G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3590.44</v>
      </c>
      <c r="H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3568.62</v>
      </c>
      <c r="I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3638.2599999999998</v>
      </c>
      <c r="J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3592.46</v>
      </c>
      <c r="K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3621.3199999999997</v>
      </c>
      <c r="L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3621.66</v>
      </c>
      <c r="M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3573.04</v>
      </c>
      <c r="N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3594.81</v>
      </c>
      <c r="O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3596.18</v>
      </c>
      <c r="P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3675.65</v>
      </c>
      <c r="Q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3674.27</v>
      </c>
      <c r="R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3643.58</v>
      </c>
      <c r="S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3659.43</v>
      </c>
      <c r="T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3659.46</v>
      </c>
      <c r="U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3638.3199999999997</v>
      </c>
      <c r="V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3736.4399999999996</v>
      </c>
      <c r="W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3677.5299999999997</v>
      </c>
      <c r="X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3785.49</v>
      </c>
      <c r="Y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3656.34</v>
      </c>
    </row>
    <row r="405" spans="1:25" x14ac:dyDescent="0.2">
      <c r="A405" s="77">
        <f t="shared" si="13"/>
        <v>43088</v>
      </c>
      <c r="B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3565.46</v>
      </c>
      <c r="C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3575.87</v>
      </c>
      <c r="D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3587.0899999999997</v>
      </c>
      <c r="E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3586.83</v>
      </c>
      <c r="F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3587.29</v>
      </c>
      <c r="G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3589.8599999999997</v>
      </c>
      <c r="H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3569.56</v>
      </c>
      <c r="I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3639.83</v>
      </c>
      <c r="J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3592.81</v>
      </c>
      <c r="K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3642.35</v>
      </c>
      <c r="L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3641.54</v>
      </c>
      <c r="M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3606.0499999999997</v>
      </c>
      <c r="N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3593.7799999999997</v>
      </c>
      <c r="O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3611.35</v>
      </c>
      <c r="P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3646.8999999999996</v>
      </c>
      <c r="Q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3648.17</v>
      </c>
      <c r="R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3605.29</v>
      </c>
      <c r="S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3653.72</v>
      </c>
      <c r="T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3651.54</v>
      </c>
      <c r="U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3632.75</v>
      </c>
      <c r="V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3838.87</v>
      </c>
      <c r="W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3670.1499999999996</v>
      </c>
      <c r="X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3783.38</v>
      </c>
      <c r="Y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3660.24</v>
      </c>
    </row>
    <row r="406" spans="1:25" x14ac:dyDescent="0.2">
      <c r="A406" s="77">
        <f t="shared" si="13"/>
        <v>43089</v>
      </c>
      <c r="B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3640.46</v>
      </c>
      <c r="C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3596.4399999999996</v>
      </c>
      <c r="D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3574.48</v>
      </c>
      <c r="E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3573.0499999999997</v>
      </c>
      <c r="F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3573.37</v>
      </c>
      <c r="G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3577.21</v>
      </c>
      <c r="H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3647.67</v>
      </c>
      <c r="I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3650.93</v>
      </c>
      <c r="J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3603.58</v>
      </c>
      <c r="K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3623.8399999999997</v>
      </c>
      <c r="L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3587.06</v>
      </c>
      <c r="M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3681.13</v>
      </c>
      <c r="N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3635.22</v>
      </c>
      <c r="O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3634.77</v>
      </c>
      <c r="P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3626.42</v>
      </c>
      <c r="Q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3627.43</v>
      </c>
      <c r="R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3594.0099999999998</v>
      </c>
      <c r="S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3709.7</v>
      </c>
      <c r="T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3712.3999999999996</v>
      </c>
      <c r="U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3656.85</v>
      </c>
      <c r="V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3711.1099999999997</v>
      </c>
      <c r="W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3647.93</v>
      </c>
      <c r="X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3747.2699999999995</v>
      </c>
      <c r="Y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3608.5299999999997</v>
      </c>
    </row>
    <row r="407" spans="1:25" x14ac:dyDescent="0.2">
      <c r="A407" s="77">
        <f t="shared" si="13"/>
        <v>43090</v>
      </c>
      <c r="B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3593.71</v>
      </c>
      <c r="C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3578.25</v>
      </c>
      <c r="D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3573.47</v>
      </c>
      <c r="E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3574.3599999999997</v>
      </c>
      <c r="F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3573.73</v>
      </c>
      <c r="G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3575.62</v>
      </c>
      <c r="H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3569.47</v>
      </c>
      <c r="I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3653.62</v>
      </c>
      <c r="J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3604.83</v>
      </c>
      <c r="K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3624.54</v>
      </c>
      <c r="L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3587.7</v>
      </c>
      <c r="M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3682.68</v>
      </c>
      <c r="N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3636.04</v>
      </c>
      <c r="O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3614.88</v>
      </c>
      <c r="P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3623.72</v>
      </c>
      <c r="Q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3622.5299999999997</v>
      </c>
      <c r="R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3580.49</v>
      </c>
      <c r="S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3713.5099999999998</v>
      </c>
      <c r="T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3700.93</v>
      </c>
      <c r="U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3642.98</v>
      </c>
      <c r="V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3712.8199999999997</v>
      </c>
      <c r="W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3648.35</v>
      </c>
      <c r="X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3782.8599999999997</v>
      </c>
      <c r="Y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3643.1099999999997</v>
      </c>
    </row>
    <row r="408" spans="1:25" x14ac:dyDescent="0.2">
      <c r="A408" s="77">
        <f t="shared" si="13"/>
        <v>43091</v>
      </c>
      <c r="B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3593.8599999999997</v>
      </c>
      <c r="C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3578.52</v>
      </c>
      <c r="D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3587.49</v>
      </c>
      <c r="E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3587.39</v>
      </c>
      <c r="F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3587.81</v>
      </c>
      <c r="G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3579.45</v>
      </c>
      <c r="H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3578.34</v>
      </c>
      <c r="I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3638.56</v>
      </c>
      <c r="J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3595.72</v>
      </c>
      <c r="K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3624.1499999999996</v>
      </c>
      <c r="L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3592.23</v>
      </c>
      <c r="M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3656.18</v>
      </c>
      <c r="N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3615.02</v>
      </c>
      <c r="O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3614.7599999999998</v>
      </c>
      <c r="P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3626.2</v>
      </c>
      <c r="Q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3627.58</v>
      </c>
      <c r="R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3638.46</v>
      </c>
      <c r="S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3712.3999999999996</v>
      </c>
      <c r="T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3684.49</v>
      </c>
      <c r="U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3671.87</v>
      </c>
      <c r="V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3710.85</v>
      </c>
      <c r="W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3674.64</v>
      </c>
      <c r="X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3794.2299999999996</v>
      </c>
      <c r="Y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3664.12</v>
      </c>
    </row>
    <row r="409" spans="1:25" x14ac:dyDescent="0.2">
      <c r="A409" s="77">
        <f t="shared" si="13"/>
        <v>43092</v>
      </c>
      <c r="B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3617.92</v>
      </c>
      <c r="C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3627.0299999999997</v>
      </c>
      <c r="D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3649.67</v>
      </c>
      <c r="E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3648.74</v>
      </c>
      <c r="F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3649.71</v>
      </c>
      <c r="G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3652.5</v>
      </c>
      <c r="H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3614.08</v>
      </c>
      <c r="I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3590.6899999999996</v>
      </c>
      <c r="J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3706.5699999999997</v>
      </c>
      <c r="K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3617.8199999999997</v>
      </c>
      <c r="L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3619.0699999999997</v>
      </c>
      <c r="M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3631.7599999999998</v>
      </c>
      <c r="N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3631.09</v>
      </c>
      <c r="O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3632.92</v>
      </c>
      <c r="P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3635.74</v>
      </c>
      <c r="Q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3631.47</v>
      </c>
      <c r="R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3637.47</v>
      </c>
      <c r="S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3717.67</v>
      </c>
      <c r="T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3724.6099999999997</v>
      </c>
      <c r="U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3707.46</v>
      </c>
      <c r="V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3648.1499999999996</v>
      </c>
      <c r="W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3604.3</v>
      </c>
      <c r="X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3738.0099999999998</v>
      </c>
      <c r="Y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3608.93</v>
      </c>
    </row>
    <row r="410" spans="1:25" x14ac:dyDescent="0.2">
      <c r="A410" s="77">
        <f t="shared" si="13"/>
        <v>43093</v>
      </c>
      <c r="B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3606.41</v>
      </c>
      <c r="C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3603.22</v>
      </c>
      <c r="D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3634.19</v>
      </c>
      <c r="E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3630.06</v>
      </c>
      <c r="F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3632.96</v>
      </c>
      <c r="G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3633.63</v>
      </c>
      <c r="H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3589.45</v>
      </c>
      <c r="I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3602.81</v>
      </c>
      <c r="J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3712.97</v>
      </c>
      <c r="K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3607.47</v>
      </c>
      <c r="L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3602.85</v>
      </c>
      <c r="M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3616.67</v>
      </c>
      <c r="N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3615.99</v>
      </c>
      <c r="O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3622.2599999999998</v>
      </c>
      <c r="P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3622.33</v>
      </c>
      <c r="Q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3622.5</v>
      </c>
      <c r="R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3624.7999999999997</v>
      </c>
      <c r="S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3746.72</v>
      </c>
      <c r="T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3743.8099999999995</v>
      </c>
      <c r="U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3712.8399999999997</v>
      </c>
      <c r="V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3658.69</v>
      </c>
      <c r="W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3588.8599999999997</v>
      </c>
      <c r="X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3732.04</v>
      </c>
      <c r="Y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3619.6099999999997</v>
      </c>
    </row>
    <row r="411" spans="1:25" x14ac:dyDescent="0.2">
      <c r="A411" s="77">
        <f t="shared" si="13"/>
        <v>43094</v>
      </c>
      <c r="B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3567.6</v>
      </c>
      <c r="C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3574.8999999999996</v>
      </c>
      <c r="D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3584.1499999999996</v>
      </c>
      <c r="E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3583.4399999999996</v>
      </c>
      <c r="F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3586.1899999999996</v>
      </c>
      <c r="G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3576.15</v>
      </c>
      <c r="H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3567.6</v>
      </c>
      <c r="I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3637.72</v>
      </c>
      <c r="J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3593.24</v>
      </c>
      <c r="K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3618.47</v>
      </c>
      <c r="L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3585.0699999999997</v>
      </c>
      <c r="M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3654.0099999999998</v>
      </c>
      <c r="N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3620.22</v>
      </c>
      <c r="O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3619.84</v>
      </c>
      <c r="P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3616.7</v>
      </c>
      <c r="Q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3611.12</v>
      </c>
      <c r="R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3638.08</v>
      </c>
      <c r="S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3701.91</v>
      </c>
      <c r="T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3668.02</v>
      </c>
      <c r="U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3655.6499999999996</v>
      </c>
      <c r="V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3717.37</v>
      </c>
      <c r="W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3667.79</v>
      </c>
      <c r="X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3770.47</v>
      </c>
      <c r="Y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3668.0699999999997</v>
      </c>
    </row>
    <row r="412" spans="1:25" x14ac:dyDescent="0.2">
      <c r="A412" s="77">
        <f t="shared" si="13"/>
        <v>43095</v>
      </c>
      <c r="B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3580.79</v>
      </c>
      <c r="C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3575.42</v>
      </c>
      <c r="D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3585.58</v>
      </c>
      <c r="E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3585.06</v>
      </c>
      <c r="F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3587.02</v>
      </c>
      <c r="G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3588.44</v>
      </c>
      <c r="H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3573.0499999999997</v>
      </c>
      <c r="I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3638.8399999999997</v>
      </c>
      <c r="J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3593.63</v>
      </c>
      <c r="K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3622.04</v>
      </c>
      <c r="L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3589.43</v>
      </c>
      <c r="M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3654.8799999999997</v>
      </c>
      <c r="N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3619.1</v>
      </c>
      <c r="O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3619.3999999999996</v>
      </c>
      <c r="P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3618.79</v>
      </c>
      <c r="Q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3612.69</v>
      </c>
      <c r="R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3617.35</v>
      </c>
      <c r="S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3681.2599999999998</v>
      </c>
      <c r="T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3670.6899999999996</v>
      </c>
      <c r="U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3658.52</v>
      </c>
      <c r="V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3721.25</v>
      </c>
      <c r="W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3666.54</v>
      </c>
      <c r="X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3777.5</v>
      </c>
      <c r="Y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3667.96</v>
      </c>
    </row>
    <row r="413" spans="1:25" x14ac:dyDescent="0.2">
      <c r="A413" s="77">
        <f t="shared" si="13"/>
        <v>43096</v>
      </c>
      <c r="B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3581.3999999999996</v>
      </c>
      <c r="C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3576.16</v>
      </c>
      <c r="D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3586.27</v>
      </c>
      <c r="E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3585.92</v>
      </c>
      <c r="F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3587.49</v>
      </c>
      <c r="G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3589.9799999999996</v>
      </c>
      <c r="H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3574.49</v>
      </c>
      <c r="I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3637.92</v>
      </c>
      <c r="J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3593.02</v>
      </c>
      <c r="K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3621.14</v>
      </c>
      <c r="L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3583.22</v>
      </c>
      <c r="M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3698.3599999999997</v>
      </c>
      <c r="N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3699.15</v>
      </c>
      <c r="O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3700.21</v>
      </c>
      <c r="P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3583.65</v>
      </c>
      <c r="Q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3582.43</v>
      </c>
      <c r="R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3653.96</v>
      </c>
      <c r="S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3717.19</v>
      </c>
      <c r="T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3729.7</v>
      </c>
      <c r="U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3730.33</v>
      </c>
      <c r="V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3808.1299999999997</v>
      </c>
      <c r="W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3827.8899999999994</v>
      </c>
      <c r="X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3882.5</v>
      </c>
      <c r="Y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3769.7799999999997</v>
      </c>
    </row>
    <row r="414" spans="1:25" x14ac:dyDescent="0.2">
      <c r="A414" s="77">
        <f t="shared" si="13"/>
        <v>43097</v>
      </c>
      <c r="B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3588.23</v>
      </c>
      <c r="C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3581.62</v>
      </c>
      <c r="D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3590.3599999999997</v>
      </c>
      <c r="E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3589.45</v>
      </c>
      <c r="F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3587.21</v>
      </c>
      <c r="G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3594.47</v>
      </c>
      <c r="H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3577.89</v>
      </c>
      <c r="I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3650.2799999999997</v>
      </c>
      <c r="J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3606.27</v>
      </c>
      <c r="K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3622.2599999999998</v>
      </c>
      <c r="L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3587.79</v>
      </c>
      <c r="M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3713.04</v>
      </c>
      <c r="N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3711.0899999999997</v>
      </c>
      <c r="O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3721.67</v>
      </c>
      <c r="P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3587.0099999999998</v>
      </c>
      <c r="Q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3586.5</v>
      </c>
      <c r="R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3672.09</v>
      </c>
      <c r="S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3799.37</v>
      </c>
      <c r="T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3804.83</v>
      </c>
      <c r="U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3806.22</v>
      </c>
      <c r="V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3961.08</v>
      </c>
      <c r="W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3947.3599999999997</v>
      </c>
      <c r="X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3885.39</v>
      </c>
      <c r="Y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3781.0499999999997</v>
      </c>
    </row>
    <row r="415" spans="1:25" x14ac:dyDescent="0.2">
      <c r="A415" s="77">
        <f t="shared" si="13"/>
        <v>43098</v>
      </c>
      <c r="B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3653.17</v>
      </c>
      <c r="C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3595.98</v>
      </c>
      <c r="D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3557.3599999999997</v>
      </c>
      <c r="E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3556.7799999999997</v>
      </c>
      <c r="F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3559.31</v>
      </c>
      <c r="G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3563.21</v>
      </c>
      <c r="H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3627.5499999999997</v>
      </c>
      <c r="I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3603.95</v>
      </c>
      <c r="J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3592.87</v>
      </c>
      <c r="K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3608.63</v>
      </c>
      <c r="L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3626.7799999999997</v>
      </c>
      <c r="M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3703.88</v>
      </c>
      <c r="N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3703.8</v>
      </c>
      <c r="O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3614</v>
      </c>
      <c r="P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3624.0699999999997</v>
      </c>
      <c r="Q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3625.0299999999997</v>
      </c>
      <c r="R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3631.31</v>
      </c>
      <c r="S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3663.23</v>
      </c>
      <c r="T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3694.2999999999997</v>
      </c>
      <c r="U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3675.69</v>
      </c>
      <c r="V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3893.0599999999995</v>
      </c>
      <c r="W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3691.5499999999997</v>
      </c>
      <c r="X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3846.37</v>
      </c>
      <c r="Y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3676.59</v>
      </c>
    </row>
    <row r="416" spans="1:25" x14ac:dyDescent="0.2">
      <c r="A416" s="77">
        <f t="shared" si="13"/>
        <v>43099</v>
      </c>
      <c r="B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3633.2799999999997</v>
      </c>
      <c r="C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3571.96</v>
      </c>
      <c r="D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3583.2799999999997</v>
      </c>
      <c r="E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3581.97</v>
      </c>
      <c r="F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3583.0499999999997</v>
      </c>
      <c r="G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3584.64</v>
      </c>
      <c r="H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3596.0299999999997</v>
      </c>
      <c r="I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3602.5099999999998</v>
      </c>
      <c r="J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3660.5299999999997</v>
      </c>
      <c r="K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3621.48</v>
      </c>
      <c r="L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3615.13</v>
      </c>
      <c r="M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3614.06</v>
      </c>
      <c r="N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3607.74</v>
      </c>
      <c r="O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3609.91</v>
      </c>
      <c r="P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3618.56</v>
      </c>
      <c r="Q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3619.6899999999996</v>
      </c>
      <c r="R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3626.4399999999996</v>
      </c>
      <c r="S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3808.5099999999998</v>
      </c>
      <c r="T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3811.8799999999997</v>
      </c>
      <c r="U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3742.2699999999995</v>
      </c>
      <c r="V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3687.63</v>
      </c>
      <c r="W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3622.42</v>
      </c>
      <c r="X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3794.2699999999995</v>
      </c>
      <c r="Y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3686.7599999999998</v>
      </c>
    </row>
    <row r="417" spans="1:27" x14ac:dyDescent="0.2">
      <c r="A417" s="77">
        <f t="shared" si="13"/>
        <v>43100</v>
      </c>
      <c r="B417" s="13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3622.22</v>
      </c>
      <c r="C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3570.56</v>
      </c>
      <c r="D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3582.66</v>
      </c>
      <c r="E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3580.77</v>
      </c>
      <c r="F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3582.23</v>
      </c>
      <c r="G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3583.42</v>
      </c>
      <c r="H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3586.5299999999997</v>
      </c>
      <c r="I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3669.93</v>
      </c>
      <c r="J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3721.23</v>
      </c>
      <c r="K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3608.8599999999997</v>
      </c>
      <c r="L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3610.35</v>
      </c>
      <c r="M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3609.87</v>
      </c>
      <c r="N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3607.92</v>
      </c>
      <c r="O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3610.33</v>
      </c>
      <c r="P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3616.67</v>
      </c>
      <c r="Q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3619.87</v>
      </c>
      <c r="R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3627.65</v>
      </c>
      <c r="S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3955.0899999999997</v>
      </c>
      <c r="T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3991.0999999999995</v>
      </c>
      <c r="U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3906.3399999999997</v>
      </c>
      <c r="V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3820.24</v>
      </c>
      <c r="W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3757.5599999999995</v>
      </c>
      <c r="X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3929.75</v>
      </c>
      <c r="Y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3867.5599999999995</v>
      </c>
    </row>
    <row r="418" spans="1:27" x14ac:dyDescent="0.25">
      <c r="A418" s="92"/>
      <c r="B418" s="76"/>
      <c r="C418" s="76"/>
      <c r="D418" s="76"/>
    </row>
    <row r="419" spans="1:27" x14ac:dyDescent="0.25">
      <c r="A419" s="85" t="s">
        <v>152</v>
      </c>
      <c r="B419" s="76"/>
      <c r="C419" s="76"/>
      <c r="D419" s="76"/>
    </row>
    <row r="420" spans="1:27" ht="12.75" x14ac:dyDescent="0.2">
      <c r="A420" s="173" t="s">
        <v>48</v>
      </c>
      <c r="B420" s="176" t="s">
        <v>121</v>
      </c>
      <c r="C420" s="177"/>
      <c r="D420" s="177"/>
      <c r="E420" s="177"/>
      <c r="F420" s="177"/>
      <c r="G420" s="177"/>
      <c r="H420" s="177"/>
      <c r="I420" s="177"/>
      <c r="J420" s="177"/>
      <c r="K420" s="177"/>
      <c r="L420" s="177"/>
      <c r="M420" s="177"/>
      <c r="N420" s="177"/>
      <c r="O420" s="177"/>
      <c r="P420" s="177"/>
      <c r="Q420" s="177"/>
      <c r="R420" s="177"/>
      <c r="S420" s="177"/>
      <c r="T420" s="177"/>
      <c r="U420" s="177"/>
      <c r="V420" s="177"/>
      <c r="W420" s="177"/>
      <c r="X420" s="177"/>
      <c r="Y420" s="178"/>
    </row>
    <row r="421" spans="1:27" ht="12.75" x14ac:dyDescent="0.2">
      <c r="A421" s="174"/>
      <c r="B421" s="179"/>
      <c r="C421" s="180"/>
      <c r="D421" s="180"/>
      <c r="E421" s="180"/>
      <c r="F421" s="180"/>
      <c r="G421" s="180"/>
      <c r="H421" s="180"/>
      <c r="I421" s="180"/>
      <c r="J421" s="180"/>
      <c r="K421" s="180"/>
      <c r="L421" s="180"/>
      <c r="M421" s="180"/>
      <c r="N421" s="180"/>
      <c r="O421" s="180"/>
      <c r="P421" s="180"/>
      <c r="Q421" s="180"/>
      <c r="R421" s="180"/>
      <c r="S421" s="180"/>
      <c r="T421" s="180"/>
      <c r="U421" s="180"/>
      <c r="V421" s="180"/>
      <c r="W421" s="180"/>
      <c r="X421" s="180"/>
      <c r="Y421" s="181"/>
    </row>
    <row r="422" spans="1:27" ht="12.75" customHeight="1" x14ac:dyDescent="0.2">
      <c r="A422" s="174"/>
      <c r="B422" s="182" t="s">
        <v>122</v>
      </c>
      <c r="C422" s="171" t="s">
        <v>123</v>
      </c>
      <c r="D422" s="171" t="s">
        <v>124</v>
      </c>
      <c r="E422" s="171" t="s">
        <v>125</v>
      </c>
      <c r="F422" s="171" t="s">
        <v>126</v>
      </c>
      <c r="G422" s="171" t="s">
        <v>127</v>
      </c>
      <c r="H422" s="171" t="s">
        <v>128</v>
      </c>
      <c r="I422" s="171" t="s">
        <v>129</v>
      </c>
      <c r="J422" s="171" t="s">
        <v>130</v>
      </c>
      <c r="K422" s="171" t="s">
        <v>131</v>
      </c>
      <c r="L422" s="171" t="s">
        <v>132</v>
      </c>
      <c r="M422" s="171" t="s">
        <v>133</v>
      </c>
      <c r="N422" s="184" t="s">
        <v>134</v>
      </c>
      <c r="O422" s="171" t="s">
        <v>135</v>
      </c>
      <c r="P422" s="171" t="s">
        <v>136</v>
      </c>
      <c r="Q422" s="171" t="s">
        <v>137</v>
      </c>
      <c r="R422" s="171" t="s">
        <v>138</v>
      </c>
      <c r="S422" s="171" t="s">
        <v>139</v>
      </c>
      <c r="T422" s="171" t="s">
        <v>140</v>
      </c>
      <c r="U422" s="171" t="s">
        <v>141</v>
      </c>
      <c r="V422" s="171" t="s">
        <v>142</v>
      </c>
      <c r="W422" s="171" t="s">
        <v>143</v>
      </c>
      <c r="X422" s="171" t="s">
        <v>144</v>
      </c>
      <c r="Y422" s="171" t="s">
        <v>145</v>
      </c>
    </row>
    <row r="423" spans="1:27" ht="11.25" customHeight="1" x14ac:dyDescent="0.2">
      <c r="A423" s="175"/>
      <c r="B423" s="183"/>
      <c r="C423" s="172"/>
      <c r="D423" s="172"/>
      <c r="E423" s="172"/>
      <c r="F423" s="172"/>
      <c r="G423" s="172"/>
      <c r="H423" s="172"/>
      <c r="I423" s="172"/>
      <c r="J423" s="172"/>
      <c r="K423" s="172"/>
      <c r="L423" s="172"/>
      <c r="M423" s="172"/>
      <c r="N423" s="185"/>
      <c r="O423" s="172"/>
      <c r="P423" s="172"/>
      <c r="Q423" s="172"/>
      <c r="R423" s="172"/>
      <c r="S423" s="172"/>
      <c r="T423" s="172"/>
      <c r="U423" s="172"/>
      <c r="V423" s="172"/>
      <c r="W423" s="172"/>
      <c r="X423" s="172"/>
      <c r="Y423" s="172"/>
    </row>
    <row r="424" spans="1:27" ht="15.75" customHeight="1" x14ac:dyDescent="0.2">
      <c r="A424" s="77">
        <f>A387</f>
        <v>43070</v>
      </c>
      <c r="B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3545.17</v>
      </c>
      <c r="C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3523.6099999999997</v>
      </c>
      <c r="D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3522.2</v>
      </c>
      <c r="E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3533.18</v>
      </c>
      <c r="F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3534.87</v>
      </c>
      <c r="G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3523.37</v>
      </c>
      <c r="H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3545.84</v>
      </c>
      <c r="I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3547.88</v>
      </c>
      <c r="J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3538.66</v>
      </c>
      <c r="K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3544.5</v>
      </c>
      <c r="L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3539.0699999999997</v>
      </c>
      <c r="M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3658.54</v>
      </c>
      <c r="N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3658.64</v>
      </c>
      <c r="O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3658.87</v>
      </c>
      <c r="P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3539.96</v>
      </c>
      <c r="Q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3577.8999999999996</v>
      </c>
      <c r="R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3646.65</v>
      </c>
      <c r="S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3719.93</v>
      </c>
      <c r="T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3709.1</v>
      </c>
      <c r="U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3683.25</v>
      </c>
      <c r="V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3743.96</v>
      </c>
      <c r="W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3667.3399999999997</v>
      </c>
      <c r="X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3814.12</v>
      </c>
      <c r="Y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3642.5099999999998</v>
      </c>
      <c r="AA424" s="78"/>
    </row>
    <row r="425" spans="1:27" x14ac:dyDescent="0.2">
      <c r="A425" s="77">
        <f>A424+1</f>
        <v>43071</v>
      </c>
      <c r="B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3534.89</v>
      </c>
      <c r="C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3556.13</v>
      </c>
      <c r="D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3572.6099999999997</v>
      </c>
      <c r="E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3572.13</v>
      </c>
      <c r="F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3567.2799999999997</v>
      </c>
      <c r="G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3551.1099999999997</v>
      </c>
      <c r="H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3542.1</v>
      </c>
      <c r="I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3664.98</v>
      </c>
      <c r="J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3723.46</v>
      </c>
      <c r="K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3553.1</v>
      </c>
      <c r="L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3553.2</v>
      </c>
      <c r="M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3553.64</v>
      </c>
      <c r="N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3556.0099999999998</v>
      </c>
      <c r="O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3556.22</v>
      </c>
      <c r="P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3559.09</v>
      </c>
      <c r="Q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3565.97</v>
      </c>
      <c r="R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3584.84</v>
      </c>
      <c r="S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3720.43</v>
      </c>
      <c r="T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3803.43</v>
      </c>
      <c r="U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3800.9799999999996</v>
      </c>
      <c r="V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3767.5499999999997</v>
      </c>
      <c r="W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3652.56</v>
      </c>
      <c r="X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3793.5599999999995</v>
      </c>
      <c r="Y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3662.89</v>
      </c>
    </row>
    <row r="426" spans="1:27" x14ac:dyDescent="0.2">
      <c r="A426" s="77">
        <f t="shared" ref="A426:A454" si="14">A425+1</f>
        <v>43072</v>
      </c>
      <c r="B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3539.22</v>
      </c>
      <c r="C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3554.66</v>
      </c>
      <c r="D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3572.3199999999997</v>
      </c>
      <c r="E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3571.2799999999997</v>
      </c>
      <c r="F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3566.2799999999997</v>
      </c>
      <c r="G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3565.2</v>
      </c>
      <c r="H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3532.85</v>
      </c>
      <c r="I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3639.37</v>
      </c>
      <c r="J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3713.46</v>
      </c>
      <c r="K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3574.0299999999997</v>
      </c>
      <c r="L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3574.66</v>
      </c>
      <c r="M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3575.33</v>
      </c>
      <c r="N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3574.6099999999997</v>
      </c>
      <c r="O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3576.88</v>
      </c>
      <c r="P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3581.1099999999997</v>
      </c>
      <c r="Q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3582.4399999999996</v>
      </c>
      <c r="R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3579.7</v>
      </c>
      <c r="S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3592.24</v>
      </c>
      <c r="T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3746.99</v>
      </c>
      <c r="U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3704.79</v>
      </c>
      <c r="V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3663.42</v>
      </c>
      <c r="W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3639.6099999999997</v>
      </c>
      <c r="X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3906.8999999999996</v>
      </c>
      <c r="Y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3642.29</v>
      </c>
    </row>
    <row r="427" spans="1:27" x14ac:dyDescent="0.2">
      <c r="A427" s="77">
        <f t="shared" si="14"/>
        <v>43073</v>
      </c>
      <c r="B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3549.66</v>
      </c>
      <c r="C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3541.08</v>
      </c>
      <c r="D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3540.69</v>
      </c>
      <c r="E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3540.04</v>
      </c>
      <c r="F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3552.99</v>
      </c>
      <c r="G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3539.73</v>
      </c>
      <c r="H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3545.99</v>
      </c>
      <c r="I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3554.21</v>
      </c>
      <c r="J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3544.56</v>
      </c>
      <c r="K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3552.56</v>
      </c>
      <c r="L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3572.45</v>
      </c>
      <c r="M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3695.9399999999996</v>
      </c>
      <c r="N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3621.6899999999996</v>
      </c>
      <c r="O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3699.29</v>
      </c>
      <c r="P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3577.97</v>
      </c>
      <c r="Q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3558.93</v>
      </c>
      <c r="R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3571.3599999999997</v>
      </c>
      <c r="S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3671.52</v>
      </c>
      <c r="T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3681.47</v>
      </c>
      <c r="U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3684.17</v>
      </c>
      <c r="V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3742.87</v>
      </c>
      <c r="W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3757.54</v>
      </c>
      <c r="X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3800.9399999999996</v>
      </c>
      <c r="Y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3651.04</v>
      </c>
    </row>
    <row r="428" spans="1:27" x14ac:dyDescent="0.2">
      <c r="A428" s="77">
        <f t="shared" si="14"/>
        <v>43074</v>
      </c>
      <c r="B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3553.52</v>
      </c>
      <c r="C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3540.8199999999997</v>
      </c>
      <c r="D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3527.41</v>
      </c>
      <c r="E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3538.92</v>
      </c>
      <c r="F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3551.73</v>
      </c>
      <c r="G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3538.7999999999997</v>
      </c>
      <c r="H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3560.2599999999998</v>
      </c>
      <c r="I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3601.3</v>
      </c>
      <c r="J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3525.43</v>
      </c>
      <c r="K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3552.8999999999996</v>
      </c>
      <c r="L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3552.88</v>
      </c>
      <c r="M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3630.59</v>
      </c>
      <c r="N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3630.49</v>
      </c>
      <c r="O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3630.18</v>
      </c>
      <c r="P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3557.64</v>
      </c>
      <c r="Q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3558.87</v>
      </c>
      <c r="R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3613.58</v>
      </c>
      <c r="S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3647.6</v>
      </c>
      <c r="T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3648.74</v>
      </c>
      <c r="U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3681.33</v>
      </c>
      <c r="V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3740</v>
      </c>
      <c r="W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3676.96</v>
      </c>
      <c r="X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3802.24</v>
      </c>
      <c r="Y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3698.29</v>
      </c>
    </row>
    <row r="429" spans="1:27" x14ac:dyDescent="0.2">
      <c r="A429" s="77">
        <f t="shared" si="14"/>
        <v>43075</v>
      </c>
      <c r="B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3576.0699999999997</v>
      </c>
      <c r="C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3540.46</v>
      </c>
      <c r="D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3527.42</v>
      </c>
      <c r="E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3527.0699999999997</v>
      </c>
      <c r="F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3527.54</v>
      </c>
      <c r="G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3527.9399999999996</v>
      </c>
      <c r="H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3555.62</v>
      </c>
      <c r="I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3555.29</v>
      </c>
      <c r="J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3548.7599999999998</v>
      </c>
      <c r="K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3556.2</v>
      </c>
      <c r="L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3557.44</v>
      </c>
      <c r="M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3631.8199999999997</v>
      </c>
      <c r="N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3616.83</v>
      </c>
      <c r="O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3615.67</v>
      </c>
      <c r="P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3558.2999999999997</v>
      </c>
      <c r="Q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3563.12</v>
      </c>
      <c r="R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3572.8999999999996</v>
      </c>
      <c r="S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3628.48</v>
      </c>
      <c r="T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3676.37</v>
      </c>
      <c r="U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3690.37</v>
      </c>
      <c r="V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3740.5599999999995</v>
      </c>
      <c r="W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3659.3599999999997</v>
      </c>
      <c r="X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3799.1899999999996</v>
      </c>
      <c r="Y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3681.3199999999997</v>
      </c>
    </row>
    <row r="430" spans="1:27" x14ac:dyDescent="0.2">
      <c r="A430" s="77">
        <f t="shared" si="14"/>
        <v>43076</v>
      </c>
      <c r="B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3590.33</v>
      </c>
      <c r="C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3540.42</v>
      </c>
      <c r="D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3527.75</v>
      </c>
      <c r="E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3527.46</v>
      </c>
      <c r="F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3527.97</v>
      </c>
      <c r="G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3527.66</v>
      </c>
      <c r="H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3557.79</v>
      </c>
      <c r="I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3554.41</v>
      </c>
      <c r="J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3547.5299999999997</v>
      </c>
      <c r="K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3554.5099999999998</v>
      </c>
      <c r="L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3554.45</v>
      </c>
      <c r="M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3630.2</v>
      </c>
      <c r="N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3629.18</v>
      </c>
      <c r="O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3628.67</v>
      </c>
      <c r="P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3559.79</v>
      </c>
      <c r="Q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3562.39</v>
      </c>
      <c r="R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3572.18</v>
      </c>
      <c r="S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3640.97</v>
      </c>
      <c r="T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3672.1</v>
      </c>
      <c r="U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3687.94</v>
      </c>
      <c r="V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3730.1</v>
      </c>
      <c r="W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3654.91</v>
      </c>
      <c r="X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3784.12</v>
      </c>
      <c r="Y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3677.77</v>
      </c>
    </row>
    <row r="431" spans="1:27" x14ac:dyDescent="0.2">
      <c r="A431" s="77">
        <f t="shared" si="14"/>
        <v>43077</v>
      </c>
      <c r="B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3528.75</v>
      </c>
      <c r="C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3556.02</v>
      </c>
      <c r="D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3540.38</v>
      </c>
      <c r="E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3540.0899999999997</v>
      </c>
      <c r="F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3540.5699999999997</v>
      </c>
      <c r="G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3544.8599999999997</v>
      </c>
      <c r="H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3524.39</v>
      </c>
      <c r="I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3555.3599999999997</v>
      </c>
      <c r="J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3547.3999999999996</v>
      </c>
      <c r="K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3555.42</v>
      </c>
      <c r="L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3543.74</v>
      </c>
      <c r="M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3639.8199999999997</v>
      </c>
      <c r="N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3640.6</v>
      </c>
      <c r="O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3639.9399999999996</v>
      </c>
      <c r="P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3547.8399999999997</v>
      </c>
      <c r="Q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3537.48</v>
      </c>
      <c r="R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3586.88</v>
      </c>
      <c r="S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3655.93</v>
      </c>
      <c r="T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3659.83</v>
      </c>
      <c r="U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3683.54</v>
      </c>
      <c r="V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3723.77</v>
      </c>
      <c r="W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3663.15</v>
      </c>
      <c r="X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3793.8899999999994</v>
      </c>
      <c r="Y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3673.1099999999997</v>
      </c>
    </row>
    <row r="432" spans="1:27" x14ac:dyDescent="0.2">
      <c r="A432" s="77">
        <f t="shared" si="14"/>
        <v>43078</v>
      </c>
      <c r="B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3531.06</v>
      </c>
      <c r="C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3599.39</v>
      </c>
      <c r="D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3583.6899999999996</v>
      </c>
      <c r="E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3617.97</v>
      </c>
      <c r="F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3618.35</v>
      </c>
      <c r="G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3582.0699999999997</v>
      </c>
      <c r="H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3541.13</v>
      </c>
      <c r="I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3599.41</v>
      </c>
      <c r="J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3701.6499999999996</v>
      </c>
      <c r="K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3559.04</v>
      </c>
      <c r="L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3555.3999999999996</v>
      </c>
      <c r="M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3559.5</v>
      </c>
      <c r="N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3557.8999999999996</v>
      </c>
      <c r="O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3559.3999999999996</v>
      </c>
      <c r="P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3560.0699999999997</v>
      </c>
      <c r="Q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3560.54</v>
      </c>
      <c r="R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3566.56</v>
      </c>
      <c r="S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3657.98</v>
      </c>
      <c r="T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3666.64</v>
      </c>
      <c r="U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3679.9</v>
      </c>
      <c r="V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3626.67</v>
      </c>
      <c r="W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3537.5699999999997</v>
      </c>
      <c r="X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3757.3899999999994</v>
      </c>
      <c r="Y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3590.1099999999997</v>
      </c>
    </row>
    <row r="433" spans="1:25" x14ac:dyDescent="0.2">
      <c r="A433" s="77">
        <f t="shared" si="14"/>
        <v>43079</v>
      </c>
      <c r="B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3523.5699999999997</v>
      </c>
      <c r="C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3575.1499999999996</v>
      </c>
      <c r="D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3582.6499999999996</v>
      </c>
      <c r="E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3581.1499999999996</v>
      </c>
      <c r="F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3581.42</v>
      </c>
      <c r="G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3582.21</v>
      </c>
      <c r="H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3536.72</v>
      </c>
      <c r="I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3549.94</v>
      </c>
      <c r="J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3540.74</v>
      </c>
      <c r="K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3634.25</v>
      </c>
      <c r="L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3599.49</v>
      </c>
      <c r="M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3599.13</v>
      </c>
      <c r="N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3599.6099999999997</v>
      </c>
      <c r="O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3601.58</v>
      </c>
      <c r="P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3602.17</v>
      </c>
      <c r="Q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3603.7799999999997</v>
      </c>
      <c r="R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3562.7</v>
      </c>
      <c r="S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3646.14</v>
      </c>
      <c r="T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3662.77</v>
      </c>
      <c r="U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3637.5099999999998</v>
      </c>
      <c r="V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3627.62</v>
      </c>
      <c r="W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3535.88</v>
      </c>
      <c r="X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3728.24</v>
      </c>
      <c r="Y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3584.0699999999997</v>
      </c>
    </row>
    <row r="434" spans="1:25" x14ac:dyDescent="0.2">
      <c r="A434" s="77">
        <f t="shared" si="14"/>
        <v>43080</v>
      </c>
      <c r="B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3524.02</v>
      </c>
      <c r="C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3538.92</v>
      </c>
      <c r="D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3537.69</v>
      </c>
      <c r="E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3568.17</v>
      </c>
      <c r="F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3568.83</v>
      </c>
      <c r="G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3540.16</v>
      </c>
      <c r="H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3522.16</v>
      </c>
      <c r="I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3553.68</v>
      </c>
      <c r="J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3542.04</v>
      </c>
      <c r="K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3564.81</v>
      </c>
      <c r="L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3565.02</v>
      </c>
      <c r="M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3617.5699999999997</v>
      </c>
      <c r="N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3618.0699999999997</v>
      </c>
      <c r="O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3620.71</v>
      </c>
      <c r="P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3555.1499999999996</v>
      </c>
      <c r="Q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3555.7599999999998</v>
      </c>
      <c r="R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3557.16</v>
      </c>
      <c r="S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3657.89</v>
      </c>
      <c r="T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3645.77</v>
      </c>
      <c r="U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3647.64</v>
      </c>
      <c r="V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3681.3799999999997</v>
      </c>
      <c r="W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3640.29</v>
      </c>
      <c r="X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3773.1099999999997</v>
      </c>
      <c r="Y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3638.62</v>
      </c>
    </row>
    <row r="435" spans="1:25" x14ac:dyDescent="0.2">
      <c r="A435" s="77">
        <f t="shared" si="14"/>
        <v>43081</v>
      </c>
      <c r="B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3523.64</v>
      </c>
      <c r="C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3527.5</v>
      </c>
      <c r="D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3537.8999999999996</v>
      </c>
      <c r="E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3568.54</v>
      </c>
      <c r="F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3569.6</v>
      </c>
      <c r="G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3541.2999999999997</v>
      </c>
      <c r="H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3526.33</v>
      </c>
      <c r="I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3589.96</v>
      </c>
      <c r="J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3545.8199999999997</v>
      </c>
      <c r="K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3565.0299999999997</v>
      </c>
      <c r="L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3564.98</v>
      </c>
      <c r="M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3610.37</v>
      </c>
      <c r="N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3592.54</v>
      </c>
      <c r="O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3586.3199999999997</v>
      </c>
      <c r="P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3571.33</v>
      </c>
      <c r="Q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3566.56</v>
      </c>
      <c r="R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3555.85</v>
      </c>
      <c r="S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3653.63</v>
      </c>
      <c r="T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3645.54</v>
      </c>
      <c r="U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3647.52</v>
      </c>
      <c r="V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3670.5899999999997</v>
      </c>
      <c r="W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3639.46</v>
      </c>
      <c r="X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3759.7299999999996</v>
      </c>
      <c r="Y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3648.24</v>
      </c>
    </row>
    <row r="436" spans="1:25" x14ac:dyDescent="0.2">
      <c r="A436" s="77">
        <f t="shared" si="14"/>
        <v>43082</v>
      </c>
      <c r="B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3536.91</v>
      </c>
      <c r="C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3527.3599999999997</v>
      </c>
      <c r="D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3537.66</v>
      </c>
      <c r="E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3568.1499999999996</v>
      </c>
      <c r="F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3569.63</v>
      </c>
      <c r="G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3540.37</v>
      </c>
      <c r="H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3533.71</v>
      </c>
      <c r="I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3588.96</v>
      </c>
      <c r="J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3542.19</v>
      </c>
      <c r="K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3559.24</v>
      </c>
      <c r="L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3560.44</v>
      </c>
      <c r="M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3611.08</v>
      </c>
      <c r="N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3603.22</v>
      </c>
      <c r="O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3610.7</v>
      </c>
      <c r="P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3565.6899999999996</v>
      </c>
      <c r="Q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3566.39</v>
      </c>
      <c r="R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3570.08</v>
      </c>
      <c r="S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3647.6899999999996</v>
      </c>
      <c r="T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3637.54</v>
      </c>
      <c r="U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3614.1499999999996</v>
      </c>
      <c r="V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3675.85</v>
      </c>
      <c r="W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3632.91</v>
      </c>
      <c r="X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3747.1699999999996</v>
      </c>
      <c r="Y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3634.41</v>
      </c>
    </row>
    <row r="437" spans="1:25" x14ac:dyDescent="0.2">
      <c r="A437" s="77">
        <f t="shared" si="14"/>
        <v>43083</v>
      </c>
      <c r="B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3528.19</v>
      </c>
      <c r="C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3527.6499999999996</v>
      </c>
      <c r="D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3538.72</v>
      </c>
      <c r="E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3569.2999999999997</v>
      </c>
      <c r="F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3550.8199999999997</v>
      </c>
      <c r="G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3540.56</v>
      </c>
      <c r="H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3532.24</v>
      </c>
      <c r="I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3602.73</v>
      </c>
      <c r="J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3537.24</v>
      </c>
      <c r="K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3562.62</v>
      </c>
      <c r="L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3578.8</v>
      </c>
      <c r="M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3604.7</v>
      </c>
      <c r="N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3663.14</v>
      </c>
      <c r="O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3663.52</v>
      </c>
      <c r="P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3579.47</v>
      </c>
      <c r="Q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3584.14</v>
      </c>
      <c r="R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3537.06</v>
      </c>
      <c r="S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3638.8599999999997</v>
      </c>
      <c r="T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3642.31</v>
      </c>
      <c r="U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3618.19</v>
      </c>
      <c r="V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3670.42</v>
      </c>
      <c r="W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3614.37</v>
      </c>
      <c r="X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3745.3999999999996</v>
      </c>
      <c r="Y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3639.22</v>
      </c>
    </row>
    <row r="438" spans="1:25" x14ac:dyDescent="0.2">
      <c r="A438" s="77">
        <f t="shared" si="14"/>
        <v>43084</v>
      </c>
      <c r="B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3525.24</v>
      </c>
      <c r="C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3527.2799999999997</v>
      </c>
      <c r="D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3538.04</v>
      </c>
      <c r="E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3537.33</v>
      </c>
      <c r="F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3538.77</v>
      </c>
      <c r="G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3540.02</v>
      </c>
      <c r="H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3523.48</v>
      </c>
      <c r="I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3552.79</v>
      </c>
      <c r="J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3543.67</v>
      </c>
      <c r="K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3578.3199999999997</v>
      </c>
      <c r="L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3577.6899999999996</v>
      </c>
      <c r="M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3563</v>
      </c>
      <c r="N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3544.49</v>
      </c>
      <c r="O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3544.12</v>
      </c>
      <c r="P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3631.4</v>
      </c>
      <c r="Q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3597.88</v>
      </c>
      <c r="R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3568.1499999999996</v>
      </c>
      <c r="S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3639.98</v>
      </c>
      <c r="T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3642.25</v>
      </c>
      <c r="U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3618.13</v>
      </c>
      <c r="V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3772.74</v>
      </c>
      <c r="W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3626.3199999999997</v>
      </c>
      <c r="X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3745.3899999999994</v>
      </c>
      <c r="Y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3637.81</v>
      </c>
    </row>
    <row r="439" spans="1:25" x14ac:dyDescent="0.2">
      <c r="A439" s="77">
        <f t="shared" si="14"/>
        <v>43085</v>
      </c>
      <c r="B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3557.49</v>
      </c>
      <c r="C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3586.0099999999998</v>
      </c>
      <c r="D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3596.7</v>
      </c>
      <c r="E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3596.35</v>
      </c>
      <c r="F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3596.95</v>
      </c>
      <c r="G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3589.8199999999997</v>
      </c>
      <c r="H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3566.49</v>
      </c>
      <c r="I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3536.6</v>
      </c>
      <c r="J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3632.35</v>
      </c>
      <c r="K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3572.0499999999997</v>
      </c>
      <c r="L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3571.73</v>
      </c>
      <c r="M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3622.99</v>
      </c>
      <c r="N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3653.1499999999996</v>
      </c>
      <c r="O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3652.8199999999997</v>
      </c>
      <c r="P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3655.35</v>
      </c>
      <c r="Q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3639.27</v>
      </c>
      <c r="R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3572.55</v>
      </c>
      <c r="S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3584.8</v>
      </c>
      <c r="T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3653.5299999999997</v>
      </c>
      <c r="U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3744.58</v>
      </c>
      <c r="V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3684.95</v>
      </c>
      <c r="W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3579.83</v>
      </c>
      <c r="X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3831.58</v>
      </c>
      <c r="Y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3578.3799999999997</v>
      </c>
    </row>
    <row r="440" spans="1:25" x14ac:dyDescent="0.2">
      <c r="A440" s="77">
        <f t="shared" si="14"/>
        <v>43086</v>
      </c>
      <c r="B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3550.0299999999997</v>
      </c>
      <c r="C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3552.5699999999997</v>
      </c>
      <c r="D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3596.21</v>
      </c>
      <c r="E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3595.77</v>
      </c>
      <c r="F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3596.1899999999996</v>
      </c>
      <c r="G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3583.6</v>
      </c>
      <c r="H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3564.47</v>
      </c>
      <c r="I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3552</v>
      </c>
      <c r="J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3536.47</v>
      </c>
      <c r="K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3676.74</v>
      </c>
      <c r="L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3639.35</v>
      </c>
      <c r="M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3638.0699999999997</v>
      </c>
      <c r="N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3692.21</v>
      </c>
      <c r="O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3695.15</v>
      </c>
      <c r="P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3677.75</v>
      </c>
      <c r="Q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3680.8199999999997</v>
      </c>
      <c r="R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3564.5699999999997</v>
      </c>
      <c r="S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3619.2799999999997</v>
      </c>
      <c r="T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3655.5699999999997</v>
      </c>
      <c r="U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3745.47</v>
      </c>
      <c r="V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3687.21</v>
      </c>
      <c r="W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3581.22</v>
      </c>
      <c r="X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3836.1499999999996</v>
      </c>
      <c r="Y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3574.29</v>
      </c>
    </row>
    <row r="441" spans="1:25" x14ac:dyDescent="0.2">
      <c r="A441" s="77">
        <f t="shared" si="14"/>
        <v>43087</v>
      </c>
      <c r="B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3524.98</v>
      </c>
      <c r="C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3531.27</v>
      </c>
      <c r="D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3539.55</v>
      </c>
      <c r="E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3539.2799999999997</v>
      </c>
      <c r="F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3539.54</v>
      </c>
      <c r="G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3542.0299999999997</v>
      </c>
      <c r="H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3521.41</v>
      </c>
      <c r="I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3587.21</v>
      </c>
      <c r="J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3543.94</v>
      </c>
      <c r="K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3571.2</v>
      </c>
      <c r="L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3571.52</v>
      </c>
      <c r="M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3525.58</v>
      </c>
      <c r="N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3546.1499999999996</v>
      </c>
      <c r="O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3547.45</v>
      </c>
      <c r="P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3622.5299999999997</v>
      </c>
      <c r="Q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3621.22</v>
      </c>
      <c r="R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3592.23</v>
      </c>
      <c r="S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3607.21</v>
      </c>
      <c r="T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3607.23</v>
      </c>
      <c r="U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3587.2599999999998</v>
      </c>
      <c r="V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3679.96</v>
      </c>
      <c r="W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3624.31</v>
      </c>
      <c r="X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3726.2999999999997</v>
      </c>
      <c r="Y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3604.29</v>
      </c>
    </row>
    <row r="442" spans="1:25" x14ac:dyDescent="0.2">
      <c r="A442" s="77">
        <f t="shared" si="14"/>
        <v>43088</v>
      </c>
      <c r="B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3518.42</v>
      </c>
      <c r="C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3528.2599999999998</v>
      </c>
      <c r="D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3538.8599999999997</v>
      </c>
      <c r="E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3538.62</v>
      </c>
      <c r="F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3539.0499999999997</v>
      </c>
      <c r="G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3541.47</v>
      </c>
      <c r="H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3522.2999999999997</v>
      </c>
      <c r="I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3588.6899999999996</v>
      </c>
      <c r="J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3544.2599999999998</v>
      </c>
      <c r="K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3591.06</v>
      </c>
      <c r="L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3590.2999999999997</v>
      </c>
      <c r="M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3556.7799999999997</v>
      </c>
      <c r="N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3545.18</v>
      </c>
      <c r="O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3561.7799999999997</v>
      </c>
      <c r="P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3595.37</v>
      </c>
      <c r="Q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3596.5699999999997</v>
      </c>
      <c r="R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3556.06</v>
      </c>
      <c r="S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3601.81</v>
      </c>
      <c r="T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3599.75</v>
      </c>
      <c r="U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3582</v>
      </c>
      <c r="V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3776.7299999999996</v>
      </c>
      <c r="W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3617.33</v>
      </c>
      <c r="X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3724.31</v>
      </c>
      <c r="Y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3607.97</v>
      </c>
    </row>
    <row r="443" spans="1:25" x14ac:dyDescent="0.2">
      <c r="A443" s="77">
        <f t="shared" si="14"/>
        <v>43089</v>
      </c>
      <c r="B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3589.2799999999997</v>
      </c>
      <c r="C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3547.7</v>
      </c>
      <c r="D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3526.94</v>
      </c>
      <c r="E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3525.59</v>
      </c>
      <c r="F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3525.8999999999996</v>
      </c>
      <c r="G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3529.5299999999997</v>
      </c>
      <c r="H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3596.0899999999997</v>
      </c>
      <c r="I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3599.17</v>
      </c>
      <c r="J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3554.44</v>
      </c>
      <c r="K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3573.58</v>
      </c>
      <c r="L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3538.8399999999997</v>
      </c>
      <c r="M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3627.71</v>
      </c>
      <c r="N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3584.33</v>
      </c>
      <c r="O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3583.8999999999996</v>
      </c>
      <c r="P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3576.0099999999998</v>
      </c>
      <c r="Q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3576.97</v>
      </c>
      <c r="R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3545.3999999999996</v>
      </c>
      <c r="S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3654.69</v>
      </c>
      <c r="T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3657.24</v>
      </c>
      <c r="U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3604.7599999999998</v>
      </c>
      <c r="V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3656.02</v>
      </c>
      <c r="W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3596.3399999999997</v>
      </c>
      <c r="X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3690.1899999999996</v>
      </c>
      <c r="Y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3559.12</v>
      </c>
    </row>
    <row r="444" spans="1:25" x14ac:dyDescent="0.2">
      <c r="A444" s="77">
        <f t="shared" si="14"/>
        <v>43090</v>
      </c>
      <c r="B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3545.1099999999997</v>
      </c>
      <c r="C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3530.5099999999998</v>
      </c>
      <c r="D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3526</v>
      </c>
      <c r="E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3526.8399999999997</v>
      </c>
      <c r="F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3526.24</v>
      </c>
      <c r="G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3528.02</v>
      </c>
      <c r="H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3522.21</v>
      </c>
      <c r="I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3601.71</v>
      </c>
      <c r="J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3555.62</v>
      </c>
      <c r="K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3574.24</v>
      </c>
      <c r="L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3539.43</v>
      </c>
      <c r="M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3629.17</v>
      </c>
      <c r="N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3585.1</v>
      </c>
      <c r="O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3565.1099999999997</v>
      </c>
      <c r="P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3573.46</v>
      </c>
      <c r="Q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3572.3399999999997</v>
      </c>
      <c r="R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3532.62</v>
      </c>
      <c r="S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3658.29</v>
      </c>
      <c r="T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3646.41</v>
      </c>
      <c r="U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3591.66</v>
      </c>
      <c r="V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3657.6499999999996</v>
      </c>
      <c r="W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3596.73</v>
      </c>
      <c r="X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3723.8199999999997</v>
      </c>
      <c r="Y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3591.7799999999997</v>
      </c>
    </row>
    <row r="445" spans="1:25" x14ac:dyDescent="0.2">
      <c r="A445" s="77">
        <f t="shared" si="14"/>
        <v>43091</v>
      </c>
      <c r="B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3545.25</v>
      </c>
      <c r="C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3530.7599999999998</v>
      </c>
      <c r="D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3539.24</v>
      </c>
      <c r="E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3539.14</v>
      </c>
      <c r="F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3539.54</v>
      </c>
      <c r="G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3531.64</v>
      </c>
      <c r="H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3530.6</v>
      </c>
      <c r="I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3587.49</v>
      </c>
      <c r="J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3547.0099999999998</v>
      </c>
      <c r="K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3573.88</v>
      </c>
      <c r="L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3543.72</v>
      </c>
      <c r="M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3604.13</v>
      </c>
      <c r="N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3565.24</v>
      </c>
      <c r="O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3565</v>
      </c>
      <c r="P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3575.81</v>
      </c>
      <c r="Q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3577.1099999999997</v>
      </c>
      <c r="R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3587.39</v>
      </c>
      <c r="S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3657.24</v>
      </c>
      <c r="T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3630.88</v>
      </c>
      <c r="U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3618.96</v>
      </c>
      <c r="V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3655.7799999999997</v>
      </c>
      <c r="W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3621.5699999999997</v>
      </c>
      <c r="X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3734.55</v>
      </c>
      <c r="Y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3611.63</v>
      </c>
    </row>
    <row r="446" spans="1:25" x14ac:dyDescent="0.2">
      <c r="A446" s="77">
        <f t="shared" si="14"/>
        <v>43092</v>
      </c>
      <c r="B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3567.99</v>
      </c>
      <c r="C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3576.5899999999997</v>
      </c>
      <c r="D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3597.99</v>
      </c>
      <c r="E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3597.1</v>
      </c>
      <c r="F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3598.02</v>
      </c>
      <c r="G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3600.66</v>
      </c>
      <c r="H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3564.3599999999997</v>
      </c>
      <c r="I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3542.2599999999998</v>
      </c>
      <c r="J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3651.74</v>
      </c>
      <c r="K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3567.89</v>
      </c>
      <c r="L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3569.0699999999997</v>
      </c>
      <c r="M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3581.06</v>
      </c>
      <c r="N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3580.43</v>
      </c>
      <c r="O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3582.16</v>
      </c>
      <c r="P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3584.8199999999997</v>
      </c>
      <c r="Q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3580.79</v>
      </c>
      <c r="R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3586.45</v>
      </c>
      <c r="S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3662.23</v>
      </c>
      <c r="T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3668.79</v>
      </c>
      <c r="U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3652.58</v>
      </c>
      <c r="V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3596.5499999999997</v>
      </c>
      <c r="W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3555.12</v>
      </c>
      <c r="X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3681.44</v>
      </c>
      <c r="Y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3559.49</v>
      </c>
    </row>
    <row r="447" spans="1:25" x14ac:dyDescent="0.2">
      <c r="A447" s="77">
        <f t="shared" si="14"/>
        <v>43093</v>
      </c>
      <c r="B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3557.1099999999997</v>
      </c>
      <c r="C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3554.0899999999997</v>
      </c>
      <c r="D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3583.3599999999997</v>
      </c>
      <c r="E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3579.46</v>
      </c>
      <c r="F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3582.1899999999996</v>
      </c>
      <c r="G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3582.8199999999997</v>
      </c>
      <c r="H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3541.09</v>
      </c>
      <c r="I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3553.71</v>
      </c>
      <c r="J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3657.79</v>
      </c>
      <c r="K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3558.12</v>
      </c>
      <c r="L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3553.75</v>
      </c>
      <c r="M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3566.8</v>
      </c>
      <c r="N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3566.16</v>
      </c>
      <c r="O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3572.0899999999997</v>
      </c>
      <c r="P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3572.1499999999996</v>
      </c>
      <c r="Q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3572.3199999999997</v>
      </c>
      <c r="R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3574.49</v>
      </c>
      <c r="S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3689.67</v>
      </c>
      <c r="T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3686.92</v>
      </c>
      <c r="U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3657.66</v>
      </c>
      <c r="V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3606.5099999999998</v>
      </c>
      <c r="W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3540.54</v>
      </c>
      <c r="X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3675.81</v>
      </c>
      <c r="Y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3569.58</v>
      </c>
    </row>
    <row r="448" spans="1:25" x14ac:dyDescent="0.2">
      <c r="A448" s="77">
        <f t="shared" si="14"/>
        <v>43094</v>
      </c>
      <c r="B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3520.45</v>
      </c>
      <c r="C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3527.35</v>
      </c>
      <c r="D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3536.08</v>
      </c>
      <c r="E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3535.41</v>
      </c>
      <c r="F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3538.0099999999998</v>
      </c>
      <c r="G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3528.52</v>
      </c>
      <c r="H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3520.45</v>
      </c>
      <c r="I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3586.69</v>
      </c>
      <c r="J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3544.67</v>
      </c>
      <c r="K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3568.5</v>
      </c>
      <c r="L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3536.95</v>
      </c>
      <c r="M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3602.08</v>
      </c>
      <c r="N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3570.16</v>
      </c>
      <c r="O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3569.8</v>
      </c>
      <c r="P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3566.84</v>
      </c>
      <c r="Q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3561.56</v>
      </c>
      <c r="R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3587.0299999999997</v>
      </c>
      <c r="S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3647.34</v>
      </c>
      <c r="T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3615.3199999999997</v>
      </c>
      <c r="U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3603.63</v>
      </c>
      <c r="V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3661.94</v>
      </c>
      <c r="W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3615.1</v>
      </c>
      <c r="X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3712.1099999999997</v>
      </c>
      <c r="Y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3615.37</v>
      </c>
    </row>
    <row r="449" spans="1:27" x14ac:dyDescent="0.2">
      <c r="A449" s="77">
        <f t="shared" si="14"/>
        <v>43095</v>
      </c>
      <c r="B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3532.91</v>
      </c>
      <c r="C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3527.84</v>
      </c>
      <c r="D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3537.43</v>
      </c>
      <c r="E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3536.9399999999996</v>
      </c>
      <c r="F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3538.79</v>
      </c>
      <c r="G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3540.13</v>
      </c>
      <c r="H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3525.59</v>
      </c>
      <c r="I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3587.75</v>
      </c>
      <c r="J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3545.04</v>
      </c>
      <c r="K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3571.88</v>
      </c>
      <c r="L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3541.0699999999997</v>
      </c>
      <c r="M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3602.8999999999996</v>
      </c>
      <c r="N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3569.1</v>
      </c>
      <c r="O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3569.39</v>
      </c>
      <c r="P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3568.81</v>
      </c>
      <c r="Q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3563.04</v>
      </c>
      <c r="R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3567.45</v>
      </c>
      <c r="S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3627.83</v>
      </c>
      <c r="T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3617.8399999999997</v>
      </c>
      <c r="U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3606.35</v>
      </c>
      <c r="V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3665.6</v>
      </c>
      <c r="W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3613.92</v>
      </c>
      <c r="X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3718.75</v>
      </c>
      <c r="Y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3615.2599999999998</v>
      </c>
    </row>
    <row r="450" spans="1:27" x14ac:dyDescent="0.2">
      <c r="A450" s="77">
        <f t="shared" si="14"/>
        <v>43096</v>
      </c>
      <c r="B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3533.48</v>
      </c>
      <c r="C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3528.54</v>
      </c>
      <c r="D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3538.08</v>
      </c>
      <c r="E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3537.7599999999998</v>
      </c>
      <c r="F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3539.24</v>
      </c>
      <c r="G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3541.5899999999997</v>
      </c>
      <c r="H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3526.95</v>
      </c>
      <c r="I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3586.88</v>
      </c>
      <c r="J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3544.46</v>
      </c>
      <c r="K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3571.0299999999997</v>
      </c>
      <c r="L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3535.21</v>
      </c>
      <c r="M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3643.98</v>
      </c>
      <c r="N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3644.73</v>
      </c>
      <c r="O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3645.74</v>
      </c>
      <c r="P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3535.6099999999997</v>
      </c>
      <c r="Q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3534.45</v>
      </c>
      <c r="R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3602.04</v>
      </c>
      <c r="S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3661.77</v>
      </c>
      <c r="T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3673.5899999999997</v>
      </c>
      <c r="U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3674.18</v>
      </c>
      <c r="V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3747.6899999999996</v>
      </c>
      <c r="W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3766.3599999999997</v>
      </c>
      <c r="X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3817.95</v>
      </c>
      <c r="Y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3711.46</v>
      </c>
    </row>
    <row r="451" spans="1:27" x14ac:dyDescent="0.2">
      <c r="A451" s="77">
        <f t="shared" si="14"/>
        <v>43097</v>
      </c>
      <c r="B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3539.9399999999996</v>
      </c>
      <c r="C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3533.6899999999996</v>
      </c>
      <c r="D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3541.95</v>
      </c>
      <c r="E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3541.09</v>
      </c>
      <c r="F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3538.98</v>
      </c>
      <c r="G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3545.83</v>
      </c>
      <c r="H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3530.17</v>
      </c>
      <c r="I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3598.56</v>
      </c>
      <c r="J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3556.9799999999996</v>
      </c>
      <c r="K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3572.0899999999997</v>
      </c>
      <c r="L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3539.52</v>
      </c>
      <c r="M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3657.8599999999997</v>
      </c>
      <c r="N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3656.0099999999998</v>
      </c>
      <c r="O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3666.0099999999998</v>
      </c>
      <c r="P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3538.7799999999997</v>
      </c>
      <c r="Q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3538.2999999999997</v>
      </c>
      <c r="R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3619.16</v>
      </c>
      <c r="S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3739.41</v>
      </c>
      <c r="T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3744.5699999999997</v>
      </c>
      <c r="U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3745.89</v>
      </c>
      <c r="V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3892.1899999999996</v>
      </c>
      <c r="W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3879.2299999999996</v>
      </c>
      <c r="X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3820.68</v>
      </c>
      <c r="Y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3722.1099999999997</v>
      </c>
    </row>
    <row r="452" spans="1:27" x14ac:dyDescent="0.2">
      <c r="A452" s="77">
        <f t="shared" si="14"/>
        <v>43098</v>
      </c>
      <c r="B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3601.29</v>
      </c>
      <c r="C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3547.2599999999998</v>
      </c>
      <c r="D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3510.77</v>
      </c>
      <c r="E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3510.22</v>
      </c>
      <c r="F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3512.6099999999997</v>
      </c>
      <c r="G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3516.3</v>
      </c>
      <c r="H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3577.08</v>
      </c>
      <c r="I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3554.79</v>
      </c>
      <c r="J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3544.3199999999997</v>
      </c>
      <c r="K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3559.21</v>
      </c>
      <c r="L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3576.3599999999997</v>
      </c>
      <c r="M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3649.2</v>
      </c>
      <c r="N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3649.12</v>
      </c>
      <c r="O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3564.2799999999997</v>
      </c>
      <c r="P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3573.7999999999997</v>
      </c>
      <c r="Q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3574.7</v>
      </c>
      <c r="R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3580.63</v>
      </c>
      <c r="S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3610.79</v>
      </c>
      <c r="T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3640.14</v>
      </c>
      <c r="U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3622.56</v>
      </c>
      <c r="V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3827.93</v>
      </c>
      <c r="W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3637.55</v>
      </c>
      <c r="X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3783.8199999999997</v>
      </c>
      <c r="Y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3623.41</v>
      </c>
    </row>
    <row r="453" spans="1:27" x14ac:dyDescent="0.2">
      <c r="A453" s="77">
        <f t="shared" si="14"/>
        <v>43099</v>
      </c>
      <c r="B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3582.5</v>
      </c>
      <c r="C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3524.5699999999997</v>
      </c>
      <c r="D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3535.2599999999998</v>
      </c>
      <c r="E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3534.02</v>
      </c>
      <c r="F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3535.04</v>
      </c>
      <c r="G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3536.5499999999997</v>
      </c>
      <c r="H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3547.2999999999997</v>
      </c>
      <c r="I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3553.43</v>
      </c>
      <c r="J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3608.24</v>
      </c>
      <c r="K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3571.35</v>
      </c>
      <c r="L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3565.35</v>
      </c>
      <c r="M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3564.3399999999997</v>
      </c>
      <c r="N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3558.37</v>
      </c>
      <c r="O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3560.42</v>
      </c>
      <c r="P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3568.59</v>
      </c>
      <c r="Q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3569.66</v>
      </c>
      <c r="R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3576.0299999999997</v>
      </c>
      <c r="S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3748.0499999999997</v>
      </c>
      <c r="T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3751.2299999999996</v>
      </c>
      <c r="U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3685.46</v>
      </c>
      <c r="V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3633.84</v>
      </c>
      <c r="W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3572.24</v>
      </c>
      <c r="X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3734.6</v>
      </c>
      <c r="Y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3633.0299999999997</v>
      </c>
    </row>
    <row r="454" spans="1:27" x14ac:dyDescent="0.2">
      <c r="A454" s="77">
        <f t="shared" si="14"/>
        <v>43100</v>
      </c>
      <c r="B454" s="13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3572.0499999999997</v>
      </c>
      <c r="C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3523.24</v>
      </c>
      <c r="D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3534.67</v>
      </c>
      <c r="E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3532.88</v>
      </c>
      <c r="F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3534.27</v>
      </c>
      <c r="G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3535.39</v>
      </c>
      <c r="H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3538.33</v>
      </c>
      <c r="I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3617.12</v>
      </c>
      <c r="J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3665.59</v>
      </c>
      <c r="K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3559.42</v>
      </c>
      <c r="L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3560.83</v>
      </c>
      <c r="M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3560.38</v>
      </c>
      <c r="N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3558.54</v>
      </c>
      <c r="O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3560.8199999999997</v>
      </c>
      <c r="P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3566.8</v>
      </c>
      <c r="Q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3569.83</v>
      </c>
      <c r="R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3577.18</v>
      </c>
      <c r="S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3886.5299999999997</v>
      </c>
      <c r="T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3920.5499999999997</v>
      </c>
      <c r="U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3840.47</v>
      </c>
      <c r="V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3759.1299999999997</v>
      </c>
      <c r="W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3699.92</v>
      </c>
      <c r="X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3862.5899999999997</v>
      </c>
      <c r="Y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3803.8399999999997</v>
      </c>
    </row>
    <row r="456" spans="1:27" x14ac:dyDescent="0.25">
      <c r="A456" s="75" t="s">
        <v>148</v>
      </c>
    </row>
    <row r="457" spans="1:27" x14ac:dyDescent="0.25">
      <c r="A457" s="85" t="s">
        <v>149</v>
      </c>
      <c r="B457" s="76"/>
      <c r="C457" s="76"/>
      <c r="D457" s="76"/>
    </row>
    <row r="458" spans="1:27" ht="12.75" x14ac:dyDescent="0.2">
      <c r="A458" s="173" t="s">
        <v>48</v>
      </c>
      <c r="B458" s="176" t="s">
        <v>121</v>
      </c>
      <c r="C458" s="177"/>
      <c r="D458" s="177"/>
      <c r="E458" s="177"/>
      <c r="F458" s="177"/>
      <c r="G458" s="177"/>
      <c r="H458" s="177"/>
      <c r="I458" s="177"/>
      <c r="J458" s="177"/>
      <c r="K458" s="177"/>
      <c r="L458" s="177"/>
      <c r="M458" s="177"/>
      <c r="N458" s="177"/>
      <c r="O458" s="177"/>
      <c r="P458" s="177"/>
      <c r="Q458" s="177"/>
      <c r="R458" s="177"/>
      <c r="S458" s="177"/>
      <c r="T458" s="177"/>
      <c r="U458" s="177"/>
      <c r="V458" s="177"/>
      <c r="W458" s="177"/>
      <c r="X458" s="177"/>
      <c r="Y458" s="178"/>
    </row>
    <row r="459" spans="1:27" ht="12.75" x14ac:dyDescent="0.2">
      <c r="A459" s="174"/>
      <c r="B459" s="179"/>
      <c r="C459" s="180"/>
      <c r="D459" s="180"/>
      <c r="E459" s="180"/>
      <c r="F459" s="180"/>
      <c r="G459" s="180"/>
      <c r="H459" s="180"/>
      <c r="I459" s="180"/>
      <c r="J459" s="180"/>
      <c r="K459" s="180"/>
      <c r="L459" s="180"/>
      <c r="M459" s="180"/>
      <c r="N459" s="180"/>
      <c r="O459" s="180"/>
      <c r="P459" s="180"/>
      <c r="Q459" s="180"/>
      <c r="R459" s="180"/>
      <c r="S459" s="180"/>
      <c r="T459" s="180"/>
      <c r="U459" s="180"/>
      <c r="V459" s="180"/>
      <c r="W459" s="180"/>
      <c r="X459" s="180"/>
      <c r="Y459" s="181"/>
    </row>
    <row r="460" spans="1:27" ht="12.75" customHeight="1" x14ac:dyDescent="0.2">
      <c r="A460" s="174"/>
      <c r="B460" s="182" t="s">
        <v>122</v>
      </c>
      <c r="C460" s="171" t="s">
        <v>123</v>
      </c>
      <c r="D460" s="171" t="s">
        <v>124</v>
      </c>
      <c r="E460" s="171" t="s">
        <v>125</v>
      </c>
      <c r="F460" s="171" t="s">
        <v>126</v>
      </c>
      <c r="G460" s="171" t="s">
        <v>127</v>
      </c>
      <c r="H460" s="171" t="s">
        <v>128</v>
      </c>
      <c r="I460" s="171" t="s">
        <v>129</v>
      </c>
      <c r="J460" s="171" t="s">
        <v>130</v>
      </c>
      <c r="K460" s="171" t="s">
        <v>131</v>
      </c>
      <c r="L460" s="171" t="s">
        <v>132</v>
      </c>
      <c r="M460" s="171" t="s">
        <v>133</v>
      </c>
      <c r="N460" s="184" t="s">
        <v>134</v>
      </c>
      <c r="O460" s="171" t="s">
        <v>135</v>
      </c>
      <c r="P460" s="171" t="s">
        <v>136</v>
      </c>
      <c r="Q460" s="171" t="s">
        <v>137</v>
      </c>
      <c r="R460" s="171" t="s">
        <v>138</v>
      </c>
      <c r="S460" s="171" t="s">
        <v>139</v>
      </c>
      <c r="T460" s="171" t="s">
        <v>140</v>
      </c>
      <c r="U460" s="171" t="s">
        <v>141</v>
      </c>
      <c r="V460" s="171" t="s">
        <v>142</v>
      </c>
      <c r="W460" s="171" t="s">
        <v>143</v>
      </c>
      <c r="X460" s="171" t="s">
        <v>144</v>
      </c>
      <c r="Y460" s="171" t="s">
        <v>145</v>
      </c>
    </row>
    <row r="461" spans="1:27" ht="11.25" customHeight="1" x14ac:dyDescent="0.2">
      <c r="A461" s="175"/>
      <c r="B461" s="183"/>
      <c r="C461" s="172"/>
      <c r="D461" s="172"/>
      <c r="E461" s="172"/>
      <c r="F461" s="172"/>
      <c r="G461" s="172"/>
      <c r="H461" s="172"/>
      <c r="I461" s="172"/>
      <c r="J461" s="172"/>
      <c r="K461" s="172"/>
      <c r="L461" s="172"/>
      <c r="M461" s="172"/>
      <c r="N461" s="185"/>
      <c r="O461" s="172"/>
      <c r="P461" s="172"/>
      <c r="Q461" s="172"/>
      <c r="R461" s="172"/>
      <c r="S461" s="172"/>
      <c r="T461" s="172"/>
      <c r="U461" s="172"/>
      <c r="V461" s="172"/>
      <c r="W461" s="172"/>
      <c r="X461" s="172"/>
      <c r="Y461" s="172"/>
    </row>
    <row r="462" spans="1:27" ht="15.75" customHeight="1" x14ac:dyDescent="0.2">
      <c r="A462" s="77">
        <f>A424</f>
        <v>43070</v>
      </c>
      <c r="B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4125.41</v>
      </c>
      <c r="C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4100.7700000000004</v>
      </c>
      <c r="D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4099.17</v>
      </c>
      <c r="E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4111.71</v>
      </c>
      <c r="F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4113.6400000000003</v>
      </c>
      <c r="G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4100.5</v>
      </c>
      <c r="H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4126.1900000000005</v>
      </c>
      <c r="I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4128.51</v>
      </c>
      <c r="J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4117.9800000000005</v>
      </c>
      <c r="K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4124.6499999999996</v>
      </c>
      <c r="L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4118.45</v>
      </c>
      <c r="M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4254.9799999999996</v>
      </c>
      <c r="N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4255.1000000000004</v>
      </c>
      <c r="O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4255.3599999999997</v>
      </c>
      <c r="P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4119.46</v>
      </c>
      <c r="Q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4162.82</v>
      </c>
      <c r="R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4241.3900000000003</v>
      </c>
      <c r="S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4325.1399999999994</v>
      </c>
      <c r="T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4312.7700000000004</v>
      </c>
      <c r="U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4283.22</v>
      </c>
      <c r="V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4352.6000000000004</v>
      </c>
      <c r="W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4265.04</v>
      </c>
      <c r="X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4432.78</v>
      </c>
      <c r="Y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4236.66</v>
      </c>
      <c r="AA462" s="78"/>
    </row>
    <row r="463" spans="1:27" x14ac:dyDescent="0.2">
      <c r="A463" s="77">
        <f>A462+1</f>
        <v>43071</v>
      </c>
      <c r="B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4113.67</v>
      </c>
      <c r="C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4137.9400000000005</v>
      </c>
      <c r="D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4156.78</v>
      </c>
      <c r="E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4156.2300000000005</v>
      </c>
      <c r="F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4150.6900000000005</v>
      </c>
      <c r="G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4132.2</v>
      </c>
      <c r="H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4121.91</v>
      </c>
      <c r="I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4262.34</v>
      </c>
      <c r="J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4329.17</v>
      </c>
      <c r="K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4134.4800000000005</v>
      </c>
      <c r="L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4134.59</v>
      </c>
      <c r="M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4135.09</v>
      </c>
      <c r="N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4137.8100000000004</v>
      </c>
      <c r="O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4138.04</v>
      </c>
      <c r="P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4141.32</v>
      </c>
      <c r="Q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4149.1900000000005</v>
      </c>
      <c r="R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4170.75</v>
      </c>
      <c r="S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4325.71</v>
      </c>
      <c r="T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4420.5599999999995</v>
      </c>
      <c r="U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4417.7700000000004</v>
      </c>
      <c r="V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4379.5599999999995</v>
      </c>
      <c r="W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4248.1400000000003</v>
      </c>
      <c r="X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4409.29</v>
      </c>
      <c r="Y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4259.95</v>
      </c>
    </row>
    <row r="464" spans="1:27" x14ac:dyDescent="0.2">
      <c r="A464" s="77">
        <f t="shared" ref="A464:A492" si="15">A463+1</f>
        <v>43072</v>
      </c>
      <c r="B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4118.6100000000006</v>
      </c>
      <c r="C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4136.26</v>
      </c>
      <c r="D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4156.4400000000005</v>
      </c>
      <c r="E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4155.26</v>
      </c>
      <c r="F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4149.54</v>
      </c>
      <c r="G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4148.3100000000004</v>
      </c>
      <c r="H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4111.34</v>
      </c>
      <c r="I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4233.07</v>
      </c>
      <c r="J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4317.75</v>
      </c>
      <c r="K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4158.4000000000005</v>
      </c>
      <c r="L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4159.12</v>
      </c>
      <c r="M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4159.88</v>
      </c>
      <c r="N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4159.0600000000004</v>
      </c>
      <c r="O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4161.66</v>
      </c>
      <c r="P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4166.49</v>
      </c>
      <c r="Q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4168.01</v>
      </c>
      <c r="R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4164.87</v>
      </c>
      <c r="S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4179.21</v>
      </c>
      <c r="T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4356.07</v>
      </c>
      <c r="U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4307.84</v>
      </c>
      <c r="V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4260.5599999999995</v>
      </c>
      <c r="W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4233.3500000000004</v>
      </c>
      <c r="X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4538.82</v>
      </c>
      <c r="Y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4236.41</v>
      </c>
    </row>
    <row r="465" spans="1:25" x14ac:dyDescent="0.2">
      <c r="A465" s="77">
        <f t="shared" si="15"/>
        <v>43073</v>
      </c>
      <c r="B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4130.55</v>
      </c>
      <c r="C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4120.74</v>
      </c>
      <c r="D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4120.29</v>
      </c>
      <c r="E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4119.5600000000004</v>
      </c>
      <c r="F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4134.3600000000006</v>
      </c>
      <c r="G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4119.2</v>
      </c>
      <c r="H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4126.3500000000004</v>
      </c>
      <c r="I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4135.75</v>
      </c>
      <c r="J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4124.72</v>
      </c>
      <c r="K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4133.8600000000006</v>
      </c>
      <c r="L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4156.59</v>
      </c>
      <c r="M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4297.72</v>
      </c>
      <c r="N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4212.87</v>
      </c>
      <c r="O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4301.5599999999995</v>
      </c>
      <c r="P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4162.91</v>
      </c>
      <c r="Q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4141.1499999999996</v>
      </c>
      <c r="R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4155.3500000000004</v>
      </c>
      <c r="S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4269.82</v>
      </c>
      <c r="T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4281.1900000000005</v>
      </c>
      <c r="U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4284.2700000000004</v>
      </c>
      <c r="V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4351.3599999999997</v>
      </c>
      <c r="W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4368.12</v>
      </c>
      <c r="X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4417.72</v>
      </c>
      <c r="Y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4246.41</v>
      </c>
    </row>
    <row r="466" spans="1:25" x14ac:dyDescent="0.2">
      <c r="A466" s="77">
        <f t="shared" si="15"/>
        <v>43074</v>
      </c>
      <c r="B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4134.95</v>
      </c>
      <c r="C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4120.4400000000005</v>
      </c>
      <c r="D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4105.12</v>
      </c>
      <c r="E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4118.28</v>
      </c>
      <c r="F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4132.91</v>
      </c>
      <c r="G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4118.1400000000003</v>
      </c>
      <c r="H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4142.67</v>
      </c>
      <c r="I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4189.5600000000004</v>
      </c>
      <c r="J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4102.8500000000004</v>
      </c>
      <c r="K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4134.24</v>
      </c>
      <c r="L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4134.2300000000005</v>
      </c>
      <c r="M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4223.03</v>
      </c>
      <c r="N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4222.92</v>
      </c>
      <c r="O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4222.57</v>
      </c>
      <c r="P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4139.66</v>
      </c>
      <c r="Q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4141.07</v>
      </c>
      <c r="R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4203.6000000000004</v>
      </c>
      <c r="S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4242.4799999999996</v>
      </c>
      <c r="T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4243.79</v>
      </c>
      <c r="U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4281.03</v>
      </c>
      <c r="V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4348.08</v>
      </c>
      <c r="W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4276.03</v>
      </c>
      <c r="X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4419.21</v>
      </c>
      <c r="Y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4300.41</v>
      </c>
    </row>
    <row r="467" spans="1:25" x14ac:dyDescent="0.2">
      <c r="A467" s="77">
        <f t="shared" si="15"/>
        <v>43075</v>
      </c>
      <c r="B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4160.7300000000005</v>
      </c>
      <c r="C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4120.03</v>
      </c>
      <c r="D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4105.13</v>
      </c>
      <c r="E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4104.74</v>
      </c>
      <c r="F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4105.2700000000004</v>
      </c>
      <c r="G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4105.72</v>
      </c>
      <c r="H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4137.3599999999997</v>
      </c>
      <c r="I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4136.99</v>
      </c>
      <c r="J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4129.5200000000004</v>
      </c>
      <c r="K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4138.0200000000004</v>
      </c>
      <c r="L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4139.4400000000005</v>
      </c>
      <c r="M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4224.4400000000005</v>
      </c>
      <c r="N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4207.3099999999995</v>
      </c>
      <c r="O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4205.99</v>
      </c>
      <c r="P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4140.42</v>
      </c>
      <c r="Q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4145.93</v>
      </c>
      <c r="R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4157.1000000000004</v>
      </c>
      <c r="S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4220.63</v>
      </c>
      <c r="T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4275.3599999999997</v>
      </c>
      <c r="U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4291.3599999999997</v>
      </c>
      <c r="V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4348.72</v>
      </c>
      <c r="W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4255.92</v>
      </c>
      <c r="X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4415.72</v>
      </c>
      <c r="Y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4281.0200000000004</v>
      </c>
    </row>
    <row r="468" spans="1:25" x14ac:dyDescent="0.2">
      <c r="A468" s="77">
        <f t="shared" si="15"/>
        <v>43076</v>
      </c>
      <c r="B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4177.03</v>
      </c>
      <c r="C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4119.9800000000005</v>
      </c>
      <c r="D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4105.51</v>
      </c>
      <c r="E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4105.17</v>
      </c>
      <c r="F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4105.76</v>
      </c>
      <c r="G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4105.41</v>
      </c>
      <c r="H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4139.84</v>
      </c>
      <c r="I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4135.9800000000005</v>
      </c>
      <c r="J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4128.12</v>
      </c>
      <c r="K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4136.09</v>
      </c>
      <c r="L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4136.03</v>
      </c>
      <c r="M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4222.6000000000004</v>
      </c>
      <c r="N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4221.43</v>
      </c>
      <c r="O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4220.84</v>
      </c>
      <c r="P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4142.13</v>
      </c>
      <c r="Q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4145.09</v>
      </c>
      <c r="R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4156.28</v>
      </c>
      <c r="S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4234.8999999999996</v>
      </c>
      <c r="T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4270.4799999999996</v>
      </c>
      <c r="U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4288.58</v>
      </c>
      <c r="V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4336.76</v>
      </c>
      <c r="W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4250.84</v>
      </c>
      <c r="X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4398.5</v>
      </c>
      <c r="Y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4276.96</v>
      </c>
    </row>
    <row r="469" spans="1:25" x14ac:dyDescent="0.2">
      <c r="A469" s="77">
        <f t="shared" si="15"/>
        <v>43077</v>
      </c>
      <c r="B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4106.6499999999996</v>
      </c>
      <c r="C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4137.82</v>
      </c>
      <c r="D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4119.9400000000005</v>
      </c>
      <c r="E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4119.6099999999997</v>
      </c>
      <c r="F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4120.16</v>
      </c>
      <c r="G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4125.0600000000004</v>
      </c>
      <c r="H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4101.67</v>
      </c>
      <c r="I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4137.0600000000004</v>
      </c>
      <c r="J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4127.97</v>
      </c>
      <c r="K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4137.13</v>
      </c>
      <c r="L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4123.78</v>
      </c>
      <c r="M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4233.58</v>
      </c>
      <c r="N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4234.4799999999996</v>
      </c>
      <c r="O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4233.72</v>
      </c>
      <c r="P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4128.46</v>
      </c>
      <c r="Q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4116.63</v>
      </c>
      <c r="R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4173.08</v>
      </c>
      <c r="S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4251.99</v>
      </c>
      <c r="T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4256.45</v>
      </c>
      <c r="U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4283.5599999999995</v>
      </c>
      <c r="V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4329.53</v>
      </c>
      <c r="W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4260.25</v>
      </c>
      <c r="X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4409.67</v>
      </c>
      <c r="Y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4271.6400000000003</v>
      </c>
    </row>
    <row r="470" spans="1:25" x14ac:dyDescent="0.2">
      <c r="A470" s="77">
        <f t="shared" si="15"/>
        <v>43078</v>
      </c>
      <c r="B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4109.29</v>
      </c>
      <c r="C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4187.38</v>
      </c>
      <c r="D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4169.43</v>
      </c>
      <c r="E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4208.62</v>
      </c>
      <c r="F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4209.04</v>
      </c>
      <c r="G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4167.59</v>
      </c>
      <c r="H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4120.8</v>
      </c>
      <c r="I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4187.41</v>
      </c>
      <c r="J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4304.25</v>
      </c>
      <c r="K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4141.2700000000004</v>
      </c>
      <c r="L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4137.1100000000006</v>
      </c>
      <c r="M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4141.79</v>
      </c>
      <c r="N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4139.96</v>
      </c>
      <c r="O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4141.68</v>
      </c>
      <c r="P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4142.4400000000005</v>
      </c>
      <c r="Q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4142.9800000000005</v>
      </c>
      <c r="R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4149.8600000000006</v>
      </c>
      <c r="S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4254.34</v>
      </c>
      <c r="T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4264.24</v>
      </c>
      <c r="U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4279.3999999999996</v>
      </c>
      <c r="V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4218.5599999999995</v>
      </c>
      <c r="W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4116.7300000000005</v>
      </c>
      <c r="X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4367.95</v>
      </c>
      <c r="Y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4176.7700000000004</v>
      </c>
    </row>
    <row r="471" spans="1:25" x14ac:dyDescent="0.2">
      <c r="A471" s="77">
        <f t="shared" si="15"/>
        <v>43079</v>
      </c>
      <c r="B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4100.72</v>
      </c>
      <c r="C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4159.68</v>
      </c>
      <c r="D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4168.25</v>
      </c>
      <c r="E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4166.53</v>
      </c>
      <c r="F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4166.84</v>
      </c>
      <c r="G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4167.75</v>
      </c>
      <c r="H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4115.76</v>
      </c>
      <c r="I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4130.87</v>
      </c>
      <c r="J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4120.3599999999997</v>
      </c>
      <c r="K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4227.22</v>
      </c>
      <c r="L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4187.5</v>
      </c>
      <c r="M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4187.08</v>
      </c>
      <c r="N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4187.63</v>
      </c>
      <c r="O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4189.8900000000003</v>
      </c>
      <c r="P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4190.5600000000004</v>
      </c>
      <c r="Q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4192.3999999999996</v>
      </c>
      <c r="R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4145.46</v>
      </c>
      <c r="S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4240.8099999999995</v>
      </c>
      <c r="T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4259.82</v>
      </c>
      <c r="U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4230.9399999999996</v>
      </c>
      <c r="V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4219.6400000000003</v>
      </c>
      <c r="W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4114.8</v>
      </c>
      <c r="X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4334.6399999999994</v>
      </c>
      <c r="Y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4169.87</v>
      </c>
    </row>
    <row r="472" spans="1:25" x14ac:dyDescent="0.2">
      <c r="A472" s="77">
        <f t="shared" si="15"/>
        <v>43080</v>
      </c>
      <c r="B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4101.25</v>
      </c>
      <c r="C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4118.28</v>
      </c>
      <c r="D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4116.87</v>
      </c>
      <c r="E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4151.7</v>
      </c>
      <c r="F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4152.46</v>
      </c>
      <c r="G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4119.7</v>
      </c>
      <c r="H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4099.12</v>
      </c>
      <c r="I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4135.1400000000003</v>
      </c>
      <c r="J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4121.84</v>
      </c>
      <c r="K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4147.8600000000006</v>
      </c>
      <c r="L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4148.1000000000004</v>
      </c>
      <c r="M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4208.16</v>
      </c>
      <c r="N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4208.7299999999996</v>
      </c>
      <c r="O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4211.75</v>
      </c>
      <c r="P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4136.82</v>
      </c>
      <c r="Q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4137.5200000000004</v>
      </c>
      <c r="R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4139.12</v>
      </c>
      <c r="S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4254.24</v>
      </c>
      <c r="T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4240.38</v>
      </c>
      <c r="U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4242.53</v>
      </c>
      <c r="V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4281.08</v>
      </c>
      <c r="W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4234.12</v>
      </c>
      <c r="X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4385.92</v>
      </c>
      <c r="Y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4232.21</v>
      </c>
    </row>
    <row r="473" spans="1:25" x14ac:dyDescent="0.2">
      <c r="A473" s="77">
        <f t="shared" si="15"/>
        <v>43081</v>
      </c>
      <c r="B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4100.8100000000004</v>
      </c>
      <c r="C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4105.22</v>
      </c>
      <c r="D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4117.1000000000004</v>
      </c>
      <c r="E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4152.12</v>
      </c>
      <c r="F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4153.34</v>
      </c>
      <c r="G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4120.99</v>
      </c>
      <c r="H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4103.8900000000003</v>
      </c>
      <c r="I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4176.6100000000006</v>
      </c>
      <c r="J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4126.16</v>
      </c>
      <c r="K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4148.1099999999997</v>
      </c>
      <c r="L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4148.0600000000004</v>
      </c>
      <c r="M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4199.93</v>
      </c>
      <c r="N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4179.55</v>
      </c>
      <c r="O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4172.45</v>
      </c>
      <c r="P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4155.3100000000004</v>
      </c>
      <c r="Q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4149.8600000000006</v>
      </c>
      <c r="R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4137.62</v>
      </c>
      <c r="S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4249.37</v>
      </c>
      <c r="T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4240.12</v>
      </c>
      <c r="U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4242.3900000000003</v>
      </c>
      <c r="V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4268.75</v>
      </c>
      <c r="W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4233.17</v>
      </c>
      <c r="X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4370.63</v>
      </c>
      <c r="Y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4243.21</v>
      </c>
    </row>
    <row r="474" spans="1:25" x14ac:dyDescent="0.2">
      <c r="A474" s="77">
        <f t="shared" si="15"/>
        <v>43082</v>
      </c>
      <c r="B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4115.97</v>
      </c>
      <c r="C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4105.0600000000004</v>
      </c>
      <c r="D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4116.83</v>
      </c>
      <c r="E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4151.68</v>
      </c>
      <c r="F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4153.37</v>
      </c>
      <c r="G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4119.93</v>
      </c>
      <c r="H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4112.32</v>
      </c>
      <c r="I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4175.46</v>
      </c>
      <c r="J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4122.01</v>
      </c>
      <c r="K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4141.49</v>
      </c>
      <c r="L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4142.8600000000006</v>
      </c>
      <c r="M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4200.74</v>
      </c>
      <c r="N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4191.76</v>
      </c>
      <c r="O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4200.3099999999995</v>
      </c>
      <c r="P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4148.87</v>
      </c>
      <c r="Q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4149.67</v>
      </c>
      <c r="R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4153.8900000000003</v>
      </c>
      <c r="S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4242.58</v>
      </c>
      <c r="T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4230.9799999999996</v>
      </c>
      <c r="U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4204.25</v>
      </c>
      <c r="V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4274.76</v>
      </c>
      <c r="W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4225.6900000000005</v>
      </c>
      <c r="X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4356.28</v>
      </c>
      <c r="Y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4227.41</v>
      </c>
    </row>
    <row r="475" spans="1:25" x14ac:dyDescent="0.2">
      <c r="A475" s="77">
        <f t="shared" si="15"/>
        <v>43083</v>
      </c>
      <c r="B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4106.01</v>
      </c>
      <c r="C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4105.3999999999996</v>
      </c>
      <c r="D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4118.04</v>
      </c>
      <c r="E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4152.99</v>
      </c>
      <c r="F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4131.88</v>
      </c>
      <c r="G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4120.1400000000003</v>
      </c>
      <c r="H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4110.6400000000003</v>
      </c>
      <c r="I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4191.1900000000005</v>
      </c>
      <c r="J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4116.3600000000006</v>
      </c>
      <c r="K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4145.3600000000006</v>
      </c>
      <c r="L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4163.8500000000004</v>
      </c>
      <c r="M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4193.45</v>
      </c>
      <c r="N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4260.24</v>
      </c>
      <c r="O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4260.68</v>
      </c>
      <c r="P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4164.6099999999997</v>
      </c>
      <c r="Q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4169.96</v>
      </c>
      <c r="R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4116.1499999999996</v>
      </c>
      <c r="S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4232.49</v>
      </c>
      <c r="T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4236.4400000000005</v>
      </c>
      <c r="U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4208.87</v>
      </c>
      <c r="V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4268.5599999999995</v>
      </c>
      <c r="W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4204.5</v>
      </c>
      <c r="X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4354.25</v>
      </c>
      <c r="Y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4232.8999999999996</v>
      </c>
    </row>
    <row r="476" spans="1:25" x14ac:dyDescent="0.2">
      <c r="A476" s="77">
        <f t="shared" si="15"/>
        <v>43084</v>
      </c>
      <c r="B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4102.6400000000003</v>
      </c>
      <c r="C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4104.97</v>
      </c>
      <c r="D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4117.2700000000004</v>
      </c>
      <c r="E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4116.46</v>
      </c>
      <c r="F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4118.1000000000004</v>
      </c>
      <c r="G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4119.53</v>
      </c>
      <c r="H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4100.63</v>
      </c>
      <c r="I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4134.12</v>
      </c>
      <c r="J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4123.71</v>
      </c>
      <c r="K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4163.3100000000004</v>
      </c>
      <c r="L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4162.58</v>
      </c>
      <c r="M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4145.79</v>
      </c>
      <c r="N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4124.6400000000003</v>
      </c>
      <c r="O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4124.22</v>
      </c>
      <c r="P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4223.97</v>
      </c>
      <c r="Q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4185.6500000000005</v>
      </c>
      <c r="R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4151.68</v>
      </c>
      <c r="S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4233.7700000000004</v>
      </c>
      <c r="T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4236.3599999999997</v>
      </c>
      <c r="U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4208.8</v>
      </c>
      <c r="V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4385.5</v>
      </c>
      <c r="W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4218.16</v>
      </c>
      <c r="X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4354.2299999999996</v>
      </c>
      <c r="Y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4231.29</v>
      </c>
    </row>
    <row r="477" spans="1:25" x14ac:dyDescent="0.2">
      <c r="A477" s="77">
        <f t="shared" si="15"/>
        <v>43085</v>
      </c>
      <c r="B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4139.5</v>
      </c>
      <c r="C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4172.09</v>
      </c>
      <c r="D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4184.3100000000004</v>
      </c>
      <c r="E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4183.91</v>
      </c>
      <c r="F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4184.59</v>
      </c>
      <c r="G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4176.45</v>
      </c>
      <c r="H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4149.78</v>
      </c>
      <c r="I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4115.62</v>
      </c>
      <c r="J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4225.05</v>
      </c>
      <c r="K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4156.13</v>
      </c>
      <c r="L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4155.7700000000004</v>
      </c>
      <c r="M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4214.3500000000004</v>
      </c>
      <c r="N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4248.82</v>
      </c>
      <c r="O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4248.4400000000005</v>
      </c>
      <c r="P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4251.33</v>
      </c>
      <c r="Q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4232.96</v>
      </c>
      <c r="R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4156.7</v>
      </c>
      <c r="S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4170.7</v>
      </c>
      <c r="T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4249.25</v>
      </c>
      <c r="U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4353.3099999999995</v>
      </c>
      <c r="V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4285.16</v>
      </c>
      <c r="W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4165.0200000000004</v>
      </c>
      <c r="X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4452.74</v>
      </c>
      <c r="Y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4163.37</v>
      </c>
    </row>
    <row r="478" spans="1:25" x14ac:dyDescent="0.2">
      <c r="A478" s="77">
        <f t="shared" si="15"/>
        <v>43086</v>
      </c>
      <c r="B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4130.97</v>
      </c>
      <c r="C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4133.87</v>
      </c>
      <c r="D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4183.75</v>
      </c>
      <c r="E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4183.25</v>
      </c>
      <c r="F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4183.72</v>
      </c>
      <c r="G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4169.33</v>
      </c>
      <c r="H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4147.47</v>
      </c>
      <c r="I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4133.22</v>
      </c>
      <c r="J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4115.47</v>
      </c>
      <c r="K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4275.79</v>
      </c>
      <c r="L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4233.05</v>
      </c>
      <c r="M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4231.59</v>
      </c>
      <c r="N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4293.46</v>
      </c>
      <c r="O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4296.82</v>
      </c>
      <c r="P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4276.93</v>
      </c>
      <c r="Q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4280.4399999999996</v>
      </c>
      <c r="R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4147.59</v>
      </c>
      <c r="S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4210.12</v>
      </c>
      <c r="T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4251.58</v>
      </c>
      <c r="U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4354.33</v>
      </c>
      <c r="V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4287.74</v>
      </c>
      <c r="W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4166.62</v>
      </c>
      <c r="X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4457.96</v>
      </c>
      <c r="Y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4158.7</v>
      </c>
    </row>
    <row r="479" spans="1:25" x14ac:dyDescent="0.2">
      <c r="A479" s="77">
        <f t="shared" si="15"/>
        <v>43087</v>
      </c>
      <c r="B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4102.34</v>
      </c>
      <c r="C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4109.53</v>
      </c>
      <c r="D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4119</v>
      </c>
      <c r="E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4118.6900000000005</v>
      </c>
      <c r="F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4118.99</v>
      </c>
      <c r="G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4121.83</v>
      </c>
      <c r="H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4098.26</v>
      </c>
      <c r="I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4173.46</v>
      </c>
      <c r="J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4124.01</v>
      </c>
      <c r="K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4155.16</v>
      </c>
      <c r="L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4155.53</v>
      </c>
      <c r="M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4103.03</v>
      </c>
      <c r="N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4126.53</v>
      </c>
      <c r="O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4128.0200000000004</v>
      </c>
      <c r="P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4213.83</v>
      </c>
      <c r="Q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4212.33</v>
      </c>
      <c r="R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4179.2</v>
      </c>
      <c r="S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4196.3100000000004</v>
      </c>
      <c r="T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4196.34</v>
      </c>
      <c r="U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4173.5200000000004</v>
      </c>
      <c r="V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4279.46</v>
      </c>
      <c r="W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4215.8600000000006</v>
      </c>
      <c r="X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4332.42</v>
      </c>
      <c r="Y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4192.9800000000005</v>
      </c>
    </row>
    <row r="480" spans="1:25" x14ac:dyDescent="0.2">
      <c r="A480" s="77">
        <f t="shared" si="15"/>
        <v>43088</v>
      </c>
      <c r="B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4094.85</v>
      </c>
      <c r="C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4106.09</v>
      </c>
      <c r="D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4118.2</v>
      </c>
      <c r="E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4117.93</v>
      </c>
      <c r="F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4118.43</v>
      </c>
      <c r="G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4121.1900000000005</v>
      </c>
      <c r="H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4099.28</v>
      </c>
      <c r="I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4175.1499999999996</v>
      </c>
      <c r="J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4124.38</v>
      </c>
      <c r="K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4177.87</v>
      </c>
      <c r="L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4176.99</v>
      </c>
      <c r="M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4138.68</v>
      </c>
      <c r="N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4125.43</v>
      </c>
      <c r="O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4144.4000000000005</v>
      </c>
      <c r="P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4182.79</v>
      </c>
      <c r="Q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4184.16</v>
      </c>
      <c r="R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4137.8600000000006</v>
      </c>
      <c r="S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4190.1499999999996</v>
      </c>
      <c r="T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4187.79</v>
      </c>
      <c r="U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4167.5</v>
      </c>
      <c r="V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4390.0599999999995</v>
      </c>
      <c r="W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4207.8899999999994</v>
      </c>
      <c r="X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4330.1400000000003</v>
      </c>
      <c r="Y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4197.1900000000005</v>
      </c>
    </row>
    <row r="481" spans="1:25" x14ac:dyDescent="0.2">
      <c r="A481" s="77">
        <f t="shared" si="15"/>
        <v>43089</v>
      </c>
      <c r="B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4175.82</v>
      </c>
      <c r="C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4128.3</v>
      </c>
      <c r="D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4104.59</v>
      </c>
      <c r="E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4103.04</v>
      </c>
      <c r="F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4103.3900000000003</v>
      </c>
      <c r="G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4107.54</v>
      </c>
      <c r="H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4183.6099999999997</v>
      </c>
      <c r="I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4187.13</v>
      </c>
      <c r="J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4136.01</v>
      </c>
      <c r="K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4157.8900000000003</v>
      </c>
      <c r="L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4118.18</v>
      </c>
      <c r="M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4219.74</v>
      </c>
      <c r="N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4170.17</v>
      </c>
      <c r="O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4169.68</v>
      </c>
      <c r="P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4160.66</v>
      </c>
      <c r="Q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4161.76</v>
      </c>
      <c r="R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4125.67</v>
      </c>
      <c r="S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4250.59</v>
      </c>
      <c r="T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4253.5</v>
      </c>
      <c r="U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4193.5200000000004</v>
      </c>
      <c r="V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4252.1099999999997</v>
      </c>
      <c r="W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4183.8999999999996</v>
      </c>
      <c r="X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4291.16</v>
      </c>
      <c r="Y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4141.3600000000006</v>
      </c>
    </row>
    <row r="482" spans="1:25" x14ac:dyDescent="0.2">
      <c r="A482" s="77">
        <f t="shared" si="15"/>
        <v>43090</v>
      </c>
      <c r="B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4125.3500000000004</v>
      </c>
      <c r="C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4108.66</v>
      </c>
      <c r="D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4103.5</v>
      </c>
      <c r="E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4104.46</v>
      </c>
      <c r="F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4103.78</v>
      </c>
      <c r="G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4105.82</v>
      </c>
      <c r="H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4099.18</v>
      </c>
      <c r="I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4190.04</v>
      </c>
      <c r="J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4137.3599999999997</v>
      </c>
      <c r="K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4158.63</v>
      </c>
      <c r="L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4118.8600000000006</v>
      </c>
      <c r="M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4221.41</v>
      </c>
      <c r="N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4171.05</v>
      </c>
      <c r="O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4148.21</v>
      </c>
      <c r="P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4157.75</v>
      </c>
      <c r="Q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4156.47</v>
      </c>
      <c r="R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4111.08</v>
      </c>
      <c r="S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4254.7</v>
      </c>
      <c r="T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4241.12</v>
      </c>
      <c r="U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4178.55</v>
      </c>
      <c r="V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4253.96</v>
      </c>
      <c r="W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4184.34</v>
      </c>
      <c r="X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4329.58</v>
      </c>
      <c r="Y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4178.6900000000005</v>
      </c>
    </row>
    <row r="483" spans="1:25" x14ac:dyDescent="0.2">
      <c r="A483" s="77">
        <f t="shared" si="15"/>
        <v>43091</v>
      </c>
      <c r="B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4125.51</v>
      </c>
      <c r="C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4108.95</v>
      </c>
      <c r="D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4118.6400000000003</v>
      </c>
      <c r="E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4118.5200000000004</v>
      </c>
      <c r="F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4118.99</v>
      </c>
      <c r="G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4109.95</v>
      </c>
      <c r="H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4108.76</v>
      </c>
      <c r="I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4173.78</v>
      </c>
      <c r="J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4127.5200000000004</v>
      </c>
      <c r="K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4158.22</v>
      </c>
      <c r="L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4123.76</v>
      </c>
      <c r="M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4192.8</v>
      </c>
      <c r="N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4148.3600000000006</v>
      </c>
      <c r="O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4148.08</v>
      </c>
      <c r="P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4160.43</v>
      </c>
      <c r="Q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4161.92</v>
      </c>
      <c r="R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4173.67</v>
      </c>
      <c r="S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4253.5</v>
      </c>
      <c r="T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4223.37</v>
      </c>
      <c r="U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4209.74</v>
      </c>
      <c r="V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4251.83</v>
      </c>
      <c r="W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4212.7299999999996</v>
      </c>
      <c r="X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4341.8500000000004</v>
      </c>
      <c r="Y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4201.37</v>
      </c>
    </row>
    <row r="484" spans="1:25" x14ac:dyDescent="0.2">
      <c r="A484" s="77">
        <f t="shared" si="15"/>
        <v>43092</v>
      </c>
      <c r="B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4151.5</v>
      </c>
      <c r="C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4161.32</v>
      </c>
      <c r="D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4185.78</v>
      </c>
      <c r="E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4184.7700000000004</v>
      </c>
      <c r="F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4185.8100000000004</v>
      </c>
      <c r="G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4188.83</v>
      </c>
      <c r="H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4147.3500000000004</v>
      </c>
      <c r="I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4122.09</v>
      </c>
      <c r="J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4247.21</v>
      </c>
      <c r="K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4151.38</v>
      </c>
      <c r="L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4152.7300000000005</v>
      </c>
      <c r="M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4166.43</v>
      </c>
      <c r="N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4165.71</v>
      </c>
      <c r="O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4167.6900000000005</v>
      </c>
      <c r="P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4170.7300000000005</v>
      </c>
      <c r="Q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4166.12</v>
      </c>
      <c r="R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4172.6000000000004</v>
      </c>
      <c r="S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4259.1900000000005</v>
      </c>
      <c r="T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4266.6900000000005</v>
      </c>
      <c r="U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4248.17</v>
      </c>
      <c r="V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4184.13</v>
      </c>
      <c r="W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4136.79</v>
      </c>
      <c r="X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4281.1499999999996</v>
      </c>
      <c r="Y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4141.78</v>
      </c>
    </row>
    <row r="485" spans="1:25" x14ac:dyDescent="0.2">
      <c r="A485" s="77">
        <f t="shared" si="15"/>
        <v>43093</v>
      </c>
      <c r="B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4139.07</v>
      </c>
      <c r="C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4135.6099999999997</v>
      </c>
      <c r="D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4169.0600000000004</v>
      </c>
      <c r="E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4164.6000000000004</v>
      </c>
      <c r="F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4167.7299999999996</v>
      </c>
      <c r="G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4168.45</v>
      </c>
      <c r="H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4120.75</v>
      </c>
      <c r="I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4135.18</v>
      </c>
      <c r="J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4254.12</v>
      </c>
      <c r="K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4140.21</v>
      </c>
      <c r="L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4135.22</v>
      </c>
      <c r="M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4150.1400000000003</v>
      </c>
      <c r="N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4149.3999999999996</v>
      </c>
      <c r="O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4156.18</v>
      </c>
      <c r="P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4156.25</v>
      </c>
      <c r="Q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4156.4400000000005</v>
      </c>
      <c r="R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4158.92</v>
      </c>
      <c r="S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4290.5599999999995</v>
      </c>
      <c r="T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4287.42</v>
      </c>
      <c r="U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4253.97</v>
      </c>
      <c r="V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4195.5200000000004</v>
      </c>
      <c r="W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4120.12</v>
      </c>
      <c r="X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4274.71</v>
      </c>
      <c r="Y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4153.32</v>
      </c>
    </row>
    <row r="486" spans="1:25" x14ac:dyDescent="0.2">
      <c r="A486" s="77">
        <f t="shared" si="15"/>
        <v>43094</v>
      </c>
      <c r="B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4097.16</v>
      </c>
      <c r="C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4105.05</v>
      </c>
      <c r="D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4115.0200000000004</v>
      </c>
      <c r="E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4114.26</v>
      </c>
      <c r="F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4117.2300000000005</v>
      </c>
      <c r="G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4106.3900000000003</v>
      </c>
      <c r="H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4097.16</v>
      </c>
      <c r="I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4172.87</v>
      </c>
      <c r="J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4124.84</v>
      </c>
      <c r="K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4152.08</v>
      </c>
      <c r="L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4116.0200000000004</v>
      </c>
      <c r="M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4190.46</v>
      </c>
      <c r="N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4153.9800000000005</v>
      </c>
      <c r="O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4153.5600000000004</v>
      </c>
      <c r="P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4150.18</v>
      </c>
      <c r="Q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4144.1499999999996</v>
      </c>
      <c r="R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4173.26</v>
      </c>
      <c r="S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4242.18</v>
      </c>
      <c r="T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4205.58</v>
      </c>
      <c r="U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4192.2300000000005</v>
      </c>
      <c r="V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4258.87</v>
      </c>
      <c r="W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4205.33</v>
      </c>
      <c r="X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4316.21</v>
      </c>
      <c r="Y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4205.6400000000003</v>
      </c>
    </row>
    <row r="487" spans="1:25" x14ac:dyDescent="0.2">
      <c r="A487" s="77">
        <f t="shared" si="15"/>
        <v>43095</v>
      </c>
      <c r="B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4111.4000000000005</v>
      </c>
      <c r="C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4105.6100000000006</v>
      </c>
      <c r="D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4116.57</v>
      </c>
      <c r="E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4116.01</v>
      </c>
      <c r="F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4118.13</v>
      </c>
      <c r="G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4119.66</v>
      </c>
      <c r="H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4103.04</v>
      </c>
      <c r="I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4174.08</v>
      </c>
      <c r="J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4125.26</v>
      </c>
      <c r="K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4155.9400000000005</v>
      </c>
      <c r="L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4120.7300000000005</v>
      </c>
      <c r="M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4191.3900000000003</v>
      </c>
      <c r="N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4152.7700000000004</v>
      </c>
      <c r="O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4153.09</v>
      </c>
      <c r="P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4152.43</v>
      </c>
      <c r="Q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4145.84</v>
      </c>
      <c r="R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4150.87</v>
      </c>
      <c r="S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4219.88</v>
      </c>
      <c r="T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4208.47</v>
      </c>
      <c r="U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4195.33</v>
      </c>
      <c r="V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4263.0599999999995</v>
      </c>
      <c r="W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4203.99</v>
      </c>
      <c r="X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4323.79</v>
      </c>
      <c r="Y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4205.5200000000004</v>
      </c>
    </row>
    <row r="488" spans="1:25" x14ac:dyDescent="0.2">
      <c r="A488" s="77">
        <f t="shared" si="15"/>
        <v>43096</v>
      </c>
      <c r="B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4112.0600000000004</v>
      </c>
      <c r="C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4106.4000000000005</v>
      </c>
      <c r="D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4117.32</v>
      </c>
      <c r="E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4116.9400000000005</v>
      </c>
      <c r="F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4118.6400000000003</v>
      </c>
      <c r="G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4121.33</v>
      </c>
      <c r="H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4104.6000000000004</v>
      </c>
      <c r="I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4173.08</v>
      </c>
      <c r="J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4124.6000000000004</v>
      </c>
      <c r="K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4154.97</v>
      </c>
      <c r="L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4114.03</v>
      </c>
      <c r="M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4238.34</v>
      </c>
      <c r="N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4239.2</v>
      </c>
      <c r="O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4240.3500000000004</v>
      </c>
      <c r="P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4114.49</v>
      </c>
      <c r="Q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4113.17</v>
      </c>
      <c r="R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4190.41</v>
      </c>
      <c r="S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4258.67</v>
      </c>
      <c r="T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4272.1899999999996</v>
      </c>
      <c r="U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4272.8599999999997</v>
      </c>
      <c r="V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4356.8599999999997</v>
      </c>
      <c r="W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4378.2</v>
      </c>
      <c r="X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4437.17</v>
      </c>
      <c r="Y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4315.46</v>
      </c>
    </row>
    <row r="489" spans="1:25" x14ac:dyDescent="0.2">
      <c r="A489" s="77">
        <f t="shared" si="15"/>
        <v>43097</v>
      </c>
      <c r="B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4119.43</v>
      </c>
      <c r="C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4112.3</v>
      </c>
      <c r="D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4121.74</v>
      </c>
      <c r="E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4120.75</v>
      </c>
      <c r="F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4118.34</v>
      </c>
      <c r="G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4126.17</v>
      </c>
      <c r="H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4108.2700000000004</v>
      </c>
      <c r="I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4186.4400000000005</v>
      </c>
      <c r="J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4138.92</v>
      </c>
      <c r="K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4156.18</v>
      </c>
      <c r="L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4118.96</v>
      </c>
      <c r="M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4254.2</v>
      </c>
      <c r="N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4252.09</v>
      </c>
      <c r="O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4263.5200000000004</v>
      </c>
      <c r="P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4118.1100000000006</v>
      </c>
      <c r="Q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4117.57</v>
      </c>
      <c r="R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4209.9799999999996</v>
      </c>
      <c r="S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4347.41</v>
      </c>
      <c r="T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4353.3</v>
      </c>
      <c r="U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4354.8099999999995</v>
      </c>
      <c r="V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4522.01</v>
      </c>
      <c r="W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4507.2</v>
      </c>
      <c r="X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4440.28</v>
      </c>
      <c r="Y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4327.63</v>
      </c>
    </row>
    <row r="490" spans="1:25" x14ac:dyDescent="0.2">
      <c r="A490" s="77">
        <f t="shared" si="15"/>
        <v>43098</v>
      </c>
      <c r="B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4189.55</v>
      </c>
      <c r="C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4127.8</v>
      </c>
      <c r="D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4086.1</v>
      </c>
      <c r="E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4085.48</v>
      </c>
      <c r="F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4088.21</v>
      </c>
      <c r="G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4092.42</v>
      </c>
      <c r="H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4161.8900000000003</v>
      </c>
      <c r="I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4136.41</v>
      </c>
      <c r="J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4124.4400000000005</v>
      </c>
      <c r="K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4141.46</v>
      </c>
      <c r="L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4161.0600000000004</v>
      </c>
      <c r="M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4244.3099999999995</v>
      </c>
      <c r="N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4244.22</v>
      </c>
      <c r="O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4147.26</v>
      </c>
      <c r="P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4158.1400000000003</v>
      </c>
      <c r="Q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4159.17</v>
      </c>
      <c r="R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4165.95</v>
      </c>
      <c r="S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4200.41</v>
      </c>
      <c r="T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4233.96</v>
      </c>
      <c r="U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4213.87</v>
      </c>
      <c r="V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4448.57</v>
      </c>
      <c r="W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4230.99</v>
      </c>
      <c r="X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4398.16</v>
      </c>
      <c r="Y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4214.84</v>
      </c>
    </row>
    <row r="491" spans="1:25" x14ac:dyDescent="0.2">
      <c r="A491" s="77">
        <f t="shared" si="15"/>
        <v>43099</v>
      </c>
      <c r="B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4168.08</v>
      </c>
      <c r="C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4101.87</v>
      </c>
      <c r="D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4114.09</v>
      </c>
      <c r="E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4112.67</v>
      </c>
      <c r="F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4113.84</v>
      </c>
      <c r="G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4115.5600000000004</v>
      </c>
      <c r="H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4127.8500000000004</v>
      </c>
      <c r="I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4134.8599999999997</v>
      </c>
      <c r="J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4197.5</v>
      </c>
      <c r="K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4155.33</v>
      </c>
      <c r="L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4148.4800000000005</v>
      </c>
      <c r="M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4147.32</v>
      </c>
      <c r="N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4140.5</v>
      </c>
      <c r="O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4142.84</v>
      </c>
      <c r="P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4152.18</v>
      </c>
      <c r="Q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4153.3999999999996</v>
      </c>
      <c r="R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4160.6900000000005</v>
      </c>
      <c r="S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4357.2700000000004</v>
      </c>
      <c r="T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4360.91</v>
      </c>
      <c r="U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4285.75</v>
      </c>
      <c r="V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4226.76</v>
      </c>
      <c r="W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4156.3500000000004</v>
      </c>
      <c r="X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4341.8999999999996</v>
      </c>
      <c r="Y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4225.82</v>
      </c>
    </row>
    <row r="492" spans="1:25" x14ac:dyDescent="0.2">
      <c r="A492" s="77">
        <f t="shared" si="15"/>
        <v>43100</v>
      </c>
      <c r="B492" s="13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4156.13</v>
      </c>
      <c r="C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4100.3500000000004</v>
      </c>
      <c r="D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4113.42</v>
      </c>
      <c r="E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4111.37</v>
      </c>
      <c r="F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4112.96</v>
      </c>
      <c r="G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4114.24</v>
      </c>
      <c r="H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4117.6000000000004</v>
      </c>
      <c r="I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4207.6499999999996</v>
      </c>
      <c r="J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4263.04</v>
      </c>
      <c r="K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4141.71</v>
      </c>
      <c r="L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4143.3100000000004</v>
      </c>
      <c r="M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4142.8</v>
      </c>
      <c r="N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4140.7</v>
      </c>
      <c r="O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4143.3</v>
      </c>
      <c r="P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4150.1400000000003</v>
      </c>
      <c r="Q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4153.6000000000004</v>
      </c>
      <c r="R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4162</v>
      </c>
      <c r="S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4515.54</v>
      </c>
      <c r="T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4554.42</v>
      </c>
      <c r="U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4462.8999999999996</v>
      </c>
      <c r="V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4369.9400000000005</v>
      </c>
      <c r="W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4302.2700000000004</v>
      </c>
      <c r="X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4488.18</v>
      </c>
      <c r="Y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4421.04</v>
      </c>
    </row>
    <row r="493" spans="1:25" x14ac:dyDescent="0.2">
      <c r="A493" s="89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90"/>
    </row>
    <row r="494" spans="1:25" x14ac:dyDescent="0.25">
      <c r="A494" s="85" t="s">
        <v>150</v>
      </c>
      <c r="B494" s="76"/>
      <c r="C494" s="76"/>
      <c r="D494" s="76"/>
    </row>
    <row r="495" spans="1:25" ht="12.75" x14ac:dyDescent="0.2">
      <c r="A495" s="173" t="s">
        <v>48</v>
      </c>
      <c r="B495" s="176" t="s">
        <v>121</v>
      </c>
      <c r="C495" s="177"/>
      <c r="D495" s="177"/>
      <c r="E495" s="177"/>
      <c r="F495" s="177"/>
      <c r="G495" s="177"/>
      <c r="H495" s="177"/>
      <c r="I495" s="177"/>
      <c r="J495" s="177"/>
      <c r="K495" s="177"/>
      <c r="L495" s="177"/>
      <c r="M495" s="177"/>
      <c r="N495" s="177"/>
      <c r="O495" s="177"/>
      <c r="P495" s="177"/>
      <c r="Q495" s="177"/>
      <c r="R495" s="177"/>
      <c r="S495" s="177"/>
      <c r="T495" s="177"/>
      <c r="U495" s="177"/>
      <c r="V495" s="177"/>
      <c r="W495" s="177"/>
      <c r="X495" s="177"/>
      <c r="Y495" s="178"/>
    </row>
    <row r="496" spans="1:25" ht="12.75" x14ac:dyDescent="0.2">
      <c r="A496" s="174"/>
      <c r="B496" s="179"/>
      <c r="C496" s="180"/>
      <c r="D496" s="180"/>
      <c r="E496" s="180"/>
      <c r="F496" s="180"/>
      <c r="G496" s="180"/>
      <c r="H496" s="180"/>
      <c r="I496" s="180"/>
      <c r="J496" s="180"/>
      <c r="K496" s="180"/>
      <c r="L496" s="180"/>
      <c r="M496" s="180"/>
      <c r="N496" s="180"/>
      <c r="O496" s="180"/>
      <c r="P496" s="180"/>
      <c r="Q496" s="180"/>
      <c r="R496" s="180"/>
      <c r="S496" s="180"/>
      <c r="T496" s="180"/>
      <c r="U496" s="180"/>
      <c r="V496" s="180"/>
      <c r="W496" s="180"/>
      <c r="X496" s="180"/>
      <c r="Y496" s="181"/>
    </row>
    <row r="497" spans="1:27" s="110" customFormat="1" ht="12.75" customHeight="1" x14ac:dyDescent="0.2">
      <c r="A497" s="174"/>
      <c r="B497" s="182" t="s">
        <v>122</v>
      </c>
      <c r="C497" s="171" t="s">
        <v>123</v>
      </c>
      <c r="D497" s="171" t="s">
        <v>124</v>
      </c>
      <c r="E497" s="171" t="s">
        <v>125</v>
      </c>
      <c r="F497" s="171" t="s">
        <v>126</v>
      </c>
      <c r="G497" s="171" t="s">
        <v>127</v>
      </c>
      <c r="H497" s="171" t="s">
        <v>128</v>
      </c>
      <c r="I497" s="171" t="s">
        <v>129</v>
      </c>
      <c r="J497" s="171" t="s">
        <v>130</v>
      </c>
      <c r="K497" s="171" t="s">
        <v>131</v>
      </c>
      <c r="L497" s="171" t="s">
        <v>132</v>
      </c>
      <c r="M497" s="171" t="s">
        <v>133</v>
      </c>
      <c r="N497" s="184" t="s">
        <v>134</v>
      </c>
      <c r="O497" s="171" t="s">
        <v>135</v>
      </c>
      <c r="P497" s="171" t="s">
        <v>136</v>
      </c>
      <c r="Q497" s="171" t="s">
        <v>137</v>
      </c>
      <c r="R497" s="171" t="s">
        <v>138</v>
      </c>
      <c r="S497" s="171" t="s">
        <v>139</v>
      </c>
      <c r="T497" s="171" t="s">
        <v>140</v>
      </c>
      <c r="U497" s="171" t="s">
        <v>141</v>
      </c>
      <c r="V497" s="171" t="s">
        <v>142</v>
      </c>
      <c r="W497" s="171" t="s">
        <v>143</v>
      </c>
      <c r="X497" s="171" t="s">
        <v>144</v>
      </c>
      <c r="Y497" s="171" t="s">
        <v>145</v>
      </c>
    </row>
    <row r="498" spans="1:27" s="110" customFormat="1" ht="11.25" customHeight="1" x14ac:dyDescent="0.2">
      <c r="A498" s="175"/>
      <c r="B498" s="183"/>
      <c r="C498" s="172"/>
      <c r="D498" s="172"/>
      <c r="E498" s="172"/>
      <c r="F498" s="172"/>
      <c r="G498" s="172"/>
      <c r="H498" s="172"/>
      <c r="I498" s="172"/>
      <c r="J498" s="172"/>
      <c r="K498" s="172"/>
      <c r="L498" s="172"/>
      <c r="M498" s="172"/>
      <c r="N498" s="185"/>
      <c r="O498" s="172"/>
      <c r="P498" s="172"/>
      <c r="Q498" s="172"/>
      <c r="R498" s="172"/>
      <c r="S498" s="172"/>
      <c r="T498" s="172"/>
      <c r="U498" s="172"/>
      <c r="V498" s="172"/>
      <c r="W498" s="172"/>
      <c r="X498" s="172"/>
      <c r="Y498" s="172"/>
    </row>
    <row r="499" spans="1:27" ht="15.75" customHeight="1" x14ac:dyDescent="0.2">
      <c r="A499" s="77">
        <f>A462</f>
        <v>43070</v>
      </c>
      <c r="B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4110.25</v>
      </c>
      <c r="C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4086.01</v>
      </c>
      <c r="D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4084.4300000000003</v>
      </c>
      <c r="E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4096.7700000000004</v>
      </c>
      <c r="F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4098.67</v>
      </c>
      <c r="G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4085.7400000000002</v>
      </c>
      <c r="H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4111.01</v>
      </c>
      <c r="I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4113.3</v>
      </c>
      <c r="J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4102.93</v>
      </c>
      <c r="K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4109.5</v>
      </c>
      <c r="L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4103.3999999999996</v>
      </c>
      <c r="M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4237.75</v>
      </c>
      <c r="N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4237.8600000000006</v>
      </c>
      <c r="O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4238.12</v>
      </c>
      <c r="P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4104.3900000000003</v>
      </c>
      <c r="Q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4147.0600000000004</v>
      </c>
      <c r="R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4224.38</v>
      </c>
      <c r="S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4306.79</v>
      </c>
      <c r="T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4294.62</v>
      </c>
      <c r="U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4265.54</v>
      </c>
      <c r="V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4333.82</v>
      </c>
      <c r="W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4247.6499999999996</v>
      </c>
      <c r="X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4412.72</v>
      </c>
      <c r="Y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4219.72</v>
      </c>
      <c r="AA499" s="78"/>
    </row>
    <row r="500" spans="1:27" x14ac:dyDescent="0.2">
      <c r="A500" s="77">
        <f>A499+1</f>
        <v>43071</v>
      </c>
      <c r="B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4098.6900000000005</v>
      </c>
      <c r="C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4122.58</v>
      </c>
      <c r="D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4141.12</v>
      </c>
      <c r="E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4140.58</v>
      </c>
      <c r="F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4135.12</v>
      </c>
      <c r="G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4116.93</v>
      </c>
      <c r="H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4106.8100000000004</v>
      </c>
      <c r="I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4245</v>
      </c>
      <c r="J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4310.76</v>
      </c>
      <c r="K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4119.18</v>
      </c>
      <c r="L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4119.29</v>
      </c>
      <c r="M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4119.78</v>
      </c>
      <c r="N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4122.45</v>
      </c>
      <c r="O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4122.68</v>
      </c>
      <c r="P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4125.91</v>
      </c>
      <c r="Q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4133.6499999999996</v>
      </c>
      <c r="R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4154.87</v>
      </c>
      <c r="S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4307.3500000000004</v>
      </c>
      <c r="T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4400.6899999999996</v>
      </c>
      <c r="U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4397.95</v>
      </c>
      <c r="V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4360.34</v>
      </c>
      <c r="W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4231.03</v>
      </c>
      <c r="X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4389.6000000000004</v>
      </c>
      <c r="Y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4242.6499999999996</v>
      </c>
    </row>
    <row r="501" spans="1:27" x14ac:dyDescent="0.2">
      <c r="A501" s="77">
        <f t="shared" ref="A501:A529" si="16">A500+1</f>
        <v>43072</v>
      </c>
      <c r="B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4103.5600000000004</v>
      </c>
      <c r="C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4120.93</v>
      </c>
      <c r="D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4140.79</v>
      </c>
      <c r="E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4139.62</v>
      </c>
      <c r="F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4134</v>
      </c>
      <c r="G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4132.78</v>
      </c>
      <c r="H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4096.3999999999996</v>
      </c>
      <c r="I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4216.1900000000005</v>
      </c>
      <c r="J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4299.5200000000004</v>
      </c>
      <c r="K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4142.71</v>
      </c>
      <c r="L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4143.42</v>
      </c>
      <c r="M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4144.17</v>
      </c>
      <c r="N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4143.3600000000006</v>
      </c>
      <c r="O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4145.92</v>
      </c>
      <c r="P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4150.68</v>
      </c>
      <c r="Q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4152.17</v>
      </c>
      <c r="R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4149.08</v>
      </c>
      <c r="S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4163.1900000000005</v>
      </c>
      <c r="T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4337.22</v>
      </c>
      <c r="U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4289.76</v>
      </c>
      <c r="V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4243.25</v>
      </c>
      <c r="W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4216.46</v>
      </c>
      <c r="X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4517.07</v>
      </c>
      <c r="Y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4219.4799999999996</v>
      </c>
    </row>
    <row r="502" spans="1:27" x14ac:dyDescent="0.2">
      <c r="A502" s="77">
        <f t="shared" si="16"/>
        <v>43073</v>
      </c>
      <c r="B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4115.3</v>
      </c>
      <c r="C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4105.66</v>
      </c>
      <c r="D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4105.21</v>
      </c>
      <c r="E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4104.49</v>
      </c>
      <c r="F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4119.05</v>
      </c>
      <c r="G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4104.1400000000003</v>
      </c>
      <c r="H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4111.17</v>
      </c>
      <c r="I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4120.43</v>
      </c>
      <c r="J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4109.57</v>
      </c>
      <c r="K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4118.5600000000004</v>
      </c>
      <c r="L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4140.93</v>
      </c>
      <c r="M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4279.8099999999995</v>
      </c>
      <c r="N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4196.3100000000004</v>
      </c>
      <c r="O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4283.59</v>
      </c>
      <c r="P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4147.1500000000005</v>
      </c>
      <c r="Q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4125.7300000000005</v>
      </c>
      <c r="R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4139.71</v>
      </c>
      <c r="S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4252.3500000000004</v>
      </c>
      <c r="T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4263.54</v>
      </c>
      <c r="U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4266.57</v>
      </c>
      <c r="V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4332.59</v>
      </c>
      <c r="W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4349.09</v>
      </c>
      <c r="X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4397.8999999999996</v>
      </c>
      <c r="Y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4229.32</v>
      </c>
    </row>
    <row r="503" spans="1:27" x14ac:dyDescent="0.2">
      <c r="A503" s="77">
        <f t="shared" si="16"/>
        <v>43074</v>
      </c>
      <c r="B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4119.6400000000003</v>
      </c>
      <c r="C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4105.3600000000006</v>
      </c>
      <c r="D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4090.28</v>
      </c>
      <c r="E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4103.2300000000005</v>
      </c>
      <c r="F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4117.63</v>
      </c>
      <c r="G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4103.09</v>
      </c>
      <c r="H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4127.2300000000005</v>
      </c>
      <c r="I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4173.38</v>
      </c>
      <c r="J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4088.05</v>
      </c>
      <c r="K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4118.9400000000005</v>
      </c>
      <c r="L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4118.93</v>
      </c>
      <c r="M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4206.3099999999995</v>
      </c>
      <c r="N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4206.2</v>
      </c>
      <c r="O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4205.8599999999997</v>
      </c>
      <c r="P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4124.2700000000004</v>
      </c>
      <c r="Q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4125.66</v>
      </c>
      <c r="R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4187.1900000000005</v>
      </c>
      <c r="S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4225.45</v>
      </c>
      <c r="T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4226.74</v>
      </c>
      <c r="U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4263.38</v>
      </c>
      <c r="V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4329.37</v>
      </c>
      <c r="W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4258.47</v>
      </c>
      <c r="X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4399.3600000000006</v>
      </c>
      <c r="Y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4282.46</v>
      </c>
    </row>
    <row r="504" spans="1:27" x14ac:dyDescent="0.2">
      <c r="A504" s="77">
        <f t="shared" si="16"/>
        <v>43075</v>
      </c>
      <c r="B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4145</v>
      </c>
      <c r="C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4104.96</v>
      </c>
      <c r="D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4090.3</v>
      </c>
      <c r="E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4089.91</v>
      </c>
      <c r="F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4090.4300000000003</v>
      </c>
      <c r="G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4090.87</v>
      </c>
      <c r="H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4122.01</v>
      </c>
      <c r="I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4121.6400000000003</v>
      </c>
      <c r="J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4114.3</v>
      </c>
      <c r="K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4122.66</v>
      </c>
      <c r="L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4124.05</v>
      </c>
      <c r="M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4207.7</v>
      </c>
      <c r="N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4190.8500000000004</v>
      </c>
      <c r="O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4189.55</v>
      </c>
      <c r="P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4125.0200000000004</v>
      </c>
      <c r="Q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4130.4400000000005</v>
      </c>
      <c r="R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4141.4400000000005</v>
      </c>
      <c r="S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4203.95</v>
      </c>
      <c r="T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4257.8099999999995</v>
      </c>
      <c r="U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4273.55</v>
      </c>
      <c r="V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4329.99</v>
      </c>
      <c r="W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4238.67</v>
      </c>
      <c r="X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4395.93</v>
      </c>
      <c r="Y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4263.37</v>
      </c>
    </row>
    <row r="505" spans="1:27" x14ac:dyDescent="0.2">
      <c r="A505" s="77">
        <f t="shared" si="16"/>
        <v>43076</v>
      </c>
      <c r="B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4161.05</v>
      </c>
      <c r="C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4104.91</v>
      </c>
      <c r="D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4090.66</v>
      </c>
      <c r="E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4090.33</v>
      </c>
      <c r="F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4090.91</v>
      </c>
      <c r="G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4090.57</v>
      </c>
      <c r="H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4124.45</v>
      </c>
      <c r="I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4120.6500000000005</v>
      </c>
      <c r="J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4112.91</v>
      </c>
      <c r="K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4120.76</v>
      </c>
      <c r="L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4120.7</v>
      </c>
      <c r="M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4205.8900000000003</v>
      </c>
      <c r="N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4204.7299999999996</v>
      </c>
      <c r="O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4204.16</v>
      </c>
      <c r="P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4126.7</v>
      </c>
      <c r="Q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4129.62</v>
      </c>
      <c r="R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4140.63</v>
      </c>
      <c r="S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4218</v>
      </c>
      <c r="T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4253</v>
      </c>
      <c r="U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4270.8099999999995</v>
      </c>
      <c r="V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4318.22</v>
      </c>
      <c r="W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4233.67</v>
      </c>
      <c r="X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4378.99</v>
      </c>
      <c r="Y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4259.38</v>
      </c>
    </row>
    <row r="506" spans="1:27" x14ac:dyDescent="0.2">
      <c r="A506" s="77">
        <f t="shared" si="16"/>
        <v>43077</v>
      </c>
      <c r="B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4091.79</v>
      </c>
      <c r="C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4122.46</v>
      </c>
      <c r="D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4104.87</v>
      </c>
      <c r="E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4104.54</v>
      </c>
      <c r="F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4105.08</v>
      </c>
      <c r="G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4109.91</v>
      </c>
      <c r="H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4086.8900000000003</v>
      </c>
      <c r="I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4121.71</v>
      </c>
      <c r="J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4112.7700000000004</v>
      </c>
      <c r="K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4121.79</v>
      </c>
      <c r="L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4108.6499999999996</v>
      </c>
      <c r="M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4216.7</v>
      </c>
      <c r="N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4217.58</v>
      </c>
      <c r="O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4216.83</v>
      </c>
      <c r="P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4113.26</v>
      </c>
      <c r="Q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4101.6099999999997</v>
      </c>
      <c r="R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4157.16</v>
      </c>
      <c r="S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4234.8099999999995</v>
      </c>
      <c r="T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4239.2</v>
      </c>
      <c r="U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4265.87</v>
      </c>
      <c r="V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4311.12</v>
      </c>
      <c r="W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4242.9400000000005</v>
      </c>
      <c r="X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4389.97</v>
      </c>
      <c r="Y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4254.1400000000003</v>
      </c>
    </row>
    <row r="507" spans="1:27" x14ac:dyDescent="0.2">
      <c r="A507" s="77">
        <f t="shared" si="16"/>
        <v>43078</v>
      </c>
      <c r="B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4094.3900000000003</v>
      </c>
      <c r="C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4171.2300000000005</v>
      </c>
      <c r="D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4153.57</v>
      </c>
      <c r="E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4192.13</v>
      </c>
      <c r="F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4192.55</v>
      </c>
      <c r="G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4151.76</v>
      </c>
      <c r="H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4105.72</v>
      </c>
      <c r="I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4171.26</v>
      </c>
      <c r="J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4286.2299999999996</v>
      </c>
      <c r="K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4125.8600000000006</v>
      </c>
      <c r="L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4121.76</v>
      </c>
      <c r="M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4126.37</v>
      </c>
      <c r="N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4124.57</v>
      </c>
      <c r="O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4126.26</v>
      </c>
      <c r="P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4127.01</v>
      </c>
      <c r="Q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4127.54</v>
      </c>
      <c r="R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4134.3100000000004</v>
      </c>
      <c r="S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4237.12</v>
      </c>
      <c r="T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4246.8599999999997</v>
      </c>
      <c r="U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4261.78</v>
      </c>
      <c r="V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4201.91</v>
      </c>
      <c r="W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4101.71</v>
      </c>
      <c r="X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4348.92</v>
      </c>
      <c r="Y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4160.79</v>
      </c>
    </row>
    <row r="508" spans="1:27" x14ac:dyDescent="0.2">
      <c r="A508" s="77">
        <f t="shared" si="16"/>
        <v>43079</v>
      </c>
      <c r="B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4085.96</v>
      </c>
      <c r="C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4143.97</v>
      </c>
      <c r="D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4152.41</v>
      </c>
      <c r="E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4150.71</v>
      </c>
      <c r="F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4151.0200000000004</v>
      </c>
      <c r="G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4151.92</v>
      </c>
      <c r="H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4100.75</v>
      </c>
      <c r="I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4115.62</v>
      </c>
      <c r="J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4105.28</v>
      </c>
      <c r="K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4210.43</v>
      </c>
      <c r="L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4171.34</v>
      </c>
      <c r="M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4170.9400000000005</v>
      </c>
      <c r="N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4171.4800000000005</v>
      </c>
      <c r="O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4173.7</v>
      </c>
      <c r="P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4174.3600000000006</v>
      </c>
      <c r="Q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4176.17</v>
      </c>
      <c r="R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4129.97</v>
      </c>
      <c r="S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4223.8099999999995</v>
      </c>
      <c r="T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4242.51</v>
      </c>
      <c r="U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4214.1000000000004</v>
      </c>
      <c r="V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4202.9799999999996</v>
      </c>
      <c r="W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4099.8100000000004</v>
      </c>
      <c r="X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4316.1399999999994</v>
      </c>
      <c r="Y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4154</v>
      </c>
    </row>
    <row r="509" spans="1:27" x14ac:dyDescent="0.2">
      <c r="A509" s="77">
        <f t="shared" si="16"/>
        <v>43080</v>
      </c>
      <c r="B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4086.4700000000003</v>
      </c>
      <c r="C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4103.2300000000005</v>
      </c>
      <c r="D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4101.84</v>
      </c>
      <c r="E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4136.12</v>
      </c>
      <c r="F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4136.8599999999997</v>
      </c>
      <c r="G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4104.63</v>
      </c>
      <c r="H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4084.38</v>
      </c>
      <c r="I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4119.83</v>
      </c>
      <c r="J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4106.7300000000005</v>
      </c>
      <c r="K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4132.34</v>
      </c>
      <c r="L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4132.57</v>
      </c>
      <c r="M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4191.68</v>
      </c>
      <c r="N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4192.24</v>
      </c>
      <c r="O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4195.21</v>
      </c>
      <c r="P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4121.4800000000005</v>
      </c>
      <c r="Q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4122.17</v>
      </c>
      <c r="R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4123.74</v>
      </c>
      <c r="S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4237.0200000000004</v>
      </c>
      <c r="T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4223.3900000000003</v>
      </c>
      <c r="U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4225.5</v>
      </c>
      <c r="V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4263.43</v>
      </c>
      <c r="W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4217.22</v>
      </c>
      <c r="X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4366.6099999999997</v>
      </c>
      <c r="Y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4215.3500000000004</v>
      </c>
    </row>
    <row r="510" spans="1:27" x14ac:dyDescent="0.2">
      <c r="A510" s="77">
        <f t="shared" si="16"/>
        <v>43081</v>
      </c>
      <c r="B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4086.04</v>
      </c>
      <c r="C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4090.38</v>
      </c>
      <c r="D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4102.08</v>
      </c>
      <c r="E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4136.53</v>
      </c>
      <c r="F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4137.7300000000005</v>
      </c>
      <c r="G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4105.8999999999996</v>
      </c>
      <c r="H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4089.07</v>
      </c>
      <c r="I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4160.63</v>
      </c>
      <c r="J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4110.99</v>
      </c>
      <c r="K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4132.59</v>
      </c>
      <c r="L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4132.54</v>
      </c>
      <c r="M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4183.58</v>
      </c>
      <c r="N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4163.5200000000004</v>
      </c>
      <c r="O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4156.54</v>
      </c>
      <c r="P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4139.67</v>
      </c>
      <c r="Q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4134.3100000000004</v>
      </c>
      <c r="R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4122.26</v>
      </c>
      <c r="S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4232.2299999999996</v>
      </c>
      <c r="T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4223.13</v>
      </c>
      <c r="U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4225.3599999999997</v>
      </c>
      <c r="V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4251.3</v>
      </c>
      <c r="W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4216.29</v>
      </c>
      <c r="X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4351.55</v>
      </c>
      <c r="Y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4226.17</v>
      </c>
    </row>
    <row r="511" spans="1:27" x14ac:dyDescent="0.2">
      <c r="A511" s="77">
        <f t="shared" si="16"/>
        <v>43082</v>
      </c>
      <c r="B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4100.96</v>
      </c>
      <c r="C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4090.2200000000003</v>
      </c>
      <c r="D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4101.8100000000004</v>
      </c>
      <c r="E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4136.1000000000004</v>
      </c>
      <c r="F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4137.76</v>
      </c>
      <c r="G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4104.8600000000006</v>
      </c>
      <c r="H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4097.37</v>
      </c>
      <c r="I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4159.5</v>
      </c>
      <c r="J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4106.91</v>
      </c>
      <c r="K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4126.08</v>
      </c>
      <c r="L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4127.43</v>
      </c>
      <c r="M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4184.37</v>
      </c>
      <c r="N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4175.54</v>
      </c>
      <c r="O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4183.96</v>
      </c>
      <c r="P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4133.33</v>
      </c>
      <c r="Q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4134.12</v>
      </c>
      <c r="R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4138.2700000000004</v>
      </c>
      <c r="S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4225.55</v>
      </c>
      <c r="T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4214.13</v>
      </c>
      <c r="U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4187.83</v>
      </c>
      <c r="V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4257.22</v>
      </c>
      <c r="W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4208.93</v>
      </c>
      <c r="X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4337.43</v>
      </c>
      <c r="Y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4210.62</v>
      </c>
    </row>
    <row r="512" spans="1:27" x14ac:dyDescent="0.2">
      <c r="A512" s="77">
        <f t="shared" si="16"/>
        <v>43083</v>
      </c>
      <c r="B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4091.16</v>
      </c>
      <c r="C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4090.55</v>
      </c>
      <c r="D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4103</v>
      </c>
      <c r="E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4137.3900000000003</v>
      </c>
      <c r="F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4116.6099999999997</v>
      </c>
      <c r="G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4105.07</v>
      </c>
      <c r="H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4095.7200000000003</v>
      </c>
      <c r="I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4174.9800000000005</v>
      </c>
      <c r="J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4101.34</v>
      </c>
      <c r="K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4129.88</v>
      </c>
      <c r="L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4148.08</v>
      </c>
      <c r="M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4177.2</v>
      </c>
      <c r="N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4242.93</v>
      </c>
      <c r="O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4243.3599999999997</v>
      </c>
      <c r="P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4148.83</v>
      </c>
      <c r="Q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4154.09</v>
      </c>
      <c r="R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4101.13</v>
      </c>
      <c r="S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4215.62</v>
      </c>
      <c r="T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4219.5</v>
      </c>
      <c r="U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4192.38</v>
      </c>
      <c r="V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4251.12</v>
      </c>
      <c r="W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4188.08</v>
      </c>
      <c r="X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4335.43</v>
      </c>
      <c r="Y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4216.0200000000004</v>
      </c>
    </row>
    <row r="513" spans="1:25" x14ac:dyDescent="0.2">
      <c r="A513" s="77">
        <f t="shared" si="16"/>
        <v>43084</v>
      </c>
      <c r="B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4087.85</v>
      </c>
      <c r="C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4090.14</v>
      </c>
      <c r="D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4102.24</v>
      </c>
      <c r="E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4101.4400000000005</v>
      </c>
      <c r="F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4103.0600000000004</v>
      </c>
      <c r="G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4104.47</v>
      </c>
      <c r="H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4085.86</v>
      </c>
      <c r="I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4118.82</v>
      </c>
      <c r="J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4108.57</v>
      </c>
      <c r="K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4147.54</v>
      </c>
      <c r="L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4146.83</v>
      </c>
      <c r="M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4130.3100000000004</v>
      </c>
      <c r="N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4109.49</v>
      </c>
      <c r="O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4109.08</v>
      </c>
      <c r="P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4207.2299999999996</v>
      </c>
      <c r="Q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4169.53</v>
      </c>
      <c r="R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4136.1000000000004</v>
      </c>
      <c r="S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4216.88</v>
      </c>
      <c r="T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4219.43</v>
      </c>
      <c r="U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4192.3</v>
      </c>
      <c r="V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4366.1900000000005</v>
      </c>
      <c r="W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4201.5200000000004</v>
      </c>
      <c r="X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4335.42</v>
      </c>
      <c r="Y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4214.4400000000005</v>
      </c>
    </row>
    <row r="514" spans="1:25" x14ac:dyDescent="0.2">
      <c r="A514" s="77">
        <f t="shared" si="16"/>
        <v>43085</v>
      </c>
      <c r="B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4124.12</v>
      </c>
      <c r="C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4156.18</v>
      </c>
      <c r="D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4168.21</v>
      </c>
      <c r="E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4167.8100000000004</v>
      </c>
      <c r="F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4168.49</v>
      </c>
      <c r="G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4160.47</v>
      </c>
      <c r="H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4134.2300000000005</v>
      </c>
      <c r="I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4100.62</v>
      </c>
      <c r="J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4208.3</v>
      </c>
      <c r="K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4140.4800000000005</v>
      </c>
      <c r="L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4140.12</v>
      </c>
      <c r="M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4197.7700000000004</v>
      </c>
      <c r="N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4231.6900000000005</v>
      </c>
      <c r="O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4231.32</v>
      </c>
      <c r="P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4234.16</v>
      </c>
      <c r="Q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4216.08</v>
      </c>
      <c r="R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4141.04</v>
      </c>
      <c r="S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4154.82</v>
      </c>
      <c r="T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4232.12</v>
      </c>
      <c r="U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4334.5200000000004</v>
      </c>
      <c r="V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4267.45</v>
      </c>
      <c r="W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4149.2300000000005</v>
      </c>
      <c r="X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4432.3500000000004</v>
      </c>
      <c r="Y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4147.6000000000004</v>
      </c>
    </row>
    <row r="515" spans="1:25" x14ac:dyDescent="0.2">
      <c r="A515" s="77">
        <f t="shared" si="16"/>
        <v>43086</v>
      </c>
      <c r="B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4115.72</v>
      </c>
      <c r="C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4118.58</v>
      </c>
      <c r="D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4167.6499999999996</v>
      </c>
      <c r="E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4167.16</v>
      </c>
      <c r="F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4167.63</v>
      </c>
      <c r="G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4153.47</v>
      </c>
      <c r="H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4131.96</v>
      </c>
      <c r="I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4117.9400000000005</v>
      </c>
      <c r="J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4100.47</v>
      </c>
      <c r="K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4258.22</v>
      </c>
      <c r="L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4216.17</v>
      </c>
      <c r="M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4214.74</v>
      </c>
      <c r="N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4275.62</v>
      </c>
      <c r="O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4278.93</v>
      </c>
      <c r="P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4259.3500000000004</v>
      </c>
      <c r="Q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4262.8099999999995</v>
      </c>
      <c r="R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4132.07</v>
      </c>
      <c r="S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4193.6000000000004</v>
      </c>
      <c r="T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4234.41</v>
      </c>
      <c r="U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4335.5200000000004</v>
      </c>
      <c r="V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4269.99</v>
      </c>
      <c r="W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4150.8</v>
      </c>
      <c r="X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4437.49</v>
      </c>
      <c r="Y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4143</v>
      </c>
    </row>
    <row r="516" spans="1:25" x14ac:dyDescent="0.2">
      <c r="A516" s="77">
        <f t="shared" si="16"/>
        <v>43087</v>
      </c>
      <c r="B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4087.55</v>
      </c>
      <c r="C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4094.62</v>
      </c>
      <c r="D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4103.9400000000005</v>
      </c>
      <c r="E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4103.63</v>
      </c>
      <c r="F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4103.93</v>
      </c>
      <c r="G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4106.72</v>
      </c>
      <c r="H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4083.53</v>
      </c>
      <c r="I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4157.53</v>
      </c>
      <c r="J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4108.87</v>
      </c>
      <c r="K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4139.5200000000004</v>
      </c>
      <c r="L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4139.8900000000003</v>
      </c>
      <c r="M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4088.23</v>
      </c>
      <c r="N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4111.3600000000006</v>
      </c>
      <c r="O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4112.8100000000004</v>
      </c>
      <c r="P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4197.26</v>
      </c>
      <c r="Q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4195.79</v>
      </c>
      <c r="R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4163.18</v>
      </c>
      <c r="S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4180.0200000000004</v>
      </c>
      <c r="T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4180.05</v>
      </c>
      <c r="U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4157.59</v>
      </c>
      <c r="V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4261.84</v>
      </c>
      <c r="W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4199.25</v>
      </c>
      <c r="X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4313.96</v>
      </c>
      <c r="Y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4176.74</v>
      </c>
    </row>
    <row r="517" spans="1:25" x14ac:dyDescent="0.2">
      <c r="A517" s="77">
        <f t="shared" si="16"/>
        <v>43088</v>
      </c>
      <c r="B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4080.17</v>
      </c>
      <c r="C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4091.2400000000002</v>
      </c>
      <c r="D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4103.16</v>
      </c>
      <c r="E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4102.8900000000003</v>
      </c>
      <c r="F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4103.38</v>
      </c>
      <c r="G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4106.1000000000004</v>
      </c>
      <c r="H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4084.54</v>
      </c>
      <c r="I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4159.2</v>
      </c>
      <c r="J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4109.24</v>
      </c>
      <c r="K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4161.87</v>
      </c>
      <c r="L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4161.01</v>
      </c>
      <c r="M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4123.3100000000004</v>
      </c>
      <c r="N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4110.26</v>
      </c>
      <c r="O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4128.93</v>
      </c>
      <c r="P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4166.71</v>
      </c>
      <c r="Q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4168.0600000000004</v>
      </c>
      <c r="R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4122.5</v>
      </c>
      <c r="S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4173.95</v>
      </c>
      <c r="T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4171.6400000000003</v>
      </c>
      <c r="U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4151.67</v>
      </c>
      <c r="V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4370.67</v>
      </c>
      <c r="W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4191.41</v>
      </c>
      <c r="X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4311.72</v>
      </c>
      <c r="Y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4180.88</v>
      </c>
    </row>
    <row r="518" spans="1:25" x14ac:dyDescent="0.2">
      <c r="A518" s="77">
        <f t="shared" si="16"/>
        <v>43089</v>
      </c>
      <c r="B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4159.8599999999997</v>
      </c>
      <c r="C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4113.1000000000004</v>
      </c>
      <c r="D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4089.76</v>
      </c>
      <c r="E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4088.2400000000002</v>
      </c>
      <c r="F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4088.58</v>
      </c>
      <c r="G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4092.66</v>
      </c>
      <c r="H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4167.5200000000004</v>
      </c>
      <c r="I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4170.99</v>
      </c>
      <c r="J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4120.68</v>
      </c>
      <c r="K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4142.21</v>
      </c>
      <c r="L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4103.13</v>
      </c>
      <c r="M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4203.08</v>
      </c>
      <c r="N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4154.29</v>
      </c>
      <c r="O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4153.82</v>
      </c>
      <c r="P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4144.9400000000005</v>
      </c>
      <c r="Q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4146.0200000000004</v>
      </c>
      <c r="R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4110.51</v>
      </c>
      <c r="S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4233.43</v>
      </c>
      <c r="T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4236.3</v>
      </c>
      <c r="U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4177.28</v>
      </c>
      <c r="V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4234.92</v>
      </c>
      <c r="W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4167.8</v>
      </c>
      <c r="X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4273.3500000000004</v>
      </c>
      <c r="Y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4125.9400000000005</v>
      </c>
    </row>
    <row r="519" spans="1:25" x14ac:dyDescent="0.2">
      <c r="A519" s="77">
        <f t="shared" si="16"/>
        <v>43090</v>
      </c>
      <c r="B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4110.1900000000005</v>
      </c>
      <c r="C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4093.77</v>
      </c>
      <c r="D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4088.69</v>
      </c>
      <c r="E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4089.6400000000003</v>
      </c>
      <c r="F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4088.96</v>
      </c>
      <c r="G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4090.9700000000003</v>
      </c>
      <c r="H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4084.44</v>
      </c>
      <c r="I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4173.84</v>
      </c>
      <c r="J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4122.01</v>
      </c>
      <c r="K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4142.9400000000005</v>
      </c>
      <c r="L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4103.8</v>
      </c>
      <c r="M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4204.72</v>
      </c>
      <c r="N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4155.16</v>
      </c>
      <c r="O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4132.68</v>
      </c>
      <c r="P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4142.07</v>
      </c>
      <c r="Q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4140.8100000000004</v>
      </c>
      <c r="R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4096.1400000000003</v>
      </c>
      <c r="S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4237.47</v>
      </c>
      <c r="T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4224.1099999999997</v>
      </c>
      <c r="U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4162.54</v>
      </c>
      <c r="V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4236.75</v>
      </c>
      <c r="W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4168.24</v>
      </c>
      <c r="X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4311.16</v>
      </c>
      <c r="Y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4162.68</v>
      </c>
    </row>
    <row r="520" spans="1:25" x14ac:dyDescent="0.2">
      <c r="A520" s="77">
        <f t="shared" si="16"/>
        <v>43091</v>
      </c>
      <c r="B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4110.3500000000004</v>
      </c>
      <c r="C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4094.05</v>
      </c>
      <c r="D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4103.58</v>
      </c>
      <c r="E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4103.47</v>
      </c>
      <c r="F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4103.93</v>
      </c>
      <c r="G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4095.04</v>
      </c>
      <c r="H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4093.86</v>
      </c>
      <c r="I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4157.8500000000004</v>
      </c>
      <c r="J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4112.32</v>
      </c>
      <c r="K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4142.54</v>
      </c>
      <c r="L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4108.62</v>
      </c>
      <c r="M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4176.57</v>
      </c>
      <c r="N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4132.83</v>
      </c>
      <c r="O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4132.5600000000004</v>
      </c>
      <c r="P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4144.71</v>
      </c>
      <c r="Q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4146.18</v>
      </c>
      <c r="R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4157.74</v>
      </c>
      <c r="S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4236.3</v>
      </c>
      <c r="T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4206.6499999999996</v>
      </c>
      <c r="U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4193.24</v>
      </c>
      <c r="V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4234.6499999999996</v>
      </c>
      <c r="W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4196.18</v>
      </c>
      <c r="X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4323.24</v>
      </c>
      <c r="Y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4185</v>
      </c>
    </row>
    <row r="521" spans="1:25" x14ac:dyDescent="0.2">
      <c r="A521" s="77">
        <f t="shared" si="16"/>
        <v>43092</v>
      </c>
      <c r="B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4135.92</v>
      </c>
      <c r="C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4145.59</v>
      </c>
      <c r="D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4169.6499999999996</v>
      </c>
      <c r="E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4168.66</v>
      </c>
      <c r="F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4169.6900000000005</v>
      </c>
      <c r="G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4172.66</v>
      </c>
      <c r="H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4131.84</v>
      </c>
      <c r="I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4106.9800000000005</v>
      </c>
      <c r="J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4230.1099999999997</v>
      </c>
      <c r="K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4135.8100000000004</v>
      </c>
      <c r="L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4137.13</v>
      </c>
      <c r="M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4150.62</v>
      </c>
      <c r="N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4149.91</v>
      </c>
      <c r="O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4151.8500000000004</v>
      </c>
      <c r="P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4154.8500000000004</v>
      </c>
      <c r="Q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4150.3100000000004</v>
      </c>
      <c r="R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4156.68</v>
      </c>
      <c r="S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4241.8999999999996</v>
      </c>
      <c r="T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4249.28</v>
      </c>
      <c r="U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4231.05</v>
      </c>
      <c r="V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4168.03</v>
      </c>
      <c r="W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4121.4400000000005</v>
      </c>
      <c r="X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4263.51</v>
      </c>
      <c r="Y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4126.3600000000006</v>
      </c>
    </row>
    <row r="522" spans="1:25" x14ac:dyDescent="0.2">
      <c r="A522" s="77">
        <f t="shared" si="16"/>
        <v>43093</v>
      </c>
      <c r="B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4123.6900000000005</v>
      </c>
      <c r="C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4120.29</v>
      </c>
      <c r="D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4153.2</v>
      </c>
      <c r="E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4148.8100000000004</v>
      </c>
      <c r="F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4151.8900000000003</v>
      </c>
      <c r="G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4152.6000000000004</v>
      </c>
      <c r="H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4105.67</v>
      </c>
      <c r="I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4119.8599999999997</v>
      </c>
      <c r="J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4236.91</v>
      </c>
      <c r="K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4124.8100000000004</v>
      </c>
      <c r="L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4119.9000000000005</v>
      </c>
      <c r="M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4134.58</v>
      </c>
      <c r="N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4133.8600000000006</v>
      </c>
      <c r="O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4140.53</v>
      </c>
      <c r="P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4140.6000000000004</v>
      </c>
      <c r="Q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4140.79</v>
      </c>
      <c r="R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4143.22</v>
      </c>
      <c r="S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4272.76</v>
      </c>
      <c r="T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4269.67</v>
      </c>
      <c r="U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4236.76</v>
      </c>
      <c r="V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4179.24</v>
      </c>
      <c r="W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4105.04</v>
      </c>
      <c r="X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4257.17</v>
      </c>
      <c r="Y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4137.71</v>
      </c>
    </row>
    <row r="523" spans="1:25" x14ac:dyDescent="0.2">
      <c r="A523" s="77">
        <f t="shared" si="16"/>
        <v>43094</v>
      </c>
      <c r="B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4082.45</v>
      </c>
      <c r="C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4090.21</v>
      </c>
      <c r="D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4100.03</v>
      </c>
      <c r="E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4099.28</v>
      </c>
      <c r="F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4102.2</v>
      </c>
      <c r="G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4091.54</v>
      </c>
      <c r="H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4082.45</v>
      </c>
      <c r="I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4156.95</v>
      </c>
      <c r="J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4109.6900000000005</v>
      </c>
      <c r="K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4136.5</v>
      </c>
      <c r="L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4101.01</v>
      </c>
      <c r="M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4174.26</v>
      </c>
      <c r="N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4138.3600000000006</v>
      </c>
      <c r="O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4137.95</v>
      </c>
      <c r="P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4134.62</v>
      </c>
      <c r="Q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4128.6900000000005</v>
      </c>
      <c r="R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4157.33</v>
      </c>
      <c r="S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4225.1499999999996</v>
      </c>
      <c r="T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4189.1400000000003</v>
      </c>
      <c r="U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4176</v>
      </c>
      <c r="V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4241.58</v>
      </c>
      <c r="W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4188.8999999999996</v>
      </c>
      <c r="X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4298</v>
      </c>
      <c r="Y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4189.2</v>
      </c>
    </row>
    <row r="524" spans="1:25" x14ac:dyDescent="0.2">
      <c r="A524" s="77">
        <f t="shared" si="16"/>
        <v>43095</v>
      </c>
      <c r="B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4096.46</v>
      </c>
      <c r="C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4090.76</v>
      </c>
      <c r="D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4101.55</v>
      </c>
      <c r="E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4101</v>
      </c>
      <c r="F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4103.08</v>
      </c>
      <c r="G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4104.59</v>
      </c>
      <c r="H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4088.2400000000002</v>
      </c>
      <c r="I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4158.1400000000003</v>
      </c>
      <c r="J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4110.1100000000006</v>
      </c>
      <c r="K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4140.3</v>
      </c>
      <c r="L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4105.6400000000003</v>
      </c>
      <c r="M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4175.18</v>
      </c>
      <c r="N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4137.17</v>
      </c>
      <c r="O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4137.49</v>
      </c>
      <c r="P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4136.84</v>
      </c>
      <c r="Q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4130.3500000000004</v>
      </c>
      <c r="R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4135.3100000000004</v>
      </c>
      <c r="S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4203.21</v>
      </c>
      <c r="T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4191.99</v>
      </c>
      <c r="U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4179.05</v>
      </c>
      <c r="V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4245.7</v>
      </c>
      <c r="W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4187.57</v>
      </c>
      <c r="X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4305.46</v>
      </c>
      <c r="Y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4189.08</v>
      </c>
    </row>
    <row r="525" spans="1:25" x14ac:dyDescent="0.2">
      <c r="A525" s="77">
        <f t="shared" si="16"/>
        <v>43096</v>
      </c>
      <c r="B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4097.1100000000006</v>
      </c>
      <c r="C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4091.55</v>
      </c>
      <c r="D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4102.29</v>
      </c>
      <c r="E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4101.92</v>
      </c>
      <c r="F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4103.58</v>
      </c>
      <c r="G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4106.2299999999996</v>
      </c>
      <c r="H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4089.77</v>
      </c>
      <c r="I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4157.16</v>
      </c>
      <c r="J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4109.46</v>
      </c>
      <c r="K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4139.34</v>
      </c>
      <c r="L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4099.05</v>
      </c>
      <c r="M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4221.38</v>
      </c>
      <c r="N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4222.22</v>
      </c>
      <c r="O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4223.3500000000004</v>
      </c>
      <c r="P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4099.5</v>
      </c>
      <c r="Q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4098.2</v>
      </c>
      <c r="R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4174.21</v>
      </c>
      <c r="S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4241.38</v>
      </c>
      <c r="T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4254.68</v>
      </c>
      <c r="U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4255.34</v>
      </c>
      <c r="V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4338.01</v>
      </c>
      <c r="W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4359.01</v>
      </c>
      <c r="X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4417.03</v>
      </c>
      <c r="Y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4297.26</v>
      </c>
    </row>
    <row r="526" spans="1:25" x14ac:dyDescent="0.2">
      <c r="A526" s="77">
        <f t="shared" si="16"/>
        <v>43097</v>
      </c>
      <c r="B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4104.37</v>
      </c>
      <c r="C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4097.3500000000004</v>
      </c>
      <c r="D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4106.6400000000003</v>
      </c>
      <c r="E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4105.67</v>
      </c>
      <c r="F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4103.29</v>
      </c>
      <c r="G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4111</v>
      </c>
      <c r="H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4093.3900000000003</v>
      </c>
      <c r="I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4170.3</v>
      </c>
      <c r="J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4123.54</v>
      </c>
      <c r="K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4140.53</v>
      </c>
      <c r="L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4103.8999999999996</v>
      </c>
      <c r="M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4236.9799999999996</v>
      </c>
      <c r="N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4234.91</v>
      </c>
      <c r="O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4246.1499999999996</v>
      </c>
      <c r="P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4103.07</v>
      </c>
      <c r="Q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4102.53</v>
      </c>
      <c r="R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4193.47</v>
      </c>
      <c r="S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4328.71</v>
      </c>
      <c r="T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4334.5</v>
      </c>
      <c r="U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4335.99</v>
      </c>
      <c r="V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4500.5200000000004</v>
      </c>
      <c r="W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4485.9399999999996</v>
      </c>
      <c r="X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4420.1000000000004</v>
      </c>
      <c r="Y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4309.24</v>
      </c>
    </row>
    <row r="527" spans="1:25" x14ac:dyDescent="0.2">
      <c r="A527" s="77">
        <f t="shared" si="16"/>
        <v>43098</v>
      </c>
      <c r="B527" s="104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4173.37</v>
      </c>
      <c r="C527" s="134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4112.6100000000006</v>
      </c>
      <c r="D527" s="134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4071.57</v>
      </c>
      <c r="E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4070.95</v>
      </c>
      <c r="F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4073.6400000000003</v>
      </c>
      <c r="G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4077.78</v>
      </c>
      <c r="H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4146.1400000000003</v>
      </c>
      <c r="I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4121.08</v>
      </c>
      <c r="J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4109.3</v>
      </c>
      <c r="K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4126.04</v>
      </c>
      <c r="L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4145.33</v>
      </c>
      <c r="M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4227.25</v>
      </c>
      <c r="N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4227.16</v>
      </c>
      <c r="O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4131.75</v>
      </c>
      <c r="P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4142.45</v>
      </c>
      <c r="Q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4143.47</v>
      </c>
      <c r="R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4150.1400000000003</v>
      </c>
      <c r="S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4184.05</v>
      </c>
      <c r="T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4217.0599999999995</v>
      </c>
      <c r="U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4197.29</v>
      </c>
      <c r="V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4428.25</v>
      </c>
      <c r="W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4214.1499999999996</v>
      </c>
      <c r="X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4378.6399999999994</v>
      </c>
      <c r="Y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4198.25</v>
      </c>
    </row>
    <row r="528" spans="1:25" x14ac:dyDescent="0.2">
      <c r="A528" s="77">
        <f t="shared" si="16"/>
        <v>43099</v>
      </c>
      <c r="B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4152.2300000000005</v>
      </c>
      <c r="C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4087.09</v>
      </c>
      <c r="D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4099.1100000000006</v>
      </c>
      <c r="E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4097.71</v>
      </c>
      <c r="F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4098.87</v>
      </c>
      <c r="G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4100.5600000000004</v>
      </c>
      <c r="H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4112.6499999999996</v>
      </c>
      <c r="I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4119.54</v>
      </c>
      <c r="J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4181.1900000000005</v>
      </c>
      <c r="K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4139.6900000000005</v>
      </c>
      <c r="L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4132.95</v>
      </c>
      <c r="M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4131.8100000000004</v>
      </c>
      <c r="N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4125.1000000000004</v>
      </c>
      <c r="O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4127.4000000000005</v>
      </c>
      <c r="P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4136.59</v>
      </c>
      <c r="Q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4137.79</v>
      </c>
      <c r="R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4144.97</v>
      </c>
      <c r="S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4338.41</v>
      </c>
      <c r="T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4341.99</v>
      </c>
      <c r="U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4268.03</v>
      </c>
      <c r="V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4209.9799999999996</v>
      </c>
      <c r="W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4140.7</v>
      </c>
      <c r="X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4323.29</v>
      </c>
      <c r="Y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4209.0599999999995</v>
      </c>
    </row>
    <row r="529" spans="1:27" x14ac:dyDescent="0.2">
      <c r="A529" s="77">
        <f t="shared" si="16"/>
        <v>43100</v>
      </c>
      <c r="B529" s="13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4140.4800000000005</v>
      </c>
      <c r="C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4085.59</v>
      </c>
      <c r="D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4098.45</v>
      </c>
      <c r="E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4096.4400000000005</v>
      </c>
      <c r="F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4097.99</v>
      </c>
      <c r="G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4099.26</v>
      </c>
      <c r="H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4102.57</v>
      </c>
      <c r="I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4191.18</v>
      </c>
      <c r="J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4245.6900000000005</v>
      </c>
      <c r="K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4126.29</v>
      </c>
      <c r="L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4127.87</v>
      </c>
      <c r="M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4127.3599999999997</v>
      </c>
      <c r="N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4125.29</v>
      </c>
      <c r="O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4127.8500000000004</v>
      </c>
      <c r="P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4134.58</v>
      </c>
      <c r="Q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4137.99</v>
      </c>
      <c r="R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4146.25</v>
      </c>
      <c r="S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4494.16</v>
      </c>
      <c r="T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4532.41</v>
      </c>
      <c r="U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4442.3599999999997</v>
      </c>
      <c r="V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4350.88</v>
      </c>
      <c r="W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4284.28</v>
      </c>
      <c r="X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4467.2299999999996</v>
      </c>
      <c r="Y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4401.16</v>
      </c>
    </row>
    <row r="530" spans="1:27" ht="12.75" customHeight="1" x14ac:dyDescent="0.25">
      <c r="A530" s="91"/>
      <c r="C530" s="102"/>
      <c r="D530" s="102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3"/>
    </row>
    <row r="531" spans="1:27" x14ac:dyDescent="0.25">
      <c r="A531" s="85" t="s">
        <v>151</v>
      </c>
      <c r="B531" s="76"/>
      <c r="C531" s="76"/>
      <c r="D531" s="76"/>
    </row>
    <row r="532" spans="1:27" ht="12.75" x14ac:dyDescent="0.2">
      <c r="A532" s="173" t="s">
        <v>48</v>
      </c>
      <c r="B532" s="176" t="s">
        <v>121</v>
      </c>
      <c r="C532" s="177"/>
      <c r="D532" s="177"/>
      <c r="E532" s="177"/>
      <c r="F532" s="177"/>
      <c r="G532" s="177"/>
      <c r="H532" s="177"/>
      <c r="I532" s="177"/>
      <c r="J532" s="177"/>
      <c r="K532" s="177"/>
      <c r="L532" s="177"/>
      <c r="M532" s="177"/>
      <c r="N532" s="177"/>
      <c r="O532" s="177"/>
      <c r="P532" s="177"/>
      <c r="Q532" s="177"/>
      <c r="R532" s="177"/>
      <c r="S532" s="177"/>
      <c r="T532" s="177"/>
      <c r="U532" s="177"/>
      <c r="V532" s="177"/>
      <c r="W532" s="177"/>
      <c r="X532" s="177"/>
      <c r="Y532" s="178"/>
    </row>
    <row r="533" spans="1:27" ht="12.75" x14ac:dyDescent="0.2">
      <c r="A533" s="174"/>
      <c r="B533" s="179"/>
      <c r="C533" s="180"/>
      <c r="D533" s="180"/>
      <c r="E533" s="180"/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  <c r="R533" s="180"/>
      <c r="S533" s="180"/>
      <c r="T533" s="180"/>
      <c r="U533" s="180"/>
      <c r="V533" s="180"/>
      <c r="W533" s="180"/>
      <c r="X533" s="180"/>
      <c r="Y533" s="181"/>
    </row>
    <row r="534" spans="1:27" s="110" customFormat="1" ht="12.75" customHeight="1" x14ac:dyDescent="0.2">
      <c r="A534" s="174"/>
      <c r="B534" s="182" t="s">
        <v>122</v>
      </c>
      <c r="C534" s="171" t="s">
        <v>123</v>
      </c>
      <c r="D534" s="171" t="s">
        <v>124</v>
      </c>
      <c r="E534" s="171" t="s">
        <v>125</v>
      </c>
      <c r="F534" s="171" t="s">
        <v>126</v>
      </c>
      <c r="G534" s="171" t="s">
        <v>127</v>
      </c>
      <c r="H534" s="171" t="s">
        <v>128</v>
      </c>
      <c r="I534" s="171" t="s">
        <v>129</v>
      </c>
      <c r="J534" s="171" t="s">
        <v>130</v>
      </c>
      <c r="K534" s="171" t="s">
        <v>131</v>
      </c>
      <c r="L534" s="171" t="s">
        <v>132</v>
      </c>
      <c r="M534" s="171" t="s">
        <v>133</v>
      </c>
      <c r="N534" s="184" t="s">
        <v>134</v>
      </c>
      <c r="O534" s="171" t="s">
        <v>135</v>
      </c>
      <c r="P534" s="171" t="s">
        <v>136</v>
      </c>
      <c r="Q534" s="171" t="s">
        <v>137</v>
      </c>
      <c r="R534" s="171" t="s">
        <v>138</v>
      </c>
      <c r="S534" s="171" t="s">
        <v>139</v>
      </c>
      <c r="T534" s="171" t="s">
        <v>140</v>
      </c>
      <c r="U534" s="171" t="s">
        <v>141</v>
      </c>
      <c r="V534" s="171" t="s">
        <v>142</v>
      </c>
      <c r="W534" s="171" t="s">
        <v>143</v>
      </c>
      <c r="X534" s="171" t="s">
        <v>144</v>
      </c>
      <c r="Y534" s="171" t="s">
        <v>145</v>
      </c>
    </row>
    <row r="535" spans="1:27" s="110" customFormat="1" ht="11.25" customHeight="1" x14ac:dyDescent="0.2">
      <c r="A535" s="175"/>
      <c r="B535" s="183"/>
      <c r="C535" s="172"/>
      <c r="D535" s="172"/>
      <c r="E535" s="172"/>
      <c r="F535" s="172"/>
      <c r="G535" s="172"/>
      <c r="H535" s="172"/>
      <c r="I535" s="172"/>
      <c r="J535" s="172"/>
      <c r="K535" s="172"/>
      <c r="L535" s="172"/>
      <c r="M535" s="172"/>
      <c r="N535" s="185"/>
      <c r="O535" s="172"/>
      <c r="P535" s="172"/>
      <c r="Q535" s="172"/>
      <c r="R535" s="172"/>
      <c r="S535" s="172"/>
      <c r="T535" s="172"/>
      <c r="U535" s="172"/>
      <c r="V535" s="172"/>
      <c r="W535" s="172"/>
      <c r="X535" s="172"/>
      <c r="Y535" s="172"/>
    </row>
    <row r="536" spans="1:27" ht="15.75" customHeight="1" x14ac:dyDescent="0.2">
      <c r="A536" s="77">
        <f>A499</f>
        <v>43070</v>
      </c>
      <c r="B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4055.28</v>
      </c>
      <c r="C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4032.46</v>
      </c>
      <c r="D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4030.9700000000003</v>
      </c>
      <c r="E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4042.59</v>
      </c>
      <c r="F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4044.37</v>
      </c>
      <c r="G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4032.2000000000003</v>
      </c>
      <c r="H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4055.9900000000002</v>
      </c>
      <c r="I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4058.15</v>
      </c>
      <c r="J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4048.3900000000003</v>
      </c>
      <c r="K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4054.57</v>
      </c>
      <c r="L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4048.83</v>
      </c>
      <c r="M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4175.28</v>
      </c>
      <c r="N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4175.38</v>
      </c>
      <c r="O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4175.63</v>
      </c>
      <c r="P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4049.76</v>
      </c>
      <c r="Q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4089.92</v>
      </c>
      <c r="R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4162.6900000000005</v>
      </c>
      <c r="S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4240.25</v>
      </c>
      <c r="T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4228.8</v>
      </c>
      <c r="U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4201.43</v>
      </c>
      <c r="V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4265.6900000000005</v>
      </c>
      <c r="W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4184.59</v>
      </c>
      <c r="X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4339.95</v>
      </c>
      <c r="Y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4158.3100000000004</v>
      </c>
      <c r="AA536" s="78"/>
    </row>
    <row r="537" spans="1:27" x14ac:dyDescent="0.2">
      <c r="A537" s="77">
        <f>A536+1</f>
        <v>43071</v>
      </c>
      <c r="B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4044.4</v>
      </c>
      <c r="C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4066.88</v>
      </c>
      <c r="D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4084.33</v>
      </c>
      <c r="E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4083.82</v>
      </c>
      <c r="F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4078.6800000000003</v>
      </c>
      <c r="G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4061.56</v>
      </c>
      <c r="H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4052.04</v>
      </c>
      <c r="I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4182.1000000000004</v>
      </c>
      <c r="J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4243.99</v>
      </c>
      <c r="K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4063.6800000000003</v>
      </c>
      <c r="L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4063.78</v>
      </c>
      <c r="M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4064.2400000000002</v>
      </c>
      <c r="N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4066.76</v>
      </c>
      <c r="O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4066.98</v>
      </c>
      <c r="P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4070.01</v>
      </c>
      <c r="Q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4077.3</v>
      </c>
      <c r="R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4097.2700000000004</v>
      </c>
      <c r="S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4240.78</v>
      </c>
      <c r="T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4328.6399999999994</v>
      </c>
      <c r="U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4326.05</v>
      </c>
      <c r="V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4290.66</v>
      </c>
      <c r="W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4168.95</v>
      </c>
      <c r="X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4318.2</v>
      </c>
      <c r="Y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4179.88</v>
      </c>
    </row>
    <row r="538" spans="1:27" x14ac:dyDescent="0.2">
      <c r="A538" s="77">
        <f t="shared" ref="A538:A566" si="17">A537+1</f>
        <v>43072</v>
      </c>
      <c r="B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4048.98</v>
      </c>
      <c r="C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4065.33</v>
      </c>
      <c r="D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4084.01</v>
      </c>
      <c r="E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4082.92</v>
      </c>
      <c r="F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4077.62</v>
      </c>
      <c r="G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4076.48</v>
      </c>
      <c r="H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4042.2400000000002</v>
      </c>
      <c r="I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4154.99</v>
      </c>
      <c r="J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4233.41</v>
      </c>
      <c r="K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4085.83</v>
      </c>
      <c r="L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4086.4900000000002</v>
      </c>
      <c r="M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4087.2000000000003</v>
      </c>
      <c r="N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4086.44</v>
      </c>
      <c r="O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4088.8500000000004</v>
      </c>
      <c r="P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4093.32</v>
      </c>
      <c r="Q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4094.73</v>
      </c>
      <c r="R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4091.82</v>
      </c>
      <c r="S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4105.1000000000004</v>
      </c>
      <c r="T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4268.8999999999996</v>
      </c>
      <c r="U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4224.2299999999996</v>
      </c>
      <c r="V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4180.45</v>
      </c>
      <c r="W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4155.24</v>
      </c>
      <c r="X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4438.16</v>
      </c>
      <c r="Y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4158.08</v>
      </c>
    </row>
    <row r="539" spans="1:27" x14ac:dyDescent="0.2">
      <c r="A539" s="77">
        <f t="shared" si="17"/>
        <v>43073</v>
      </c>
      <c r="B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4060.03</v>
      </c>
      <c r="C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4050.9500000000003</v>
      </c>
      <c r="D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4050.54</v>
      </c>
      <c r="E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4049.8500000000004</v>
      </c>
      <c r="F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4063.56</v>
      </c>
      <c r="G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4049.52</v>
      </c>
      <c r="H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4056.1400000000003</v>
      </c>
      <c r="I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4064.8500000000004</v>
      </c>
      <c r="J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4054.63</v>
      </c>
      <c r="K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4063.1000000000004</v>
      </c>
      <c r="L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4084.15</v>
      </c>
      <c r="M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4214.8599999999997</v>
      </c>
      <c r="N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4136.28</v>
      </c>
      <c r="O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4218.42</v>
      </c>
      <c r="P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4090</v>
      </c>
      <c r="Q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4069.8500000000004</v>
      </c>
      <c r="R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4083</v>
      </c>
      <c r="S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4189.0200000000004</v>
      </c>
      <c r="T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4199.55</v>
      </c>
      <c r="U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4202.3999999999996</v>
      </c>
      <c r="V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4264.54</v>
      </c>
      <c r="W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4280.07</v>
      </c>
      <c r="X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4326.01</v>
      </c>
      <c r="Y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4167.34</v>
      </c>
    </row>
    <row r="540" spans="1:27" x14ac:dyDescent="0.2">
      <c r="A540" s="77">
        <f t="shared" si="17"/>
        <v>43074</v>
      </c>
      <c r="B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4064.11</v>
      </c>
      <c r="C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4050.67</v>
      </c>
      <c r="D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4036.48</v>
      </c>
      <c r="E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4048.67</v>
      </c>
      <c r="F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4062.2200000000003</v>
      </c>
      <c r="G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4048.54</v>
      </c>
      <c r="H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4071.26</v>
      </c>
      <c r="I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4114.6900000000005</v>
      </c>
      <c r="J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4034.38</v>
      </c>
      <c r="K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4063.46</v>
      </c>
      <c r="L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4063.44</v>
      </c>
      <c r="M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4145.6900000000005</v>
      </c>
      <c r="N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4145.59</v>
      </c>
      <c r="O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4145.26</v>
      </c>
      <c r="P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4068.4700000000003</v>
      </c>
      <c r="Q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4069.78</v>
      </c>
      <c r="R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4127.6900000000005</v>
      </c>
      <c r="S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4163.7</v>
      </c>
      <c r="T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4164.91</v>
      </c>
      <c r="U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4199.3999999999996</v>
      </c>
      <c r="V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4261.5</v>
      </c>
      <c r="W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4194.78</v>
      </c>
      <c r="X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4327.38</v>
      </c>
      <c r="Y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4217.3500000000004</v>
      </c>
    </row>
    <row r="541" spans="1:27" x14ac:dyDescent="0.2">
      <c r="A541" s="77">
        <f t="shared" si="17"/>
        <v>43075</v>
      </c>
      <c r="B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4087.98</v>
      </c>
      <c r="C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4050.29</v>
      </c>
      <c r="D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4036.5</v>
      </c>
      <c r="E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4036.13</v>
      </c>
      <c r="F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4036.62</v>
      </c>
      <c r="G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4037.04</v>
      </c>
      <c r="H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4066.34</v>
      </c>
      <c r="I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4065.9900000000002</v>
      </c>
      <c r="J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4059.08</v>
      </c>
      <c r="K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4066.9500000000003</v>
      </c>
      <c r="L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4068.27</v>
      </c>
      <c r="M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4146.99</v>
      </c>
      <c r="N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4131.13</v>
      </c>
      <c r="O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4129.91</v>
      </c>
      <c r="P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4069.1800000000003</v>
      </c>
      <c r="Q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4074.28</v>
      </c>
      <c r="R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4084.63</v>
      </c>
      <c r="S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4143.46</v>
      </c>
      <c r="T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4194.1499999999996</v>
      </c>
      <c r="U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4208.97</v>
      </c>
      <c r="V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4262.09</v>
      </c>
      <c r="W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4176.1499999999996</v>
      </c>
      <c r="X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4324.1499999999996</v>
      </c>
      <c r="Y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4199.3900000000003</v>
      </c>
    </row>
    <row r="542" spans="1:27" x14ac:dyDescent="0.2">
      <c r="A542" s="77">
        <f t="shared" si="17"/>
        <v>43076</v>
      </c>
      <c r="B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4103.08</v>
      </c>
      <c r="C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4050.25</v>
      </c>
      <c r="D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4036.84</v>
      </c>
      <c r="E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4036.53</v>
      </c>
      <c r="F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4037.07</v>
      </c>
      <c r="G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4036.75</v>
      </c>
      <c r="H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4068.6400000000003</v>
      </c>
      <c r="I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4065.0600000000004</v>
      </c>
      <c r="J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4057.78</v>
      </c>
      <c r="K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4065.16</v>
      </c>
      <c r="L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4065.11</v>
      </c>
      <c r="M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4145.29</v>
      </c>
      <c r="N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4144.2</v>
      </c>
      <c r="O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4143.66</v>
      </c>
      <c r="P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4070.76</v>
      </c>
      <c r="Q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4073.5</v>
      </c>
      <c r="R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4083.86</v>
      </c>
      <c r="S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4156.68</v>
      </c>
      <c r="T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4189.63</v>
      </c>
      <c r="U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4206.3900000000003</v>
      </c>
      <c r="V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4251.0200000000004</v>
      </c>
      <c r="W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4171.4400000000005</v>
      </c>
      <c r="X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4308.2</v>
      </c>
      <c r="Y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4195.63</v>
      </c>
    </row>
    <row r="543" spans="1:27" x14ac:dyDescent="0.2">
      <c r="A543" s="77">
        <f t="shared" si="17"/>
        <v>43077</v>
      </c>
      <c r="B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4037.9</v>
      </c>
      <c r="C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4066.77</v>
      </c>
      <c r="D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4050.21</v>
      </c>
      <c r="E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4049.9</v>
      </c>
      <c r="F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4050.41</v>
      </c>
      <c r="G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4054.95</v>
      </c>
      <c r="H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4033.29</v>
      </c>
      <c r="I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4066.0600000000004</v>
      </c>
      <c r="J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4057.6400000000003</v>
      </c>
      <c r="K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4066.13</v>
      </c>
      <c r="L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4053.77</v>
      </c>
      <c r="M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4155.46</v>
      </c>
      <c r="N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4156.29</v>
      </c>
      <c r="O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4155.59</v>
      </c>
      <c r="P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4058.1</v>
      </c>
      <c r="Q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4047.1400000000003</v>
      </c>
      <c r="R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4099.43</v>
      </c>
      <c r="S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4172.51</v>
      </c>
      <c r="T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4176.6400000000003</v>
      </c>
      <c r="U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4201.75</v>
      </c>
      <c r="V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4244.33</v>
      </c>
      <c r="W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4180.16</v>
      </c>
      <c r="X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4318.54</v>
      </c>
      <c r="Y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4190.7</v>
      </c>
    </row>
    <row r="544" spans="1:27" x14ac:dyDescent="0.2">
      <c r="A544" s="77">
        <f t="shared" si="17"/>
        <v>43078</v>
      </c>
      <c r="B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4040.35</v>
      </c>
      <c r="C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4112.67</v>
      </c>
      <c r="D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4096.05</v>
      </c>
      <c r="E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4132.34</v>
      </c>
      <c r="F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4132.7300000000005</v>
      </c>
      <c r="G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4094.34</v>
      </c>
      <c r="H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4051.01</v>
      </c>
      <c r="I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4112.6900000000005</v>
      </c>
      <c r="J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4220.91</v>
      </c>
      <c r="K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4069.96</v>
      </c>
      <c r="L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4066.11</v>
      </c>
      <c r="M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4070.4500000000003</v>
      </c>
      <c r="N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4068.75</v>
      </c>
      <c r="O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4070.34</v>
      </c>
      <c r="P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4071.05</v>
      </c>
      <c r="Q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4071.54</v>
      </c>
      <c r="R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4077.92</v>
      </c>
      <c r="S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4174.68</v>
      </c>
      <c r="T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4183.8500000000004</v>
      </c>
      <c r="U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4197.8900000000003</v>
      </c>
      <c r="V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4141.55</v>
      </c>
      <c r="W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4047.2400000000002</v>
      </c>
      <c r="X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4279.91</v>
      </c>
      <c r="Y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4102.84</v>
      </c>
    </row>
    <row r="545" spans="1:25" x14ac:dyDescent="0.2">
      <c r="A545" s="77">
        <f t="shared" si="17"/>
        <v>43079</v>
      </c>
      <c r="B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4032.41</v>
      </c>
      <c r="C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4087.01</v>
      </c>
      <c r="D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4094.9500000000003</v>
      </c>
      <c r="E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4093.36</v>
      </c>
      <c r="F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4093.65</v>
      </c>
      <c r="G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4094.4900000000002</v>
      </c>
      <c r="H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4046.34</v>
      </c>
      <c r="I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4060.33</v>
      </c>
      <c r="J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4050.59</v>
      </c>
      <c r="K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4149.57</v>
      </c>
      <c r="L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4112.78</v>
      </c>
      <c r="M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4112.3900000000003</v>
      </c>
      <c r="N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4112.8999999999996</v>
      </c>
      <c r="O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4114.99</v>
      </c>
      <c r="P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4115.6100000000006</v>
      </c>
      <c r="Q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4117.32</v>
      </c>
      <c r="R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4073.84</v>
      </c>
      <c r="S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4162.1499999999996</v>
      </c>
      <c r="T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4179.76</v>
      </c>
      <c r="U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4153.01</v>
      </c>
      <c r="V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4142.55</v>
      </c>
      <c r="W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4045.4500000000003</v>
      </c>
      <c r="X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4249.0599999999995</v>
      </c>
      <c r="Y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4096.45</v>
      </c>
    </row>
    <row r="546" spans="1:25" x14ac:dyDescent="0.2">
      <c r="A546" s="77">
        <f t="shared" si="17"/>
        <v>43080</v>
      </c>
      <c r="B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4032.9</v>
      </c>
      <c r="C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4048.67</v>
      </c>
      <c r="D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4047.36</v>
      </c>
      <c r="E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4079.62</v>
      </c>
      <c r="F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4080.32</v>
      </c>
      <c r="G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4049.98</v>
      </c>
      <c r="H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4030.92</v>
      </c>
      <c r="I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4064.29</v>
      </c>
      <c r="J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4051.9700000000003</v>
      </c>
      <c r="K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4076.07</v>
      </c>
      <c r="L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4076.29</v>
      </c>
      <c r="M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4131.91</v>
      </c>
      <c r="N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4132.45</v>
      </c>
      <c r="O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4135.24</v>
      </c>
      <c r="P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4065.84</v>
      </c>
      <c r="Q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4066.49</v>
      </c>
      <c r="R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4067.9700000000003</v>
      </c>
      <c r="S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4174.59</v>
      </c>
      <c r="T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4161.76</v>
      </c>
      <c r="U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4163.74</v>
      </c>
      <c r="V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4199.45</v>
      </c>
      <c r="W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4155.96</v>
      </c>
      <c r="X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4296.55</v>
      </c>
      <c r="Y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4154.1900000000005</v>
      </c>
    </row>
    <row r="547" spans="1:25" x14ac:dyDescent="0.2">
      <c r="A547" s="77">
        <f t="shared" si="17"/>
        <v>43081</v>
      </c>
      <c r="B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4032.4900000000002</v>
      </c>
      <c r="C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4036.58</v>
      </c>
      <c r="D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4047.58</v>
      </c>
      <c r="E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4080.01</v>
      </c>
      <c r="F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4081.1400000000003</v>
      </c>
      <c r="G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4051.1800000000003</v>
      </c>
      <c r="H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4035.34</v>
      </c>
      <c r="I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4102.6900000000005</v>
      </c>
      <c r="J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4055.9700000000003</v>
      </c>
      <c r="K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4076.3</v>
      </c>
      <c r="L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4076.25</v>
      </c>
      <c r="M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4124.29</v>
      </c>
      <c r="N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4105.41</v>
      </c>
      <c r="O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4098.84</v>
      </c>
      <c r="P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4082.96</v>
      </c>
      <c r="Q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4077.92</v>
      </c>
      <c r="R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4066.58</v>
      </c>
      <c r="S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4170.08</v>
      </c>
      <c r="T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4161.5200000000004</v>
      </c>
      <c r="U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4163.62</v>
      </c>
      <c r="V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4188.03</v>
      </c>
      <c r="W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4155.08</v>
      </c>
      <c r="X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4282.3900000000003</v>
      </c>
      <c r="Y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4164.38</v>
      </c>
    </row>
    <row r="548" spans="1:25" x14ac:dyDescent="0.2">
      <c r="A548" s="77">
        <f t="shared" si="17"/>
        <v>43082</v>
      </c>
      <c r="B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4046.53</v>
      </c>
      <c r="C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4036.4300000000003</v>
      </c>
      <c r="D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4047.33</v>
      </c>
      <c r="E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4079.61</v>
      </c>
      <c r="F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4081.17</v>
      </c>
      <c r="G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4050.2000000000003</v>
      </c>
      <c r="H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4043.15</v>
      </c>
      <c r="I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4101.63</v>
      </c>
      <c r="J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4052.13</v>
      </c>
      <c r="K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4070.17</v>
      </c>
      <c r="L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4071.44</v>
      </c>
      <c r="M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4125.04</v>
      </c>
      <c r="N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4116.72</v>
      </c>
      <c r="O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4124.6499999999996</v>
      </c>
      <c r="P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4077</v>
      </c>
      <c r="Q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4077.74</v>
      </c>
      <c r="R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4081.65</v>
      </c>
      <c r="S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4163.79</v>
      </c>
      <c r="T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4153.05</v>
      </c>
      <c r="U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4128.29</v>
      </c>
      <c r="V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4193.6000000000004</v>
      </c>
      <c r="W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4148.1500000000005</v>
      </c>
      <c r="X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4269.1000000000004</v>
      </c>
      <c r="Y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4149.74</v>
      </c>
    </row>
    <row r="549" spans="1:25" x14ac:dyDescent="0.2">
      <c r="A549" s="77">
        <f t="shared" si="17"/>
        <v>43083</v>
      </c>
      <c r="B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4037.3</v>
      </c>
      <c r="C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4036.7400000000002</v>
      </c>
      <c r="D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4048.45</v>
      </c>
      <c r="E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4080.82</v>
      </c>
      <c r="F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4061.26</v>
      </c>
      <c r="G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4050.4</v>
      </c>
      <c r="H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4041.59</v>
      </c>
      <c r="I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4116.2</v>
      </c>
      <c r="J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4046.8900000000003</v>
      </c>
      <c r="K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4073.75</v>
      </c>
      <c r="L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4090.88</v>
      </c>
      <c r="M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4118.29</v>
      </c>
      <c r="N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4180.1500000000005</v>
      </c>
      <c r="O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4180.55</v>
      </c>
      <c r="P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4091.58</v>
      </c>
      <c r="Q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4096.53</v>
      </c>
      <c r="R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4046.69</v>
      </c>
      <c r="S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4154.45</v>
      </c>
      <c r="T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4158.1000000000004</v>
      </c>
      <c r="U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4132.57</v>
      </c>
      <c r="V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4187.8600000000006</v>
      </c>
      <c r="W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4128.5200000000004</v>
      </c>
      <c r="X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4267.22</v>
      </c>
      <c r="Y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4154.83</v>
      </c>
    </row>
    <row r="550" spans="1:25" x14ac:dyDescent="0.2">
      <c r="A550" s="77">
        <f t="shared" si="17"/>
        <v>43084</v>
      </c>
      <c r="B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4034.19</v>
      </c>
      <c r="C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4036.35</v>
      </c>
      <c r="D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4047.73</v>
      </c>
      <c r="E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4046.98</v>
      </c>
      <c r="F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4048.51</v>
      </c>
      <c r="G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4049.83</v>
      </c>
      <c r="H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4032.32</v>
      </c>
      <c r="I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4063.34</v>
      </c>
      <c r="J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4053.7000000000003</v>
      </c>
      <c r="K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4090.37</v>
      </c>
      <c r="L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4089.7</v>
      </c>
      <c r="M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4074.15</v>
      </c>
      <c r="N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4054.5600000000004</v>
      </c>
      <c r="O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4054.17</v>
      </c>
      <c r="P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4146.55</v>
      </c>
      <c r="Q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4111.07</v>
      </c>
      <c r="R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4079.61</v>
      </c>
      <c r="S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4155.63</v>
      </c>
      <c r="T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4158.03</v>
      </c>
      <c r="U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4132.5</v>
      </c>
      <c r="V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4296.16</v>
      </c>
      <c r="W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4141.18</v>
      </c>
      <c r="X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4267.2</v>
      </c>
      <c r="Y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4153.34</v>
      </c>
    </row>
    <row r="551" spans="1:25" x14ac:dyDescent="0.2">
      <c r="A551" s="77">
        <f t="shared" si="17"/>
        <v>43085</v>
      </c>
      <c r="B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4068.32</v>
      </c>
      <c r="C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4098.5</v>
      </c>
      <c r="D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4109.82</v>
      </c>
      <c r="E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4109.45</v>
      </c>
      <c r="F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4110.09</v>
      </c>
      <c r="G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4102.54</v>
      </c>
      <c r="H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4077.84</v>
      </c>
      <c r="I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4046.21</v>
      </c>
      <c r="J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4147.5600000000004</v>
      </c>
      <c r="K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4083.73</v>
      </c>
      <c r="L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4083.3900000000003</v>
      </c>
      <c r="M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4137.6499999999996</v>
      </c>
      <c r="N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4169.57</v>
      </c>
      <c r="O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4169.22</v>
      </c>
      <c r="P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4171.8999999999996</v>
      </c>
      <c r="Q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4154.88</v>
      </c>
      <c r="R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4084.26</v>
      </c>
      <c r="S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4097.22</v>
      </c>
      <c r="T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4169.97</v>
      </c>
      <c r="U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4266.3500000000004</v>
      </c>
      <c r="V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4203.2299999999996</v>
      </c>
      <c r="W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4091.96</v>
      </c>
      <c r="X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4358.43</v>
      </c>
      <c r="Y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4090.4300000000003</v>
      </c>
    </row>
    <row r="552" spans="1:25" x14ac:dyDescent="0.2">
      <c r="A552" s="77">
        <f t="shared" si="17"/>
        <v>43086</v>
      </c>
      <c r="B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4060.42</v>
      </c>
      <c r="C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4063.11</v>
      </c>
      <c r="D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4109.3</v>
      </c>
      <c r="E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4108.84</v>
      </c>
      <c r="F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4109.28</v>
      </c>
      <c r="G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4095.9500000000003</v>
      </c>
      <c r="H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4075.71</v>
      </c>
      <c r="I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4062.51</v>
      </c>
      <c r="J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4046.07</v>
      </c>
      <c r="K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4194.55</v>
      </c>
      <c r="L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4154.96</v>
      </c>
      <c r="M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4153.6100000000006</v>
      </c>
      <c r="N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4210.92</v>
      </c>
      <c r="O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4214.03</v>
      </c>
      <c r="P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4195.6100000000006</v>
      </c>
      <c r="Q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4198.8599999999997</v>
      </c>
      <c r="R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4075.81</v>
      </c>
      <c r="S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4133.7300000000005</v>
      </c>
      <c r="T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4172.13</v>
      </c>
      <c r="U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4267.3</v>
      </c>
      <c r="V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4205.62</v>
      </c>
      <c r="W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4093.44</v>
      </c>
      <c r="X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4363.2700000000004</v>
      </c>
      <c r="Y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4086.1</v>
      </c>
    </row>
    <row r="553" spans="1:25" x14ac:dyDescent="0.2">
      <c r="A553" s="77">
        <f t="shared" si="17"/>
        <v>43087</v>
      </c>
      <c r="B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4033.9100000000003</v>
      </c>
      <c r="C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4040.57</v>
      </c>
      <c r="D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4049.34</v>
      </c>
      <c r="E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4049.05</v>
      </c>
      <c r="F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4049.32</v>
      </c>
      <c r="G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4051.9500000000003</v>
      </c>
      <c r="H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4030.13</v>
      </c>
      <c r="I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4099.7700000000004</v>
      </c>
      <c r="J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4053.9700000000003</v>
      </c>
      <c r="K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4082.83</v>
      </c>
      <c r="L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4083.17</v>
      </c>
      <c r="M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4034.55</v>
      </c>
      <c r="N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4056.32</v>
      </c>
      <c r="O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4057.69</v>
      </c>
      <c r="P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4137.16</v>
      </c>
      <c r="Q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4135.78</v>
      </c>
      <c r="R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4105.09</v>
      </c>
      <c r="S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4120.9400000000005</v>
      </c>
      <c r="T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4120.97</v>
      </c>
      <c r="U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4099.83</v>
      </c>
      <c r="V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4197.95</v>
      </c>
      <c r="W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4139.04</v>
      </c>
      <c r="X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4247</v>
      </c>
      <c r="Y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4117.8500000000004</v>
      </c>
    </row>
    <row r="554" spans="1:25" x14ac:dyDescent="0.2">
      <c r="A554" s="77">
        <f t="shared" si="17"/>
        <v>43088</v>
      </c>
      <c r="B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4026.9700000000003</v>
      </c>
      <c r="C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4037.38</v>
      </c>
      <c r="D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4048.6</v>
      </c>
      <c r="E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4048.34</v>
      </c>
      <c r="F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4048.8</v>
      </c>
      <c r="G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4051.37</v>
      </c>
      <c r="H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4031.07</v>
      </c>
      <c r="I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4101.34</v>
      </c>
      <c r="J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4054.32</v>
      </c>
      <c r="K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4103.8600000000006</v>
      </c>
      <c r="L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4103.05</v>
      </c>
      <c r="M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4067.56</v>
      </c>
      <c r="N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4055.29</v>
      </c>
      <c r="O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4072.86</v>
      </c>
      <c r="P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4108.41</v>
      </c>
      <c r="Q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4109.68</v>
      </c>
      <c r="R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4066.8</v>
      </c>
      <c r="S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4115.2299999999996</v>
      </c>
      <c r="T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4113.05</v>
      </c>
      <c r="U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4094.26</v>
      </c>
      <c r="V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4300.38</v>
      </c>
      <c r="W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4131.66</v>
      </c>
      <c r="X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4244.8900000000003</v>
      </c>
      <c r="Y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4121.75</v>
      </c>
    </row>
    <row r="555" spans="1:25" x14ac:dyDescent="0.2">
      <c r="A555" s="77">
        <f t="shared" si="17"/>
        <v>43089</v>
      </c>
      <c r="B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4101.97</v>
      </c>
      <c r="C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4057.95</v>
      </c>
      <c r="D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4035.9900000000002</v>
      </c>
      <c r="E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4034.56</v>
      </c>
      <c r="F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4034.88</v>
      </c>
      <c r="G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4038.7200000000003</v>
      </c>
      <c r="H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4109.18</v>
      </c>
      <c r="I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4112.4400000000005</v>
      </c>
      <c r="J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4065.09</v>
      </c>
      <c r="K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4085.35</v>
      </c>
      <c r="L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4048.57</v>
      </c>
      <c r="M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4142.6400000000003</v>
      </c>
      <c r="N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4096.7300000000005</v>
      </c>
      <c r="O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4096.28</v>
      </c>
      <c r="P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4087.9300000000003</v>
      </c>
      <c r="Q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4088.94</v>
      </c>
      <c r="R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4055.52</v>
      </c>
      <c r="S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4171.21</v>
      </c>
      <c r="T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4173.91</v>
      </c>
      <c r="U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4118.3600000000006</v>
      </c>
      <c r="V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4172.62</v>
      </c>
      <c r="W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4109.4400000000005</v>
      </c>
      <c r="X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4208.78</v>
      </c>
      <c r="Y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4070.04</v>
      </c>
    </row>
    <row r="556" spans="1:25" x14ac:dyDescent="0.2">
      <c r="A556" s="77">
        <f t="shared" si="17"/>
        <v>43090</v>
      </c>
      <c r="B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4055.2200000000003</v>
      </c>
      <c r="C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4039.76</v>
      </c>
      <c r="D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4034.98</v>
      </c>
      <c r="E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4035.87</v>
      </c>
      <c r="F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4035.2400000000002</v>
      </c>
      <c r="G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4037.13</v>
      </c>
      <c r="H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4030.98</v>
      </c>
      <c r="I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4115.13</v>
      </c>
      <c r="J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4066.34</v>
      </c>
      <c r="K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4086.05</v>
      </c>
      <c r="L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4049.21</v>
      </c>
      <c r="M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4144.1900000000005</v>
      </c>
      <c r="N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4097.55</v>
      </c>
      <c r="O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4076.3900000000003</v>
      </c>
      <c r="P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4085.23</v>
      </c>
      <c r="Q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4084.04</v>
      </c>
      <c r="R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4042</v>
      </c>
      <c r="S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4175.0200000000004</v>
      </c>
      <c r="T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4162.4400000000005</v>
      </c>
      <c r="U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4104.49</v>
      </c>
      <c r="V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4174.33</v>
      </c>
      <c r="W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4109.8600000000006</v>
      </c>
      <c r="X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4244.37</v>
      </c>
      <c r="Y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4104.62</v>
      </c>
    </row>
    <row r="557" spans="1:25" x14ac:dyDescent="0.2">
      <c r="A557" s="77">
        <f t="shared" si="17"/>
        <v>43091</v>
      </c>
      <c r="B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4055.37</v>
      </c>
      <c r="C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4040.03</v>
      </c>
      <c r="D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4049</v>
      </c>
      <c r="E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4048.9</v>
      </c>
      <c r="F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4049.32</v>
      </c>
      <c r="G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4040.96</v>
      </c>
      <c r="H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4039.8500000000004</v>
      </c>
      <c r="I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4100.07</v>
      </c>
      <c r="J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4057.23</v>
      </c>
      <c r="K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4085.66</v>
      </c>
      <c r="L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4053.7400000000002</v>
      </c>
      <c r="M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4117.6900000000005</v>
      </c>
      <c r="N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4076.53</v>
      </c>
      <c r="O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4076.27</v>
      </c>
      <c r="P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4087.71</v>
      </c>
      <c r="Q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4089.09</v>
      </c>
      <c r="R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4099.97</v>
      </c>
      <c r="S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4173.91</v>
      </c>
      <c r="T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4146</v>
      </c>
      <c r="U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4133.38</v>
      </c>
      <c r="V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4172.3600000000006</v>
      </c>
      <c r="W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4136.1500000000005</v>
      </c>
      <c r="X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4255.74</v>
      </c>
      <c r="Y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4125.63</v>
      </c>
    </row>
    <row r="558" spans="1:25" x14ac:dyDescent="0.2">
      <c r="A558" s="77">
        <f t="shared" si="17"/>
        <v>43092</v>
      </c>
      <c r="B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4079.4300000000003</v>
      </c>
      <c r="C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4088.54</v>
      </c>
      <c r="D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4111.18</v>
      </c>
      <c r="E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4110.25</v>
      </c>
      <c r="F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4111.22</v>
      </c>
      <c r="G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4114.01</v>
      </c>
      <c r="H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4075.59</v>
      </c>
      <c r="I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4052.2</v>
      </c>
      <c r="J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4168.08</v>
      </c>
      <c r="K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4079.33</v>
      </c>
      <c r="L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4080.58</v>
      </c>
      <c r="M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4093.27</v>
      </c>
      <c r="N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4092.6000000000004</v>
      </c>
      <c r="O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4094.4300000000003</v>
      </c>
      <c r="P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4097.25</v>
      </c>
      <c r="Q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4092.98</v>
      </c>
      <c r="R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4098.9800000000005</v>
      </c>
      <c r="S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4179.18</v>
      </c>
      <c r="T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4186.12</v>
      </c>
      <c r="U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4168.97</v>
      </c>
      <c r="V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4109.66</v>
      </c>
      <c r="W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4065.8100000000004</v>
      </c>
      <c r="X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4199.5200000000004</v>
      </c>
      <c r="Y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4070.44</v>
      </c>
    </row>
    <row r="559" spans="1:25" x14ac:dyDescent="0.2">
      <c r="A559" s="77">
        <f t="shared" si="17"/>
        <v>43093</v>
      </c>
      <c r="B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4067.92</v>
      </c>
      <c r="C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4064.73</v>
      </c>
      <c r="D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4095.7000000000003</v>
      </c>
      <c r="E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4091.57</v>
      </c>
      <c r="F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4094.4700000000003</v>
      </c>
      <c r="G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4095.1400000000003</v>
      </c>
      <c r="H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4050.96</v>
      </c>
      <c r="I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4064.32</v>
      </c>
      <c r="J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4174.4800000000005</v>
      </c>
      <c r="K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4068.98</v>
      </c>
      <c r="L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4064.36</v>
      </c>
      <c r="M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4078.1800000000003</v>
      </c>
      <c r="N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4077.5</v>
      </c>
      <c r="O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4083.77</v>
      </c>
      <c r="P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4083.84</v>
      </c>
      <c r="Q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4084.01</v>
      </c>
      <c r="R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4086.31</v>
      </c>
      <c r="S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4208.2299999999996</v>
      </c>
      <c r="T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4205.32</v>
      </c>
      <c r="U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4174.3500000000004</v>
      </c>
      <c r="V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4120.2</v>
      </c>
      <c r="W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4050.37</v>
      </c>
      <c r="X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4193.55</v>
      </c>
      <c r="Y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4081.12</v>
      </c>
    </row>
    <row r="560" spans="1:25" x14ac:dyDescent="0.2">
      <c r="A560" s="77">
        <f t="shared" si="17"/>
        <v>43094</v>
      </c>
      <c r="B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4029.11</v>
      </c>
      <c r="C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4036.41</v>
      </c>
      <c r="D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4045.66</v>
      </c>
      <c r="E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4044.95</v>
      </c>
      <c r="F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4047.7</v>
      </c>
      <c r="G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4037.6600000000003</v>
      </c>
      <c r="H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4029.11</v>
      </c>
      <c r="I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4099.2300000000005</v>
      </c>
      <c r="J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4054.75</v>
      </c>
      <c r="K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4079.98</v>
      </c>
      <c r="L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4046.58</v>
      </c>
      <c r="M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4115.5200000000004</v>
      </c>
      <c r="N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4081.73</v>
      </c>
      <c r="O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4081.3500000000004</v>
      </c>
      <c r="P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4078.21</v>
      </c>
      <c r="Q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4072.63</v>
      </c>
      <c r="R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4099.59</v>
      </c>
      <c r="S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4163.42</v>
      </c>
      <c r="T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4129.53</v>
      </c>
      <c r="U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4117.16</v>
      </c>
      <c r="V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4178.88</v>
      </c>
      <c r="W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4129.3</v>
      </c>
      <c r="X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4231.9799999999996</v>
      </c>
      <c r="Y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4129.58</v>
      </c>
    </row>
    <row r="561" spans="1:27" x14ac:dyDescent="0.2">
      <c r="A561" s="77">
        <f t="shared" si="17"/>
        <v>43095</v>
      </c>
      <c r="B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4042.3</v>
      </c>
      <c r="C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4036.9300000000003</v>
      </c>
      <c r="D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4047.09</v>
      </c>
      <c r="E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4046.57</v>
      </c>
      <c r="F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4048.53</v>
      </c>
      <c r="G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4049.9500000000003</v>
      </c>
      <c r="H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4034.56</v>
      </c>
      <c r="I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4100.3500000000004</v>
      </c>
      <c r="J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4055.1400000000003</v>
      </c>
      <c r="K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4083.55</v>
      </c>
      <c r="L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4050.94</v>
      </c>
      <c r="M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4116.3900000000003</v>
      </c>
      <c r="N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4080.61</v>
      </c>
      <c r="O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4080.91</v>
      </c>
      <c r="P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4080.3</v>
      </c>
      <c r="Q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4074.2000000000003</v>
      </c>
      <c r="R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4078.86</v>
      </c>
      <c r="S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4142.7700000000004</v>
      </c>
      <c r="T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4132.2</v>
      </c>
      <c r="U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4120.03</v>
      </c>
      <c r="V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4182.76</v>
      </c>
      <c r="W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4128.05</v>
      </c>
      <c r="X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4239.01</v>
      </c>
      <c r="Y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4129.47</v>
      </c>
    </row>
    <row r="562" spans="1:27" x14ac:dyDescent="0.2">
      <c r="A562" s="77">
        <f t="shared" si="17"/>
        <v>43096</v>
      </c>
      <c r="B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4042.91</v>
      </c>
      <c r="C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4037.67</v>
      </c>
      <c r="D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4047.78</v>
      </c>
      <c r="E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4047.4300000000003</v>
      </c>
      <c r="F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4049</v>
      </c>
      <c r="G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4051.49</v>
      </c>
      <c r="H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4036</v>
      </c>
      <c r="I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4099.43</v>
      </c>
      <c r="J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4054.53</v>
      </c>
      <c r="K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4082.65</v>
      </c>
      <c r="L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4044.73</v>
      </c>
      <c r="M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4159.87</v>
      </c>
      <c r="N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4160.66</v>
      </c>
      <c r="O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4161.72</v>
      </c>
      <c r="P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4045.1600000000003</v>
      </c>
      <c r="Q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4043.94</v>
      </c>
      <c r="R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4115.47</v>
      </c>
      <c r="S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4178.7</v>
      </c>
      <c r="T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4191.21</v>
      </c>
      <c r="U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4191.84</v>
      </c>
      <c r="V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4269.6399999999994</v>
      </c>
      <c r="W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4289.3999999999996</v>
      </c>
      <c r="X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4344.01</v>
      </c>
      <c r="Y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4231.29</v>
      </c>
    </row>
    <row r="563" spans="1:27" x14ac:dyDescent="0.2">
      <c r="A563" s="77">
        <f t="shared" si="17"/>
        <v>43097</v>
      </c>
      <c r="B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4049.7400000000002</v>
      </c>
      <c r="C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4043.13</v>
      </c>
      <c r="D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4051.87</v>
      </c>
      <c r="E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4050.96</v>
      </c>
      <c r="F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4048.7200000000003</v>
      </c>
      <c r="G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4055.98</v>
      </c>
      <c r="H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4039.4</v>
      </c>
      <c r="I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4111.79</v>
      </c>
      <c r="J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4067.78</v>
      </c>
      <c r="K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4083.77</v>
      </c>
      <c r="L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4049.3</v>
      </c>
      <c r="M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4174.55</v>
      </c>
      <c r="N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4172.6000000000004</v>
      </c>
      <c r="O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4183.18</v>
      </c>
      <c r="P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4048.52</v>
      </c>
      <c r="Q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4048.01</v>
      </c>
      <c r="R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4133.6000000000004</v>
      </c>
      <c r="S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4260.88</v>
      </c>
      <c r="T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4266.34</v>
      </c>
      <c r="U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4267.7299999999996</v>
      </c>
      <c r="V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4422.59</v>
      </c>
      <c r="W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4408.87</v>
      </c>
      <c r="X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4346.8999999999996</v>
      </c>
      <c r="Y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4242.5599999999995</v>
      </c>
    </row>
    <row r="564" spans="1:27" x14ac:dyDescent="0.2">
      <c r="A564" s="77">
        <f t="shared" si="17"/>
        <v>43098</v>
      </c>
      <c r="B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4114.68</v>
      </c>
      <c r="C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4057.4900000000002</v>
      </c>
      <c r="D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4018.87</v>
      </c>
      <c r="E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4018.29</v>
      </c>
      <c r="F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4020.82</v>
      </c>
      <c r="G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4024.7200000000003</v>
      </c>
      <c r="H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4089.06</v>
      </c>
      <c r="I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4065.46</v>
      </c>
      <c r="J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4054.38</v>
      </c>
      <c r="K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4070.1400000000003</v>
      </c>
      <c r="L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4088.29</v>
      </c>
      <c r="M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4165.3900000000003</v>
      </c>
      <c r="N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4165.3100000000004</v>
      </c>
      <c r="O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4075.51</v>
      </c>
      <c r="P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4085.58</v>
      </c>
      <c r="Q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4086.54</v>
      </c>
      <c r="R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4092.82</v>
      </c>
      <c r="S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4124.74</v>
      </c>
      <c r="T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4155.8100000000004</v>
      </c>
      <c r="U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4137.2</v>
      </c>
      <c r="V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4354.57</v>
      </c>
      <c r="W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4153.0600000000004</v>
      </c>
      <c r="X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4307.88</v>
      </c>
      <c r="Y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4138.1000000000004</v>
      </c>
    </row>
    <row r="565" spans="1:27" x14ac:dyDescent="0.2">
      <c r="A565" s="77">
        <f t="shared" si="17"/>
        <v>43099</v>
      </c>
      <c r="B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4094.79</v>
      </c>
      <c r="C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4033.4700000000003</v>
      </c>
      <c r="D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4044.79</v>
      </c>
      <c r="E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4043.48</v>
      </c>
      <c r="F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4044.56</v>
      </c>
      <c r="G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4046.15</v>
      </c>
      <c r="H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4057.54</v>
      </c>
      <c r="I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4064.02</v>
      </c>
      <c r="J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4122.04</v>
      </c>
      <c r="K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4082.9900000000002</v>
      </c>
      <c r="L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4076.6400000000003</v>
      </c>
      <c r="M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4075.57</v>
      </c>
      <c r="N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4069.25</v>
      </c>
      <c r="O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4071.42</v>
      </c>
      <c r="P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4080.07</v>
      </c>
      <c r="Q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4081.2</v>
      </c>
      <c r="R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4087.95</v>
      </c>
      <c r="S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4270.0200000000004</v>
      </c>
      <c r="T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4273.3899999999994</v>
      </c>
      <c r="U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4203.78</v>
      </c>
      <c r="V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4149.1400000000003</v>
      </c>
      <c r="W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4083.9300000000003</v>
      </c>
      <c r="X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4255.78</v>
      </c>
      <c r="Y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4148.2700000000004</v>
      </c>
    </row>
    <row r="566" spans="1:27" x14ac:dyDescent="0.2">
      <c r="A566" s="77">
        <f t="shared" si="17"/>
        <v>43100</v>
      </c>
      <c r="B566" s="13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4083.73</v>
      </c>
      <c r="C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4032.07</v>
      </c>
      <c r="D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4044.17</v>
      </c>
      <c r="E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4042.28</v>
      </c>
      <c r="F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4043.7400000000002</v>
      </c>
      <c r="G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4044.9300000000003</v>
      </c>
      <c r="H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4048.04</v>
      </c>
      <c r="I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4131.4400000000005</v>
      </c>
      <c r="J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4182.74</v>
      </c>
      <c r="K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4070.37</v>
      </c>
      <c r="L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4071.86</v>
      </c>
      <c r="M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4071.38</v>
      </c>
      <c r="N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4069.4300000000003</v>
      </c>
      <c r="O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4071.84</v>
      </c>
      <c r="P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4078.1800000000003</v>
      </c>
      <c r="Q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4081.38</v>
      </c>
      <c r="R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4089.1600000000003</v>
      </c>
      <c r="S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4416.6000000000004</v>
      </c>
      <c r="T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4452.6099999999997</v>
      </c>
      <c r="U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4367.8500000000004</v>
      </c>
      <c r="V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4281.75</v>
      </c>
      <c r="W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4219.07</v>
      </c>
      <c r="X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4391.26</v>
      </c>
      <c r="Y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4329.07</v>
      </c>
    </row>
    <row r="567" spans="1:27" x14ac:dyDescent="0.25">
      <c r="A567" s="92"/>
      <c r="B567" s="76"/>
      <c r="C567" s="76"/>
      <c r="D567" s="76"/>
    </row>
    <row r="568" spans="1:27" x14ac:dyDescent="0.25">
      <c r="A568" s="85" t="s">
        <v>152</v>
      </c>
      <c r="B568" s="76"/>
      <c r="C568" s="76"/>
      <c r="D568" s="76"/>
    </row>
    <row r="569" spans="1:27" ht="12.75" x14ac:dyDescent="0.2">
      <c r="A569" s="173" t="s">
        <v>48</v>
      </c>
      <c r="B569" s="176" t="s">
        <v>121</v>
      </c>
      <c r="C569" s="177"/>
      <c r="D569" s="177"/>
      <c r="E569" s="177"/>
      <c r="F569" s="177"/>
      <c r="G569" s="177"/>
      <c r="H569" s="177"/>
      <c r="I569" s="177"/>
      <c r="J569" s="177"/>
      <c r="K569" s="177"/>
      <c r="L569" s="177"/>
      <c r="M569" s="177"/>
      <c r="N569" s="177"/>
      <c r="O569" s="177"/>
      <c r="P569" s="177"/>
      <c r="Q569" s="177"/>
      <c r="R569" s="177"/>
      <c r="S569" s="177"/>
      <c r="T569" s="177"/>
      <c r="U569" s="177"/>
      <c r="V569" s="177"/>
      <c r="W569" s="177"/>
      <c r="X569" s="177"/>
      <c r="Y569" s="178"/>
    </row>
    <row r="570" spans="1:27" ht="12.75" x14ac:dyDescent="0.2">
      <c r="A570" s="174"/>
      <c r="B570" s="179"/>
      <c r="C570" s="180"/>
      <c r="D570" s="180"/>
      <c r="E570" s="180"/>
      <c r="F570" s="180"/>
      <c r="G570" s="180"/>
      <c r="H570" s="180"/>
      <c r="I570" s="180"/>
      <c r="J570" s="180"/>
      <c r="K570" s="180"/>
      <c r="L570" s="180"/>
      <c r="M570" s="180"/>
      <c r="N570" s="180"/>
      <c r="O570" s="180"/>
      <c r="P570" s="180"/>
      <c r="Q570" s="180"/>
      <c r="R570" s="180"/>
      <c r="S570" s="180"/>
      <c r="T570" s="180"/>
      <c r="U570" s="180"/>
      <c r="V570" s="180"/>
      <c r="W570" s="180"/>
      <c r="X570" s="180"/>
      <c r="Y570" s="181"/>
    </row>
    <row r="571" spans="1:27" s="110" customFormat="1" ht="12.75" customHeight="1" x14ac:dyDescent="0.2">
      <c r="A571" s="174"/>
      <c r="B571" s="182" t="s">
        <v>122</v>
      </c>
      <c r="C571" s="171" t="s">
        <v>123</v>
      </c>
      <c r="D571" s="171" t="s">
        <v>124</v>
      </c>
      <c r="E571" s="171" t="s">
        <v>125</v>
      </c>
      <c r="F571" s="171" t="s">
        <v>126</v>
      </c>
      <c r="G571" s="171" t="s">
        <v>127</v>
      </c>
      <c r="H571" s="171" t="s">
        <v>128</v>
      </c>
      <c r="I571" s="171" t="s">
        <v>129</v>
      </c>
      <c r="J571" s="171" t="s">
        <v>130</v>
      </c>
      <c r="K571" s="171" t="s">
        <v>131</v>
      </c>
      <c r="L571" s="171" t="s">
        <v>132</v>
      </c>
      <c r="M571" s="171" t="s">
        <v>133</v>
      </c>
      <c r="N571" s="184" t="s">
        <v>134</v>
      </c>
      <c r="O571" s="171" t="s">
        <v>135</v>
      </c>
      <c r="P571" s="171" t="s">
        <v>136</v>
      </c>
      <c r="Q571" s="171" t="s">
        <v>137</v>
      </c>
      <c r="R571" s="171" t="s">
        <v>138</v>
      </c>
      <c r="S571" s="171" t="s">
        <v>139</v>
      </c>
      <c r="T571" s="171" t="s">
        <v>140</v>
      </c>
      <c r="U571" s="171" t="s">
        <v>141</v>
      </c>
      <c r="V571" s="171" t="s">
        <v>142</v>
      </c>
      <c r="W571" s="171" t="s">
        <v>143</v>
      </c>
      <c r="X571" s="171" t="s">
        <v>144</v>
      </c>
      <c r="Y571" s="171" t="s">
        <v>145</v>
      </c>
    </row>
    <row r="572" spans="1:27" s="110" customFormat="1" ht="11.25" customHeight="1" x14ac:dyDescent="0.2">
      <c r="A572" s="175"/>
      <c r="B572" s="183"/>
      <c r="C572" s="172"/>
      <c r="D572" s="172"/>
      <c r="E572" s="172"/>
      <c r="F572" s="172"/>
      <c r="G572" s="172"/>
      <c r="H572" s="172"/>
      <c r="I572" s="172"/>
      <c r="J572" s="172"/>
      <c r="K572" s="172"/>
      <c r="L572" s="172"/>
      <c r="M572" s="172"/>
      <c r="N572" s="185"/>
      <c r="O572" s="172"/>
      <c r="P572" s="172"/>
      <c r="Q572" s="172"/>
      <c r="R572" s="172"/>
      <c r="S572" s="172"/>
      <c r="T572" s="172"/>
      <c r="U572" s="172"/>
      <c r="V572" s="172"/>
      <c r="W572" s="172"/>
      <c r="X572" s="172"/>
      <c r="Y572" s="172"/>
    </row>
    <row r="573" spans="1:27" ht="15.75" customHeight="1" x14ac:dyDescent="0.2">
      <c r="A573" s="77">
        <f>A536</f>
        <v>43070</v>
      </c>
      <c r="B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4006.6800000000003</v>
      </c>
      <c r="C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3985.12</v>
      </c>
      <c r="D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3983.71</v>
      </c>
      <c r="E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3994.69</v>
      </c>
      <c r="F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3996.38</v>
      </c>
      <c r="G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3984.88</v>
      </c>
      <c r="H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4007.3500000000004</v>
      </c>
      <c r="I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4009.3900000000003</v>
      </c>
      <c r="J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4000.17</v>
      </c>
      <c r="K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4006.01</v>
      </c>
      <c r="L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4000.58</v>
      </c>
      <c r="M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4120.05</v>
      </c>
      <c r="N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4120.1500000000005</v>
      </c>
      <c r="O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4120.38</v>
      </c>
      <c r="P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4001.4700000000003</v>
      </c>
      <c r="Q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4039.41</v>
      </c>
      <c r="R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4108.16</v>
      </c>
      <c r="S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4181.4400000000005</v>
      </c>
      <c r="T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4170.6100000000006</v>
      </c>
      <c r="U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4144.76</v>
      </c>
      <c r="V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4205.47</v>
      </c>
      <c r="W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4128.8500000000004</v>
      </c>
      <c r="X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4275.63</v>
      </c>
      <c r="Y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4104.0200000000004</v>
      </c>
      <c r="AA573" s="78"/>
    </row>
    <row r="574" spans="1:27" x14ac:dyDescent="0.2">
      <c r="A574" s="77">
        <f>A573+1</f>
        <v>43071</v>
      </c>
      <c r="B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3996.4</v>
      </c>
      <c r="C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4017.6400000000003</v>
      </c>
      <c r="D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4034.12</v>
      </c>
      <c r="E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4033.6400000000003</v>
      </c>
      <c r="F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4028.79</v>
      </c>
      <c r="G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4012.62</v>
      </c>
      <c r="H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4003.61</v>
      </c>
      <c r="I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4126.49</v>
      </c>
      <c r="J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4184.97</v>
      </c>
      <c r="K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4014.61</v>
      </c>
      <c r="L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4014.71</v>
      </c>
      <c r="M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4015.15</v>
      </c>
      <c r="N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4017.52</v>
      </c>
      <c r="O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4017.73</v>
      </c>
      <c r="P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4020.6000000000004</v>
      </c>
      <c r="Q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4027.48</v>
      </c>
      <c r="R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4046.3500000000004</v>
      </c>
      <c r="S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4181.9400000000005</v>
      </c>
      <c r="T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4264.9400000000005</v>
      </c>
      <c r="U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4262.49</v>
      </c>
      <c r="V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4229.0599999999995</v>
      </c>
      <c r="W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4114.07</v>
      </c>
      <c r="X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4255.07</v>
      </c>
      <c r="Y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4124.3999999999996</v>
      </c>
    </row>
    <row r="575" spans="1:27" x14ac:dyDescent="0.2">
      <c r="A575" s="77">
        <f t="shared" ref="A575:A603" si="18">A574+1</f>
        <v>43072</v>
      </c>
      <c r="B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4000.73</v>
      </c>
      <c r="C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4016.17</v>
      </c>
      <c r="D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4033.83</v>
      </c>
      <c r="E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4032.79</v>
      </c>
      <c r="F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4027.79</v>
      </c>
      <c r="G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4026.71</v>
      </c>
      <c r="H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3994.36</v>
      </c>
      <c r="I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4100.88</v>
      </c>
      <c r="J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4174.97</v>
      </c>
      <c r="K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4035.54</v>
      </c>
      <c r="L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4036.17</v>
      </c>
      <c r="M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4036.84</v>
      </c>
      <c r="N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4036.12</v>
      </c>
      <c r="O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4038.3900000000003</v>
      </c>
      <c r="P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4042.62</v>
      </c>
      <c r="Q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4043.95</v>
      </c>
      <c r="R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4041.21</v>
      </c>
      <c r="S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4053.75</v>
      </c>
      <c r="T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4208.5</v>
      </c>
      <c r="U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4166.3</v>
      </c>
      <c r="V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4124.93</v>
      </c>
      <c r="W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4101.12</v>
      </c>
      <c r="X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4368.41</v>
      </c>
      <c r="Y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4103.8</v>
      </c>
    </row>
    <row r="576" spans="1:27" x14ac:dyDescent="0.2">
      <c r="A576" s="77">
        <f t="shared" si="18"/>
        <v>43073</v>
      </c>
      <c r="B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4011.17</v>
      </c>
      <c r="C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4002.59</v>
      </c>
      <c r="D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4002.2000000000003</v>
      </c>
      <c r="E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4001.55</v>
      </c>
      <c r="F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4014.5</v>
      </c>
      <c r="G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4001.2400000000002</v>
      </c>
      <c r="H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4007.5</v>
      </c>
      <c r="I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4015.7200000000003</v>
      </c>
      <c r="J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4006.07</v>
      </c>
      <c r="K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4014.07</v>
      </c>
      <c r="L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4033.96</v>
      </c>
      <c r="M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4157.45</v>
      </c>
      <c r="N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4083.2</v>
      </c>
      <c r="O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4160.8</v>
      </c>
      <c r="P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4039.48</v>
      </c>
      <c r="Q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4020.44</v>
      </c>
      <c r="R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4032.87</v>
      </c>
      <c r="S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4133.03</v>
      </c>
      <c r="T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4142.9800000000005</v>
      </c>
      <c r="U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4145.68</v>
      </c>
      <c r="V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4204.38</v>
      </c>
      <c r="W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4219.05</v>
      </c>
      <c r="X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4262.45</v>
      </c>
      <c r="Y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4112.55</v>
      </c>
    </row>
    <row r="577" spans="1:25" x14ac:dyDescent="0.2">
      <c r="A577" s="77">
        <f t="shared" si="18"/>
        <v>43074</v>
      </c>
      <c r="B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4015.03</v>
      </c>
      <c r="C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4002.33</v>
      </c>
      <c r="D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3988.92</v>
      </c>
      <c r="E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4000.4300000000003</v>
      </c>
      <c r="F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4013.2400000000002</v>
      </c>
      <c r="G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4000.31</v>
      </c>
      <c r="H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4021.77</v>
      </c>
      <c r="I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4062.8100000000004</v>
      </c>
      <c r="J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3986.94</v>
      </c>
      <c r="K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4014.41</v>
      </c>
      <c r="L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4014.3900000000003</v>
      </c>
      <c r="M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4092.1000000000004</v>
      </c>
      <c r="N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4092</v>
      </c>
      <c r="O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4091.69</v>
      </c>
      <c r="P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4019.15</v>
      </c>
      <c r="Q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4020.38</v>
      </c>
      <c r="R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4075.09</v>
      </c>
      <c r="S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4109.1100000000006</v>
      </c>
      <c r="T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4110.25</v>
      </c>
      <c r="U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4142.84</v>
      </c>
      <c r="V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4201.51</v>
      </c>
      <c r="W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4138.47</v>
      </c>
      <c r="X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4263.75</v>
      </c>
      <c r="Y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4159.8</v>
      </c>
    </row>
    <row r="578" spans="1:25" x14ac:dyDescent="0.2">
      <c r="A578" s="77">
        <f t="shared" si="18"/>
        <v>43075</v>
      </c>
      <c r="B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4037.58</v>
      </c>
      <c r="C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4001.9700000000003</v>
      </c>
      <c r="D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3988.9300000000003</v>
      </c>
      <c r="E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3988.58</v>
      </c>
      <c r="F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3989.05</v>
      </c>
      <c r="G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3989.45</v>
      </c>
      <c r="H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4017.13</v>
      </c>
      <c r="I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4016.8</v>
      </c>
      <c r="J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4010.27</v>
      </c>
      <c r="K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4017.71</v>
      </c>
      <c r="L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4018.9500000000003</v>
      </c>
      <c r="M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4093.33</v>
      </c>
      <c r="N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4078.34</v>
      </c>
      <c r="O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4077.1800000000003</v>
      </c>
      <c r="P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4019.81</v>
      </c>
      <c r="Q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4024.63</v>
      </c>
      <c r="R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4034.41</v>
      </c>
      <c r="S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4089.9900000000002</v>
      </c>
      <c r="T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4137.88</v>
      </c>
      <c r="U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4151.88</v>
      </c>
      <c r="V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4202.07</v>
      </c>
      <c r="W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4120.87</v>
      </c>
      <c r="X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4260.7</v>
      </c>
      <c r="Y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4142.83</v>
      </c>
    </row>
    <row r="579" spans="1:25" x14ac:dyDescent="0.2">
      <c r="A579" s="77">
        <f t="shared" si="18"/>
        <v>43076</v>
      </c>
      <c r="B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4051.84</v>
      </c>
      <c r="C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4001.9300000000003</v>
      </c>
      <c r="D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3989.26</v>
      </c>
      <c r="E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3988.9700000000003</v>
      </c>
      <c r="F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3989.48</v>
      </c>
      <c r="G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3989.17</v>
      </c>
      <c r="H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4019.3</v>
      </c>
      <c r="I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4015.92</v>
      </c>
      <c r="J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4009.04</v>
      </c>
      <c r="K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4016.02</v>
      </c>
      <c r="L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4015.96</v>
      </c>
      <c r="M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4091.71</v>
      </c>
      <c r="N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4090.69</v>
      </c>
      <c r="O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4090.1800000000003</v>
      </c>
      <c r="P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4021.3</v>
      </c>
      <c r="Q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4023.9</v>
      </c>
      <c r="R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4033.69</v>
      </c>
      <c r="S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4102.4800000000005</v>
      </c>
      <c r="T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4133.6099999999997</v>
      </c>
      <c r="U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4149.45</v>
      </c>
      <c r="V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4191.6100000000006</v>
      </c>
      <c r="W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4116.42</v>
      </c>
      <c r="X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4245.63</v>
      </c>
      <c r="Y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4139.28</v>
      </c>
    </row>
    <row r="580" spans="1:25" x14ac:dyDescent="0.2">
      <c r="A580" s="77">
        <f t="shared" si="18"/>
        <v>43077</v>
      </c>
      <c r="B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3990.26</v>
      </c>
      <c r="C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4017.53</v>
      </c>
      <c r="D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4001.8900000000003</v>
      </c>
      <c r="E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4001.6</v>
      </c>
      <c r="F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4002.08</v>
      </c>
      <c r="G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4006.37</v>
      </c>
      <c r="H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3985.9</v>
      </c>
      <c r="I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4016.87</v>
      </c>
      <c r="J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4008.91</v>
      </c>
      <c r="K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4016.9300000000003</v>
      </c>
      <c r="L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4005.25</v>
      </c>
      <c r="M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4101.33</v>
      </c>
      <c r="N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4102.1100000000006</v>
      </c>
      <c r="O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4101.45</v>
      </c>
      <c r="P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4009.35</v>
      </c>
      <c r="Q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3998.9900000000002</v>
      </c>
      <c r="R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4048.3900000000003</v>
      </c>
      <c r="S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4117.4400000000005</v>
      </c>
      <c r="T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4121.34</v>
      </c>
      <c r="U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4145.05</v>
      </c>
      <c r="V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4185.28</v>
      </c>
      <c r="W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4124.66</v>
      </c>
      <c r="X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4255.3999999999996</v>
      </c>
      <c r="Y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4134.62</v>
      </c>
    </row>
    <row r="581" spans="1:25" x14ac:dyDescent="0.2">
      <c r="A581" s="77">
        <f t="shared" si="18"/>
        <v>43078</v>
      </c>
      <c r="B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3992.57</v>
      </c>
      <c r="C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4060.9</v>
      </c>
      <c r="D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4045.2</v>
      </c>
      <c r="E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4079.48</v>
      </c>
      <c r="F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4079.86</v>
      </c>
      <c r="G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4043.58</v>
      </c>
      <c r="H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4002.6400000000003</v>
      </c>
      <c r="I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4060.92</v>
      </c>
      <c r="J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4163.16</v>
      </c>
      <c r="K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4020.55</v>
      </c>
      <c r="L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4016.91</v>
      </c>
      <c r="M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4021.01</v>
      </c>
      <c r="N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4019.41</v>
      </c>
      <c r="O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4020.91</v>
      </c>
      <c r="P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4021.58</v>
      </c>
      <c r="Q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4022.05</v>
      </c>
      <c r="R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4028.07</v>
      </c>
      <c r="S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4119.49</v>
      </c>
      <c r="T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4128.1499999999996</v>
      </c>
      <c r="U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4141.41</v>
      </c>
      <c r="V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4088.1800000000003</v>
      </c>
      <c r="W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3999.08</v>
      </c>
      <c r="X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4218.8999999999996</v>
      </c>
      <c r="Y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4051.62</v>
      </c>
    </row>
    <row r="582" spans="1:25" x14ac:dyDescent="0.2">
      <c r="A582" s="77">
        <f t="shared" si="18"/>
        <v>43079</v>
      </c>
      <c r="B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3985.08</v>
      </c>
      <c r="C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4036.66</v>
      </c>
      <c r="D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4044.16</v>
      </c>
      <c r="E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4042.66</v>
      </c>
      <c r="F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4042.9300000000003</v>
      </c>
      <c r="G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4043.7200000000003</v>
      </c>
      <c r="H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3998.23</v>
      </c>
      <c r="I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4011.4500000000003</v>
      </c>
      <c r="J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4002.25</v>
      </c>
      <c r="K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4095.76</v>
      </c>
      <c r="L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4061</v>
      </c>
      <c r="M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4060.6400000000003</v>
      </c>
      <c r="N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4061.12</v>
      </c>
      <c r="O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4063.09</v>
      </c>
      <c r="P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4063.6800000000003</v>
      </c>
      <c r="Q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4065.29</v>
      </c>
      <c r="R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4024.21</v>
      </c>
      <c r="S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4107.6499999999996</v>
      </c>
      <c r="T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4124.28</v>
      </c>
      <c r="U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4099.0200000000004</v>
      </c>
      <c r="V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4089.13</v>
      </c>
      <c r="W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3997.3900000000003</v>
      </c>
      <c r="X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4189.75</v>
      </c>
      <c r="Y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4045.58</v>
      </c>
    </row>
    <row r="583" spans="1:25" x14ac:dyDescent="0.2">
      <c r="A583" s="77">
        <f t="shared" si="18"/>
        <v>43080</v>
      </c>
      <c r="B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3985.53</v>
      </c>
      <c r="C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4000.4300000000003</v>
      </c>
      <c r="D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3999.2000000000003</v>
      </c>
      <c r="E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4029.6800000000003</v>
      </c>
      <c r="F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4030.34</v>
      </c>
      <c r="G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4001.67</v>
      </c>
      <c r="H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3983.67</v>
      </c>
      <c r="I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4015.19</v>
      </c>
      <c r="J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4003.55</v>
      </c>
      <c r="K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4026.32</v>
      </c>
      <c r="L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4026.53</v>
      </c>
      <c r="M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4079.08</v>
      </c>
      <c r="N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4079.58</v>
      </c>
      <c r="O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4082.2200000000003</v>
      </c>
      <c r="P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4016.66</v>
      </c>
      <c r="Q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4017.27</v>
      </c>
      <c r="R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4018.67</v>
      </c>
      <c r="S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4119.3999999999996</v>
      </c>
      <c r="T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4107.28</v>
      </c>
      <c r="U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4109.1499999999996</v>
      </c>
      <c r="V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4142.8900000000003</v>
      </c>
      <c r="W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4101.8</v>
      </c>
      <c r="X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4234.62</v>
      </c>
      <c r="Y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4100.13</v>
      </c>
    </row>
    <row r="584" spans="1:25" x14ac:dyDescent="0.2">
      <c r="A584" s="77">
        <f t="shared" si="18"/>
        <v>43081</v>
      </c>
      <c r="B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3985.15</v>
      </c>
      <c r="C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3989.01</v>
      </c>
      <c r="D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3999.41</v>
      </c>
      <c r="E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4030.05</v>
      </c>
      <c r="F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4031.11</v>
      </c>
      <c r="G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4002.81</v>
      </c>
      <c r="H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3987.84</v>
      </c>
      <c r="I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4051.4700000000003</v>
      </c>
      <c r="J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4007.33</v>
      </c>
      <c r="K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4026.54</v>
      </c>
      <c r="L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4026.4900000000002</v>
      </c>
      <c r="M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4071.88</v>
      </c>
      <c r="N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4054.05</v>
      </c>
      <c r="O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4047.83</v>
      </c>
      <c r="P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4032.84</v>
      </c>
      <c r="Q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4028.07</v>
      </c>
      <c r="R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4017.36</v>
      </c>
      <c r="S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4115.1400000000003</v>
      </c>
      <c r="T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4107.05</v>
      </c>
      <c r="U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4109.03</v>
      </c>
      <c r="V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4132.1000000000004</v>
      </c>
      <c r="W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4100.97</v>
      </c>
      <c r="X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4221.24</v>
      </c>
      <c r="Y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4109.75</v>
      </c>
    </row>
    <row r="585" spans="1:25" x14ac:dyDescent="0.2">
      <c r="A585" s="77">
        <f t="shared" si="18"/>
        <v>43082</v>
      </c>
      <c r="B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3998.42</v>
      </c>
      <c r="C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3988.87</v>
      </c>
      <c r="D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3999.17</v>
      </c>
      <c r="E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4029.66</v>
      </c>
      <c r="F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4031.1400000000003</v>
      </c>
      <c r="G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4001.88</v>
      </c>
      <c r="H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3995.2200000000003</v>
      </c>
      <c r="I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4050.4700000000003</v>
      </c>
      <c r="J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4003.7000000000003</v>
      </c>
      <c r="K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4020.75</v>
      </c>
      <c r="L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4021.9500000000003</v>
      </c>
      <c r="M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4072.59</v>
      </c>
      <c r="N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4064.73</v>
      </c>
      <c r="O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4072.21</v>
      </c>
      <c r="P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4027.2</v>
      </c>
      <c r="Q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4027.9</v>
      </c>
      <c r="R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4031.59</v>
      </c>
      <c r="S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4109.2</v>
      </c>
      <c r="T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4099.05</v>
      </c>
      <c r="U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4075.66</v>
      </c>
      <c r="V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4137.3600000000006</v>
      </c>
      <c r="W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4094.42</v>
      </c>
      <c r="X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4208.68</v>
      </c>
      <c r="Y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4095.92</v>
      </c>
    </row>
    <row r="586" spans="1:25" x14ac:dyDescent="0.2">
      <c r="A586" s="77">
        <f t="shared" si="18"/>
        <v>43083</v>
      </c>
      <c r="B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3989.7000000000003</v>
      </c>
      <c r="C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3989.16</v>
      </c>
      <c r="D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4000.23</v>
      </c>
      <c r="E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4030.81</v>
      </c>
      <c r="F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4012.33</v>
      </c>
      <c r="G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4002.07</v>
      </c>
      <c r="H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3993.75</v>
      </c>
      <c r="I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4064.2400000000002</v>
      </c>
      <c r="J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3998.75</v>
      </c>
      <c r="K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4024.13</v>
      </c>
      <c r="L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4040.3100000000004</v>
      </c>
      <c r="M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4066.21</v>
      </c>
      <c r="N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4124.6500000000005</v>
      </c>
      <c r="O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4125.03</v>
      </c>
      <c r="P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4040.98</v>
      </c>
      <c r="Q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4045.65</v>
      </c>
      <c r="R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3998.57</v>
      </c>
      <c r="S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4100.37</v>
      </c>
      <c r="T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4103.82</v>
      </c>
      <c r="U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4079.7000000000003</v>
      </c>
      <c r="V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4131.93</v>
      </c>
      <c r="W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4075.88</v>
      </c>
      <c r="X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4206.91</v>
      </c>
      <c r="Y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4100.7300000000005</v>
      </c>
    </row>
    <row r="587" spans="1:25" x14ac:dyDescent="0.2">
      <c r="A587" s="77">
        <f t="shared" si="18"/>
        <v>43084</v>
      </c>
      <c r="B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3986.75</v>
      </c>
      <c r="C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3988.79</v>
      </c>
      <c r="D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3999.55</v>
      </c>
      <c r="E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3998.84</v>
      </c>
      <c r="F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4000.28</v>
      </c>
      <c r="G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4001.53</v>
      </c>
      <c r="H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3984.9900000000002</v>
      </c>
      <c r="I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4014.3</v>
      </c>
      <c r="J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4005.1800000000003</v>
      </c>
      <c r="K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4039.83</v>
      </c>
      <c r="L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4039.2</v>
      </c>
      <c r="M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4024.51</v>
      </c>
      <c r="N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4006</v>
      </c>
      <c r="O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4005.63</v>
      </c>
      <c r="P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4092.9100000000003</v>
      </c>
      <c r="Q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4059.3900000000003</v>
      </c>
      <c r="R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4029.66</v>
      </c>
      <c r="S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4101.49</v>
      </c>
      <c r="T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4103.76</v>
      </c>
      <c r="U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4079.6400000000003</v>
      </c>
      <c r="V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4234.25</v>
      </c>
      <c r="W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4087.83</v>
      </c>
      <c r="X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4206.8999999999996</v>
      </c>
      <c r="Y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4099.32</v>
      </c>
    </row>
    <row r="588" spans="1:25" x14ac:dyDescent="0.2">
      <c r="A588" s="77">
        <f t="shared" si="18"/>
        <v>43085</v>
      </c>
      <c r="B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4019</v>
      </c>
      <c r="C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4047.52</v>
      </c>
      <c r="D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4058.21</v>
      </c>
      <c r="E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4057.86</v>
      </c>
      <c r="F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4058.46</v>
      </c>
      <c r="G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4051.33</v>
      </c>
      <c r="H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4028</v>
      </c>
      <c r="I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3998.11</v>
      </c>
      <c r="J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4093.86</v>
      </c>
      <c r="K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4033.56</v>
      </c>
      <c r="L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4033.2400000000002</v>
      </c>
      <c r="M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4084.5</v>
      </c>
      <c r="N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4114.66</v>
      </c>
      <c r="O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4114.33</v>
      </c>
      <c r="P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4116.8599999999997</v>
      </c>
      <c r="Q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4100.78</v>
      </c>
      <c r="R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4034.0600000000004</v>
      </c>
      <c r="S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4046.3100000000004</v>
      </c>
      <c r="T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4115.04</v>
      </c>
      <c r="U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4206.09</v>
      </c>
      <c r="V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4146.46</v>
      </c>
      <c r="W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4041.34</v>
      </c>
      <c r="X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4293.09</v>
      </c>
      <c r="Y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4039.89</v>
      </c>
    </row>
    <row r="589" spans="1:25" x14ac:dyDescent="0.2">
      <c r="A589" s="77">
        <f t="shared" si="18"/>
        <v>43086</v>
      </c>
      <c r="B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4011.54</v>
      </c>
      <c r="C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4014.08</v>
      </c>
      <c r="D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4057.7200000000003</v>
      </c>
      <c r="E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4057.28</v>
      </c>
      <c r="F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4057.7</v>
      </c>
      <c r="G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4045.11</v>
      </c>
      <c r="H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4025.98</v>
      </c>
      <c r="I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4013.51</v>
      </c>
      <c r="J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3997.98</v>
      </c>
      <c r="K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4138.25</v>
      </c>
      <c r="L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4100.8600000000006</v>
      </c>
      <c r="M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4099.58</v>
      </c>
      <c r="N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4153.72</v>
      </c>
      <c r="O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4156.66</v>
      </c>
      <c r="P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4139.26</v>
      </c>
      <c r="Q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4142.33</v>
      </c>
      <c r="R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4026.08</v>
      </c>
      <c r="S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4080.79</v>
      </c>
      <c r="T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4117.08</v>
      </c>
      <c r="U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4206.9799999999996</v>
      </c>
      <c r="V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4148.72</v>
      </c>
      <c r="W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4042.73</v>
      </c>
      <c r="X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4297.66</v>
      </c>
      <c r="Y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4035.8</v>
      </c>
    </row>
    <row r="590" spans="1:25" x14ac:dyDescent="0.2">
      <c r="A590" s="77">
        <f t="shared" si="18"/>
        <v>43087</v>
      </c>
      <c r="B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3986.4900000000002</v>
      </c>
      <c r="C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3992.78</v>
      </c>
      <c r="D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4001.0600000000004</v>
      </c>
      <c r="E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4000.79</v>
      </c>
      <c r="F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4001.05</v>
      </c>
      <c r="G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4003.54</v>
      </c>
      <c r="H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3982.92</v>
      </c>
      <c r="I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4048.7200000000003</v>
      </c>
      <c r="J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4005.4500000000003</v>
      </c>
      <c r="K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4032.71</v>
      </c>
      <c r="L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4033.03</v>
      </c>
      <c r="M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3987.09</v>
      </c>
      <c r="N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4007.66</v>
      </c>
      <c r="O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4008.96</v>
      </c>
      <c r="P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4084.04</v>
      </c>
      <c r="Q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4082.73</v>
      </c>
      <c r="R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4053.7400000000002</v>
      </c>
      <c r="S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4068.7200000000003</v>
      </c>
      <c r="T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4068.7400000000002</v>
      </c>
      <c r="U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4048.77</v>
      </c>
      <c r="V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4141.47</v>
      </c>
      <c r="W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4085.82</v>
      </c>
      <c r="X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4187.8100000000004</v>
      </c>
      <c r="Y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4065.8</v>
      </c>
    </row>
    <row r="591" spans="1:25" x14ac:dyDescent="0.2">
      <c r="A591" s="77">
        <f t="shared" si="18"/>
        <v>43088</v>
      </c>
      <c r="B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3979.9300000000003</v>
      </c>
      <c r="C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3989.77</v>
      </c>
      <c r="D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4000.37</v>
      </c>
      <c r="E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4000.13</v>
      </c>
      <c r="F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4000.56</v>
      </c>
      <c r="G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4002.98</v>
      </c>
      <c r="H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3983.81</v>
      </c>
      <c r="I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4050.2</v>
      </c>
      <c r="J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4005.77</v>
      </c>
      <c r="K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4052.57</v>
      </c>
      <c r="L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4051.81</v>
      </c>
      <c r="M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4018.29</v>
      </c>
      <c r="N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4006.69</v>
      </c>
      <c r="O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4023.29</v>
      </c>
      <c r="P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4056.88</v>
      </c>
      <c r="Q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4058.08</v>
      </c>
      <c r="R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4017.57</v>
      </c>
      <c r="S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4063.32</v>
      </c>
      <c r="T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4061.26</v>
      </c>
      <c r="U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4043.51</v>
      </c>
      <c r="V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4238.24</v>
      </c>
      <c r="W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4078.84</v>
      </c>
      <c r="X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4185.82</v>
      </c>
      <c r="Y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4069.48</v>
      </c>
    </row>
    <row r="592" spans="1:25" x14ac:dyDescent="0.2">
      <c r="A592" s="77">
        <f t="shared" si="18"/>
        <v>43089</v>
      </c>
      <c r="B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4050.79</v>
      </c>
      <c r="C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4009.21</v>
      </c>
      <c r="D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3988.4500000000003</v>
      </c>
      <c r="E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3987.1000000000004</v>
      </c>
      <c r="F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3987.41</v>
      </c>
      <c r="G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3991.04</v>
      </c>
      <c r="H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4057.6</v>
      </c>
      <c r="I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4060.6800000000003</v>
      </c>
      <c r="J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4015.9500000000003</v>
      </c>
      <c r="K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4035.09</v>
      </c>
      <c r="L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4000.35</v>
      </c>
      <c r="M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4089.2200000000003</v>
      </c>
      <c r="N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4045.84</v>
      </c>
      <c r="O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4045.41</v>
      </c>
      <c r="P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4037.52</v>
      </c>
      <c r="Q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4038.48</v>
      </c>
      <c r="R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4006.91</v>
      </c>
      <c r="S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4116.2</v>
      </c>
      <c r="T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4118.75</v>
      </c>
      <c r="U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4066.27</v>
      </c>
      <c r="V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4117.53</v>
      </c>
      <c r="W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4057.85</v>
      </c>
      <c r="X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4151.7</v>
      </c>
      <c r="Y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4020.63</v>
      </c>
    </row>
    <row r="593" spans="1:25" x14ac:dyDescent="0.2">
      <c r="A593" s="77">
        <f t="shared" si="18"/>
        <v>43090</v>
      </c>
      <c r="B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4006.62</v>
      </c>
      <c r="C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3992.02</v>
      </c>
      <c r="D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3987.51</v>
      </c>
      <c r="E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3988.35</v>
      </c>
      <c r="F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3987.75</v>
      </c>
      <c r="G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3989.53</v>
      </c>
      <c r="H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3983.7200000000003</v>
      </c>
      <c r="I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4063.2200000000003</v>
      </c>
      <c r="J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4017.13</v>
      </c>
      <c r="K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4035.75</v>
      </c>
      <c r="L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4000.94</v>
      </c>
      <c r="M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4090.6800000000003</v>
      </c>
      <c r="N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4046.61</v>
      </c>
      <c r="O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4026.62</v>
      </c>
      <c r="P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4034.9700000000003</v>
      </c>
      <c r="Q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4033.85</v>
      </c>
      <c r="R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3994.13</v>
      </c>
      <c r="S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4119.8</v>
      </c>
      <c r="T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4107.92</v>
      </c>
      <c r="U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4053.17</v>
      </c>
      <c r="V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4119.16</v>
      </c>
      <c r="W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4058.2400000000002</v>
      </c>
      <c r="X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4185.33</v>
      </c>
      <c r="Y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4053.29</v>
      </c>
    </row>
    <row r="594" spans="1:25" x14ac:dyDescent="0.2">
      <c r="A594" s="77">
        <f t="shared" si="18"/>
        <v>43091</v>
      </c>
      <c r="B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4006.76</v>
      </c>
      <c r="C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3992.27</v>
      </c>
      <c r="D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4000.75</v>
      </c>
      <c r="E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4000.65</v>
      </c>
      <c r="F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4001.05</v>
      </c>
      <c r="G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3993.15</v>
      </c>
      <c r="H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3992.11</v>
      </c>
      <c r="I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4049</v>
      </c>
      <c r="J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4008.52</v>
      </c>
      <c r="K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4035.3900000000003</v>
      </c>
      <c r="L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4005.23</v>
      </c>
      <c r="M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4065.6400000000003</v>
      </c>
      <c r="N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4026.75</v>
      </c>
      <c r="O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4026.51</v>
      </c>
      <c r="P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4037.32</v>
      </c>
      <c r="Q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4038.62</v>
      </c>
      <c r="R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4048.9</v>
      </c>
      <c r="S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4118.75</v>
      </c>
      <c r="T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4092.3900000000003</v>
      </c>
      <c r="U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4080.4700000000003</v>
      </c>
      <c r="V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4117.29</v>
      </c>
      <c r="W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4083.08</v>
      </c>
      <c r="X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4196.0600000000004</v>
      </c>
      <c r="Y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4073.1400000000003</v>
      </c>
    </row>
    <row r="595" spans="1:25" x14ac:dyDescent="0.2">
      <c r="A595" s="77">
        <f t="shared" si="18"/>
        <v>43092</v>
      </c>
      <c r="B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4029.5</v>
      </c>
      <c r="C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4038.1</v>
      </c>
      <c r="D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4059.5</v>
      </c>
      <c r="E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4058.61</v>
      </c>
      <c r="F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4059.53</v>
      </c>
      <c r="G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4062.17</v>
      </c>
      <c r="H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4025.87</v>
      </c>
      <c r="I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4003.77</v>
      </c>
      <c r="J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4113.25</v>
      </c>
      <c r="K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4029.4</v>
      </c>
      <c r="L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4030.58</v>
      </c>
      <c r="M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4042.57</v>
      </c>
      <c r="N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4041.94</v>
      </c>
      <c r="O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4043.67</v>
      </c>
      <c r="P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4046.33</v>
      </c>
      <c r="Q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4042.3</v>
      </c>
      <c r="R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4047.96</v>
      </c>
      <c r="S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4123.74</v>
      </c>
      <c r="T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4130.3</v>
      </c>
      <c r="U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4114.09</v>
      </c>
      <c r="V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4058.06</v>
      </c>
      <c r="W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4016.63</v>
      </c>
      <c r="X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4142.95</v>
      </c>
      <c r="Y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4021</v>
      </c>
    </row>
    <row r="596" spans="1:25" x14ac:dyDescent="0.2">
      <c r="A596" s="77">
        <f t="shared" si="18"/>
        <v>43093</v>
      </c>
      <c r="B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4018.62</v>
      </c>
      <c r="C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4015.6</v>
      </c>
      <c r="D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4044.87</v>
      </c>
      <c r="E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4040.9700000000003</v>
      </c>
      <c r="F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4043.7</v>
      </c>
      <c r="G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4044.33</v>
      </c>
      <c r="H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4002.6000000000004</v>
      </c>
      <c r="I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4015.2200000000003</v>
      </c>
      <c r="J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4119.3</v>
      </c>
      <c r="K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4019.63</v>
      </c>
      <c r="L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4015.26</v>
      </c>
      <c r="M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4028.3100000000004</v>
      </c>
      <c r="N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4027.67</v>
      </c>
      <c r="O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4033.6</v>
      </c>
      <c r="P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4033.66</v>
      </c>
      <c r="Q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4033.83</v>
      </c>
      <c r="R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4036</v>
      </c>
      <c r="S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4151.18</v>
      </c>
      <c r="T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4148.43</v>
      </c>
      <c r="U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4119.17</v>
      </c>
      <c r="V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4068.02</v>
      </c>
      <c r="W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4002.05</v>
      </c>
      <c r="X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4137.32</v>
      </c>
      <c r="Y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4031.09</v>
      </c>
    </row>
    <row r="597" spans="1:25" x14ac:dyDescent="0.2">
      <c r="A597" s="77">
        <f t="shared" si="18"/>
        <v>43094</v>
      </c>
      <c r="B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3981.96</v>
      </c>
      <c r="C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3988.86</v>
      </c>
      <c r="D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3997.59</v>
      </c>
      <c r="E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3996.92</v>
      </c>
      <c r="F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3999.52</v>
      </c>
      <c r="G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3990.03</v>
      </c>
      <c r="H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3981.96</v>
      </c>
      <c r="I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4048.2000000000003</v>
      </c>
      <c r="J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4006.1800000000003</v>
      </c>
      <c r="K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4030.01</v>
      </c>
      <c r="L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3998.46</v>
      </c>
      <c r="M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4063.59</v>
      </c>
      <c r="N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4031.67</v>
      </c>
      <c r="O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4031.3100000000004</v>
      </c>
      <c r="P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4028.3500000000004</v>
      </c>
      <c r="Q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4023.07</v>
      </c>
      <c r="R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4048.54</v>
      </c>
      <c r="S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4108.8500000000004</v>
      </c>
      <c r="T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4076.83</v>
      </c>
      <c r="U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4065.1400000000003</v>
      </c>
      <c r="V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4123.45</v>
      </c>
      <c r="W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4076.61</v>
      </c>
      <c r="X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4173.62</v>
      </c>
      <c r="Y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4076.88</v>
      </c>
    </row>
    <row r="598" spans="1:25" x14ac:dyDescent="0.2">
      <c r="A598" s="77">
        <f t="shared" si="18"/>
        <v>43095</v>
      </c>
      <c r="B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3994.42</v>
      </c>
      <c r="C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3989.3500000000004</v>
      </c>
      <c r="D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3998.94</v>
      </c>
      <c r="E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3998.45</v>
      </c>
      <c r="F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4000.3</v>
      </c>
      <c r="G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4001.6400000000003</v>
      </c>
      <c r="H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3987.1000000000004</v>
      </c>
      <c r="I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4049.26</v>
      </c>
      <c r="J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4006.55</v>
      </c>
      <c r="K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4033.3900000000003</v>
      </c>
      <c r="L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4002.58</v>
      </c>
      <c r="M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4064.41</v>
      </c>
      <c r="N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4030.61</v>
      </c>
      <c r="O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4030.9</v>
      </c>
      <c r="P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4030.32</v>
      </c>
      <c r="Q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4024.55</v>
      </c>
      <c r="R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4028.96</v>
      </c>
      <c r="S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4089.34</v>
      </c>
      <c r="T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4079.35</v>
      </c>
      <c r="U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4067.86</v>
      </c>
      <c r="V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4127.1100000000006</v>
      </c>
      <c r="W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4075.4300000000003</v>
      </c>
      <c r="X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4180.26</v>
      </c>
      <c r="Y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4076.77</v>
      </c>
    </row>
    <row r="599" spans="1:25" x14ac:dyDescent="0.2">
      <c r="A599" s="77">
        <f t="shared" si="18"/>
        <v>43096</v>
      </c>
      <c r="B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3994.9900000000002</v>
      </c>
      <c r="C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3990.05</v>
      </c>
      <c r="D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3999.59</v>
      </c>
      <c r="E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3999.27</v>
      </c>
      <c r="F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4000.75</v>
      </c>
      <c r="G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4003.1</v>
      </c>
      <c r="H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3988.46</v>
      </c>
      <c r="I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4048.3900000000003</v>
      </c>
      <c r="J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4005.9700000000003</v>
      </c>
      <c r="K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4032.54</v>
      </c>
      <c r="L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3996.7200000000003</v>
      </c>
      <c r="M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4105.49</v>
      </c>
      <c r="N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4106.24</v>
      </c>
      <c r="O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4107.25</v>
      </c>
      <c r="P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3997.12</v>
      </c>
      <c r="Q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3995.96</v>
      </c>
      <c r="R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4063.55</v>
      </c>
      <c r="S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4123.2800000000007</v>
      </c>
      <c r="T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4135.1000000000004</v>
      </c>
      <c r="U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4135.6900000000005</v>
      </c>
      <c r="V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4209.2</v>
      </c>
      <c r="W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4227.87</v>
      </c>
      <c r="X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4279.46</v>
      </c>
      <c r="Y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4172.97</v>
      </c>
    </row>
    <row r="600" spans="1:25" x14ac:dyDescent="0.2">
      <c r="A600" s="77">
        <f t="shared" si="18"/>
        <v>43097</v>
      </c>
      <c r="B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4001.45</v>
      </c>
      <c r="C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3995.2</v>
      </c>
      <c r="D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4003.46</v>
      </c>
      <c r="E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4002.6000000000004</v>
      </c>
      <c r="F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4000.4900000000002</v>
      </c>
      <c r="G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4007.34</v>
      </c>
      <c r="H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3991.6800000000003</v>
      </c>
      <c r="I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4060.07</v>
      </c>
      <c r="J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4018.49</v>
      </c>
      <c r="K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4033.6</v>
      </c>
      <c r="L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4001.03</v>
      </c>
      <c r="M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4119.37</v>
      </c>
      <c r="N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4117.5200000000004</v>
      </c>
      <c r="O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4127.5200000000004</v>
      </c>
      <c r="P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4000.29</v>
      </c>
      <c r="Q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3999.81</v>
      </c>
      <c r="R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4080.67</v>
      </c>
      <c r="S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4200.92</v>
      </c>
      <c r="T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4206.08</v>
      </c>
      <c r="U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4207.3999999999996</v>
      </c>
      <c r="V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4353.7</v>
      </c>
      <c r="W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4340.74</v>
      </c>
      <c r="X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4282.1900000000005</v>
      </c>
      <c r="Y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4183.62</v>
      </c>
    </row>
    <row r="601" spans="1:25" x14ac:dyDescent="0.2">
      <c r="A601" s="77">
        <f t="shared" si="18"/>
        <v>43098</v>
      </c>
      <c r="B601" s="104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РСО-А'!$N$6</f>
        <v>4062.8</v>
      </c>
      <c r="C601" s="134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РСО-А'!$N$6</f>
        <v>4008.77</v>
      </c>
      <c r="D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3972.28</v>
      </c>
      <c r="E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3971.73</v>
      </c>
      <c r="F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3974.12</v>
      </c>
      <c r="G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3977.8100000000004</v>
      </c>
      <c r="H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4038.59</v>
      </c>
      <c r="I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4016.3</v>
      </c>
      <c r="J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4005.83</v>
      </c>
      <c r="K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4020.7200000000003</v>
      </c>
      <c r="L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4037.87</v>
      </c>
      <c r="M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4110.71</v>
      </c>
      <c r="N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4110.63</v>
      </c>
      <c r="O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4025.79</v>
      </c>
      <c r="P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4035.31</v>
      </c>
      <c r="Q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4036.21</v>
      </c>
      <c r="R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4042.1400000000003</v>
      </c>
      <c r="S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4072.3</v>
      </c>
      <c r="T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4101.6499999999996</v>
      </c>
      <c r="U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4084.07</v>
      </c>
      <c r="V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4289.4400000000005</v>
      </c>
      <c r="W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4099.0600000000004</v>
      </c>
      <c r="X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4245.33</v>
      </c>
      <c r="Y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4084.92</v>
      </c>
    </row>
    <row r="602" spans="1:25" x14ac:dyDescent="0.2">
      <c r="A602" s="77">
        <f t="shared" si="18"/>
        <v>43099</v>
      </c>
      <c r="B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4044.01</v>
      </c>
      <c r="C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3986.08</v>
      </c>
      <c r="D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3996.77</v>
      </c>
      <c r="E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3995.53</v>
      </c>
      <c r="F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3996.55</v>
      </c>
      <c r="G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3998.06</v>
      </c>
      <c r="H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4008.81</v>
      </c>
      <c r="I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4014.94</v>
      </c>
      <c r="J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4069.75</v>
      </c>
      <c r="K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4032.86</v>
      </c>
      <c r="L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4026.86</v>
      </c>
      <c r="M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4025.85</v>
      </c>
      <c r="N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4019.88</v>
      </c>
      <c r="O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4021.9300000000003</v>
      </c>
      <c r="P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4030.1000000000004</v>
      </c>
      <c r="Q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4031.17</v>
      </c>
      <c r="R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4037.54</v>
      </c>
      <c r="S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4209.5599999999995</v>
      </c>
      <c r="T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4212.74</v>
      </c>
      <c r="U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4146.97</v>
      </c>
      <c r="V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4095.3500000000004</v>
      </c>
      <c r="W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4033.75</v>
      </c>
      <c r="X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4196.1100000000006</v>
      </c>
      <c r="Y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4094.54</v>
      </c>
    </row>
    <row r="603" spans="1:25" x14ac:dyDescent="0.2">
      <c r="A603" s="77">
        <f t="shared" si="18"/>
        <v>43100</v>
      </c>
      <c r="B603" s="13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4033.56</v>
      </c>
      <c r="C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3984.75</v>
      </c>
      <c r="D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3996.1800000000003</v>
      </c>
      <c r="E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3994.3900000000003</v>
      </c>
      <c r="F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3995.78</v>
      </c>
      <c r="G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3996.9</v>
      </c>
      <c r="H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3999.84</v>
      </c>
      <c r="I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4078.63</v>
      </c>
      <c r="J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4127.1000000000004</v>
      </c>
      <c r="K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4020.9300000000003</v>
      </c>
      <c r="L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4022.34</v>
      </c>
      <c r="M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4021.8900000000003</v>
      </c>
      <c r="N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4020.05</v>
      </c>
      <c r="O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4022.33</v>
      </c>
      <c r="P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4028.3100000000004</v>
      </c>
      <c r="Q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4031.34</v>
      </c>
      <c r="R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4038.69</v>
      </c>
      <c r="S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4348.04</v>
      </c>
      <c r="T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4382.0599999999995</v>
      </c>
      <c r="U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4301.9799999999996</v>
      </c>
      <c r="V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4220.6399999999994</v>
      </c>
      <c r="W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4161.43</v>
      </c>
      <c r="X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4324.1000000000004</v>
      </c>
      <c r="Y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4265.3500000000004</v>
      </c>
    </row>
    <row r="605" spans="1:25" x14ac:dyDescent="0.25">
      <c r="A605" s="85" t="s">
        <v>149</v>
      </c>
      <c r="B605" s="76"/>
      <c r="C605" s="76"/>
      <c r="D605" s="76"/>
    </row>
    <row r="606" spans="1:25" ht="12.75" customHeight="1" x14ac:dyDescent="0.2">
      <c r="A606" s="173" t="s">
        <v>48</v>
      </c>
      <c r="B606" s="176" t="s">
        <v>153</v>
      </c>
      <c r="C606" s="177"/>
      <c r="D606" s="177"/>
      <c r="E606" s="177"/>
      <c r="F606" s="177"/>
      <c r="G606" s="177"/>
      <c r="H606" s="177"/>
      <c r="I606" s="177"/>
      <c r="J606" s="177"/>
      <c r="K606" s="177"/>
      <c r="L606" s="177"/>
      <c r="M606" s="177"/>
      <c r="N606" s="177"/>
      <c r="O606" s="177"/>
      <c r="P606" s="177"/>
      <c r="Q606" s="177"/>
      <c r="R606" s="177"/>
      <c r="S606" s="177"/>
      <c r="T606" s="177"/>
      <c r="U606" s="177"/>
      <c r="V606" s="177"/>
      <c r="W606" s="177"/>
      <c r="X606" s="177"/>
      <c r="Y606" s="178"/>
    </row>
    <row r="607" spans="1:25" ht="12.75" customHeight="1" x14ac:dyDescent="0.2">
      <c r="A607" s="174"/>
      <c r="B607" s="179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  <c r="R607" s="180"/>
      <c r="S607" s="180"/>
      <c r="T607" s="180"/>
      <c r="U607" s="180"/>
      <c r="V607" s="180"/>
      <c r="W607" s="180"/>
      <c r="X607" s="180"/>
      <c r="Y607" s="181"/>
    </row>
    <row r="608" spans="1:25" s="109" customFormat="1" ht="12.75" customHeight="1" x14ac:dyDescent="0.2">
      <c r="A608" s="174"/>
      <c r="B608" s="214" t="s">
        <v>122</v>
      </c>
      <c r="C608" s="210" t="s">
        <v>123</v>
      </c>
      <c r="D608" s="210" t="s">
        <v>124</v>
      </c>
      <c r="E608" s="210" t="s">
        <v>125</v>
      </c>
      <c r="F608" s="210" t="s">
        <v>126</v>
      </c>
      <c r="G608" s="210" t="s">
        <v>127</v>
      </c>
      <c r="H608" s="210" t="s">
        <v>128</v>
      </c>
      <c r="I608" s="210" t="s">
        <v>129</v>
      </c>
      <c r="J608" s="210" t="s">
        <v>130</v>
      </c>
      <c r="K608" s="210" t="s">
        <v>131</v>
      </c>
      <c r="L608" s="210" t="s">
        <v>132</v>
      </c>
      <c r="M608" s="210" t="s">
        <v>133</v>
      </c>
      <c r="N608" s="212" t="s">
        <v>134</v>
      </c>
      <c r="O608" s="210" t="s">
        <v>135</v>
      </c>
      <c r="P608" s="210" t="s">
        <v>136</v>
      </c>
      <c r="Q608" s="210" t="s">
        <v>137</v>
      </c>
      <c r="R608" s="210" t="s">
        <v>138</v>
      </c>
      <c r="S608" s="210" t="s">
        <v>139</v>
      </c>
      <c r="T608" s="210" t="s">
        <v>140</v>
      </c>
      <c r="U608" s="210" t="s">
        <v>141</v>
      </c>
      <c r="V608" s="210" t="s">
        <v>142</v>
      </c>
      <c r="W608" s="210" t="s">
        <v>143</v>
      </c>
      <c r="X608" s="210" t="s">
        <v>144</v>
      </c>
      <c r="Y608" s="210" t="s">
        <v>145</v>
      </c>
    </row>
    <row r="609" spans="1:27" s="109" customFormat="1" ht="11.25" customHeight="1" x14ac:dyDescent="0.2">
      <c r="A609" s="175"/>
      <c r="B609" s="215"/>
      <c r="C609" s="211"/>
      <c r="D609" s="211"/>
      <c r="E609" s="211"/>
      <c r="F609" s="211"/>
      <c r="G609" s="211"/>
      <c r="H609" s="211"/>
      <c r="I609" s="211"/>
      <c r="J609" s="211"/>
      <c r="K609" s="211"/>
      <c r="L609" s="211"/>
      <c r="M609" s="211"/>
      <c r="N609" s="213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  <c r="Y609" s="211"/>
    </row>
    <row r="610" spans="1:27" ht="15.75" customHeight="1" x14ac:dyDescent="0.2">
      <c r="A610" s="77">
        <f>A573</f>
        <v>43070</v>
      </c>
      <c r="B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C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D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E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F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G610" s="96">
        <f>VLOOKUP($A610+ROUND((COLUMN()-2)/24,5),АТС!$A$41:$F$736,4)+VLOOKUP($A610+ROUND((COLUMN()-2)/24,5),'Расчет сбытовых надбавок'!$B$1537:'Расчет сбытовых надбавок'!$G$2280,3)</f>
        <v>48.04</v>
      </c>
      <c r="H610" s="96">
        <f>VLOOKUP($A610+ROUND((COLUMN()-2)/24,5),АТС!$A$41:$F$736,4)+VLOOKUP($A610+ROUND((COLUMN()-2)/24,5),'Расчет сбытовых надбавок'!$B$1537:'Расчет сбытовых надбавок'!$G$2280,3)</f>
        <v>15.420000000000002</v>
      </c>
      <c r="I610" s="96">
        <f>VLOOKUP($A610+ROUND((COLUMN()-2)/24,5),АТС!$A$41:$F$736,4)+VLOOKUP($A610+ROUND((COLUMN()-2)/24,5),'Расчет сбытовых надбавок'!$B$1537:'Расчет сбытовых надбавок'!$G$2280,3)</f>
        <v>141.30000000000001</v>
      </c>
      <c r="J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K610" s="96">
        <f>VLOOKUP($A610+ROUND((COLUMN()-2)/24,5),АТС!$A$41:$F$736,4)+VLOOKUP($A610+ROUND((COLUMN()-2)/24,5),'Расчет сбытовых надбавок'!$B$1537:'Расчет сбытовых надбавок'!$G$2280,3)</f>
        <v>5.72</v>
      </c>
      <c r="L610" s="96">
        <f>VLOOKUP($A610+ROUND((COLUMN()-2)/24,5),АТС!$A$41:$F$736,4)+VLOOKUP($A610+ROUND((COLUMN()-2)/24,5),'Расчет сбытовых надбавок'!$B$1537:'Расчет сбытовых надбавок'!$G$2280,3)</f>
        <v>7.88</v>
      </c>
      <c r="M610" s="96">
        <f>VLOOKUP($A610+ROUND((COLUMN()-2)/24,5),АТС!$A$41:$F$736,4)+VLOOKUP($A610+ROUND((COLUMN()-2)/24,5),'Расчет сбытовых надбавок'!$B$1537:'Расчет сбытовых надбавок'!$G$2280,3)</f>
        <v>0.52</v>
      </c>
      <c r="N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O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P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Q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R610" s="96">
        <f>VLOOKUP($A610+ROUND((COLUMN()-2)/24,5),АТС!$A$41:$F$736,4)+VLOOKUP($A610+ROUND((COLUMN()-2)/24,5),'Расчет сбытовых надбавок'!$B$1537:'Расчет сбытовых надбавок'!$G$2280,3)</f>
        <v>56.75</v>
      </c>
      <c r="S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T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U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V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W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X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Y610" s="96">
        <f>VLOOKUP($A610+ROUND((COLUMN()-2)/24,5),АТС!$A$41:$F$736,4)+VLOOKUP($A610+ROUND((COLUMN()-2)/24,5),'Расчет сбытовых надбавок'!$B$1537:'Расчет сбытовых надбавок'!$G$2280,3)</f>
        <v>12.870000000000001</v>
      </c>
      <c r="AA610" s="78"/>
    </row>
    <row r="611" spans="1:27" x14ac:dyDescent="0.2">
      <c r="A611" s="77">
        <f>A610+1</f>
        <v>43071</v>
      </c>
      <c r="B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C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D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E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F611" s="96">
        <f>VLOOKUP($A611+ROUND((COLUMN()-2)/24,5),АТС!$A$41:$F$736,4)+VLOOKUP($A611+ROUND((COLUMN()-2)/24,5),'Расчет сбытовых надбавок'!$B$1537:'Расчет сбытовых надбавок'!$G$2280,3)</f>
        <v>6.79</v>
      </c>
      <c r="G611" s="96">
        <f>VLOOKUP($A611+ROUND((COLUMN()-2)/24,5),АТС!$A$41:$F$736,4)+VLOOKUP($A611+ROUND((COLUMN()-2)/24,5),'Расчет сбытовых надбавок'!$B$1537:'Расчет сбытовых надбавок'!$G$2280,3)</f>
        <v>2.08</v>
      </c>
      <c r="H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I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J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K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L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M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N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O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P611" s="96">
        <f>VLOOKUP($A611+ROUND((COLUMN()-2)/24,5),АТС!$A$41:$F$736,4)+VLOOKUP($A611+ROUND((COLUMN()-2)/24,5),'Расчет сбытовых надбавок'!$B$1537:'Расчет сбытовых надбавок'!$G$2280,3)</f>
        <v>34.29</v>
      </c>
      <c r="Q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R611" s="96">
        <f>VLOOKUP($A611+ROUND((COLUMN()-2)/24,5),АТС!$A$41:$F$736,4)+VLOOKUP($A611+ROUND((COLUMN()-2)/24,5),'Расчет сбытовых надбавок'!$B$1537:'Расчет сбытовых надбавок'!$G$2280,3)</f>
        <v>773.01</v>
      </c>
      <c r="S611" s="96">
        <f>VLOOKUP($A611+ROUND((COLUMN()-2)/24,5),АТС!$A$41:$F$736,4)+VLOOKUP($A611+ROUND((COLUMN()-2)/24,5),'Расчет сбытовых надбавок'!$B$1537:'Расчет сбытовых надбавок'!$G$2280,3)</f>
        <v>605.9</v>
      </c>
      <c r="T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U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V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W611" s="96">
        <f>VLOOKUP($A611+ROUND((COLUMN()-2)/24,5),АТС!$A$41:$F$736,4)+VLOOKUP($A611+ROUND((COLUMN()-2)/24,5),'Расчет сбытовых надбавок'!$B$1537:'Расчет сбытовых надбавок'!$G$2280,3)</f>
        <v>466.34</v>
      </c>
      <c r="X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Y611" s="96">
        <f>VLOOKUP($A611+ROUND((COLUMN()-2)/24,5),АТС!$A$41:$F$736,4)+VLOOKUP($A611+ROUND((COLUMN()-2)/24,5),'Расчет сбытовых надбавок'!$B$1537:'Расчет сбытовых надбавок'!$G$2280,3)</f>
        <v>0</v>
      </c>
    </row>
    <row r="612" spans="1:27" x14ac:dyDescent="0.2">
      <c r="A612" s="77">
        <f t="shared" ref="A612:A640" si="19">A611+1</f>
        <v>43072</v>
      </c>
      <c r="B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C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D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E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F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G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H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I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J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K612" s="96">
        <f>VLOOKUP($A612+ROUND((COLUMN()-2)/24,5),АТС!$A$41:$F$736,4)+VLOOKUP($A612+ROUND((COLUMN()-2)/24,5),'Расчет сбытовых надбавок'!$B$1537:'Расчет сбытовых надбавок'!$G$2280,3)</f>
        <v>0.01</v>
      </c>
      <c r="L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M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N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O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P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Q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R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S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T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U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V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W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X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Y612" s="96">
        <f>VLOOKUP($A612+ROUND((COLUMN()-2)/24,5),АТС!$A$41:$F$736,4)+VLOOKUP($A612+ROUND((COLUMN()-2)/24,5),'Расчет сбытовых надбавок'!$B$1537:'Расчет сбытовых надбавок'!$G$2280,3)</f>
        <v>0</v>
      </c>
    </row>
    <row r="613" spans="1:27" x14ac:dyDescent="0.2">
      <c r="A613" s="77">
        <f t="shared" si="19"/>
        <v>43073</v>
      </c>
      <c r="B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C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D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E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F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G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H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I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J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K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L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M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N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O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P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Q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R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S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T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U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V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W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X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Y613" s="96">
        <f>VLOOKUP($A613+ROUND((COLUMN()-2)/24,5),АТС!$A$41:$F$736,4)+VLOOKUP($A613+ROUND((COLUMN()-2)/24,5),'Расчет сбытовых надбавок'!$B$1537:'Расчет сбытовых надбавок'!$G$2280,3)</f>
        <v>0</v>
      </c>
    </row>
    <row r="614" spans="1:27" x14ac:dyDescent="0.2">
      <c r="A614" s="77">
        <f t="shared" si="19"/>
        <v>43074</v>
      </c>
      <c r="B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C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D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E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F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G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H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I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J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K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L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M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N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O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P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Q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R614" s="96">
        <f>VLOOKUP($A614+ROUND((COLUMN()-2)/24,5),АТС!$A$41:$F$736,4)+VLOOKUP($A614+ROUND((COLUMN()-2)/24,5),'Расчет сбытовых надбавок'!$B$1537:'Расчет сбытовых надбавок'!$G$2280,3)</f>
        <v>9.98</v>
      </c>
      <c r="S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T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U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V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W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X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Y614" s="96">
        <f>VLOOKUP($A614+ROUND((COLUMN()-2)/24,5),АТС!$A$41:$F$736,4)+VLOOKUP($A614+ROUND((COLUMN()-2)/24,5),'Расчет сбытовых надбавок'!$B$1537:'Расчет сбытовых надбавок'!$G$2280,3)</f>
        <v>0</v>
      </c>
    </row>
    <row r="615" spans="1:27" x14ac:dyDescent="0.2">
      <c r="A615" s="77">
        <f t="shared" si="19"/>
        <v>43075</v>
      </c>
      <c r="B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C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D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E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F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G615" s="96">
        <f>VLOOKUP($A615+ROUND((COLUMN()-2)/24,5),АТС!$A$41:$F$736,4)+VLOOKUP($A615+ROUND((COLUMN()-2)/24,5),'Расчет сбытовых надбавок'!$B$1537:'Расчет сбытовых надбавок'!$G$2280,3)</f>
        <v>60.11</v>
      </c>
      <c r="H615" s="96">
        <f>VLOOKUP($A615+ROUND((COLUMN()-2)/24,5),АТС!$A$41:$F$736,4)+VLOOKUP($A615+ROUND((COLUMN()-2)/24,5),'Расчет сбытовых надбавок'!$B$1537:'Расчет сбытовых надбавок'!$G$2280,3)</f>
        <v>100.48</v>
      </c>
      <c r="I615" s="96">
        <f>VLOOKUP($A615+ROUND((COLUMN()-2)/24,5),АТС!$A$41:$F$736,4)+VLOOKUP($A615+ROUND((COLUMN()-2)/24,5),'Расчет сбытовых надбавок'!$B$1537:'Расчет сбытовых надбавок'!$G$2280,3)</f>
        <v>1.05</v>
      </c>
      <c r="J615" s="96">
        <f>VLOOKUP($A615+ROUND((COLUMN()-2)/24,5),АТС!$A$41:$F$736,4)+VLOOKUP($A615+ROUND((COLUMN()-2)/24,5),'Расчет сбытовых надбавок'!$B$1537:'Расчет сбытовых надбавок'!$G$2280,3)</f>
        <v>0.41000000000000003</v>
      </c>
      <c r="K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L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M615" s="96">
        <f>VLOOKUP($A615+ROUND((COLUMN()-2)/24,5),АТС!$A$41:$F$736,4)+VLOOKUP($A615+ROUND((COLUMN()-2)/24,5),'Расчет сбытовых надбавок'!$B$1537:'Расчет сбытовых надбавок'!$G$2280,3)</f>
        <v>0.2</v>
      </c>
      <c r="N615" s="96">
        <f>VLOOKUP($A615+ROUND((COLUMN()-2)/24,5),АТС!$A$41:$F$736,4)+VLOOKUP($A615+ROUND((COLUMN()-2)/24,5),'Расчет сбытовых надбавок'!$B$1537:'Расчет сбытовых надбавок'!$G$2280,3)</f>
        <v>2.62</v>
      </c>
      <c r="O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P615" s="96">
        <f>VLOOKUP($A615+ROUND((COLUMN()-2)/24,5),АТС!$A$41:$F$736,4)+VLOOKUP($A615+ROUND((COLUMN()-2)/24,5),'Расчет сбытовых надбавок'!$B$1537:'Расчет сбытовых надбавок'!$G$2280,3)</f>
        <v>4.0199999999999996</v>
      </c>
      <c r="Q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R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S615" s="96">
        <f>VLOOKUP($A615+ROUND((COLUMN()-2)/24,5),АТС!$A$41:$F$736,4)+VLOOKUP($A615+ROUND((COLUMN()-2)/24,5),'Расчет сбытовых надбавок'!$B$1537:'Расчет сбытовых надбавок'!$G$2280,3)</f>
        <v>8.84</v>
      </c>
      <c r="T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U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V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W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X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Y615" s="96">
        <f>VLOOKUP($A615+ROUND((COLUMN()-2)/24,5),АТС!$A$41:$F$736,4)+VLOOKUP($A615+ROUND((COLUMN()-2)/24,5),'Расчет сбытовых надбавок'!$B$1537:'Расчет сбытовых надбавок'!$G$2280,3)</f>
        <v>0</v>
      </c>
    </row>
    <row r="616" spans="1:27" x14ac:dyDescent="0.2">
      <c r="A616" s="77">
        <f t="shared" si="19"/>
        <v>43076</v>
      </c>
      <c r="B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C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D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E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F616" s="96">
        <f>VLOOKUP($A616+ROUND((COLUMN()-2)/24,5),АТС!$A$41:$F$736,4)+VLOOKUP($A616+ROUND((COLUMN()-2)/24,5),'Расчет сбытовых надбавок'!$B$1537:'Расчет сбытовых надбавок'!$G$2280,3)</f>
        <v>449.30999999999995</v>
      </c>
      <c r="G616" s="96">
        <f>VLOOKUP($A616+ROUND((COLUMN()-2)/24,5),АТС!$A$41:$F$736,4)+VLOOKUP($A616+ROUND((COLUMN()-2)/24,5),'Расчет сбытовых надбавок'!$B$1537:'Расчет сбытовых надбавок'!$G$2280,3)</f>
        <v>658.55000000000007</v>
      </c>
      <c r="H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I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J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K616" s="96">
        <f>VLOOKUP($A616+ROUND((COLUMN()-2)/24,5),АТС!$A$41:$F$736,4)+VLOOKUP($A616+ROUND((COLUMN()-2)/24,5),'Расчет сбытовых надбавок'!$B$1537:'Расчет сбытовых надбавок'!$G$2280,3)</f>
        <v>0.45999999999999996</v>
      </c>
      <c r="L616" s="96">
        <f>VLOOKUP($A616+ROUND((COLUMN()-2)/24,5),АТС!$A$41:$F$736,4)+VLOOKUP($A616+ROUND((COLUMN()-2)/24,5),'Расчет сбытовых надбавок'!$B$1537:'Расчет сбытовых надбавок'!$G$2280,3)</f>
        <v>586.77</v>
      </c>
      <c r="M616" s="96">
        <f>VLOOKUP($A616+ROUND((COLUMN()-2)/24,5),АТС!$A$41:$F$736,4)+VLOOKUP($A616+ROUND((COLUMN()-2)/24,5),'Расчет сбытовых надбавок'!$B$1537:'Расчет сбытовых надбавок'!$G$2280,3)</f>
        <v>683.92</v>
      </c>
      <c r="N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O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P616" s="96">
        <f>VLOOKUP($A616+ROUND((COLUMN()-2)/24,5),АТС!$A$41:$F$736,4)+VLOOKUP($A616+ROUND((COLUMN()-2)/24,5),'Расчет сбытовых надбавок'!$B$1537:'Расчет сбытовых надбавок'!$G$2280,3)</f>
        <v>1.59</v>
      </c>
      <c r="Q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R616" s="96">
        <f>VLOOKUP($A616+ROUND((COLUMN()-2)/24,5),АТС!$A$41:$F$736,4)+VLOOKUP($A616+ROUND((COLUMN()-2)/24,5),'Расчет сбытовых надбавок'!$B$1537:'Расчет сбытовых надбавок'!$G$2280,3)</f>
        <v>701.18999999999994</v>
      </c>
      <c r="S616" s="96">
        <f>VLOOKUP($A616+ROUND((COLUMN()-2)/24,5),АТС!$A$41:$F$736,4)+VLOOKUP($A616+ROUND((COLUMN()-2)/24,5),'Расчет сбытовых надбавок'!$B$1537:'Расчет сбытовых надбавок'!$G$2280,3)</f>
        <v>664.65000000000009</v>
      </c>
      <c r="T616" s="96">
        <f>VLOOKUP($A616+ROUND((COLUMN()-2)/24,5),АТС!$A$41:$F$736,4)+VLOOKUP($A616+ROUND((COLUMN()-2)/24,5),'Расчет сбытовых надбавок'!$B$1537:'Расчет сбытовых надбавок'!$G$2280,3)</f>
        <v>670.77</v>
      </c>
      <c r="U616" s="96">
        <f>VLOOKUP($A616+ROUND((COLUMN()-2)/24,5),АТС!$A$41:$F$736,4)+VLOOKUP($A616+ROUND((COLUMN()-2)/24,5),'Расчет сбытовых надбавок'!$B$1537:'Расчет сбытовых надбавок'!$G$2280,3)</f>
        <v>641</v>
      </c>
      <c r="V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W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X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Y616" s="96">
        <f>VLOOKUP($A616+ROUND((COLUMN()-2)/24,5),АТС!$A$41:$F$736,4)+VLOOKUP($A616+ROUND((COLUMN()-2)/24,5),'Расчет сбытовых надбавок'!$B$1537:'Расчет сбытовых надбавок'!$G$2280,3)</f>
        <v>0</v>
      </c>
    </row>
    <row r="617" spans="1:27" x14ac:dyDescent="0.2">
      <c r="A617" s="77">
        <f t="shared" si="19"/>
        <v>43077</v>
      </c>
      <c r="B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C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D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E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F617" s="96">
        <f>VLOOKUP($A617+ROUND((COLUMN()-2)/24,5),АТС!$A$41:$F$736,4)+VLOOKUP($A617+ROUND((COLUMN()-2)/24,5),'Расчет сбытовых надбавок'!$B$1537:'Расчет сбытовых надбавок'!$G$2280,3)</f>
        <v>458.41999999999996</v>
      </c>
      <c r="G617" s="96">
        <f>VLOOKUP($A617+ROUND((COLUMN()-2)/24,5),АТС!$A$41:$F$736,4)+VLOOKUP($A617+ROUND((COLUMN()-2)/24,5),'Расчет сбытовых надбавок'!$B$1537:'Расчет сбытовых надбавок'!$G$2280,3)</f>
        <v>463.45</v>
      </c>
      <c r="H617" s="96">
        <f>VLOOKUP($A617+ROUND((COLUMN()-2)/24,5),АТС!$A$41:$F$736,4)+VLOOKUP($A617+ROUND((COLUMN()-2)/24,5),'Расчет сбытовых надбавок'!$B$1537:'Расчет сбытовых надбавок'!$G$2280,3)</f>
        <v>48.070000000000007</v>
      </c>
      <c r="I617" s="96">
        <f>VLOOKUP($A617+ROUND((COLUMN()-2)/24,5),АТС!$A$41:$F$736,4)+VLOOKUP($A617+ROUND((COLUMN()-2)/24,5),'Расчет сбытовых надбавок'!$B$1537:'Расчет сбытовых надбавок'!$G$2280,3)</f>
        <v>105.02000000000001</v>
      </c>
      <c r="J617" s="96">
        <f>VLOOKUP($A617+ROUND((COLUMN()-2)/24,5),АТС!$A$41:$F$736,4)+VLOOKUP($A617+ROUND((COLUMN()-2)/24,5),'Расчет сбытовых надбавок'!$B$1537:'Расчет сбытовых надбавок'!$G$2280,3)</f>
        <v>203.14000000000001</v>
      </c>
      <c r="K617" s="96">
        <f>VLOOKUP($A617+ROUND((COLUMN()-2)/24,5),АТС!$A$41:$F$736,4)+VLOOKUP($A617+ROUND((COLUMN()-2)/24,5),'Расчет сбытовых надбавок'!$B$1537:'Расчет сбытовых надбавок'!$G$2280,3)</f>
        <v>0.05</v>
      </c>
      <c r="L617" s="96">
        <f>VLOOKUP($A617+ROUND((COLUMN()-2)/24,5),АТС!$A$41:$F$736,4)+VLOOKUP($A617+ROUND((COLUMN()-2)/24,5),'Расчет сбытовых надбавок'!$B$1537:'Расчет сбытовых надбавок'!$G$2280,3)</f>
        <v>56.35</v>
      </c>
      <c r="M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N617" s="96">
        <f>VLOOKUP($A617+ROUND((COLUMN()-2)/24,5),АТС!$A$41:$F$736,4)+VLOOKUP($A617+ROUND((COLUMN()-2)/24,5),'Расчет сбытовых надбавок'!$B$1537:'Расчет сбытовых надбавок'!$G$2280,3)</f>
        <v>79.570000000000007</v>
      </c>
      <c r="O617" s="96">
        <f>VLOOKUP($A617+ROUND((COLUMN()-2)/24,5),АТС!$A$41:$F$736,4)+VLOOKUP($A617+ROUND((COLUMN()-2)/24,5),'Расчет сбытовых надбавок'!$B$1537:'Расчет сбытовых надбавок'!$G$2280,3)</f>
        <v>79.319999999999993</v>
      </c>
      <c r="P617" s="96">
        <f>VLOOKUP($A617+ROUND((COLUMN()-2)/24,5),АТС!$A$41:$F$736,4)+VLOOKUP($A617+ROUND((COLUMN()-2)/24,5),'Расчет сбытовых надбавок'!$B$1537:'Расчет сбытовых надбавок'!$G$2280,3)</f>
        <v>55.36</v>
      </c>
      <c r="Q617" s="96">
        <f>VLOOKUP($A617+ROUND((COLUMN()-2)/24,5),АТС!$A$41:$F$736,4)+VLOOKUP($A617+ROUND((COLUMN()-2)/24,5),'Расчет сбытовых надбавок'!$B$1537:'Расчет сбытовых надбавок'!$G$2280,3)</f>
        <v>99.009999999999991</v>
      </c>
      <c r="R617" s="96">
        <f>VLOOKUP($A617+ROUND((COLUMN()-2)/24,5),АТС!$A$41:$F$736,4)+VLOOKUP($A617+ROUND((COLUMN()-2)/24,5),'Расчет сбытовых надбавок'!$B$1537:'Расчет сбытовых надбавок'!$G$2280,3)</f>
        <v>138.19999999999999</v>
      </c>
      <c r="S617" s="96">
        <f>VLOOKUP($A617+ROUND((COLUMN()-2)/24,5),АТС!$A$41:$F$736,4)+VLOOKUP($A617+ROUND((COLUMN()-2)/24,5),'Расчет сбытовых надбавок'!$B$1537:'Расчет сбытовых надбавок'!$G$2280,3)</f>
        <v>155.65</v>
      </c>
      <c r="T617" s="96">
        <f>VLOOKUP($A617+ROUND((COLUMN()-2)/24,5),АТС!$A$41:$F$736,4)+VLOOKUP($A617+ROUND((COLUMN()-2)/24,5),'Расчет сбытовых надбавок'!$B$1537:'Расчет сбытовых надбавок'!$G$2280,3)</f>
        <v>78.39</v>
      </c>
      <c r="U617" s="96">
        <f>VLOOKUP($A617+ROUND((COLUMN()-2)/24,5),АТС!$A$41:$F$736,4)+VLOOKUP($A617+ROUND((COLUMN()-2)/24,5),'Расчет сбытовых надбавок'!$B$1537:'Расчет сбытовых надбавок'!$G$2280,3)</f>
        <v>14.98</v>
      </c>
      <c r="V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W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X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Y617" s="96">
        <f>VLOOKUP($A617+ROUND((COLUMN()-2)/24,5),АТС!$A$41:$F$736,4)+VLOOKUP($A617+ROUND((COLUMN()-2)/24,5),'Расчет сбытовых надбавок'!$B$1537:'Расчет сбытовых надбавок'!$G$2280,3)</f>
        <v>0</v>
      </c>
    </row>
    <row r="618" spans="1:27" x14ac:dyDescent="0.2">
      <c r="A618" s="77">
        <f t="shared" si="19"/>
        <v>43078</v>
      </c>
      <c r="B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C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D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E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F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G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H618" s="96">
        <f>VLOOKUP($A618+ROUND((COLUMN()-2)/24,5),АТС!$A$41:$F$736,4)+VLOOKUP($A618+ROUND((COLUMN()-2)/24,5),'Расчет сбытовых надбавок'!$B$1537:'Расчет сбытовых надбавок'!$G$2280,3)</f>
        <v>580.44000000000005</v>
      </c>
      <c r="I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J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K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L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M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N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O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P618" s="96">
        <f>VLOOKUP($A618+ROUND((COLUMN()-2)/24,5),АТС!$A$41:$F$736,4)+VLOOKUP($A618+ROUND((COLUMN()-2)/24,5),'Расчет сбытовых надбавок'!$B$1537:'Расчет сбытовых надбавок'!$G$2280,3)</f>
        <v>107.88</v>
      </c>
      <c r="Q618" s="96">
        <f>VLOOKUP($A618+ROUND((COLUMN()-2)/24,5),АТС!$A$41:$F$736,4)+VLOOKUP($A618+ROUND((COLUMN()-2)/24,5),'Расчет сбытовых надбавок'!$B$1537:'Расчет сбытовых надбавок'!$G$2280,3)</f>
        <v>113.45</v>
      </c>
      <c r="R618" s="96">
        <f>VLOOKUP($A618+ROUND((COLUMN()-2)/24,5),АТС!$A$41:$F$736,4)+VLOOKUP($A618+ROUND((COLUMN()-2)/24,5),'Расчет сбытовых надбавок'!$B$1537:'Расчет сбытовых надбавок'!$G$2280,3)</f>
        <v>58.42</v>
      </c>
      <c r="S618" s="96">
        <f>VLOOKUP($A618+ROUND((COLUMN()-2)/24,5),АТС!$A$41:$F$736,4)+VLOOKUP($A618+ROUND((COLUMN()-2)/24,5),'Расчет сбытовых надбавок'!$B$1537:'Расчет сбытовых надбавок'!$G$2280,3)</f>
        <v>15.23</v>
      </c>
      <c r="T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U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V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W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X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Y618" s="96">
        <f>VLOOKUP($A618+ROUND((COLUMN()-2)/24,5),АТС!$A$41:$F$736,4)+VLOOKUP($A618+ROUND((COLUMN()-2)/24,5),'Расчет сбытовых надбавок'!$B$1537:'Расчет сбытовых надбавок'!$G$2280,3)</f>
        <v>0</v>
      </c>
    </row>
    <row r="619" spans="1:27" x14ac:dyDescent="0.2">
      <c r="A619" s="77">
        <f t="shared" si="19"/>
        <v>43079</v>
      </c>
      <c r="B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C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D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E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F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G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H619" s="96">
        <f>VLOOKUP($A619+ROUND((COLUMN()-2)/24,5),АТС!$A$41:$F$736,4)+VLOOKUP($A619+ROUND((COLUMN()-2)/24,5),'Расчет сбытовых надбавок'!$B$1537:'Расчет сбытовых надбавок'!$G$2280,3)</f>
        <v>0.49</v>
      </c>
      <c r="I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J619" s="96">
        <f>VLOOKUP($A619+ROUND((COLUMN()-2)/24,5),АТС!$A$41:$F$736,4)+VLOOKUP($A619+ROUND((COLUMN()-2)/24,5),'Расчет сбытовых надбавок'!$B$1537:'Расчет сбытовых надбавок'!$G$2280,3)</f>
        <v>155.97</v>
      </c>
      <c r="K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L619" s="96">
        <f>VLOOKUP($A619+ROUND((COLUMN()-2)/24,5),АТС!$A$41:$F$736,4)+VLOOKUP($A619+ROUND((COLUMN()-2)/24,5),'Расчет сбытовых надбавок'!$B$1537:'Расчет сбытовых надбавок'!$G$2280,3)</f>
        <v>3.3600000000000003</v>
      </c>
      <c r="M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N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O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P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Q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R619" s="96">
        <f>VLOOKUP($A619+ROUND((COLUMN()-2)/24,5),АТС!$A$41:$F$736,4)+VLOOKUP($A619+ROUND((COLUMN()-2)/24,5),'Расчет сбытовых надбавок'!$B$1537:'Расчет сбытовых надбавок'!$G$2280,3)</f>
        <v>21.82</v>
      </c>
      <c r="S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T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U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V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W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X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Y619" s="96">
        <f>VLOOKUP($A619+ROUND((COLUMN()-2)/24,5),АТС!$A$41:$F$736,4)+VLOOKUP($A619+ROUND((COLUMN()-2)/24,5),'Расчет сбытовых надбавок'!$B$1537:'Расчет сбытовых надбавок'!$G$2280,3)</f>
        <v>0</v>
      </c>
    </row>
    <row r="620" spans="1:27" x14ac:dyDescent="0.2">
      <c r="A620" s="77">
        <f t="shared" si="19"/>
        <v>43080</v>
      </c>
      <c r="B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C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D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E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F620" s="96">
        <f>VLOOKUP($A620+ROUND((COLUMN()-2)/24,5),АТС!$A$41:$F$736,4)+VLOOKUP($A620+ROUND((COLUMN()-2)/24,5),'Расчет сбытовых надбавок'!$B$1537:'Расчет сбытовых надбавок'!$G$2280,3)</f>
        <v>0.1</v>
      </c>
      <c r="G620" s="96">
        <f>VLOOKUP($A620+ROUND((COLUMN()-2)/24,5),АТС!$A$41:$F$736,4)+VLOOKUP($A620+ROUND((COLUMN()-2)/24,5),'Расчет сбытовых надбавок'!$B$1537:'Расчет сбытовых надбавок'!$G$2280,3)</f>
        <v>580.08000000000004</v>
      </c>
      <c r="H620" s="96">
        <f>VLOOKUP($A620+ROUND((COLUMN()-2)/24,5),АТС!$A$41:$F$736,4)+VLOOKUP($A620+ROUND((COLUMN()-2)/24,5),'Расчет сбытовых надбавок'!$B$1537:'Расчет сбытовых надбавок'!$G$2280,3)</f>
        <v>41.64</v>
      </c>
      <c r="I620" s="96">
        <f>VLOOKUP($A620+ROUND((COLUMN()-2)/24,5),АТС!$A$41:$F$736,4)+VLOOKUP($A620+ROUND((COLUMN()-2)/24,5),'Расчет сбытовых надбавок'!$B$1537:'Расчет сбытовых надбавок'!$G$2280,3)</f>
        <v>0.1</v>
      </c>
      <c r="J620" s="96">
        <f>VLOOKUP($A620+ROUND((COLUMN()-2)/24,5),АТС!$A$41:$F$736,4)+VLOOKUP($A620+ROUND((COLUMN()-2)/24,5),'Расчет сбытовых надбавок'!$B$1537:'Расчет сбытовых надбавок'!$G$2280,3)</f>
        <v>254.97</v>
      </c>
      <c r="K620" s="96">
        <f>VLOOKUP($A620+ROUND((COLUMN()-2)/24,5),АТС!$A$41:$F$736,4)+VLOOKUP($A620+ROUND((COLUMN()-2)/24,5),'Расчет сбытовых надбавок'!$B$1537:'Расчет сбытовых надбавок'!$G$2280,3)</f>
        <v>82.9</v>
      </c>
      <c r="L620" s="96">
        <f>VLOOKUP($A620+ROUND((COLUMN()-2)/24,5),АТС!$A$41:$F$736,4)+VLOOKUP($A620+ROUND((COLUMN()-2)/24,5),'Расчет сбытовых надбавок'!$B$1537:'Расчет сбытовых надбавок'!$G$2280,3)</f>
        <v>45.45</v>
      </c>
      <c r="M620" s="96">
        <f>VLOOKUP($A620+ROUND((COLUMN()-2)/24,5),АТС!$A$41:$F$736,4)+VLOOKUP($A620+ROUND((COLUMN()-2)/24,5),'Расчет сбытовых надбавок'!$B$1537:'Расчет сбытовых надбавок'!$G$2280,3)</f>
        <v>57.62</v>
      </c>
      <c r="N620" s="96">
        <f>VLOOKUP($A620+ROUND((COLUMN()-2)/24,5),АТС!$A$41:$F$736,4)+VLOOKUP($A620+ROUND((COLUMN()-2)/24,5),'Расчет сбытовых надбавок'!$B$1537:'Расчет сбытовых надбавок'!$G$2280,3)</f>
        <v>184.07999999999998</v>
      </c>
      <c r="O620" s="96">
        <f>VLOOKUP($A620+ROUND((COLUMN()-2)/24,5),АТС!$A$41:$F$736,4)+VLOOKUP($A620+ROUND((COLUMN()-2)/24,5),'Расчет сбытовых надбавок'!$B$1537:'Расчет сбытовых надбавок'!$G$2280,3)</f>
        <v>2.4500000000000002</v>
      </c>
      <c r="P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Q620" s="96">
        <f>VLOOKUP($A620+ROUND((COLUMN()-2)/24,5),АТС!$A$41:$F$736,4)+VLOOKUP($A620+ROUND((COLUMN()-2)/24,5),'Расчет сбытовых надбавок'!$B$1537:'Расчет сбытовых надбавок'!$G$2280,3)</f>
        <v>126.89</v>
      </c>
      <c r="R620" s="96">
        <f>VLOOKUP($A620+ROUND((COLUMN()-2)/24,5),АТС!$A$41:$F$736,4)+VLOOKUP($A620+ROUND((COLUMN()-2)/24,5),'Расчет сбытовых надбавок'!$B$1537:'Расчет сбытовых надбавок'!$G$2280,3)</f>
        <v>0.01</v>
      </c>
      <c r="S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T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U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V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W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X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Y620" s="96">
        <f>VLOOKUP($A620+ROUND((COLUMN()-2)/24,5),АТС!$A$41:$F$736,4)+VLOOKUP($A620+ROUND((COLUMN()-2)/24,5),'Расчет сбытовых надбавок'!$B$1537:'Расчет сбытовых надбавок'!$G$2280,3)</f>
        <v>0</v>
      </c>
    </row>
    <row r="621" spans="1:27" x14ac:dyDescent="0.2">
      <c r="A621" s="77">
        <f t="shared" si="19"/>
        <v>43081</v>
      </c>
      <c r="B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C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D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E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F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G621" s="96">
        <f>VLOOKUP($A621+ROUND((COLUMN()-2)/24,5),АТС!$A$41:$F$736,4)+VLOOKUP($A621+ROUND((COLUMN()-2)/24,5),'Расчет сбытовых надбавок'!$B$1537:'Расчет сбытовых надбавок'!$G$2280,3)</f>
        <v>151.43</v>
      </c>
      <c r="H621" s="96">
        <f>VLOOKUP($A621+ROUND((COLUMN()-2)/24,5),АТС!$A$41:$F$736,4)+VLOOKUP($A621+ROUND((COLUMN()-2)/24,5),'Расчет сбытовых надбавок'!$B$1537:'Расчет сбытовых надбавок'!$G$2280,3)</f>
        <v>95.64</v>
      </c>
      <c r="I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J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K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L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M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N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O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P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Q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R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S621" s="96">
        <f>VLOOKUP($A621+ROUND((COLUMN()-2)/24,5),АТС!$A$41:$F$736,4)+VLOOKUP($A621+ROUND((COLUMN()-2)/24,5),'Расчет сбытовых надбавок'!$B$1537:'Расчет сбытовых надбавок'!$G$2280,3)</f>
        <v>103.03999999999999</v>
      </c>
      <c r="T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U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V621" s="96">
        <f>VLOOKUP($A621+ROUND((COLUMN()-2)/24,5),АТС!$A$41:$F$736,4)+VLOOKUP($A621+ROUND((COLUMN()-2)/24,5),'Расчет сбытовых надбавок'!$B$1537:'Расчет сбытовых надбавок'!$G$2280,3)</f>
        <v>44.769999999999996</v>
      </c>
      <c r="W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X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Y621" s="96">
        <f>VLOOKUP($A621+ROUND((COLUMN()-2)/24,5),АТС!$A$41:$F$736,4)+VLOOKUP($A621+ROUND((COLUMN()-2)/24,5),'Расчет сбытовых надбавок'!$B$1537:'Расчет сбытовых надбавок'!$G$2280,3)</f>
        <v>1.37</v>
      </c>
    </row>
    <row r="622" spans="1:27" x14ac:dyDescent="0.2">
      <c r="A622" s="77">
        <f t="shared" si="19"/>
        <v>43082</v>
      </c>
      <c r="B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C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D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E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F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G622" s="96">
        <f>VLOOKUP($A622+ROUND((COLUMN()-2)/24,5),АТС!$A$41:$F$736,4)+VLOOKUP($A622+ROUND((COLUMN()-2)/24,5),'Расчет сбытовых надбавок'!$B$1537:'Расчет сбытовых надбавок'!$G$2280,3)</f>
        <v>455.24</v>
      </c>
      <c r="H622" s="96">
        <f>VLOOKUP($A622+ROUND((COLUMN()-2)/24,5),АТС!$A$41:$F$736,4)+VLOOKUP($A622+ROUND((COLUMN()-2)/24,5),'Расчет сбытовых надбавок'!$B$1537:'Расчет сбытовых надбавок'!$G$2280,3)</f>
        <v>74.069999999999993</v>
      </c>
      <c r="I622" s="96">
        <f>VLOOKUP($A622+ROUND((COLUMN()-2)/24,5),АТС!$A$41:$F$736,4)+VLOOKUP($A622+ROUND((COLUMN()-2)/24,5),'Расчет сбытовых надбавок'!$B$1537:'Расчет сбытовых надбавок'!$G$2280,3)</f>
        <v>1.52</v>
      </c>
      <c r="J622" s="96">
        <f>VLOOKUP($A622+ROUND((COLUMN()-2)/24,5),АТС!$A$41:$F$736,4)+VLOOKUP($A622+ROUND((COLUMN()-2)/24,5),'Расчет сбытовых надбавок'!$B$1537:'Расчет сбытовых надбавок'!$G$2280,3)</f>
        <v>1.28</v>
      </c>
      <c r="K622" s="96">
        <f>VLOOKUP($A622+ROUND((COLUMN()-2)/24,5),АТС!$A$41:$F$736,4)+VLOOKUP($A622+ROUND((COLUMN()-2)/24,5),'Расчет сбытовых надбавок'!$B$1537:'Расчет сбытовых надбавок'!$G$2280,3)</f>
        <v>153.34</v>
      </c>
      <c r="L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M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N622" s="96">
        <f>VLOOKUP($A622+ROUND((COLUMN()-2)/24,5),АТС!$A$41:$F$736,4)+VLOOKUP($A622+ROUND((COLUMN()-2)/24,5),'Расчет сбытовых надбавок'!$B$1537:'Расчет сбытовых надбавок'!$G$2280,3)</f>
        <v>16.329999999999998</v>
      </c>
      <c r="O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P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Q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R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S622" s="96">
        <f>VLOOKUP($A622+ROUND((COLUMN()-2)/24,5),АТС!$A$41:$F$736,4)+VLOOKUP($A622+ROUND((COLUMN()-2)/24,5),'Расчет сбытовых надбавок'!$B$1537:'Расчет сбытовых надбавок'!$G$2280,3)</f>
        <v>0.24</v>
      </c>
      <c r="T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U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V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W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X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Y622" s="96">
        <f>VLOOKUP($A622+ROUND((COLUMN()-2)/24,5),АТС!$A$41:$F$736,4)+VLOOKUP($A622+ROUND((COLUMN()-2)/24,5),'Расчет сбытовых надбавок'!$B$1537:'Расчет сбытовых надбавок'!$G$2280,3)</f>
        <v>0</v>
      </c>
    </row>
    <row r="623" spans="1:27" x14ac:dyDescent="0.2">
      <c r="A623" s="77">
        <f t="shared" si="19"/>
        <v>43083</v>
      </c>
      <c r="B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C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D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E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F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G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H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I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J623" s="96">
        <f>VLOOKUP($A623+ROUND((COLUMN()-2)/24,5),АТС!$A$41:$F$736,4)+VLOOKUP($A623+ROUND((COLUMN()-2)/24,5),'Расчет сбытовых надбавок'!$B$1537:'Расчет сбытовых надбавок'!$G$2280,3)</f>
        <v>1205.5899999999999</v>
      </c>
      <c r="K623" s="96">
        <f>VLOOKUP($A623+ROUND((COLUMN()-2)/24,5),АТС!$A$41:$F$736,4)+VLOOKUP($A623+ROUND((COLUMN()-2)/24,5),'Расчет сбытовых надбавок'!$B$1537:'Расчет сбытовых надбавок'!$G$2280,3)</f>
        <v>1187.01</v>
      </c>
      <c r="L623" s="96">
        <f>VLOOKUP($A623+ROUND((COLUMN()-2)/24,5),АТС!$A$41:$F$736,4)+VLOOKUP($A623+ROUND((COLUMN()-2)/24,5),'Расчет сбытовых надбавок'!$B$1537:'Расчет сбытовых надбавок'!$G$2280,3)</f>
        <v>0.01</v>
      </c>
      <c r="M623" s="96">
        <f>VLOOKUP($A623+ROUND((COLUMN()-2)/24,5),АТС!$A$41:$F$736,4)+VLOOKUP($A623+ROUND((COLUMN()-2)/24,5),'Расчет сбытовых надбавок'!$B$1537:'Расчет сбытовых надбавок'!$G$2280,3)</f>
        <v>1286.73</v>
      </c>
      <c r="N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O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P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Q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R623" s="96">
        <f>VLOOKUP($A623+ROUND((COLUMN()-2)/24,5),АТС!$A$41:$F$736,4)+VLOOKUP($A623+ROUND((COLUMN()-2)/24,5),'Расчет сбытовых надбавок'!$B$1537:'Расчет сбытовых надбавок'!$G$2280,3)</f>
        <v>224.86</v>
      </c>
      <c r="S623" s="96">
        <f>VLOOKUP($A623+ROUND((COLUMN()-2)/24,5),АТС!$A$41:$F$736,4)+VLOOKUP($A623+ROUND((COLUMN()-2)/24,5),'Расчет сбытовых надбавок'!$B$1537:'Расчет сбытовых надбавок'!$G$2280,3)</f>
        <v>10.350000000000001</v>
      </c>
      <c r="T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U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V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W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X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Y623" s="96">
        <f>VLOOKUP($A623+ROUND((COLUMN()-2)/24,5),АТС!$A$41:$F$736,4)+VLOOKUP($A623+ROUND((COLUMN()-2)/24,5),'Расчет сбытовых надбавок'!$B$1537:'Расчет сбытовых надбавок'!$G$2280,3)</f>
        <v>0</v>
      </c>
    </row>
    <row r="624" spans="1:27" x14ac:dyDescent="0.2">
      <c r="A624" s="77">
        <f t="shared" si="19"/>
        <v>43084</v>
      </c>
      <c r="B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C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D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E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F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G624" s="96">
        <f>VLOOKUP($A624+ROUND((COLUMN()-2)/24,5),АТС!$A$41:$F$736,4)+VLOOKUP($A624+ROUND((COLUMN()-2)/24,5),'Расчет сбытовых надбавок'!$B$1537:'Расчет сбытовых надбавок'!$G$2280,3)</f>
        <v>116.58999999999999</v>
      </c>
      <c r="H624" s="96">
        <f>VLOOKUP($A624+ROUND((COLUMN()-2)/24,5),АТС!$A$41:$F$736,4)+VLOOKUP($A624+ROUND((COLUMN()-2)/24,5),'Расчет сбытовых надбавок'!$B$1537:'Расчет сбытовых надбавок'!$G$2280,3)</f>
        <v>106.19</v>
      </c>
      <c r="I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J624" s="96">
        <f>VLOOKUP($A624+ROUND((COLUMN()-2)/24,5),АТС!$A$41:$F$736,4)+VLOOKUP($A624+ROUND((COLUMN()-2)/24,5),'Расчет сбытовых надбавок'!$B$1537:'Расчет сбытовых надбавок'!$G$2280,3)</f>
        <v>8.48</v>
      </c>
      <c r="K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L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M624" s="96">
        <f>VLOOKUP($A624+ROUND((COLUMN()-2)/24,5),АТС!$A$41:$F$736,4)+VLOOKUP($A624+ROUND((COLUMN()-2)/24,5),'Расчет сбытовых надбавок'!$B$1537:'Расчет сбытовых надбавок'!$G$2280,3)</f>
        <v>574.93000000000006</v>
      </c>
      <c r="N624" s="96">
        <f>VLOOKUP($A624+ROUND((COLUMN()-2)/24,5),АТС!$A$41:$F$736,4)+VLOOKUP($A624+ROUND((COLUMN()-2)/24,5),'Расчет сбытовых надбавок'!$B$1537:'Расчет сбытовых надбавок'!$G$2280,3)</f>
        <v>0.01</v>
      </c>
      <c r="O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P624" s="96">
        <f>VLOOKUP($A624+ROUND((COLUMN()-2)/24,5),АТС!$A$41:$F$736,4)+VLOOKUP($A624+ROUND((COLUMN()-2)/24,5),'Расчет сбытовых надбавок'!$B$1537:'Расчет сбытовых надбавок'!$G$2280,3)</f>
        <v>1045.8399999999999</v>
      </c>
      <c r="Q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R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S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T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U624" s="96">
        <f>VLOOKUP($A624+ROUND((COLUMN()-2)/24,5),АТС!$A$41:$F$736,4)+VLOOKUP($A624+ROUND((COLUMN()-2)/24,5),'Расчет сбытовых надбавок'!$B$1537:'Расчет сбытовых надбавок'!$G$2280,3)</f>
        <v>0.3</v>
      </c>
      <c r="V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W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X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Y624" s="96">
        <f>VLOOKUP($A624+ROUND((COLUMN()-2)/24,5),АТС!$A$41:$F$736,4)+VLOOKUP($A624+ROUND((COLUMN()-2)/24,5),'Расчет сбытовых надбавок'!$B$1537:'Расчет сбытовых надбавок'!$G$2280,3)</f>
        <v>0</v>
      </c>
    </row>
    <row r="625" spans="1:25" x14ac:dyDescent="0.2">
      <c r="A625" s="77">
        <f t="shared" si="19"/>
        <v>43085</v>
      </c>
      <c r="B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C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D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E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F625" s="96">
        <f>VLOOKUP($A625+ROUND((COLUMN()-2)/24,5),АТС!$A$41:$F$736,4)+VLOOKUP($A625+ROUND((COLUMN()-2)/24,5),'Расчет сбытовых надбавок'!$B$1537:'Расчет сбытовых надбавок'!$G$2280,3)</f>
        <v>6.4399999999999995</v>
      </c>
      <c r="G625" s="96">
        <f>VLOOKUP($A625+ROUND((COLUMN()-2)/24,5),АТС!$A$41:$F$736,4)+VLOOKUP($A625+ROUND((COLUMN()-2)/24,5),'Расчет сбытовых надбавок'!$B$1537:'Расчет сбытовых надбавок'!$G$2280,3)</f>
        <v>393.27000000000004</v>
      </c>
      <c r="H625" s="96">
        <f>VLOOKUP($A625+ROUND((COLUMN()-2)/24,5),АТС!$A$41:$F$736,4)+VLOOKUP($A625+ROUND((COLUMN()-2)/24,5),'Расчет сбытовых надбавок'!$B$1537:'Расчет сбытовых надбавок'!$G$2280,3)</f>
        <v>2.79</v>
      </c>
      <c r="I625" s="96">
        <f>VLOOKUP($A625+ROUND((COLUMN()-2)/24,5),АТС!$A$41:$F$736,4)+VLOOKUP($A625+ROUND((COLUMN()-2)/24,5),'Расчет сбытовых надбавок'!$B$1537:'Расчет сбытовых надбавок'!$G$2280,3)</f>
        <v>0.87</v>
      </c>
      <c r="J625" s="96">
        <f>VLOOKUP($A625+ROUND((COLUMN()-2)/24,5),АТС!$A$41:$F$736,4)+VLOOKUP($A625+ROUND((COLUMN()-2)/24,5),'Расчет сбытовых надбавок'!$B$1537:'Расчет сбытовых надбавок'!$G$2280,3)</f>
        <v>81.47999999999999</v>
      </c>
      <c r="K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L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M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N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O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P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Q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R625" s="96">
        <f>VLOOKUP($A625+ROUND((COLUMN()-2)/24,5),АТС!$A$41:$F$736,4)+VLOOKUP($A625+ROUND((COLUMN()-2)/24,5),'Расчет сбытовых надбавок'!$B$1537:'Расчет сбытовых надбавок'!$G$2280,3)</f>
        <v>15.51</v>
      </c>
      <c r="S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T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U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V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W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X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Y625" s="96">
        <f>VLOOKUP($A625+ROUND((COLUMN()-2)/24,5),АТС!$A$41:$F$736,4)+VLOOKUP($A625+ROUND((COLUMN()-2)/24,5),'Расчет сбытовых надбавок'!$B$1537:'Расчет сбытовых надбавок'!$G$2280,3)</f>
        <v>0</v>
      </c>
    </row>
    <row r="626" spans="1:25" x14ac:dyDescent="0.2">
      <c r="A626" s="77">
        <f t="shared" si="19"/>
        <v>43086</v>
      </c>
      <c r="B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C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D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E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F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G626" s="96">
        <f>VLOOKUP($A626+ROUND((COLUMN()-2)/24,5),АТС!$A$41:$F$736,4)+VLOOKUP($A626+ROUND((COLUMN()-2)/24,5),'Расчет сбытовых надбавок'!$B$1537:'Расчет сбытовых надбавок'!$G$2280,3)</f>
        <v>607.01</v>
      </c>
      <c r="H626" s="96">
        <f>VLOOKUP($A626+ROUND((COLUMN()-2)/24,5),АТС!$A$41:$F$736,4)+VLOOKUP($A626+ROUND((COLUMN()-2)/24,5),'Расчет сбытовых надбавок'!$B$1537:'Расчет сбытовых надбавок'!$G$2280,3)</f>
        <v>0.8</v>
      </c>
      <c r="I626" s="96">
        <f>VLOOKUP($A626+ROUND((COLUMN()-2)/24,5),АТС!$A$41:$F$736,4)+VLOOKUP($A626+ROUND((COLUMN()-2)/24,5),'Расчет сбытовых надбавок'!$B$1537:'Расчет сбытовых надбавок'!$G$2280,3)</f>
        <v>36.14</v>
      </c>
      <c r="J626" s="96">
        <f>VLOOKUP($A626+ROUND((COLUMN()-2)/24,5),АТС!$A$41:$F$736,4)+VLOOKUP($A626+ROUND((COLUMN()-2)/24,5),'Расчет сбытовых надбавок'!$B$1537:'Расчет сбытовых надбавок'!$G$2280,3)</f>
        <v>143.21</v>
      </c>
      <c r="K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L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M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N626" s="96">
        <f>VLOOKUP($A626+ROUND((COLUMN()-2)/24,5),АТС!$A$41:$F$736,4)+VLOOKUP($A626+ROUND((COLUMN()-2)/24,5),'Расчет сбытовых надбавок'!$B$1537:'Расчет сбытовых надбавок'!$G$2280,3)</f>
        <v>0.01</v>
      </c>
      <c r="O626" s="96">
        <f>VLOOKUP($A626+ROUND((COLUMN()-2)/24,5),АТС!$A$41:$F$736,4)+VLOOKUP($A626+ROUND((COLUMN()-2)/24,5),'Расчет сбытовых надбавок'!$B$1537:'Расчет сбытовых надбавок'!$G$2280,3)</f>
        <v>0.01</v>
      </c>
      <c r="P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Q626" s="96">
        <f>VLOOKUP($A626+ROUND((COLUMN()-2)/24,5),АТС!$A$41:$F$736,4)+VLOOKUP($A626+ROUND((COLUMN()-2)/24,5),'Расчет сбытовых надбавок'!$B$1537:'Расчет сбытовых надбавок'!$G$2280,3)</f>
        <v>102.9</v>
      </c>
      <c r="R626" s="96">
        <f>VLOOKUP($A626+ROUND((COLUMN()-2)/24,5),АТС!$A$41:$F$736,4)+VLOOKUP($A626+ROUND((COLUMN()-2)/24,5),'Расчет сбытовых надбавок'!$B$1537:'Расчет сбытовых надбавок'!$G$2280,3)</f>
        <v>1007.36</v>
      </c>
      <c r="S626" s="96">
        <f>VLOOKUP($A626+ROUND((COLUMN()-2)/24,5),АТС!$A$41:$F$736,4)+VLOOKUP($A626+ROUND((COLUMN()-2)/24,5),'Расчет сбытовых надбавок'!$B$1537:'Расчет сбытовых надбавок'!$G$2280,3)</f>
        <v>872.01</v>
      </c>
      <c r="T626" s="96">
        <f>VLOOKUP($A626+ROUND((COLUMN()-2)/24,5),АТС!$A$41:$F$736,4)+VLOOKUP($A626+ROUND((COLUMN()-2)/24,5),'Расчет сбытовых надбавок'!$B$1537:'Расчет сбытовых надбавок'!$G$2280,3)</f>
        <v>689.88</v>
      </c>
      <c r="U626" s="96">
        <f>VLOOKUP($A626+ROUND((COLUMN()-2)/24,5),АТС!$A$41:$F$736,4)+VLOOKUP($A626+ROUND((COLUMN()-2)/24,5),'Расчет сбытовых надбавок'!$B$1537:'Расчет сбытовых надбавок'!$G$2280,3)</f>
        <v>0.59</v>
      </c>
      <c r="V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W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X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Y626" s="96">
        <f>VLOOKUP($A626+ROUND((COLUMN()-2)/24,5),АТС!$A$41:$F$736,4)+VLOOKUP($A626+ROUND((COLUMN()-2)/24,5),'Расчет сбытовых надбавок'!$B$1537:'Расчет сбытовых надбавок'!$G$2280,3)</f>
        <v>0</v>
      </c>
    </row>
    <row r="627" spans="1:25" x14ac:dyDescent="0.2">
      <c r="A627" s="77">
        <f t="shared" si="19"/>
        <v>43087</v>
      </c>
      <c r="B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C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D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E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F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G627" s="96">
        <f>VLOOKUP($A627+ROUND((COLUMN()-2)/24,5),АТС!$A$41:$F$736,4)+VLOOKUP($A627+ROUND((COLUMN()-2)/24,5),'Расчет сбытовых надбавок'!$B$1537:'Расчет сбытовых надбавок'!$G$2280,3)</f>
        <v>80.27</v>
      </c>
      <c r="H627" s="96">
        <f>VLOOKUP($A627+ROUND((COLUMN()-2)/24,5),АТС!$A$41:$F$736,4)+VLOOKUP($A627+ROUND((COLUMN()-2)/24,5),'Расчет сбытовых надбавок'!$B$1537:'Расчет сбытовых надбавок'!$G$2280,3)</f>
        <v>65.12</v>
      </c>
      <c r="I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J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K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L627" s="96">
        <f>VLOOKUP($A627+ROUND((COLUMN()-2)/24,5),АТС!$A$41:$F$736,4)+VLOOKUP($A627+ROUND((COLUMN()-2)/24,5),'Расчет сбытовых надбавок'!$B$1537:'Расчет сбытовых надбавок'!$G$2280,3)</f>
        <v>714.67000000000007</v>
      </c>
      <c r="M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N627" s="96">
        <f>VLOOKUP($A627+ROUND((COLUMN()-2)/24,5),АТС!$A$41:$F$736,4)+VLOOKUP($A627+ROUND((COLUMN()-2)/24,5),'Расчет сбытовых надбавок'!$B$1537:'Расчет сбытовых надбавок'!$G$2280,3)</f>
        <v>677.21999999999991</v>
      </c>
      <c r="O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P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Q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R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S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T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U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V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W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X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Y627" s="96">
        <f>VLOOKUP($A627+ROUND((COLUMN()-2)/24,5),АТС!$A$41:$F$736,4)+VLOOKUP($A627+ROUND((COLUMN()-2)/24,5),'Расчет сбытовых надбавок'!$B$1537:'Расчет сбытовых надбавок'!$G$2280,3)</f>
        <v>77.83</v>
      </c>
    </row>
    <row r="628" spans="1:25" x14ac:dyDescent="0.2">
      <c r="A628" s="77">
        <f t="shared" si="19"/>
        <v>43088</v>
      </c>
      <c r="B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C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D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E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F628" s="96">
        <f>VLOOKUP($A628+ROUND((COLUMN()-2)/24,5),АТС!$A$41:$F$736,4)+VLOOKUP($A628+ROUND((COLUMN()-2)/24,5),'Расчет сбытовых надбавок'!$B$1537:'Расчет сбытовых надбавок'!$G$2280,3)</f>
        <v>83.69</v>
      </c>
      <c r="G628" s="96">
        <f>VLOOKUP($A628+ROUND((COLUMN()-2)/24,5),АТС!$A$41:$F$736,4)+VLOOKUP($A628+ROUND((COLUMN()-2)/24,5),'Расчет сбытовых надбавок'!$B$1537:'Расчет сбытовых надбавок'!$G$2280,3)</f>
        <v>197.41</v>
      </c>
      <c r="H628" s="96">
        <f>VLOOKUP($A628+ROUND((COLUMN()-2)/24,5),АТС!$A$41:$F$736,4)+VLOOKUP($A628+ROUND((COLUMN()-2)/24,5),'Расчет сбытовых надбавок'!$B$1537:'Расчет сбытовых надбавок'!$G$2280,3)</f>
        <v>18.760000000000002</v>
      </c>
      <c r="I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J628" s="96">
        <f>VLOOKUP($A628+ROUND((COLUMN()-2)/24,5),АТС!$A$41:$F$736,4)+VLOOKUP($A628+ROUND((COLUMN()-2)/24,5),'Расчет сбытовых надбавок'!$B$1537:'Расчет сбытовых надбавок'!$G$2280,3)</f>
        <v>0.02</v>
      </c>
      <c r="K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L628" s="96">
        <f>VLOOKUP($A628+ROUND((COLUMN()-2)/24,5),АТС!$A$41:$F$736,4)+VLOOKUP($A628+ROUND((COLUMN()-2)/24,5),'Расчет сбытовых надбавок'!$B$1537:'Расчет сбытовых надбавок'!$G$2280,3)</f>
        <v>0.01</v>
      </c>
      <c r="M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N628" s="96">
        <f>VLOOKUP($A628+ROUND((COLUMN()-2)/24,5),АТС!$A$41:$F$736,4)+VLOOKUP($A628+ROUND((COLUMN()-2)/24,5),'Расчет сбытовых надбавок'!$B$1537:'Расчет сбытовых надбавок'!$G$2280,3)</f>
        <v>811.18000000000006</v>
      </c>
      <c r="O628" s="96">
        <f>VLOOKUP($A628+ROUND((COLUMN()-2)/24,5),АТС!$A$41:$F$736,4)+VLOOKUP($A628+ROUND((COLUMN()-2)/24,5),'Расчет сбытовых надбавок'!$B$1537:'Расчет сбытовых надбавок'!$G$2280,3)</f>
        <v>0.01</v>
      </c>
      <c r="P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Q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R628" s="96">
        <f>VLOOKUP($A628+ROUND((COLUMN()-2)/24,5),АТС!$A$41:$F$736,4)+VLOOKUP($A628+ROUND((COLUMN()-2)/24,5),'Расчет сбытовых надбавок'!$B$1537:'Расчет сбытовых надбавок'!$G$2280,3)</f>
        <v>0.8</v>
      </c>
      <c r="S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T628" s="96">
        <f>VLOOKUP($A628+ROUND((COLUMN()-2)/24,5),АТС!$A$41:$F$736,4)+VLOOKUP($A628+ROUND((COLUMN()-2)/24,5),'Расчет сбытовых надбавок'!$B$1537:'Расчет сбытовых надбавок'!$G$2280,3)</f>
        <v>71.180000000000007</v>
      </c>
      <c r="U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V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W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X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Y628" s="96">
        <f>VLOOKUP($A628+ROUND((COLUMN()-2)/24,5),АТС!$A$41:$F$736,4)+VLOOKUP($A628+ROUND((COLUMN()-2)/24,5),'Расчет сбытовых надбавок'!$B$1537:'Расчет сбытовых надбавок'!$G$2280,3)</f>
        <v>0</v>
      </c>
    </row>
    <row r="629" spans="1:25" x14ac:dyDescent="0.2">
      <c r="A629" s="77">
        <f t="shared" si="19"/>
        <v>43089</v>
      </c>
      <c r="B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C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D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E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F629" s="96">
        <f>VLOOKUP($A629+ROUND((COLUMN()-2)/24,5),АТС!$A$41:$F$736,4)+VLOOKUP($A629+ROUND((COLUMN()-2)/24,5),'Расчет сбытовых надбавок'!$B$1537:'Расчет сбытовых надбавок'!$G$2280,3)</f>
        <v>73.95</v>
      </c>
      <c r="G629" s="96">
        <f>VLOOKUP($A629+ROUND((COLUMN()-2)/24,5),АТС!$A$41:$F$736,4)+VLOOKUP($A629+ROUND((COLUMN()-2)/24,5),'Расчет сбытовых надбавок'!$B$1537:'Расчет сбытовых надбавок'!$G$2280,3)</f>
        <v>561.63</v>
      </c>
      <c r="H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I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J629" s="96">
        <f>VLOOKUP($A629+ROUND((COLUMN()-2)/24,5),АТС!$A$41:$F$736,4)+VLOOKUP($A629+ROUND((COLUMN()-2)/24,5),'Расчет сбытовых надбавок'!$B$1537:'Расчет сбытовых надбавок'!$G$2280,3)</f>
        <v>58.82</v>
      </c>
      <c r="K629" s="96">
        <f>VLOOKUP($A629+ROUND((COLUMN()-2)/24,5),АТС!$A$41:$F$736,4)+VLOOKUP($A629+ROUND((COLUMN()-2)/24,5),'Расчет сбытовых надбавок'!$B$1537:'Расчет сбытовых надбавок'!$G$2280,3)</f>
        <v>543.88</v>
      </c>
      <c r="L629" s="96">
        <f>VLOOKUP($A629+ROUND((COLUMN()-2)/24,5),АТС!$A$41:$F$736,4)+VLOOKUP($A629+ROUND((COLUMN()-2)/24,5),'Расчет сбытовых надбавок'!$B$1537:'Расчет сбытовых надбавок'!$G$2280,3)</f>
        <v>775.4799999999999</v>
      </c>
      <c r="M629" s="96">
        <f>VLOOKUP($A629+ROUND((COLUMN()-2)/24,5),АТС!$A$41:$F$736,4)+VLOOKUP($A629+ROUND((COLUMN()-2)/24,5),'Расчет сбытовых надбавок'!$B$1537:'Расчет сбытовых надбавок'!$G$2280,3)</f>
        <v>77.28</v>
      </c>
      <c r="N629" s="96">
        <f>VLOOKUP($A629+ROUND((COLUMN()-2)/24,5),АТС!$A$41:$F$736,4)+VLOOKUP($A629+ROUND((COLUMN()-2)/24,5),'Расчет сбытовых надбавок'!$B$1537:'Расчет сбытовых надбавок'!$G$2280,3)</f>
        <v>101.28</v>
      </c>
      <c r="O629" s="96">
        <f>VLOOKUP($A629+ROUND((COLUMN()-2)/24,5),АТС!$A$41:$F$736,4)+VLOOKUP($A629+ROUND((COLUMN()-2)/24,5),'Расчет сбытовых надбавок'!$B$1537:'Расчет сбытовых надбавок'!$G$2280,3)</f>
        <v>91.52</v>
      </c>
      <c r="P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Q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R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S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T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U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V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W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X629" s="96">
        <f>VLOOKUP($A629+ROUND((COLUMN()-2)/24,5),АТС!$A$41:$F$736,4)+VLOOKUP($A629+ROUND((COLUMN()-2)/24,5),'Расчет сбытовых надбавок'!$B$1537:'Расчет сбытовых надбавок'!$G$2280,3)</f>
        <v>590.33000000000004</v>
      </c>
      <c r="Y629" s="96">
        <f>VLOOKUP($A629+ROUND((COLUMN()-2)/24,5),АТС!$A$41:$F$736,4)+VLOOKUP($A629+ROUND((COLUMN()-2)/24,5),'Расчет сбытовых надбавок'!$B$1537:'Расчет сбытовых надбавок'!$G$2280,3)</f>
        <v>0</v>
      </c>
    </row>
    <row r="630" spans="1:25" x14ac:dyDescent="0.2">
      <c r="A630" s="77">
        <f t="shared" si="19"/>
        <v>43090</v>
      </c>
      <c r="B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C630" s="96">
        <f>VLOOKUP($A630+ROUND((COLUMN()-2)/24,5),АТС!$A$41:$F$736,4)+VLOOKUP($A630+ROUND((COLUMN()-2)/24,5),'Расчет сбытовых надбавок'!$B$1537:'Расчет сбытовых надбавок'!$G$2280,3)</f>
        <v>205.79000000000002</v>
      </c>
      <c r="D630" s="96">
        <f>VLOOKUP($A630+ROUND((COLUMN()-2)/24,5),АТС!$A$41:$F$736,4)+VLOOKUP($A630+ROUND((COLUMN()-2)/24,5),'Расчет сбытовых надбавок'!$B$1537:'Расчет сбытовых надбавок'!$G$2280,3)</f>
        <v>165.89000000000001</v>
      </c>
      <c r="E630" s="96">
        <f>VLOOKUP($A630+ROUND((COLUMN()-2)/24,5),АТС!$A$41:$F$736,4)+VLOOKUP($A630+ROUND((COLUMN()-2)/24,5),'Расчет сбытовых надбавок'!$B$1537:'Расчет сбытовых надбавок'!$G$2280,3)</f>
        <v>192.28000000000003</v>
      </c>
      <c r="F630" s="96">
        <f>VLOOKUP($A630+ROUND((COLUMN()-2)/24,5),АТС!$A$41:$F$736,4)+VLOOKUP($A630+ROUND((COLUMN()-2)/24,5),'Расчет сбытовых надбавок'!$B$1537:'Расчет сбытовых надбавок'!$G$2280,3)</f>
        <v>77.489999999999995</v>
      </c>
      <c r="G630" s="96">
        <f>VLOOKUP($A630+ROUND((COLUMN()-2)/24,5),АТС!$A$41:$F$736,4)+VLOOKUP($A630+ROUND((COLUMN()-2)/24,5),'Расчет сбытовых надбавок'!$B$1537:'Расчет сбытовых надбавок'!$G$2280,3)</f>
        <v>455.84999999999997</v>
      </c>
      <c r="H630" s="96">
        <f>VLOOKUP($A630+ROUND((COLUMN()-2)/24,5),АТС!$A$41:$F$736,4)+VLOOKUP($A630+ROUND((COLUMN()-2)/24,5),'Расчет сбытовых надбавок'!$B$1537:'Расчет сбытовых надбавок'!$G$2280,3)</f>
        <v>165.41</v>
      </c>
      <c r="I630" s="96">
        <f>VLOOKUP($A630+ROUND((COLUMN()-2)/24,5),АТС!$A$41:$F$736,4)+VLOOKUP($A630+ROUND((COLUMN()-2)/24,5),'Расчет сбытовых надбавок'!$B$1537:'Расчет сбытовых надбавок'!$G$2280,3)</f>
        <v>13.34</v>
      </c>
      <c r="J630" s="96">
        <f>VLOOKUP($A630+ROUND((COLUMN()-2)/24,5),АТС!$A$41:$F$736,4)+VLOOKUP($A630+ROUND((COLUMN()-2)/24,5),'Расчет сбытовых надбавок'!$B$1537:'Расчет сбытовых надбавок'!$G$2280,3)</f>
        <v>0.17</v>
      </c>
      <c r="K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L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M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N630" s="96">
        <f>VLOOKUP($A630+ROUND((COLUMN()-2)/24,5),АТС!$A$41:$F$736,4)+VLOOKUP($A630+ROUND((COLUMN()-2)/24,5),'Расчет сбытовых надбавок'!$B$1537:'Расчет сбытовых надбавок'!$G$2280,3)</f>
        <v>509.25</v>
      </c>
      <c r="O630" s="96">
        <f>VLOOKUP($A630+ROUND((COLUMN()-2)/24,5),АТС!$A$41:$F$736,4)+VLOOKUP($A630+ROUND((COLUMN()-2)/24,5),'Расчет сбытовых надбавок'!$B$1537:'Расчет сбытовых надбавок'!$G$2280,3)</f>
        <v>555.84</v>
      </c>
      <c r="P630" s="96">
        <f>VLOOKUP($A630+ROUND((COLUMN()-2)/24,5),АТС!$A$41:$F$736,4)+VLOOKUP($A630+ROUND((COLUMN()-2)/24,5),'Расчет сбытовых надбавок'!$B$1537:'Расчет сбытовых надбавок'!$G$2280,3)</f>
        <v>574.93000000000006</v>
      </c>
      <c r="Q630" s="96">
        <f>VLOOKUP($A630+ROUND((COLUMN()-2)/24,5),АТС!$A$41:$F$736,4)+VLOOKUP($A630+ROUND((COLUMN()-2)/24,5),'Расчет сбытовых надбавок'!$B$1537:'Расчет сбытовых надбавок'!$G$2280,3)</f>
        <v>691.46</v>
      </c>
      <c r="R630" s="96">
        <f>VLOOKUP($A630+ROUND((COLUMN()-2)/24,5),АТС!$A$41:$F$736,4)+VLOOKUP($A630+ROUND((COLUMN()-2)/24,5),'Расчет сбытовых надбавок'!$B$1537:'Расчет сбытовых надбавок'!$G$2280,3)</f>
        <v>537.69000000000005</v>
      </c>
      <c r="S630" s="96">
        <f>VLOOKUP($A630+ROUND((COLUMN()-2)/24,5),АТС!$A$41:$F$736,4)+VLOOKUP($A630+ROUND((COLUMN()-2)/24,5),'Расчет сбытовых надбавок'!$B$1537:'Расчет сбытовых надбавок'!$G$2280,3)</f>
        <v>444.28000000000003</v>
      </c>
      <c r="T630" s="96">
        <f>VLOOKUP($A630+ROUND((COLUMN()-2)/24,5),АТС!$A$41:$F$736,4)+VLOOKUP($A630+ROUND((COLUMN()-2)/24,5),'Расчет сбытовых надбавок'!$B$1537:'Расчет сбытовых надбавок'!$G$2280,3)</f>
        <v>575.12</v>
      </c>
      <c r="U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V630" s="96">
        <f>VLOOKUP($A630+ROUND((COLUMN()-2)/24,5),АТС!$A$41:$F$736,4)+VLOOKUP($A630+ROUND((COLUMN()-2)/24,5),'Расчет сбытовых надбавок'!$B$1537:'Расчет сбытовых надбавок'!$G$2280,3)</f>
        <v>549.81999999999994</v>
      </c>
      <c r="W630" s="96">
        <f>VLOOKUP($A630+ROUND((COLUMN()-2)/24,5),АТС!$A$41:$F$736,4)+VLOOKUP($A630+ROUND((COLUMN()-2)/24,5),'Расчет сбытовых надбавок'!$B$1537:'Расчет сбытовых надбавок'!$G$2280,3)</f>
        <v>537.99</v>
      </c>
      <c r="X630" s="96">
        <f>VLOOKUP($A630+ROUND((COLUMN()-2)/24,5),АТС!$A$41:$F$736,4)+VLOOKUP($A630+ROUND((COLUMN()-2)/24,5),'Расчет сбытовых надбавок'!$B$1537:'Расчет сбытовых надбавок'!$G$2280,3)</f>
        <v>588.51</v>
      </c>
      <c r="Y630" s="96">
        <f>VLOOKUP($A630+ROUND((COLUMN()-2)/24,5),АТС!$A$41:$F$736,4)+VLOOKUP($A630+ROUND((COLUMN()-2)/24,5),'Расчет сбытовых надбавок'!$B$1537:'Расчет сбытовых надбавок'!$G$2280,3)</f>
        <v>0</v>
      </c>
    </row>
    <row r="631" spans="1:25" x14ac:dyDescent="0.2">
      <c r="A631" s="77">
        <f t="shared" si="19"/>
        <v>43091</v>
      </c>
      <c r="B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C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D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E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F631" s="96">
        <f>VLOOKUP($A631+ROUND((COLUMN()-2)/24,5),АТС!$A$41:$F$736,4)+VLOOKUP($A631+ROUND((COLUMN()-2)/24,5),'Расчет сбытовых надбавок'!$B$1537:'Расчет сбытовых надбавок'!$G$2280,3)</f>
        <v>109.91</v>
      </c>
      <c r="G631" s="96">
        <f>VLOOKUP($A631+ROUND((COLUMN()-2)/24,5),АТС!$A$41:$F$736,4)+VLOOKUP($A631+ROUND((COLUMN()-2)/24,5),'Расчет сбытовых надбавок'!$B$1537:'Расчет сбытовых надбавок'!$G$2280,3)</f>
        <v>166.35000000000002</v>
      </c>
      <c r="H631" s="96">
        <f>VLOOKUP($A631+ROUND((COLUMN()-2)/24,5),АТС!$A$41:$F$736,4)+VLOOKUP($A631+ROUND((COLUMN()-2)/24,5),'Расчет сбытовых надбавок'!$B$1537:'Расчет сбытовых надбавок'!$G$2280,3)</f>
        <v>180.79</v>
      </c>
      <c r="I631" s="96">
        <f>VLOOKUP($A631+ROUND((COLUMN()-2)/24,5),АТС!$A$41:$F$736,4)+VLOOKUP($A631+ROUND((COLUMN()-2)/24,5),'Расчет сбытовых надбавок'!$B$1537:'Расчет сбытовых надбавок'!$G$2280,3)</f>
        <v>255.95</v>
      </c>
      <c r="J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K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L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M631" s="96">
        <f>VLOOKUP($A631+ROUND((COLUMN()-2)/24,5),АТС!$A$41:$F$736,4)+VLOOKUP($A631+ROUND((COLUMN()-2)/24,5),'Расчет сбытовых надбавок'!$B$1537:'Расчет сбытовых надбавок'!$G$2280,3)</f>
        <v>19.27</v>
      </c>
      <c r="N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O631" s="96">
        <f>VLOOKUP($A631+ROUND((COLUMN()-2)/24,5),АТС!$A$41:$F$736,4)+VLOOKUP($A631+ROUND((COLUMN()-2)/24,5),'Расчет сбытовых надбавок'!$B$1537:'Расчет сбытовых надбавок'!$G$2280,3)</f>
        <v>19.03</v>
      </c>
      <c r="P631" s="96">
        <f>VLOOKUP($A631+ROUND((COLUMN()-2)/24,5),АТС!$A$41:$F$736,4)+VLOOKUP($A631+ROUND((COLUMN()-2)/24,5),'Расчет сбытовых надбавок'!$B$1537:'Расчет сбытовых надбавок'!$G$2280,3)</f>
        <v>75.62</v>
      </c>
      <c r="Q631" s="96">
        <f>VLOOKUP($A631+ROUND((COLUMN()-2)/24,5),АТС!$A$41:$F$736,4)+VLOOKUP($A631+ROUND((COLUMN()-2)/24,5),'Расчет сбытовых надбавок'!$B$1537:'Расчет сбытовых надбавок'!$G$2280,3)</f>
        <v>4.21</v>
      </c>
      <c r="R631" s="96">
        <f>VLOOKUP($A631+ROUND((COLUMN()-2)/24,5),АТС!$A$41:$F$736,4)+VLOOKUP($A631+ROUND((COLUMN()-2)/24,5),'Расчет сбытовых надбавок'!$B$1537:'Расчет сбытовых надбавок'!$G$2280,3)</f>
        <v>21.91</v>
      </c>
      <c r="S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T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U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V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W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X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Y631" s="96">
        <f>VLOOKUP($A631+ROUND((COLUMN()-2)/24,5),АТС!$A$41:$F$736,4)+VLOOKUP($A631+ROUND((COLUMN()-2)/24,5),'Расчет сбытовых надбавок'!$B$1537:'Расчет сбытовых надбавок'!$G$2280,3)</f>
        <v>0.01</v>
      </c>
    </row>
    <row r="632" spans="1:25" x14ac:dyDescent="0.2">
      <c r="A632" s="77">
        <f t="shared" si="19"/>
        <v>43092</v>
      </c>
      <c r="B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C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D632" s="96">
        <f>VLOOKUP($A632+ROUND((COLUMN()-2)/24,5),АТС!$A$41:$F$736,4)+VLOOKUP($A632+ROUND((COLUMN()-2)/24,5),'Расчет сбытовых надбавок'!$B$1537:'Расчет сбытовых надбавок'!$G$2280,3)</f>
        <v>17.940000000000001</v>
      </c>
      <c r="E632" s="96">
        <f>VLOOKUP($A632+ROUND((COLUMN()-2)/24,5),АТС!$A$41:$F$736,4)+VLOOKUP($A632+ROUND((COLUMN()-2)/24,5),'Расчет сбытовых надбавок'!$B$1537:'Расчет сбытовых надбавок'!$G$2280,3)</f>
        <v>88.660000000000011</v>
      </c>
      <c r="F632" s="96">
        <f>VLOOKUP($A632+ROUND((COLUMN()-2)/24,5),АТС!$A$41:$F$736,4)+VLOOKUP($A632+ROUND((COLUMN()-2)/24,5),'Расчет сбытовых надбавок'!$B$1537:'Расчет сбытовых надбавок'!$G$2280,3)</f>
        <v>165.17</v>
      </c>
      <c r="G632" s="96">
        <f>VLOOKUP($A632+ROUND((COLUMN()-2)/24,5),АТС!$A$41:$F$736,4)+VLOOKUP($A632+ROUND((COLUMN()-2)/24,5),'Расчет сбытовых надбавок'!$B$1537:'Расчет сбытовых надбавок'!$G$2280,3)</f>
        <v>42.19</v>
      </c>
      <c r="H632" s="96">
        <f>VLOOKUP($A632+ROUND((COLUMN()-2)/24,5),АТС!$A$41:$F$736,4)+VLOOKUP($A632+ROUND((COLUMN()-2)/24,5),'Расчет сбытовых надбавок'!$B$1537:'Расчет сбытовых надбавок'!$G$2280,3)</f>
        <v>6.0000000000000005E-2</v>
      </c>
      <c r="I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J632" s="96">
        <f>VLOOKUP($A632+ROUND((COLUMN()-2)/24,5),АТС!$A$41:$F$736,4)+VLOOKUP($A632+ROUND((COLUMN()-2)/24,5),'Расчет сбытовых надбавок'!$B$1537:'Расчет сбытовых надбавок'!$G$2280,3)</f>
        <v>10.299999999999999</v>
      </c>
      <c r="K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L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M632" s="96">
        <f>VLOOKUP($A632+ROUND((COLUMN()-2)/24,5),АТС!$A$41:$F$736,4)+VLOOKUP($A632+ROUND((COLUMN()-2)/24,5),'Расчет сбытовых надбавок'!$B$1537:'Расчет сбытовых надбавок'!$G$2280,3)</f>
        <v>688.02</v>
      </c>
      <c r="N632" s="96">
        <f>VLOOKUP($A632+ROUND((COLUMN()-2)/24,5),АТС!$A$41:$F$736,4)+VLOOKUP($A632+ROUND((COLUMN()-2)/24,5),'Расчет сбытовых надбавок'!$B$1537:'Расчет сбытовых надбавок'!$G$2280,3)</f>
        <v>356.47</v>
      </c>
      <c r="O632" s="96">
        <f>VLOOKUP($A632+ROUND((COLUMN()-2)/24,5),АТС!$A$41:$F$736,4)+VLOOKUP($A632+ROUND((COLUMN()-2)/24,5),'Расчет сбытовых надбавок'!$B$1537:'Расчет сбытовых надбавок'!$G$2280,3)</f>
        <v>588.59999999999991</v>
      </c>
      <c r="P632" s="96">
        <f>VLOOKUP($A632+ROUND((COLUMN()-2)/24,5),АТС!$A$41:$F$736,4)+VLOOKUP($A632+ROUND((COLUMN()-2)/24,5),'Расчет сбытовых надбавок'!$B$1537:'Расчет сбытовых надбавок'!$G$2280,3)</f>
        <v>113.23</v>
      </c>
      <c r="Q632" s="96">
        <f>VLOOKUP($A632+ROUND((COLUMN()-2)/24,5),АТС!$A$41:$F$736,4)+VLOOKUP($A632+ROUND((COLUMN()-2)/24,5),'Расчет сбытовых надбавок'!$B$1537:'Расчет сбытовых надбавок'!$G$2280,3)</f>
        <v>458.04</v>
      </c>
      <c r="R632" s="96">
        <f>VLOOKUP($A632+ROUND((COLUMN()-2)/24,5),АТС!$A$41:$F$736,4)+VLOOKUP($A632+ROUND((COLUMN()-2)/24,5),'Расчет сбытовых надбавок'!$B$1537:'Расчет сбытовых надбавок'!$G$2280,3)</f>
        <v>202.86</v>
      </c>
      <c r="S632" s="96">
        <f>VLOOKUP($A632+ROUND((COLUMN()-2)/24,5),АТС!$A$41:$F$736,4)+VLOOKUP($A632+ROUND((COLUMN()-2)/24,5),'Расчет сбытовых надбавок'!$B$1537:'Расчет сбытовых надбавок'!$G$2280,3)</f>
        <v>123.24</v>
      </c>
      <c r="T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U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V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W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X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Y632" s="96">
        <f>VLOOKUP($A632+ROUND((COLUMN()-2)/24,5),АТС!$A$41:$F$736,4)+VLOOKUP($A632+ROUND((COLUMN()-2)/24,5),'Расчет сбытовых надбавок'!$B$1537:'Расчет сбытовых надбавок'!$G$2280,3)</f>
        <v>0</v>
      </c>
    </row>
    <row r="633" spans="1:25" x14ac:dyDescent="0.2">
      <c r="A633" s="77">
        <f t="shared" si="19"/>
        <v>43093</v>
      </c>
      <c r="B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C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D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E633" s="96">
        <f>VLOOKUP($A633+ROUND((COLUMN()-2)/24,5),АТС!$A$41:$F$736,4)+VLOOKUP($A633+ROUND((COLUMN()-2)/24,5),'Расчет сбытовых надбавок'!$B$1537:'Расчет сбытовых надбавок'!$G$2280,3)</f>
        <v>70.56</v>
      </c>
      <c r="F633" s="96">
        <f>VLOOKUP($A633+ROUND((COLUMN()-2)/24,5),АТС!$A$41:$F$736,4)+VLOOKUP($A633+ROUND((COLUMN()-2)/24,5),'Расчет сбытовых надбавок'!$B$1537:'Расчет сбытовых надбавок'!$G$2280,3)</f>
        <v>85.240000000000009</v>
      </c>
      <c r="G633" s="96">
        <f>VLOOKUP($A633+ROUND((COLUMN()-2)/24,5),АТС!$A$41:$F$736,4)+VLOOKUP($A633+ROUND((COLUMN()-2)/24,5),'Расчет сбытовых надбавок'!$B$1537:'Расчет сбытовых надбавок'!$G$2280,3)</f>
        <v>172.62</v>
      </c>
      <c r="H633" s="96">
        <f>VLOOKUP($A633+ROUND((COLUMN()-2)/24,5),АТС!$A$41:$F$736,4)+VLOOKUP($A633+ROUND((COLUMN()-2)/24,5),'Расчет сбытовых надбавок'!$B$1537:'Расчет сбытовых надбавок'!$G$2280,3)</f>
        <v>28.29</v>
      </c>
      <c r="I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J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K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L633" s="96">
        <f>VLOOKUP($A633+ROUND((COLUMN()-2)/24,5),АТС!$A$41:$F$736,4)+VLOOKUP($A633+ROUND((COLUMN()-2)/24,5),'Расчет сбытовых надбавок'!$B$1537:'Расчет сбытовых надбавок'!$G$2280,3)</f>
        <v>215.02</v>
      </c>
      <c r="M633" s="96">
        <f>VLOOKUP($A633+ROUND((COLUMN()-2)/24,5),АТС!$A$41:$F$736,4)+VLOOKUP($A633+ROUND((COLUMN()-2)/24,5),'Расчет сбытовых надбавок'!$B$1537:'Расчет сбытовых надбавок'!$G$2280,3)</f>
        <v>412.55999999999995</v>
      </c>
      <c r="N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O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P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Q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R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S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T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U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V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W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X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Y633" s="96">
        <f>VLOOKUP($A633+ROUND((COLUMN()-2)/24,5),АТС!$A$41:$F$736,4)+VLOOKUP($A633+ROUND((COLUMN()-2)/24,5),'Расчет сбытовых надбавок'!$B$1537:'Расчет сбытовых надбавок'!$G$2280,3)</f>
        <v>0</v>
      </c>
    </row>
    <row r="634" spans="1:25" x14ac:dyDescent="0.2">
      <c r="A634" s="77">
        <f t="shared" si="19"/>
        <v>43094</v>
      </c>
      <c r="B634" s="96">
        <f>VLOOKUP($A634+ROUND((COLUMN()-2)/24,5),АТС!$A$41:$F$736,4)+VLOOKUP($A634+ROUND((COLUMN()-2)/24,5),'Расчет сбытовых надбавок'!$B$1537:'Расчет сбытовых надбавок'!$G$2280,3)</f>
        <v>12.819999999999999</v>
      </c>
      <c r="C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D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E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F634" s="96">
        <f>VLOOKUP($A634+ROUND((COLUMN()-2)/24,5),АТС!$A$41:$F$736,4)+VLOOKUP($A634+ROUND((COLUMN()-2)/24,5),'Расчет сбытовых надбавок'!$B$1537:'Расчет сбытовых надбавок'!$G$2280,3)</f>
        <v>24.840000000000003</v>
      </c>
      <c r="G634" s="96">
        <f>VLOOKUP($A634+ROUND((COLUMN()-2)/24,5),АТС!$A$41:$F$736,4)+VLOOKUP($A634+ROUND((COLUMN()-2)/24,5),'Расчет сбытовых надбавок'!$B$1537:'Расчет сбытовых надбавок'!$G$2280,3)</f>
        <v>137.22999999999999</v>
      </c>
      <c r="H634" s="96">
        <f>VLOOKUP($A634+ROUND((COLUMN()-2)/24,5),АТС!$A$41:$F$736,4)+VLOOKUP($A634+ROUND((COLUMN()-2)/24,5),'Расчет сбытовых надбавок'!$B$1537:'Расчет сбытовых надбавок'!$G$2280,3)</f>
        <v>161.88999999999999</v>
      </c>
      <c r="I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J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K634" s="96">
        <f>VLOOKUP($A634+ROUND((COLUMN()-2)/24,5),АТС!$A$41:$F$736,4)+VLOOKUP($A634+ROUND((COLUMN()-2)/24,5),'Расчет сбытовых надбавок'!$B$1537:'Расчет сбытовых надбавок'!$G$2280,3)</f>
        <v>81.210000000000008</v>
      </c>
      <c r="L634" s="96">
        <f>VLOOKUP($A634+ROUND((COLUMN()-2)/24,5),АТС!$A$41:$F$736,4)+VLOOKUP($A634+ROUND((COLUMN()-2)/24,5),'Расчет сбытовых надбавок'!$B$1537:'Расчет сбытовых надбавок'!$G$2280,3)</f>
        <v>92.06</v>
      </c>
      <c r="M634" s="96">
        <f>VLOOKUP($A634+ROUND((COLUMN()-2)/24,5),АТС!$A$41:$F$736,4)+VLOOKUP($A634+ROUND((COLUMN()-2)/24,5),'Расчет сбытовых надбавок'!$B$1537:'Расчет сбытовых надбавок'!$G$2280,3)</f>
        <v>77.710000000000008</v>
      </c>
      <c r="N634" s="96">
        <f>VLOOKUP($A634+ROUND((COLUMN()-2)/24,5),АТС!$A$41:$F$736,4)+VLOOKUP($A634+ROUND((COLUMN()-2)/24,5),'Расчет сбытовых надбавок'!$B$1537:'Расчет сбытовых надбавок'!$G$2280,3)</f>
        <v>52.120000000000005</v>
      </c>
      <c r="O634" s="96">
        <f>VLOOKUP($A634+ROUND((COLUMN()-2)/24,5),АТС!$A$41:$F$736,4)+VLOOKUP($A634+ROUND((COLUMN()-2)/24,5),'Расчет сбытовых надбавок'!$B$1537:'Расчет сбытовых надбавок'!$G$2280,3)</f>
        <v>43.97</v>
      </c>
      <c r="P634" s="96">
        <f>VLOOKUP($A634+ROUND((COLUMN()-2)/24,5),АТС!$A$41:$F$736,4)+VLOOKUP($A634+ROUND((COLUMN()-2)/24,5),'Расчет сбытовых надбавок'!$B$1537:'Расчет сбытовых надбавок'!$G$2280,3)</f>
        <v>94.789999999999992</v>
      </c>
      <c r="Q634" s="96">
        <f>VLOOKUP($A634+ROUND((COLUMN()-2)/24,5),АТС!$A$41:$F$736,4)+VLOOKUP($A634+ROUND((COLUMN()-2)/24,5),'Расчет сбытовых надбавок'!$B$1537:'Расчет сбытовых надбавок'!$G$2280,3)</f>
        <v>147.53</v>
      </c>
      <c r="R634" s="96">
        <f>VLOOKUP($A634+ROUND((COLUMN()-2)/24,5),АТС!$A$41:$F$736,4)+VLOOKUP($A634+ROUND((COLUMN()-2)/24,5),'Расчет сбытовых надбавок'!$B$1537:'Расчет сбытовых надбавок'!$G$2280,3)</f>
        <v>116.72</v>
      </c>
      <c r="S634" s="96">
        <f>VLOOKUP($A634+ROUND((COLUMN()-2)/24,5),АТС!$A$41:$F$736,4)+VLOOKUP($A634+ROUND((COLUMN()-2)/24,5),'Расчет сбытовых надбавок'!$B$1537:'Расчет сбытовых надбавок'!$G$2280,3)</f>
        <v>131.18</v>
      </c>
      <c r="T634" s="96">
        <f>VLOOKUP($A634+ROUND((COLUMN()-2)/24,5),АТС!$A$41:$F$736,4)+VLOOKUP($A634+ROUND((COLUMN()-2)/24,5),'Расчет сбытовых надбавок'!$B$1537:'Расчет сбытовых надбавок'!$G$2280,3)</f>
        <v>165.20999999999998</v>
      </c>
      <c r="U634" s="96">
        <f>VLOOKUP($A634+ROUND((COLUMN()-2)/24,5),АТС!$A$41:$F$736,4)+VLOOKUP($A634+ROUND((COLUMN()-2)/24,5),'Расчет сбытовых надбавок'!$B$1537:'Расчет сбытовых надбавок'!$G$2280,3)</f>
        <v>13.44</v>
      </c>
      <c r="V634" s="96">
        <f>VLOOKUP($A634+ROUND((COLUMN()-2)/24,5),АТС!$A$41:$F$736,4)+VLOOKUP($A634+ROUND((COLUMN()-2)/24,5),'Расчет сбытовых надбавок'!$B$1537:'Расчет сбытовых надбавок'!$G$2280,3)</f>
        <v>0.04</v>
      </c>
      <c r="W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X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Y634" s="96">
        <f>VLOOKUP($A634+ROUND((COLUMN()-2)/24,5),АТС!$A$41:$F$736,4)+VLOOKUP($A634+ROUND((COLUMN()-2)/24,5),'Расчет сбытовых надбавок'!$B$1537:'Расчет сбытовых надбавок'!$G$2280,3)</f>
        <v>0</v>
      </c>
    </row>
    <row r="635" spans="1:25" x14ac:dyDescent="0.2">
      <c r="A635" s="77">
        <f t="shared" si="19"/>
        <v>43095</v>
      </c>
      <c r="B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C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D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E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F635" s="96">
        <f>VLOOKUP($A635+ROUND((COLUMN()-2)/24,5),АТС!$A$41:$F$736,4)+VLOOKUP($A635+ROUND((COLUMN()-2)/24,5),'Расчет сбытовых надбавок'!$B$1537:'Расчет сбытовых надбавок'!$G$2280,3)</f>
        <v>0.14000000000000001</v>
      </c>
      <c r="G635" s="96">
        <f>VLOOKUP($A635+ROUND((COLUMN()-2)/24,5),АТС!$A$41:$F$736,4)+VLOOKUP($A635+ROUND((COLUMN()-2)/24,5),'Расчет сбытовых надбавок'!$B$1537:'Расчет сбытовых надбавок'!$G$2280,3)</f>
        <v>167.51</v>
      </c>
      <c r="H635" s="96">
        <f>VLOOKUP($A635+ROUND((COLUMN()-2)/24,5),АТС!$A$41:$F$736,4)+VLOOKUP($A635+ROUND((COLUMN()-2)/24,5),'Расчет сбытовых надбавок'!$B$1537:'Расчет сбытовых надбавок'!$G$2280,3)</f>
        <v>336.22</v>
      </c>
      <c r="I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J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K635" s="96">
        <f>VLOOKUP($A635+ROUND((COLUMN()-2)/24,5),АТС!$A$41:$F$736,4)+VLOOKUP($A635+ROUND((COLUMN()-2)/24,5),'Расчет сбытовых надбавок'!$B$1537:'Расчет сбытовых надбавок'!$G$2280,3)</f>
        <v>55.33</v>
      </c>
      <c r="L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M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N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O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P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Q635" s="96">
        <f>VLOOKUP($A635+ROUND((COLUMN()-2)/24,5),АТС!$A$41:$F$736,4)+VLOOKUP($A635+ROUND((COLUMN()-2)/24,5),'Расчет сбытовых надбавок'!$B$1537:'Расчет сбытовых надбавок'!$G$2280,3)</f>
        <v>10.66</v>
      </c>
      <c r="R635" s="96">
        <f>VLOOKUP($A635+ROUND((COLUMN()-2)/24,5),АТС!$A$41:$F$736,4)+VLOOKUP($A635+ROUND((COLUMN()-2)/24,5),'Расчет сбытовых надбавок'!$B$1537:'Расчет сбытовых надбавок'!$G$2280,3)</f>
        <v>59.28</v>
      </c>
      <c r="S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T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U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V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W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X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Y635" s="96">
        <f>VLOOKUP($A635+ROUND((COLUMN()-2)/24,5),АТС!$A$41:$F$736,4)+VLOOKUP($A635+ROUND((COLUMN()-2)/24,5),'Расчет сбытовых надбавок'!$B$1537:'Расчет сбытовых надбавок'!$G$2280,3)</f>
        <v>1.52</v>
      </c>
    </row>
    <row r="636" spans="1:25" x14ac:dyDescent="0.2">
      <c r="A636" s="77">
        <f t="shared" si="19"/>
        <v>43096</v>
      </c>
      <c r="B636" s="96">
        <f>VLOOKUP($A636+ROUND((COLUMN()-2)/24,5),АТС!$A$41:$F$736,4)+VLOOKUP($A636+ROUND((COLUMN()-2)/24,5),'Расчет сбытовых надбавок'!$B$1537:'Расчет сбытовых надбавок'!$G$2280,3)</f>
        <v>178.87</v>
      </c>
      <c r="C636" s="96">
        <f>VLOOKUP($A636+ROUND((COLUMN()-2)/24,5),АТС!$A$41:$F$736,4)+VLOOKUP($A636+ROUND((COLUMN()-2)/24,5),'Расчет сбытовых надбавок'!$B$1537:'Расчет сбытовых надбавок'!$G$2280,3)</f>
        <v>58.37</v>
      </c>
      <c r="D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E636" s="96">
        <f>VLOOKUP($A636+ROUND((COLUMN()-2)/24,5),АТС!$A$41:$F$736,4)+VLOOKUP($A636+ROUND((COLUMN()-2)/24,5),'Расчет сбытовых надбавок'!$B$1537:'Расчет сбытовых надбавок'!$G$2280,3)</f>
        <v>39.769999999999996</v>
      </c>
      <c r="F636" s="96">
        <f>VLOOKUP($A636+ROUND((COLUMN()-2)/24,5),АТС!$A$41:$F$736,4)+VLOOKUP($A636+ROUND((COLUMN()-2)/24,5),'Расчет сбытовых надбавок'!$B$1537:'Расчет сбытовых надбавок'!$G$2280,3)</f>
        <v>129.01</v>
      </c>
      <c r="G636" s="96">
        <f>VLOOKUP($A636+ROUND((COLUMN()-2)/24,5),АТС!$A$41:$F$736,4)+VLOOKUP($A636+ROUND((COLUMN()-2)/24,5),'Расчет сбытовых надбавок'!$B$1537:'Расчет сбытовых надбавок'!$G$2280,3)</f>
        <v>242.16</v>
      </c>
      <c r="H636" s="96">
        <f>VLOOKUP($A636+ROUND((COLUMN()-2)/24,5),АТС!$A$41:$F$736,4)+VLOOKUP($A636+ROUND((COLUMN()-2)/24,5),'Расчет сбытовых надбавок'!$B$1537:'Расчет сбытовых надбавок'!$G$2280,3)</f>
        <v>61.730000000000004</v>
      </c>
      <c r="I636" s="96">
        <f>VLOOKUP($A636+ROUND((COLUMN()-2)/24,5),АТС!$A$41:$F$736,4)+VLOOKUP($A636+ROUND((COLUMN()-2)/24,5),'Расчет сбытовых надбавок'!$B$1537:'Расчет сбытовых надбавок'!$G$2280,3)</f>
        <v>152.72999999999999</v>
      </c>
      <c r="J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K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L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M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N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O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P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Q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R636" s="96">
        <f>VLOOKUP($A636+ROUND((COLUMN()-2)/24,5),АТС!$A$41:$F$736,4)+VLOOKUP($A636+ROUND((COLUMN()-2)/24,5),'Расчет сбытовых надбавок'!$B$1537:'Расчет сбытовых надбавок'!$G$2280,3)</f>
        <v>52.86</v>
      </c>
      <c r="S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T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U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V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W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X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Y636" s="96">
        <f>VLOOKUP($A636+ROUND((COLUMN()-2)/24,5),АТС!$A$41:$F$736,4)+VLOOKUP($A636+ROUND((COLUMN()-2)/24,5),'Расчет сбытовых надбавок'!$B$1537:'Расчет сбытовых надбавок'!$G$2280,3)</f>
        <v>0</v>
      </c>
    </row>
    <row r="637" spans="1:25" x14ac:dyDescent="0.2">
      <c r="A637" s="77">
        <f t="shared" si="19"/>
        <v>43097</v>
      </c>
      <c r="B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C637" s="96">
        <f>VLOOKUP($A637+ROUND((COLUMN()-2)/24,5),АТС!$A$41:$F$736,4)+VLOOKUP($A637+ROUND((COLUMN()-2)/24,5),'Расчет сбытовых надбавок'!$B$1537:'Расчет сбытовых надбавок'!$G$2280,3)</f>
        <v>113.84</v>
      </c>
      <c r="D637" s="96">
        <f>VLOOKUP($A637+ROUND((COLUMN()-2)/24,5),АТС!$A$41:$F$736,4)+VLOOKUP($A637+ROUND((COLUMN()-2)/24,5),'Расчет сбытовых надбавок'!$B$1537:'Расчет сбытовых надбавок'!$G$2280,3)</f>
        <v>67.61</v>
      </c>
      <c r="E637" s="96">
        <f>VLOOKUP($A637+ROUND((COLUMN()-2)/24,5),АТС!$A$41:$F$736,4)+VLOOKUP($A637+ROUND((COLUMN()-2)/24,5),'Расчет сбытовых надбавок'!$B$1537:'Расчет сбытовых надбавок'!$G$2280,3)</f>
        <v>50.19</v>
      </c>
      <c r="F637" s="96">
        <f>VLOOKUP($A637+ROUND((COLUMN()-2)/24,5),АТС!$A$41:$F$736,4)+VLOOKUP($A637+ROUND((COLUMN()-2)/24,5),'Расчет сбытовых надбавок'!$B$1537:'Расчет сбытовых надбавок'!$G$2280,3)</f>
        <v>468.84</v>
      </c>
      <c r="G637" s="96">
        <f>VLOOKUP($A637+ROUND((COLUMN()-2)/24,5),АТС!$A$41:$F$736,4)+VLOOKUP($A637+ROUND((COLUMN()-2)/24,5),'Расчет сбытовых надбавок'!$B$1537:'Расчет сбытовых надбавок'!$G$2280,3)</f>
        <v>490.76</v>
      </c>
      <c r="H637" s="96">
        <f>VLOOKUP($A637+ROUND((COLUMN()-2)/24,5),АТС!$A$41:$F$736,4)+VLOOKUP($A637+ROUND((COLUMN()-2)/24,5),'Расчет сбытовых надбавок'!$B$1537:'Расчет сбытовых надбавок'!$G$2280,3)</f>
        <v>263.65999999999997</v>
      </c>
      <c r="I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J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K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L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M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N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O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P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Q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R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S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T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U637" s="96">
        <f>VLOOKUP($A637+ROUND((COLUMN()-2)/24,5),АТС!$A$41:$F$736,4)+VLOOKUP($A637+ROUND((COLUMN()-2)/24,5),'Расчет сбытовых надбавок'!$B$1537:'Расчет сбытовых надбавок'!$G$2280,3)</f>
        <v>0.01</v>
      </c>
      <c r="V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W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X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Y637" s="96">
        <f>VLOOKUP($A637+ROUND((COLUMN()-2)/24,5),АТС!$A$41:$F$736,4)+VLOOKUP($A637+ROUND((COLUMN()-2)/24,5),'Расчет сбытовых надбавок'!$B$1537:'Расчет сбытовых надбавок'!$G$2280,3)</f>
        <v>0</v>
      </c>
    </row>
    <row r="638" spans="1:25" x14ac:dyDescent="0.2">
      <c r="A638" s="77">
        <f t="shared" si="19"/>
        <v>43098</v>
      </c>
      <c r="B638" s="96">
        <f>VLOOKUP($A638+ROUND((COLUMN()-2)/24,5),АТС!$A$41:$F$736,4)+VLOOKUP($A638+ROUND((COLUMN()-2)/24,5),'Расчет сбытовых надбавок'!$B$1537:'Расчет сбытовых надбавок'!$G$2280,3)</f>
        <v>177.41</v>
      </c>
      <c r="C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D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E638" s="96">
        <f>VLOOKUP($A638+ROUND((COLUMN()-2)/24,5),АТС!$A$41:$F$736,4)+VLOOKUP($A638+ROUND((COLUMN()-2)/24,5),'Расчет сбытовых надбавок'!$B$1537:'Расчет сбытовых надбавок'!$G$2280,3)</f>
        <v>11.170000000000002</v>
      </c>
      <c r="F638" s="96">
        <f>VLOOKUP($A638+ROUND((COLUMN()-2)/24,5),АТС!$A$41:$F$736,4)+VLOOKUP($A638+ROUND((COLUMN()-2)/24,5),'Расчет сбытовых надбавок'!$B$1537:'Расчет сбытовых надбавок'!$G$2280,3)</f>
        <v>30.63</v>
      </c>
      <c r="G638" s="96">
        <f>VLOOKUP($A638+ROUND((COLUMN()-2)/24,5),АТС!$A$41:$F$736,4)+VLOOKUP($A638+ROUND((COLUMN()-2)/24,5),'Расчет сбытовых надбавок'!$B$1537:'Расчет сбытовых надбавок'!$G$2280,3)</f>
        <v>195.35000000000002</v>
      </c>
      <c r="H638" s="96">
        <f>VLOOKUP($A638+ROUND((COLUMN()-2)/24,5),АТС!$A$41:$F$736,4)+VLOOKUP($A638+ROUND((COLUMN()-2)/24,5),'Расчет сбытовых надбавок'!$B$1537:'Расчет сбытовых надбавок'!$G$2280,3)</f>
        <v>215.35999999999999</v>
      </c>
      <c r="I638" s="96">
        <f>VLOOKUP($A638+ROUND((COLUMN()-2)/24,5),АТС!$A$41:$F$736,4)+VLOOKUP($A638+ROUND((COLUMN()-2)/24,5),'Расчет сбытовых надбавок'!$B$1537:'Расчет сбытовых надбавок'!$G$2280,3)</f>
        <v>0.15</v>
      </c>
      <c r="J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K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L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M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N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O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P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Q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R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S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T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U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V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W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X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Y638" s="96">
        <f>VLOOKUP($A638+ROUND((COLUMN()-2)/24,5),АТС!$A$41:$F$736,4)+VLOOKUP($A638+ROUND((COLUMN()-2)/24,5),'Расчет сбытовых надбавок'!$B$1537:'Расчет сбытовых надбавок'!$G$2280,3)</f>
        <v>0</v>
      </c>
    </row>
    <row r="639" spans="1:25" x14ac:dyDescent="0.2">
      <c r="A639" s="77">
        <f t="shared" si="19"/>
        <v>43099</v>
      </c>
      <c r="B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C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D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E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F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G639" s="96">
        <f>VLOOKUP($A639+ROUND((COLUMN()-2)/24,5),АТС!$A$41:$F$760,4)+VLOOKUP($A639+ROUND((COLUMN()-2)/24,5),'Расчет сбытовых надбавок'!$B$1537:'Расчет сбытовых надбавок'!$G$2280,3)</f>
        <v>50.76</v>
      </c>
      <c r="H639" s="96">
        <f>VLOOKUP($A639+ROUND((COLUMN()-2)/24,5),АТС!$A$41:$F$760,4)+VLOOKUP($A639+ROUND((COLUMN()-2)/24,5),'Расчет сбытовых надбавок'!$B$1537:'Расчет сбытовых надбавок'!$G$2280,3)</f>
        <v>10.860000000000001</v>
      </c>
      <c r="I639" s="96">
        <f>VLOOKUP($A639+ROUND((COLUMN()-2)/24,5),АТС!$A$41:$F$760,4)+VLOOKUP($A639+ROUND((COLUMN()-2)/24,5),'Расчет сбытовых надбавок'!$B$1537:'Расчет сбытовых надбавок'!$G$2280,3)</f>
        <v>155.32</v>
      </c>
      <c r="J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K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L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M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N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O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P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Q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R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S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T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U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V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W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X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Y639" s="96">
        <f>VLOOKUP($A639+ROUND((COLUMN()-2)/24,5),АТС!$A$41:$F$760,4)+VLOOKUP($A639+ROUND((COLUMN()-2)/24,5),'Расчет сбытовых надбавок'!$B$1537:'Расчет сбытовых надбавок'!$G$2280,3)</f>
        <v>0</v>
      </c>
    </row>
    <row r="640" spans="1:25" x14ac:dyDescent="0.2">
      <c r="A640" s="77">
        <f t="shared" si="19"/>
        <v>43100</v>
      </c>
      <c r="B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C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D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E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F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G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H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I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J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K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L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M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N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O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P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Q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R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S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T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U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V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W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X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Y640" s="96">
        <f>VLOOKUP($A640+ROUND((COLUMN()-2)/24,5),АТС!$A$41:$F$784,4)+VLOOKUP($A640+ROUND((COLUMN()-2)/24,5),'Расчет сбытовых надбавок'!$B$1537:'Расчет сбытовых надбавок'!$G$2280,3)</f>
        <v>0</v>
      </c>
    </row>
    <row r="641" spans="1:27" x14ac:dyDescent="0.2">
      <c r="A641" s="89"/>
      <c r="B641" s="84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90"/>
    </row>
    <row r="642" spans="1:27" x14ac:dyDescent="0.25">
      <c r="A642" s="85" t="s">
        <v>150</v>
      </c>
      <c r="B642" s="76"/>
      <c r="C642" s="76"/>
      <c r="D642" s="76"/>
    </row>
    <row r="643" spans="1:27" ht="12.75" customHeight="1" x14ac:dyDescent="0.2">
      <c r="A643" s="173" t="s">
        <v>48</v>
      </c>
      <c r="B643" s="176" t="s">
        <v>153</v>
      </c>
      <c r="C643" s="177"/>
      <c r="D643" s="177"/>
      <c r="E643" s="177"/>
      <c r="F643" s="177"/>
      <c r="G643" s="177"/>
      <c r="H643" s="177"/>
      <c r="I643" s="177"/>
      <c r="J643" s="177"/>
      <c r="K643" s="177"/>
      <c r="L643" s="177"/>
      <c r="M643" s="177"/>
      <c r="N643" s="177"/>
      <c r="O643" s="177"/>
      <c r="P643" s="177"/>
      <c r="Q643" s="177"/>
      <c r="R643" s="177"/>
      <c r="S643" s="177"/>
      <c r="T643" s="177"/>
      <c r="U643" s="177"/>
      <c r="V643" s="177"/>
      <c r="W643" s="177"/>
      <c r="X643" s="177"/>
      <c r="Y643" s="178"/>
    </row>
    <row r="644" spans="1:27" ht="12.75" customHeight="1" x14ac:dyDescent="0.2">
      <c r="A644" s="174"/>
      <c r="B644" s="179"/>
      <c r="C644" s="180"/>
      <c r="D644" s="180"/>
      <c r="E644" s="180"/>
      <c r="F644" s="180"/>
      <c r="G644" s="180"/>
      <c r="H644" s="180"/>
      <c r="I644" s="180"/>
      <c r="J644" s="180"/>
      <c r="K644" s="180"/>
      <c r="L644" s="180"/>
      <c r="M644" s="180"/>
      <c r="N644" s="180"/>
      <c r="O644" s="180"/>
      <c r="P644" s="180"/>
      <c r="Q644" s="180"/>
      <c r="R644" s="180"/>
      <c r="S644" s="180"/>
      <c r="T644" s="180"/>
      <c r="U644" s="180"/>
      <c r="V644" s="180"/>
      <c r="W644" s="180"/>
      <c r="X644" s="180"/>
      <c r="Y644" s="181"/>
    </row>
    <row r="645" spans="1:27" s="109" customFormat="1" ht="12.75" customHeight="1" x14ac:dyDescent="0.2">
      <c r="A645" s="174"/>
      <c r="B645" s="214" t="s">
        <v>122</v>
      </c>
      <c r="C645" s="210" t="s">
        <v>123</v>
      </c>
      <c r="D645" s="210" t="s">
        <v>124</v>
      </c>
      <c r="E645" s="210" t="s">
        <v>125</v>
      </c>
      <c r="F645" s="210" t="s">
        <v>126</v>
      </c>
      <c r="G645" s="210" t="s">
        <v>127</v>
      </c>
      <c r="H645" s="210" t="s">
        <v>128</v>
      </c>
      <c r="I645" s="210" t="s">
        <v>129</v>
      </c>
      <c r="J645" s="210" t="s">
        <v>130</v>
      </c>
      <c r="K645" s="210" t="s">
        <v>131</v>
      </c>
      <c r="L645" s="210" t="s">
        <v>132</v>
      </c>
      <c r="M645" s="210" t="s">
        <v>133</v>
      </c>
      <c r="N645" s="212" t="s">
        <v>134</v>
      </c>
      <c r="O645" s="210" t="s">
        <v>135</v>
      </c>
      <c r="P645" s="210" t="s">
        <v>136</v>
      </c>
      <c r="Q645" s="210" t="s">
        <v>137</v>
      </c>
      <c r="R645" s="210" t="s">
        <v>138</v>
      </c>
      <c r="S645" s="210" t="s">
        <v>139</v>
      </c>
      <c r="T645" s="210" t="s">
        <v>140</v>
      </c>
      <c r="U645" s="210" t="s">
        <v>141</v>
      </c>
      <c r="V645" s="210" t="s">
        <v>142</v>
      </c>
      <c r="W645" s="210" t="s">
        <v>143</v>
      </c>
      <c r="X645" s="210" t="s">
        <v>144</v>
      </c>
      <c r="Y645" s="210" t="s">
        <v>145</v>
      </c>
    </row>
    <row r="646" spans="1:27" s="109" customFormat="1" ht="11.25" customHeight="1" x14ac:dyDescent="0.2">
      <c r="A646" s="175"/>
      <c r="B646" s="215"/>
      <c r="C646" s="211"/>
      <c r="D646" s="211"/>
      <c r="E646" s="211"/>
      <c r="F646" s="211"/>
      <c r="G646" s="211"/>
      <c r="H646" s="211"/>
      <c r="I646" s="211"/>
      <c r="J646" s="211"/>
      <c r="K646" s="211"/>
      <c r="L646" s="211"/>
      <c r="M646" s="211"/>
      <c r="N646" s="213"/>
      <c r="O646" s="211"/>
      <c r="P646" s="211"/>
      <c r="Q646" s="211"/>
      <c r="R646" s="211"/>
      <c r="S646" s="211"/>
      <c r="T646" s="211"/>
      <c r="U646" s="211"/>
      <c r="V646" s="211"/>
      <c r="W646" s="211"/>
      <c r="X646" s="211"/>
      <c r="Y646" s="211"/>
    </row>
    <row r="647" spans="1:27" ht="15.75" customHeight="1" x14ac:dyDescent="0.2">
      <c r="A647" s="77">
        <f>A610</f>
        <v>43070</v>
      </c>
      <c r="B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C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D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E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F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G647" s="96">
        <f>VLOOKUP($A647+ROUND((COLUMN()-2)/24,5),АТС!$A$41:$F$736,4)+VLOOKUP($A647+ROUND((COLUMN()-2)/24,5),'Расчет сбытовых надбавок'!$B$1537:'Расчет сбытовых надбавок'!$G$2280,4)</f>
        <v>47.28</v>
      </c>
      <c r="H647" s="96">
        <f>VLOOKUP($A647+ROUND((COLUMN()-2)/24,5),АТС!$A$41:$F$736,4)+VLOOKUP($A647+ROUND((COLUMN()-2)/24,5),'Расчет сбытовых надбавок'!$B$1537:'Расчет сбытовых надбавок'!$G$2280,4)</f>
        <v>15.170000000000002</v>
      </c>
      <c r="I647" s="96">
        <f>VLOOKUP($A647+ROUND((COLUMN()-2)/24,5),АТС!$A$41:$F$736,4)+VLOOKUP($A647+ROUND((COLUMN()-2)/24,5),'Расчет сбытовых надбавок'!$B$1537:'Расчет сбытовых надбавок'!$G$2280,4)</f>
        <v>139.05000000000001</v>
      </c>
      <c r="J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K647" s="96">
        <f>VLOOKUP($A647+ROUND((COLUMN()-2)/24,5),АТС!$A$41:$F$736,4)+VLOOKUP($A647+ROUND((COLUMN()-2)/24,5),'Расчет сбытовых надбавок'!$B$1537:'Расчет сбытовых надбавок'!$G$2280,4)</f>
        <v>5.63</v>
      </c>
      <c r="L647" s="96">
        <f>VLOOKUP($A647+ROUND((COLUMN()-2)/24,5),АТС!$A$41:$F$736,4)+VLOOKUP($A647+ROUND((COLUMN()-2)/24,5),'Расчет сбытовых надбавок'!$B$1537:'Расчет сбытовых надбавок'!$G$2280,4)</f>
        <v>7.76</v>
      </c>
      <c r="M647" s="96">
        <f>VLOOKUP($A647+ROUND((COLUMN()-2)/24,5),АТС!$A$41:$F$736,4)+VLOOKUP($A647+ROUND((COLUMN()-2)/24,5),'Расчет сбытовых надбавок'!$B$1537:'Расчет сбытовых надбавок'!$G$2280,4)</f>
        <v>0.51</v>
      </c>
      <c r="N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O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P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Q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R647" s="96">
        <f>VLOOKUP($A647+ROUND((COLUMN()-2)/24,5),АТС!$A$41:$F$736,4)+VLOOKUP($A647+ROUND((COLUMN()-2)/24,5),'Расчет сбытовых надбавок'!$B$1537:'Расчет сбытовых надбавок'!$G$2280,4)</f>
        <v>55.85</v>
      </c>
      <c r="S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T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U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V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W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X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Y647" s="96">
        <f>VLOOKUP($A647+ROUND((COLUMN()-2)/24,5),АТС!$A$41:$F$736,4)+VLOOKUP($A647+ROUND((COLUMN()-2)/24,5),'Расчет сбытовых надбавок'!$B$1537:'Расчет сбытовых надбавок'!$G$2280,4)</f>
        <v>12.66</v>
      </c>
      <c r="AA647" s="78"/>
    </row>
    <row r="648" spans="1:27" x14ac:dyDescent="0.2">
      <c r="A648" s="77">
        <f>A647+1</f>
        <v>43071</v>
      </c>
      <c r="B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C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D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E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F648" s="96">
        <f>VLOOKUP($A648+ROUND((COLUMN()-2)/24,5),АТС!$A$41:$F$736,4)+VLOOKUP($A648+ROUND((COLUMN()-2)/24,5),'Расчет сбытовых надбавок'!$B$1537:'Расчет сбытовых надбавок'!$G$2280,4)</f>
        <v>6.68</v>
      </c>
      <c r="G648" s="96">
        <f>VLOOKUP($A648+ROUND((COLUMN()-2)/24,5),АТС!$A$41:$F$736,4)+VLOOKUP($A648+ROUND((COLUMN()-2)/24,5),'Расчет сбытовых надбавок'!$B$1537:'Расчет сбытовых надбавок'!$G$2280,4)</f>
        <v>2.0499999999999998</v>
      </c>
      <c r="H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I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J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K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L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M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N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O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P648" s="96">
        <f>VLOOKUP($A648+ROUND((COLUMN()-2)/24,5),АТС!$A$41:$F$736,4)+VLOOKUP($A648+ROUND((COLUMN()-2)/24,5),'Расчет сбытовых надбавок'!$B$1537:'Расчет сбытовых надбавок'!$G$2280,4)</f>
        <v>33.74</v>
      </c>
      <c r="Q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R648" s="96">
        <f>VLOOKUP($A648+ROUND((COLUMN()-2)/24,5),АТС!$A$41:$F$736,4)+VLOOKUP($A648+ROUND((COLUMN()-2)/24,5),'Расчет сбытовых надбавок'!$B$1537:'Расчет сбытовых надбавок'!$G$2280,4)</f>
        <v>760.67000000000007</v>
      </c>
      <c r="S648" s="96">
        <f>VLOOKUP($A648+ROUND((COLUMN()-2)/24,5),АТС!$A$41:$F$736,4)+VLOOKUP($A648+ROUND((COLUMN()-2)/24,5),'Расчет сбытовых надбавок'!$B$1537:'Расчет сбытовых надбавок'!$G$2280,4)</f>
        <v>596.23</v>
      </c>
      <c r="T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U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V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W648" s="96">
        <f>VLOOKUP($A648+ROUND((COLUMN()-2)/24,5),АТС!$A$41:$F$736,4)+VLOOKUP($A648+ROUND((COLUMN()-2)/24,5),'Расчет сбытовых надбавок'!$B$1537:'Расчет сбытовых надбавок'!$G$2280,4)</f>
        <v>458.9</v>
      </c>
      <c r="X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Y648" s="96">
        <f>VLOOKUP($A648+ROUND((COLUMN()-2)/24,5),АТС!$A$41:$F$736,4)+VLOOKUP($A648+ROUND((COLUMN()-2)/24,5),'Расчет сбытовых надбавок'!$B$1537:'Расчет сбытовых надбавок'!$G$2280,4)</f>
        <v>0</v>
      </c>
    </row>
    <row r="649" spans="1:27" x14ac:dyDescent="0.2">
      <c r="A649" s="77">
        <f t="shared" ref="A649:A677" si="20">A648+1</f>
        <v>43072</v>
      </c>
      <c r="B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C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D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E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F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G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H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I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J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K649" s="96">
        <f>VLOOKUP($A649+ROUND((COLUMN()-2)/24,5),АТС!$A$41:$F$736,4)+VLOOKUP($A649+ROUND((COLUMN()-2)/24,5),'Расчет сбытовых надбавок'!$B$1537:'Расчет сбытовых надбавок'!$G$2280,4)</f>
        <v>0.01</v>
      </c>
      <c r="L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M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N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O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P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Q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R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S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T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U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V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W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X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Y649" s="96">
        <f>VLOOKUP($A649+ROUND((COLUMN()-2)/24,5),АТС!$A$41:$F$736,4)+VLOOKUP($A649+ROUND((COLUMN()-2)/24,5),'Расчет сбытовых надбавок'!$B$1537:'Расчет сбытовых надбавок'!$G$2280,4)</f>
        <v>0</v>
      </c>
    </row>
    <row r="650" spans="1:27" x14ac:dyDescent="0.2">
      <c r="A650" s="77">
        <f t="shared" si="20"/>
        <v>43073</v>
      </c>
      <c r="B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C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D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E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F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G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H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I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J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K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L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M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N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O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P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Q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R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S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T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U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V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W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X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Y650" s="96">
        <f>VLOOKUP($A650+ROUND((COLUMN()-2)/24,5),АТС!$A$41:$F$736,4)+VLOOKUP($A650+ROUND((COLUMN()-2)/24,5),'Расчет сбытовых надбавок'!$B$1537:'Расчет сбытовых надбавок'!$G$2280,4)</f>
        <v>0</v>
      </c>
    </row>
    <row r="651" spans="1:27" x14ac:dyDescent="0.2">
      <c r="A651" s="77">
        <f t="shared" si="20"/>
        <v>43074</v>
      </c>
      <c r="B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C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D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E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F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G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H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I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J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K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L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M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N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O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P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Q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R651" s="96">
        <f>VLOOKUP($A651+ROUND((COLUMN()-2)/24,5),АТС!$A$41:$F$736,4)+VLOOKUP($A651+ROUND((COLUMN()-2)/24,5),'Расчет сбытовых надбавок'!$B$1537:'Расчет сбытовых надбавок'!$G$2280,4)</f>
        <v>9.82</v>
      </c>
      <c r="S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T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U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V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W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X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Y651" s="96">
        <f>VLOOKUP($A651+ROUND((COLUMN()-2)/24,5),АТС!$A$41:$F$736,4)+VLOOKUP($A651+ROUND((COLUMN()-2)/24,5),'Расчет сбытовых надбавок'!$B$1537:'Расчет сбытовых надбавок'!$G$2280,4)</f>
        <v>0</v>
      </c>
    </row>
    <row r="652" spans="1:27" x14ac:dyDescent="0.2">
      <c r="A652" s="77">
        <f t="shared" si="20"/>
        <v>43075</v>
      </c>
      <c r="B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C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D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E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F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G652" s="96">
        <f>VLOOKUP($A652+ROUND((COLUMN()-2)/24,5),АТС!$A$41:$F$736,4)+VLOOKUP($A652+ROUND((COLUMN()-2)/24,5),'Расчет сбытовых надбавок'!$B$1537:'Расчет сбытовых надбавок'!$G$2280,4)</f>
        <v>59.15</v>
      </c>
      <c r="H652" s="96">
        <f>VLOOKUP($A652+ROUND((COLUMN()-2)/24,5),АТС!$A$41:$F$736,4)+VLOOKUP($A652+ROUND((COLUMN()-2)/24,5),'Расчет сбытовых надбавок'!$B$1537:'Расчет сбытовых надбавок'!$G$2280,4)</f>
        <v>98.88</v>
      </c>
      <c r="I652" s="96">
        <f>VLOOKUP($A652+ROUND((COLUMN()-2)/24,5),АТС!$A$41:$F$736,4)+VLOOKUP($A652+ROUND((COLUMN()-2)/24,5),'Расчет сбытовых надбавок'!$B$1537:'Расчет сбытовых надбавок'!$G$2280,4)</f>
        <v>1.03</v>
      </c>
      <c r="J652" s="96">
        <f>VLOOKUP($A652+ROUND((COLUMN()-2)/24,5),АТС!$A$41:$F$736,4)+VLOOKUP($A652+ROUND((COLUMN()-2)/24,5),'Расчет сбытовых надбавок'!$B$1537:'Расчет сбытовых надбавок'!$G$2280,4)</f>
        <v>0.4</v>
      </c>
      <c r="K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L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M652" s="96">
        <f>VLOOKUP($A652+ROUND((COLUMN()-2)/24,5),АТС!$A$41:$F$736,4)+VLOOKUP($A652+ROUND((COLUMN()-2)/24,5),'Расчет сбытовых надбавок'!$B$1537:'Расчет сбытовых надбавок'!$G$2280,4)</f>
        <v>0.2</v>
      </c>
      <c r="N652" s="96">
        <f>VLOOKUP($A652+ROUND((COLUMN()-2)/24,5),АТС!$A$41:$F$736,4)+VLOOKUP($A652+ROUND((COLUMN()-2)/24,5),'Расчет сбытовых надбавок'!$B$1537:'Расчет сбытовых надбавок'!$G$2280,4)</f>
        <v>2.5700000000000003</v>
      </c>
      <c r="O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P652" s="96">
        <f>VLOOKUP($A652+ROUND((COLUMN()-2)/24,5),АТС!$A$41:$F$736,4)+VLOOKUP($A652+ROUND((COLUMN()-2)/24,5),'Расчет сбытовых надбавок'!$B$1537:'Расчет сбытовых надбавок'!$G$2280,4)</f>
        <v>3.96</v>
      </c>
      <c r="Q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R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S652" s="96">
        <f>VLOOKUP($A652+ROUND((COLUMN()-2)/24,5),АТС!$A$41:$F$736,4)+VLOOKUP($A652+ROUND((COLUMN()-2)/24,5),'Расчет сбытовых надбавок'!$B$1537:'Расчет сбытовых надбавок'!$G$2280,4)</f>
        <v>8.6999999999999993</v>
      </c>
      <c r="T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U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V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W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X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Y652" s="96">
        <f>VLOOKUP($A652+ROUND((COLUMN()-2)/24,5),АТС!$A$41:$F$736,4)+VLOOKUP($A652+ROUND((COLUMN()-2)/24,5),'Расчет сбытовых надбавок'!$B$1537:'Расчет сбытовых надбавок'!$G$2280,4)</f>
        <v>0</v>
      </c>
    </row>
    <row r="653" spans="1:27" x14ac:dyDescent="0.2">
      <c r="A653" s="77">
        <f t="shared" si="20"/>
        <v>43076</v>
      </c>
      <c r="B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C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D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E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F653" s="96">
        <f>VLOOKUP($A653+ROUND((COLUMN()-2)/24,5),АТС!$A$41:$F$736,4)+VLOOKUP($A653+ROUND((COLUMN()-2)/24,5),'Расчет сбытовых надбавок'!$B$1537:'Расчет сбытовых надбавок'!$G$2280,4)</f>
        <v>442.14</v>
      </c>
      <c r="G653" s="96">
        <f>VLOOKUP($A653+ROUND((COLUMN()-2)/24,5),АТС!$A$41:$F$736,4)+VLOOKUP($A653+ROUND((COLUMN()-2)/24,5),'Расчет сбытовых надбавок'!$B$1537:'Расчет сбытовых надбавок'!$G$2280,4)</f>
        <v>648.04000000000008</v>
      </c>
      <c r="H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I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J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K653" s="96">
        <f>VLOOKUP($A653+ROUND((COLUMN()-2)/24,5),АТС!$A$41:$F$736,4)+VLOOKUP($A653+ROUND((COLUMN()-2)/24,5),'Расчет сбытовых надбавок'!$B$1537:'Расчет сбытовых надбавок'!$G$2280,4)</f>
        <v>0.45</v>
      </c>
      <c r="L653" s="96">
        <f>VLOOKUP($A653+ROUND((COLUMN()-2)/24,5),АТС!$A$41:$F$736,4)+VLOOKUP($A653+ROUND((COLUMN()-2)/24,5),'Расчет сбытовых надбавок'!$B$1537:'Расчет сбытовых надбавок'!$G$2280,4)</f>
        <v>577.4</v>
      </c>
      <c r="M653" s="96">
        <f>VLOOKUP($A653+ROUND((COLUMN()-2)/24,5),АТС!$A$41:$F$736,4)+VLOOKUP($A653+ROUND((COLUMN()-2)/24,5),'Расчет сбытовых надбавок'!$B$1537:'Расчет сбытовых надбавок'!$G$2280,4)</f>
        <v>673.01</v>
      </c>
      <c r="N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O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P653" s="96">
        <f>VLOOKUP($A653+ROUND((COLUMN()-2)/24,5),АТС!$A$41:$F$736,4)+VLOOKUP($A653+ROUND((COLUMN()-2)/24,5),'Расчет сбытовых надбавок'!$B$1537:'Расчет сбытовых надбавок'!$G$2280,4)</f>
        <v>1.57</v>
      </c>
      <c r="Q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R653" s="96">
        <f>VLOOKUP($A653+ROUND((COLUMN()-2)/24,5),АТС!$A$41:$F$736,4)+VLOOKUP($A653+ROUND((COLUMN()-2)/24,5),'Расчет сбытовых надбавок'!$B$1537:'Расчет сбытовых надбавок'!$G$2280,4)</f>
        <v>690</v>
      </c>
      <c r="S653" s="96">
        <f>VLOOKUP($A653+ROUND((COLUMN()-2)/24,5),АТС!$A$41:$F$736,4)+VLOOKUP($A653+ROUND((COLUMN()-2)/24,5),'Расчет сбытовых надбавок'!$B$1537:'Расчет сбытовых надбавок'!$G$2280,4)</f>
        <v>654.05000000000007</v>
      </c>
      <c r="T653" s="96">
        <f>VLOOKUP($A653+ROUND((COLUMN()-2)/24,5),АТС!$A$41:$F$736,4)+VLOOKUP($A653+ROUND((COLUMN()-2)/24,5),'Расчет сбытовых надбавок'!$B$1537:'Расчет сбытовых надбавок'!$G$2280,4)</f>
        <v>660.06</v>
      </c>
      <c r="U653" s="96">
        <f>VLOOKUP($A653+ROUND((COLUMN()-2)/24,5),АТС!$A$41:$F$736,4)+VLOOKUP($A653+ROUND((COLUMN()-2)/24,5),'Расчет сбытовых надбавок'!$B$1537:'Расчет сбытовых надбавок'!$G$2280,4)</f>
        <v>630.77</v>
      </c>
      <c r="V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W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X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Y653" s="96">
        <f>VLOOKUP($A653+ROUND((COLUMN()-2)/24,5),АТС!$A$41:$F$736,4)+VLOOKUP($A653+ROUND((COLUMN()-2)/24,5),'Расчет сбытовых надбавок'!$B$1537:'Расчет сбытовых надбавок'!$G$2280,4)</f>
        <v>0</v>
      </c>
    </row>
    <row r="654" spans="1:27" x14ac:dyDescent="0.2">
      <c r="A654" s="77">
        <f t="shared" si="20"/>
        <v>43077</v>
      </c>
      <c r="B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C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D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E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F654" s="96">
        <f>VLOOKUP($A654+ROUND((COLUMN()-2)/24,5),АТС!$A$41:$F$736,4)+VLOOKUP($A654+ROUND((COLUMN()-2)/24,5),'Расчет сбытовых надбавок'!$B$1537:'Расчет сбытовых надбавок'!$G$2280,4)</f>
        <v>451.09999999999997</v>
      </c>
      <c r="G654" s="96">
        <f>VLOOKUP($A654+ROUND((COLUMN()-2)/24,5),АТС!$A$41:$F$736,4)+VLOOKUP($A654+ROUND((COLUMN()-2)/24,5),'Расчет сбытовых надбавок'!$B$1537:'Расчет сбытовых надбавок'!$G$2280,4)</f>
        <v>456.05</v>
      </c>
      <c r="H654" s="96">
        <f>VLOOKUP($A654+ROUND((COLUMN()-2)/24,5),АТС!$A$41:$F$736,4)+VLOOKUP($A654+ROUND((COLUMN()-2)/24,5),'Расчет сбытовых надбавок'!$B$1537:'Расчет сбытовых надбавок'!$G$2280,4)</f>
        <v>47.300000000000004</v>
      </c>
      <c r="I654" s="96">
        <f>VLOOKUP($A654+ROUND((COLUMN()-2)/24,5),АТС!$A$41:$F$736,4)+VLOOKUP($A654+ROUND((COLUMN()-2)/24,5),'Расчет сбытовых надбавок'!$B$1537:'Расчет сбытовых надбавок'!$G$2280,4)</f>
        <v>103.34</v>
      </c>
      <c r="J654" s="96">
        <f>VLOOKUP($A654+ROUND((COLUMN()-2)/24,5),АТС!$A$41:$F$736,4)+VLOOKUP($A654+ROUND((COLUMN()-2)/24,5),'Расчет сбытовых надбавок'!$B$1537:'Расчет сбытовых надбавок'!$G$2280,4)</f>
        <v>199.89000000000001</v>
      </c>
      <c r="K654" s="96">
        <f>VLOOKUP($A654+ROUND((COLUMN()-2)/24,5),АТС!$A$41:$F$736,4)+VLOOKUP($A654+ROUND((COLUMN()-2)/24,5),'Расчет сбытовых надбавок'!$B$1537:'Расчет сбытовых надбавок'!$G$2280,4)</f>
        <v>0.05</v>
      </c>
      <c r="L654" s="96">
        <f>VLOOKUP($A654+ROUND((COLUMN()-2)/24,5),АТС!$A$41:$F$736,4)+VLOOKUP($A654+ROUND((COLUMN()-2)/24,5),'Расчет сбытовых надбавок'!$B$1537:'Расчет сбытовых надбавок'!$G$2280,4)</f>
        <v>55.45</v>
      </c>
      <c r="M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N654" s="96">
        <f>VLOOKUP($A654+ROUND((COLUMN()-2)/24,5),АТС!$A$41:$F$736,4)+VLOOKUP($A654+ROUND((COLUMN()-2)/24,5),'Расчет сбытовых надбавок'!$B$1537:'Расчет сбытовых надбавок'!$G$2280,4)</f>
        <v>78.3</v>
      </c>
      <c r="O654" s="96">
        <f>VLOOKUP($A654+ROUND((COLUMN()-2)/24,5),АТС!$A$41:$F$736,4)+VLOOKUP($A654+ROUND((COLUMN()-2)/24,5),'Расчет сбытовых надбавок'!$B$1537:'Расчет сбытовых надбавок'!$G$2280,4)</f>
        <v>78.06</v>
      </c>
      <c r="P654" s="96">
        <f>VLOOKUP($A654+ROUND((COLUMN()-2)/24,5),АТС!$A$41:$F$736,4)+VLOOKUP($A654+ROUND((COLUMN()-2)/24,5),'Расчет сбытовых надбавок'!$B$1537:'Расчет сбытовых надбавок'!$G$2280,4)</f>
        <v>54.47</v>
      </c>
      <c r="Q654" s="96">
        <f>VLOOKUP($A654+ROUND((COLUMN()-2)/24,5),АТС!$A$41:$F$736,4)+VLOOKUP($A654+ROUND((COLUMN()-2)/24,5),'Расчет сбытовых надбавок'!$B$1537:'Расчет сбытовых надбавок'!$G$2280,4)</f>
        <v>97.429999999999993</v>
      </c>
      <c r="R654" s="96">
        <f>VLOOKUP($A654+ROUND((COLUMN()-2)/24,5),АТС!$A$41:$F$736,4)+VLOOKUP($A654+ROUND((COLUMN()-2)/24,5),'Расчет сбытовых надбавок'!$B$1537:'Расчет сбытовых надбавок'!$G$2280,4)</f>
        <v>136</v>
      </c>
      <c r="S654" s="96">
        <f>VLOOKUP($A654+ROUND((COLUMN()-2)/24,5),АТС!$A$41:$F$736,4)+VLOOKUP($A654+ROUND((COLUMN()-2)/24,5),'Расчет сбытовых надбавок'!$B$1537:'Расчет сбытовых надбавок'!$G$2280,4)</f>
        <v>153.16999999999999</v>
      </c>
      <c r="T654" s="96">
        <f>VLOOKUP($A654+ROUND((COLUMN()-2)/24,5),АТС!$A$41:$F$736,4)+VLOOKUP($A654+ROUND((COLUMN()-2)/24,5),'Расчет сбытовых надбавок'!$B$1537:'Расчет сбытовых надбавок'!$G$2280,4)</f>
        <v>77.14</v>
      </c>
      <c r="U654" s="96">
        <f>VLOOKUP($A654+ROUND((COLUMN()-2)/24,5),АТС!$A$41:$F$736,4)+VLOOKUP($A654+ROUND((COLUMN()-2)/24,5),'Расчет сбытовых надбавок'!$B$1537:'Расчет сбытовых надбавок'!$G$2280,4)</f>
        <v>14.75</v>
      </c>
      <c r="V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W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X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Y654" s="96">
        <f>VLOOKUP($A654+ROUND((COLUMN()-2)/24,5),АТС!$A$41:$F$736,4)+VLOOKUP($A654+ROUND((COLUMN()-2)/24,5),'Расчет сбытовых надбавок'!$B$1537:'Расчет сбытовых надбавок'!$G$2280,4)</f>
        <v>0</v>
      </c>
    </row>
    <row r="655" spans="1:27" x14ac:dyDescent="0.2">
      <c r="A655" s="77">
        <f t="shared" si="20"/>
        <v>43078</v>
      </c>
      <c r="B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C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D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E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F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G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H655" s="96">
        <f>VLOOKUP($A655+ROUND((COLUMN()-2)/24,5),АТС!$A$41:$F$736,4)+VLOOKUP($A655+ROUND((COLUMN()-2)/24,5),'Расчет сбытовых надбавок'!$B$1537:'Расчет сбытовых надбавок'!$G$2280,4)</f>
        <v>571.17000000000007</v>
      </c>
      <c r="I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J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K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L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M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N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O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P655" s="96">
        <f>VLOOKUP($A655+ROUND((COLUMN()-2)/24,5),АТС!$A$41:$F$736,4)+VLOOKUP($A655+ROUND((COLUMN()-2)/24,5),'Расчет сбытовых надбавок'!$B$1537:'Расчет сбытовых надбавок'!$G$2280,4)</f>
        <v>106.16</v>
      </c>
      <c r="Q655" s="96">
        <f>VLOOKUP($A655+ROUND((COLUMN()-2)/24,5),АТС!$A$41:$F$736,4)+VLOOKUP($A655+ROUND((COLUMN()-2)/24,5),'Расчет сбытовых надбавок'!$B$1537:'Расчет сбытовых надбавок'!$G$2280,4)</f>
        <v>111.64</v>
      </c>
      <c r="R655" s="96">
        <f>VLOOKUP($A655+ROUND((COLUMN()-2)/24,5),АТС!$A$41:$F$736,4)+VLOOKUP($A655+ROUND((COLUMN()-2)/24,5),'Расчет сбытовых надбавок'!$B$1537:'Расчет сбытовых надбавок'!$G$2280,4)</f>
        <v>57.489999999999995</v>
      </c>
      <c r="S655" s="96">
        <f>VLOOKUP($A655+ROUND((COLUMN()-2)/24,5),АТС!$A$41:$F$736,4)+VLOOKUP($A655+ROUND((COLUMN()-2)/24,5),'Расчет сбытовых надбавок'!$B$1537:'Расчет сбытовых надбавок'!$G$2280,4)</f>
        <v>14.99</v>
      </c>
      <c r="T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U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V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W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X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Y655" s="96">
        <f>VLOOKUP($A655+ROUND((COLUMN()-2)/24,5),АТС!$A$41:$F$736,4)+VLOOKUP($A655+ROUND((COLUMN()-2)/24,5),'Расчет сбытовых надбавок'!$B$1537:'Расчет сбытовых надбавок'!$G$2280,4)</f>
        <v>0</v>
      </c>
    </row>
    <row r="656" spans="1:27" x14ac:dyDescent="0.2">
      <c r="A656" s="77">
        <f t="shared" si="20"/>
        <v>43079</v>
      </c>
      <c r="B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C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D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E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F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G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H656" s="96">
        <f>VLOOKUP($A656+ROUND((COLUMN()-2)/24,5),АТС!$A$41:$F$736,4)+VLOOKUP($A656+ROUND((COLUMN()-2)/24,5),'Расчет сбытовых надбавок'!$B$1537:'Расчет сбытовых надбавок'!$G$2280,4)</f>
        <v>0.48</v>
      </c>
      <c r="I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J656" s="96">
        <f>VLOOKUP($A656+ROUND((COLUMN()-2)/24,5),АТС!$A$41:$F$736,4)+VLOOKUP($A656+ROUND((COLUMN()-2)/24,5),'Расчет сбытовых надбавок'!$B$1537:'Расчет сбытовых надбавок'!$G$2280,4)</f>
        <v>153.47999999999999</v>
      </c>
      <c r="K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L656" s="96">
        <f>VLOOKUP($A656+ROUND((COLUMN()-2)/24,5),АТС!$A$41:$F$736,4)+VLOOKUP($A656+ROUND((COLUMN()-2)/24,5),'Расчет сбытовых надбавок'!$B$1537:'Расчет сбытовых надбавок'!$G$2280,4)</f>
        <v>3.31</v>
      </c>
      <c r="M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N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O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P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Q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R656" s="96">
        <f>VLOOKUP($A656+ROUND((COLUMN()-2)/24,5),АТС!$A$41:$F$736,4)+VLOOKUP($A656+ROUND((COLUMN()-2)/24,5),'Расчет сбытовых надбавок'!$B$1537:'Расчет сбытовых надбавок'!$G$2280,4)</f>
        <v>21.48</v>
      </c>
      <c r="S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T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U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V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W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X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Y656" s="96">
        <f>VLOOKUP($A656+ROUND((COLUMN()-2)/24,5),АТС!$A$41:$F$736,4)+VLOOKUP($A656+ROUND((COLUMN()-2)/24,5),'Расчет сбытовых надбавок'!$B$1537:'Расчет сбытовых надбавок'!$G$2280,4)</f>
        <v>0</v>
      </c>
    </row>
    <row r="657" spans="1:25" x14ac:dyDescent="0.2">
      <c r="A657" s="77">
        <f t="shared" si="20"/>
        <v>43080</v>
      </c>
      <c r="B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C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D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E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F657" s="96">
        <f>VLOOKUP($A657+ROUND((COLUMN()-2)/24,5),АТС!$A$41:$F$736,4)+VLOOKUP($A657+ROUND((COLUMN()-2)/24,5),'Расчет сбытовых надбавок'!$B$1537:'Расчет сбытовых надбавок'!$G$2280,4)</f>
        <v>0.1</v>
      </c>
      <c r="G657" s="96">
        <f>VLOOKUP($A657+ROUND((COLUMN()-2)/24,5),АТС!$A$41:$F$736,4)+VLOOKUP($A657+ROUND((COLUMN()-2)/24,5),'Расчет сбытовых надбавок'!$B$1537:'Расчет сбытовых надбавок'!$G$2280,4)</f>
        <v>570.81999999999994</v>
      </c>
      <c r="H657" s="96">
        <f>VLOOKUP($A657+ROUND((COLUMN()-2)/24,5),АТС!$A$41:$F$736,4)+VLOOKUP($A657+ROUND((COLUMN()-2)/24,5),'Расчет сбытовых надбавок'!$B$1537:'Расчет сбытовых надбавок'!$G$2280,4)</f>
        <v>40.98</v>
      </c>
      <c r="I657" s="96">
        <f>VLOOKUP($A657+ROUND((COLUMN()-2)/24,5),АТС!$A$41:$F$736,4)+VLOOKUP($A657+ROUND((COLUMN()-2)/24,5),'Расчет сбытовых надбавок'!$B$1537:'Расчет сбытовых надбавок'!$G$2280,4)</f>
        <v>0.1</v>
      </c>
      <c r="J657" s="96">
        <f>VLOOKUP($A657+ROUND((COLUMN()-2)/24,5),АТС!$A$41:$F$736,4)+VLOOKUP($A657+ROUND((COLUMN()-2)/24,5),'Расчет сбытовых надбавок'!$B$1537:'Расчет сбытовых надбавок'!$G$2280,4)</f>
        <v>250.9</v>
      </c>
      <c r="K657" s="96">
        <f>VLOOKUP($A657+ROUND((COLUMN()-2)/24,5),АТС!$A$41:$F$736,4)+VLOOKUP($A657+ROUND((COLUMN()-2)/24,5),'Расчет сбытовых надбавок'!$B$1537:'Расчет сбытовых надбавок'!$G$2280,4)</f>
        <v>81.569999999999993</v>
      </c>
      <c r="L657" s="96">
        <f>VLOOKUP($A657+ROUND((COLUMN()-2)/24,5),АТС!$A$41:$F$736,4)+VLOOKUP($A657+ROUND((COLUMN()-2)/24,5),'Расчет сбытовых надбавок'!$B$1537:'Расчет сбытовых надбавок'!$G$2280,4)</f>
        <v>44.730000000000004</v>
      </c>
      <c r="M657" s="96">
        <f>VLOOKUP($A657+ROUND((COLUMN()-2)/24,5),АТС!$A$41:$F$736,4)+VLOOKUP($A657+ROUND((COLUMN()-2)/24,5),'Расчет сбытовых надбавок'!$B$1537:'Расчет сбытовых надбавок'!$G$2280,4)</f>
        <v>56.699999999999996</v>
      </c>
      <c r="N657" s="96">
        <f>VLOOKUP($A657+ROUND((COLUMN()-2)/24,5),АТС!$A$41:$F$736,4)+VLOOKUP($A657+ROUND((COLUMN()-2)/24,5),'Расчет сбытовых надбавок'!$B$1537:'Расчет сбытовых надбавок'!$G$2280,4)</f>
        <v>181.14</v>
      </c>
      <c r="O657" s="96">
        <f>VLOOKUP($A657+ROUND((COLUMN()-2)/24,5),АТС!$A$41:$F$736,4)+VLOOKUP($A657+ROUND((COLUMN()-2)/24,5),'Расчет сбытовых надбавок'!$B$1537:'Расчет сбытовых надбавок'!$G$2280,4)</f>
        <v>2.41</v>
      </c>
      <c r="P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Q657" s="96">
        <f>VLOOKUP($A657+ROUND((COLUMN()-2)/24,5),АТС!$A$41:$F$736,4)+VLOOKUP($A657+ROUND((COLUMN()-2)/24,5),'Расчет сбытовых надбавок'!$B$1537:'Расчет сбытовых надбавок'!$G$2280,4)</f>
        <v>124.87</v>
      </c>
      <c r="R657" s="96">
        <f>VLOOKUP($A657+ROUND((COLUMN()-2)/24,5),АТС!$A$41:$F$736,4)+VLOOKUP($A657+ROUND((COLUMN()-2)/24,5),'Расчет сбытовых надбавок'!$B$1537:'Расчет сбытовых надбавок'!$G$2280,4)</f>
        <v>0.01</v>
      </c>
      <c r="S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T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U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V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W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X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Y657" s="96">
        <f>VLOOKUP($A657+ROUND((COLUMN()-2)/24,5),АТС!$A$41:$F$736,4)+VLOOKUP($A657+ROUND((COLUMN()-2)/24,5),'Расчет сбытовых надбавок'!$B$1537:'Расчет сбытовых надбавок'!$G$2280,4)</f>
        <v>0</v>
      </c>
    </row>
    <row r="658" spans="1:25" x14ac:dyDescent="0.2">
      <c r="A658" s="77">
        <f t="shared" si="20"/>
        <v>43081</v>
      </c>
      <c r="B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C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D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E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F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G658" s="96">
        <f>VLOOKUP($A658+ROUND((COLUMN()-2)/24,5),АТС!$A$41:$F$736,4)+VLOOKUP($A658+ROUND((COLUMN()-2)/24,5),'Расчет сбытовых надбавок'!$B$1537:'Расчет сбытовых надбавок'!$G$2280,4)</f>
        <v>149.01</v>
      </c>
      <c r="H658" s="96">
        <f>VLOOKUP($A658+ROUND((COLUMN()-2)/24,5),АТС!$A$41:$F$736,4)+VLOOKUP($A658+ROUND((COLUMN()-2)/24,5),'Расчет сбытовых надбавок'!$B$1537:'Расчет сбытовых надбавок'!$G$2280,4)</f>
        <v>94.11</v>
      </c>
      <c r="I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J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K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L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M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N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O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P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Q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R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S658" s="96">
        <f>VLOOKUP($A658+ROUND((COLUMN()-2)/24,5),АТС!$A$41:$F$736,4)+VLOOKUP($A658+ROUND((COLUMN()-2)/24,5),'Расчет сбытовых надбавок'!$B$1537:'Расчет сбытовых надбавок'!$G$2280,4)</f>
        <v>101.39</v>
      </c>
      <c r="T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U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V658" s="96">
        <f>VLOOKUP($A658+ROUND((COLUMN()-2)/24,5),АТС!$A$41:$F$736,4)+VLOOKUP($A658+ROUND((COLUMN()-2)/24,5),'Расчет сбытовых надбавок'!$B$1537:'Расчет сбытовых надбавок'!$G$2280,4)</f>
        <v>44.05</v>
      </c>
      <c r="W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X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Y658" s="96">
        <f>VLOOKUP($A658+ROUND((COLUMN()-2)/24,5),АТС!$A$41:$F$736,4)+VLOOKUP($A658+ROUND((COLUMN()-2)/24,5),'Расчет сбытовых надбавок'!$B$1537:'Расчет сбытовых надбавок'!$G$2280,4)</f>
        <v>1.35</v>
      </c>
    </row>
    <row r="659" spans="1:25" x14ac:dyDescent="0.2">
      <c r="A659" s="77">
        <f t="shared" si="20"/>
        <v>43082</v>
      </c>
      <c r="B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C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D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E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F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G659" s="96">
        <f>VLOOKUP($A659+ROUND((COLUMN()-2)/24,5),АТС!$A$41:$F$736,4)+VLOOKUP($A659+ROUND((COLUMN()-2)/24,5),'Расчет сбытовых надбавок'!$B$1537:'Расчет сбытовых надбавок'!$G$2280,4)</f>
        <v>447.97</v>
      </c>
      <c r="H659" s="96">
        <f>VLOOKUP($A659+ROUND((COLUMN()-2)/24,5),АТС!$A$41:$F$736,4)+VLOOKUP($A659+ROUND((COLUMN()-2)/24,5),'Расчет сбытовых надбавок'!$B$1537:'Расчет сбытовых надбавок'!$G$2280,4)</f>
        <v>72.88</v>
      </c>
      <c r="I659" s="96">
        <f>VLOOKUP($A659+ROUND((COLUMN()-2)/24,5),АТС!$A$41:$F$736,4)+VLOOKUP($A659+ROUND((COLUMN()-2)/24,5),'Расчет сбытовых надбавок'!$B$1537:'Расчет сбытовых надбавок'!$G$2280,4)</f>
        <v>1.5</v>
      </c>
      <c r="J659" s="96">
        <f>VLOOKUP($A659+ROUND((COLUMN()-2)/24,5),АТС!$A$41:$F$736,4)+VLOOKUP($A659+ROUND((COLUMN()-2)/24,5),'Расчет сбытовых надбавок'!$B$1537:'Расчет сбытовых надбавок'!$G$2280,4)</f>
        <v>1.26</v>
      </c>
      <c r="K659" s="96">
        <f>VLOOKUP($A659+ROUND((COLUMN()-2)/24,5),АТС!$A$41:$F$736,4)+VLOOKUP($A659+ROUND((COLUMN()-2)/24,5),'Расчет сбытовых надбавок'!$B$1537:'Расчет сбытовых надбавок'!$G$2280,4)</f>
        <v>150.88999999999999</v>
      </c>
      <c r="L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M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N659" s="96">
        <f>VLOOKUP($A659+ROUND((COLUMN()-2)/24,5),АТС!$A$41:$F$736,4)+VLOOKUP($A659+ROUND((COLUMN()-2)/24,5),'Расчет сбытовых надбавок'!$B$1537:'Расчет сбытовых надбавок'!$G$2280,4)</f>
        <v>16.07</v>
      </c>
      <c r="O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P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Q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R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S659" s="96">
        <f>VLOOKUP($A659+ROUND((COLUMN()-2)/24,5),АТС!$A$41:$F$736,4)+VLOOKUP($A659+ROUND((COLUMN()-2)/24,5),'Расчет сбытовых надбавок'!$B$1537:'Расчет сбытовых надбавок'!$G$2280,4)</f>
        <v>0.23</v>
      </c>
      <c r="T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U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V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W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X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Y659" s="96">
        <f>VLOOKUP($A659+ROUND((COLUMN()-2)/24,5),АТС!$A$41:$F$736,4)+VLOOKUP($A659+ROUND((COLUMN()-2)/24,5),'Расчет сбытовых надбавок'!$B$1537:'Расчет сбытовых надбавок'!$G$2280,4)</f>
        <v>0</v>
      </c>
    </row>
    <row r="660" spans="1:25" x14ac:dyDescent="0.2">
      <c r="A660" s="77">
        <f t="shared" si="20"/>
        <v>43083</v>
      </c>
      <c r="B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C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D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E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F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G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H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I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J660" s="96">
        <f>VLOOKUP($A660+ROUND((COLUMN()-2)/24,5),АТС!$A$41:$F$736,4)+VLOOKUP($A660+ROUND((COLUMN()-2)/24,5),'Расчет сбытовых надбавок'!$B$1537:'Расчет сбытовых надбавок'!$G$2280,4)</f>
        <v>1186.3499999999999</v>
      </c>
      <c r="K660" s="96">
        <f>VLOOKUP($A660+ROUND((COLUMN()-2)/24,5),АТС!$A$41:$F$736,4)+VLOOKUP($A660+ROUND((COLUMN()-2)/24,5),'Расчет сбытовых надбавок'!$B$1537:'Расчет сбытовых надбавок'!$G$2280,4)</f>
        <v>1168.06</v>
      </c>
      <c r="L660" s="96">
        <f>VLOOKUP($A660+ROUND((COLUMN()-2)/24,5),АТС!$A$41:$F$736,4)+VLOOKUP($A660+ROUND((COLUMN()-2)/24,5),'Расчет сбытовых надбавок'!$B$1537:'Расчет сбытовых надбавок'!$G$2280,4)</f>
        <v>0.01</v>
      </c>
      <c r="M660" s="96">
        <f>VLOOKUP($A660+ROUND((COLUMN()-2)/24,5),АТС!$A$41:$F$736,4)+VLOOKUP($A660+ROUND((COLUMN()-2)/24,5),'Расчет сбытовых надбавок'!$B$1537:'Расчет сбытовых надбавок'!$G$2280,4)</f>
        <v>1266.2</v>
      </c>
      <c r="N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O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P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Q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R660" s="96">
        <f>VLOOKUP($A660+ROUND((COLUMN()-2)/24,5),АТС!$A$41:$F$736,4)+VLOOKUP($A660+ROUND((COLUMN()-2)/24,5),'Расчет сбытовых надбавок'!$B$1537:'Расчет сбытовых надбавок'!$G$2280,4)</f>
        <v>221.27</v>
      </c>
      <c r="S660" s="96">
        <f>VLOOKUP($A660+ROUND((COLUMN()-2)/24,5),АТС!$A$41:$F$736,4)+VLOOKUP($A660+ROUND((COLUMN()-2)/24,5),'Расчет сбытовых надбавок'!$B$1537:'Расчет сбытовых надбавок'!$G$2280,4)</f>
        <v>10.190000000000001</v>
      </c>
      <c r="T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U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V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W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X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Y660" s="96">
        <f>VLOOKUP($A660+ROUND((COLUMN()-2)/24,5),АТС!$A$41:$F$736,4)+VLOOKUP($A660+ROUND((COLUMN()-2)/24,5),'Расчет сбытовых надбавок'!$B$1537:'Расчет сбытовых надбавок'!$G$2280,4)</f>
        <v>0</v>
      </c>
    </row>
    <row r="661" spans="1:25" x14ac:dyDescent="0.2">
      <c r="A661" s="77">
        <f t="shared" si="20"/>
        <v>43084</v>
      </c>
      <c r="B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C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D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E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F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G661" s="96">
        <f>VLOOKUP($A661+ROUND((COLUMN()-2)/24,5),АТС!$A$41:$F$736,4)+VLOOKUP($A661+ROUND((COLUMN()-2)/24,5),'Расчет сбытовых надбавок'!$B$1537:'Расчет сбытовых надбавок'!$G$2280,4)</f>
        <v>114.72999999999999</v>
      </c>
      <c r="H661" s="96">
        <f>VLOOKUP($A661+ROUND((COLUMN()-2)/24,5),АТС!$A$41:$F$736,4)+VLOOKUP($A661+ROUND((COLUMN()-2)/24,5),'Расчет сбытовых надбавок'!$B$1537:'Расчет сбытовых надбавок'!$G$2280,4)</f>
        <v>104.49</v>
      </c>
      <c r="I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J661" s="96">
        <f>VLOOKUP($A661+ROUND((COLUMN()-2)/24,5),АТС!$A$41:$F$736,4)+VLOOKUP($A661+ROUND((COLUMN()-2)/24,5),'Расчет сбытовых надбавок'!$B$1537:'Расчет сбытовых надбавок'!$G$2280,4)</f>
        <v>8.35</v>
      </c>
      <c r="K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L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M661" s="96">
        <f>VLOOKUP($A661+ROUND((COLUMN()-2)/24,5),АТС!$A$41:$F$736,4)+VLOOKUP($A661+ROUND((COLUMN()-2)/24,5),'Расчет сбытовых надбавок'!$B$1537:'Расчет сбытовых надбавок'!$G$2280,4)</f>
        <v>565.76</v>
      </c>
      <c r="N661" s="96">
        <f>VLOOKUP($A661+ROUND((COLUMN()-2)/24,5),АТС!$A$41:$F$736,4)+VLOOKUP($A661+ROUND((COLUMN()-2)/24,5),'Расчет сбытовых надбавок'!$B$1537:'Расчет сбытовых надбавок'!$G$2280,4)</f>
        <v>0.01</v>
      </c>
      <c r="O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P661" s="96">
        <f>VLOOKUP($A661+ROUND((COLUMN()-2)/24,5),АТС!$A$41:$F$736,4)+VLOOKUP($A661+ROUND((COLUMN()-2)/24,5),'Расчет сбытовых надбавок'!$B$1537:'Расчет сбытовых надбавок'!$G$2280,4)</f>
        <v>1029.1500000000001</v>
      </c>
      <c r="Q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R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S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T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U661" s="96">
        <f>VLOOKUP($A661+ROUND((COLUMN()-2)/24,5),АТС!$A$41:$F$736,4)+VLOOKUP($A661+ROUND((COLUMN()-2)/24,5),'Расчет сбытовых надбавок'!$B$1537:'Расчет сбытовых надбавок'!$G$2280,4)</f>
        <v>0.28999999999999998</v>
      </c>
      <c r="V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W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X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Y661" s="96">
        <f>VLOOKUP($A661+ROUND((COLUMN()-2)/24,5),АТС!$A$41:$F$736,4)+VLOOKUP($A661+ROUND((COLUMN()-2)/24,5),'Расчет сбытовых надбавок'!$B$1537:'Расчет сбытовых надбавок'!$G$2280,4)</f>
        <v>0</v>
      </c>
    </row>
    <row r="662" spans="1:25" x14ac:dyDescent="0.2">
      <c r="A662" s="77">
        <f t="shared" si="20"/>
        <v>43085</v>
      </c>
      <c r="B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C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D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E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F662" s="96">
        <f>VLOOKUP($A662+ROUND((COLUMN()-2)/24,5),АТС!$A$41:$F$736,4)+VLOOKUP($A662+ROUND((COLUMN()-2)/24,5),'Расчет сбытовых надбавок'!$B$1537:'Расчет сбытовых надбавок'!$G$2280,4)</f>
        <v>6.34</v>
      </c>
      <c r="G662" s="96">
        <f>VLOOKUP($A662+ROUND((COLUMN()-2)/24,5),АТС!$A$41:$F$736,4)+VLOOKUP($A662+ROUND((COLUMN()-2)/24,5),'Расчет сбытовых надбавок'!$B$1537:'Расчет сбытовых надбавок'!$G$2280,4)</f>
        <v>386.99</v>
      </c>
      <c r="H662" s="96">
        <f>VLOOKUP($A662+ROUND((COLUMN()-2)/24,5),АТС!$A$41:$F$736,4)+VLOOKUP($A662+ROUND((COLUMN()-2)/24,5),'Расчет сбытовых надбавок'!$B$1537:'Расчет сбытовых надбавок'!$G$2280,4)</f>
        <v>2.75</v>
      </c>
      <c r="I662" s="96">
        <f>VLOOKUP($A662+ROUND((COLUMN()-2)/24,5),АТС!$A$41:$F$736,4)+VLOOKUP($A662+ROUND((COLUMN()-2)/24,5),'Расчет сбытовых надбавок'!$B$1537:'Расчет сбытовых надбавок'!$G$2280,4)</f>
        <v>0.86</v>
      </c>
      <c r="J662" s="96">
        <f>VLOOKUP($A662+ROUND((COLUMN()-2)/24,5),АТС!$A$41:$F$736,4)+VLOOKUP($A662+ROUND((COLUMN()-2)/24,5),'Расчет сбытовых надбавок'!$B$1537:'Расчет сбытовых надбавок'!$G$2280,4)</f>
        <v>80.179999999999993</v>
      </c>
      <c r="K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L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M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N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O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P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Q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R662" s="96">
        <f>VLOOKUP($A662+ROUND((COLUMN()-2)/24,5),АТС!$A$41:$F$736,4)+VLOOKUP($A662+ROUND((COLUMN()-2)/24,5),'Расчет сбытовых надбавок'!$B$1537:'Расчет сбытовых надбавок'!$G$2280,4)</f>
        <v>15.26</v>
      </c>
      <c r="S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T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U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V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W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X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Y662" s="96">
        <f>VLOOKUP($A662+ROUND((COLUMN()-2)/24,5),АТС!$A$41:$F$736,4)+VLOOKUP($A662+ROUND((COLUMN()-2)/24,5),'Расчет сбытовых надбавок'!$B$1537:'Расчет сбытовых надбавок'!$G$2280,4)</f>
        <v>0</v>
      </c>
    </row>
    <row r="663" spans="1:25" x14ac:dyDescent="0.2">
      <c r="A663" s="77">
        <f t="shared" si="20"/>
        <v>43086</v>
      </c>
      <c r="B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C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D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E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F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G663" s="96">
        <f>VLOOKUP($A663+ROUND((COLUMN()-2)/24,5),АТС!$A$41:$F$736,4)+VLOOKUP($A663+ROUND((COLUMN()-2)/24,5),'Расчет сбытовых надбавок'!$B$1537:'Расчет сбытовых надбавок'!$G$2280,4)</f>
        <v>597.32000000000005</v>
      </c>
      <c r="H663" s="96">
        <f>VLOOKUP($A663+ROUND((COLUMN()-2)/24,5),АТС!$A$41:$F$736,4)+VLOOKUP($A663+ROUND((COLUMN()-2)/24,5),'Расчет сбытовых надбавок'!$B$1537:'Расчет сбытовых надбавок'!$G$2280,4)</f>
        <v>0.78</v>
      </c>
      <c r="I663" s="96">
        <f>VLOOKUP($A663+ROUND((COLUMN()-2)/24,5),АТС!$A$41:$F$736,4)+VLOOKUP($A663+ROUND((COLUMN()-2)/24,5),'Расчет сбытовых надбавок'!$B$1537:'Расчет сбытовых надбавок'!$G$2280,4)</f>
        <v>35.56</v>
      </c>
      <c r="J663" s="96">
        <f>VLOOKUP($A663+ROUND((COLUMN()-2)/24,5),АТС!$A$41:$F$736,4)+VLOOKUP($A663+ROUND((COLUMN()-2)/24,5),'Расчет сбытовых надбавок'!$B$1537:'Расчет сбытовых надбавок'!$G$2280,4)</f>
        <v>140.91999999999999</v>
      </c>
      <c r="K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L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M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N663" s="96">
        <f>VLOOKUP($A663+ROUND((COLUMN()-2)/24,5),АТС!$A$41:$F$736,4)+VLOOKUP($A663+ROUND((COLUMN()-2)/24,5),'Расчет сбытовых надбавок'!$B$1537:'Расчет сбытовых надбавок'!$G$2280,4)</f>
        <v>0.01</v>
      </c>
      <c r="O663" s="96">
        <f>VLOOKUP($A663+ROUND((COLUMN()-2)/24,5),АТС!$A$41:$F$736,4)+VLOOKUP($A663+ROUND((COLUMN()-2)/24,5),'Расчет сбытовых надбавок'!$B$1537:'Расчет сбытовых надбавок'!$G$2280,4)</f>
        <v>0.01</v>
      </c>
      <c r="P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Q663" s="96">
        <f>VLOOKUP($A663+ROUND((COLUMN()-2)/24,5),АТС!$A$41:$F$736,4)+VLOOKUP($A663+ROUND((COLUMN()-2)/24,5),'Расчет сбытовых надбавок'!$B$1537:'Расчет сбытовых надбавок'!$G$2280,4)</f>
        <v>101.25999999999999</v>
      </c>
      <c r="R663" s="96">
        <f>VLOOKUP($A663+ROUND((COLUMN()-2)/24,5),АТС!$A$41:$F$736,4)+VLOOKUP($A663+ROUND((COLUMN()-2)/24,5),'Расчет сбытовых надбавок'!$B$1537:'Расчет сбытовых надбавок'!$G$2280,4)</f>
        <v>991.29</v>
      </c>
      <c r="S663" s="96">
        <f>VLOOKUP($A663+ROUND((COLUMN()-2)/24,5),АТС!$A$41:$F$736,4)+VLOOKUP($A663+ROUND((COLUMN()-2)/24,5),'Расчет сбытовых надбавок'!$B$1537:'Расчет сбытовых надбавок'!$G$2280,4)</f>
        <v>858.09999999999991</v>
      </c>
      <c r="T663" s="96">
        <f>VLOOKUP($A663+ROUND((COLUMN()-2)/24,5),АТС!$A$41:$F$736,4)+VLOOKUP($A663+ROUND((COLUMN()-2)/24,5),'Расчет сбытовых надбавок'!$B$1537:'Расчет сбытовых надбавок'!$G$2280,4)</f>
        <v>678.87</v>
      </c>
      <c r="U663" s="96">
        <f>VLOOKUP($A663+ROUND((COLUMN()-2)/24,5),АТС!$A$41:$F$736,4)+VLOOKUP($A663+ROUND((COLUMN()-2)/24,5),'Расчет сбытовых надбавок'!$B$1537:'Расчет сбытовых надбавок'!$G$2280,4)</f>
        <v>0.57999999999999996</v>
      </c>
      <c r="V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W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X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Y663" s="96">
        <f>VLOOKUP($A663+ROUND((COLUMN()-2)/24,5),АТС!$A$41:$F$736,4)+VLOOKUP($A663+ROUND((COLUMN()-2)/24,5),'Расчет сбытовых надбавок'!$B$1537:'Расчет сбытовых надбавок'!$G$2280,4)</f>
        <v>0</v>
      </c>
    </row>
    <row r="664" spans="1:25" x14ac:dyDescent="0.2">
      <c r="A664" s="77">
        <f t="shared" si="20"/>
        <v>43087</v>
      </c>
      <c r="B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C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D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E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F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G664" s="96">
        <f>VLOOKUP($A664+ROUND((COLUMN()-2)/24,5),АТС!$A$41:$F$736,4)+VLOOKUP($A664+ROUND((COLUMN()-2)/24,5),'Расчет сбытовых надбавок'!$B$1537:'Расчет сбытовых надбавок'!$G$2280,4)</f>
        <v>78.989999999999995</v>
      </c>
      <c r="H664" s="96">
        <f>VLOOKUP($A664+ROUND((COLUMN()-2)/24,5),АТС!$A$41:$F$736,4)+VLOOKUP($A664+ROUND((COLUMN()-2)/24,5),'Расчет сбытовых надбавок'!$B$1537:'Расчет сбытовых надбавок'!$G$2280,4)</f>
        <v>64.08</v>
      </c>
      <c r="I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J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K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L664" s="96">
        <f>VLOOKUP($A664+ROUND((COLUMN()-2)/24,5),АТС!$A$41:$F$736,4)+VLOOKUP($A664+ROUND((COLUMN()-2)/24,5),'Расчет сбытовых надбавок'!$B$1537:'Расчет сбытовых надбавок'!$G$2280,4)</f>
        <v>703.26</v>
      </c>
      <c r="M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N664" s="96">
        <f>VLOOKUP($A664+ROUND((COLUMN()-2)/24,5),АТС!$A$41:$F$736,4)+VLOOKUP($A664+ROUND((COLUMN()-2)/24,5),'Расчет сбытовых надбавок'!$B$1537:'Расчет сбытовых надбавок'!$G$2280,4)</f>
        <v>666.41</v>
      </c>
      <c r="O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P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Q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R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S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T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U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V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W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X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Y664" s="96">
        <f>VLOOKUP($A664+ROUND((COLUMN()-2)/24,5),АТС!$A$41:$F$736,4)+VLOOKUP($A664+ROUND((COLUMN()-2)/24,5),'Расчет сбытовых надбавок'!$B$1537:'Расчет сбытовых надбавок'!$G$2280,4)</f>
        <v>76.58</v>
      </c>
    </row>
    <row r="665" spans="1:25" x14ac:dyDescent="0.2">
      <c r="A665" s="77">
        <f t="shared" si="20"/>
        <v>43088</v>
      </c>
      <c r="B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C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D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E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F665" s="96">
        <f>VLOOKUP($A665+ROUND((COLUMN()-2)/24,5),АТС!$A$41:$F$736,4)+VLOOKUP($A665+ROUND((COLUMN()-2)/24,5),'Расчет сбытовых надбавок'!$B$1537:'Расчет сбытовых надбавок'!$G$2280,4)</f>
        <v>82.36</v>
      </c>
      <c r="G665" s="96">
        <f>VLOOKUP($A665+ROUND((COLUMN()-2)/24,5),АТС!$A$41:$F$736,4)+VLOOKUP($A665+ROUND((COLUMN()-2)/24,5),'Расчет сбытовых надбавок'!$B$1537:'Расчет сбытовых надбавок'!$G$2280,4)</f>
        <v>194.26</v>
      </c>
      <c r="H665" s="96">
        <f>VLOOKUP($A665+ROUND((COLUMN()-2)/24,5),АТС!$A$41:$F$736,4)+VLOOKUP($A665+ROUND((COLUMN()-2)/24,5),'Расчет сбытовых надбавок'!$B$1537:'Расчет сбытовых надбавок'!$G$2280,4)</f>
        <v>18.46</v>
      </c>
      <c r="I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J665" s="96">
        <f>VLOOKUP($A665+ROUND((COLUMN()-2)/24,5),АТС!$A$41:$F$736,4)+VLOOKUP($A665+ROUND((COLUMN()-2)/24,5),'Расчет сбытовых надбавок'!$B$1537:'Расчет сбытовых надбавок'!$G$2280,4)</f>
        <v>0.02</v>
      </c>
      <c r="K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L665" s="96">
        <f>VLOOKUP($A665+ROUND((COLUMN()-2)/24,5),АТС!$A$41:$F$736,4)+VLOOKUP($A665+ROUND((COLUMN()-2)/24,5),'Расчет сбытовых надбавок'!$B$1537:'Расчет сбытовых надбавок'!$G$2280,4)</f>
        <v>0.01</v>
      </c>
      <c r="M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N665" s="96">
        <f>VLOOKUP($A665+ROUND((COLUMN()-2)/24,5),АТС!$A$41:$F$736,4)+VLOOKUP($A665+ROUND((COLUMN()-2)/24,5),'Расчет сбытовых надбавок'!$B$1537:'Расчет сбытовых надбавок'!$G$2280,4)</f>
        <v>798.23</v>
      </c>
      <c r="O665" s="96">
        <f>VLOOKUP($A665+ROUND((COLUMN()-2)/24,5),АТС!$A$41:$F$736,4)+VLOOKUP($A665+ROUND((COLUMN()-2)/24,5),'Расчет сбытовых надбавок'!$B$1537:'Расчет сбытовых надбавок'!$G$2280,4)</f>
        <v>0.01</v>
      </c>
      <c r="P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Q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R665" s="96">
        <f>VLOOKUP($A665+ROUND((COLUMN()-2)/24,5),АТС!$A$41:$F$736,4)+VLOOKUP($A665+ROUND((COLUMN()-2)/24,5),'Расчет сбытовых надбавок'!$B$1537:'Расчет сбытовых надбавок'!$G$2280,4)</f>
        <v>0.78</v>
      </c>
      <c r="S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T665" s="96">
        <f>VLOOKUP($A665+ROUND((COLUMN()-2)/24,5),АТС!$A$41:$F$736,4)+VLOOKUP($A665+ROUND((COLUMN()-2)/24,5),'Расчет сбытовых надбавок'!$B$1537:'Расчет сбытовых надбавок'!$G$2280,4)</f>
        <v>70.040000000000006</v>
      </c>
      <c r="U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V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W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X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Y665" s="96">
        <f>VLOOKUP($A665+ROUND((COLUMN()-2)/24,5),АТС!$A$41:$F$736,4)+VLOOKUP($A665+ROUND((COLUMN()-2)/24,5),'Расчет сбытовых надбавок'!$B$1537:'Расчет сбытовых надбавок'!$G$2280,4)</f>
        <v>0</v>
      </c>
    </row>
    <row r="666" spans="1:25" x14ac:dyDescent="0.2">
      <c r="A666" s="77">
        <f t="shared" si="20"/>
        <v>43089</v>
      </c>
      <c r="B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C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D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E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F666" s="96">
        <f>VLOOKUP($A666+ROUND((COLUMN()-2)/24,5),АТС!$A$41:$F$736,4)+VLOOKUP($A666+ROUND((COLUMN()-2)/24,5),'Расчет сбытовых надбавок'!$B$1537:'Расчет сбытовых надбавок'!$G$2280,4)</f>
        <v>72.77</v>
      </c>
      <c r="G666" s="96">
        <f>VLOOKUP($A666+ROUND((COLUMN()-2)/24,5),АТС!$A$41:$F$736,4)+VLOOKUP($A666+ROUND((COLUMN()-2)/24,5),'Расчет сбытовых надбавок'!$B$1537:'Расчет сбытовых надбавок'!$G$2280,4)</f>
        <v>552.66</v>
      </c>
      <c r="H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I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J666" s="96">
        <f>VLOOKUP($A666+ROUND((COLUMN()-2)/24,5),АТС!$A$41:$F$736,4)+VLOOKUP($A666+ROUND((COLUMN()-2)/24,5),'Расчет сбытовых надбавок'!$B$1537:'Расчет сбытовых надбавок'!$G$2280,4)</f>
        <v>57.879999999999995</v>
      </c>
      <c r="K666" s="96">
        <f>VLOOKUP($A666+ROUND((COLUMN()-2)/24,5),АТС!$A$41:$F$736,4)+VLOOKUP($A666+ROUND((COLUMN()-2)/24,5),'Расчет сбытовых надбавок'!$B$1537:'Расчет сбытовых надбавок'!$G$2280,4)</f>
        <v>535.20000000000005</v>
      </c>
      <c r="L666" s="96">
        <f>VLOOKUP($A666+ROUND((COLUMN()-2)/24,5),АТС!$A$41:$F$736,4)+VLOOKUP($A666+ROUND((COLUMN()-2)/24,5),'Расчет сбытовых надбавок'!$B$1537:'Расчет сбытовых надбавок'!$G$2280,4)</f>
        <v>763.09999999999991</v>
      </c>
      <c r="M666" s="96">
        <f>VLOOKUP($A666+ROUND((COLUMN()-2)/24,5),АТС!$A$41:$F$736,4)+VLOOKUP($A666+ROUND((COLUMN()-2)/24,5),'Расчет сбытовых надбавок'!$B$1537:'Расчет сбытовых надбавок'!$G$2280,4)</f>
        <v>76.05</v>
      </c>
      <c r="N666" s="96">
        <f>VLOOKUP($A666+ROUND((COLUMN()-2)/24,5),АТС!$A$41:$F$736,4)+VLOOKUP($A666+ROUND((COLUMN()-2)/24,5),'Расчет сбытовых надбавок'!$B$1537:'Расчет сбытовых надбавок'!$G$2280,4)</f>
        <v>99.67</v>
      </c>
      <c r="O666" s="96">
        <f>VLOOKUP($A666+ROUND((COLUMN()-2)/24,5),АТС!$A$41:$F$736,4)+VLOOKUP($A666+ROUND((COLUMN()-2)/24,5),'Расчет сбытовых надбавок'!$B$1537:'Расчет сбытовых надбавок'!$G$2280,4)</f>
        <v>90.06</v>
      </c>
      <c r="P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Q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R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S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T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U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V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W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X666" s="96">
        <f>VLOOKUP($A666+ROUND((COLUMN()-2)/24,5),АТС!$A$41:$F$736,4)+VLOOKUP($A666+ROUND((COLUMN()-2)/24,5),'Расчет сбытовых надбавок'!$B$1537:'Расчет сбытовых надбавок'!$G$2280,4)</f>
        <v>580.91</v>
      </c>
      <c r="Y666" s="96">
        <f>VLOOKUP($A666+ROUND((COLUMN()-2)/24,5),АТС!$A$41:$F$736,4)+VLOOKUP($A666+ROUND((COLUMN()-2)/24,5),'Расчет сбытовых надбавок'!$B$1537:'Расчет сбытовых надбавок'!$G$2280,4)</f>
        <v>0</v>
      </c>
    </row>
    <row r="667" spans="1:25" x14ac:dyDescent="0.2">
      <c r="A667" s="77">
        <f t="shared" si="20"/>
        <v>43090</v>
      </c>
      <c r="B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C667" s="96">
        <f>VLOOKUP($A667+ROUND((COLUMN()-2)/24,5),АТС!$A$41:$F$736,4)+VLOOKUP($A667+ROUND((COLUMN()-2)/24,5),'Расчет сбытовых надбавок'!$B$1537:'Расчет сбытовых надбавок'!$G$2280,4)</f>
        <v>202.51</v>
      </c>
      <c r="D667" s="96">
        <f>VLOOKUP($A667+ROUND((COLUMN()-2)/24,5),АТС!$A$41:$F$736,4)+VLOOKUP($A667+ROUND((COLUMN()-2)/24,5),'Расчет сбытовых надбавок'!$B$1537:'Расчет сбытовых надбавок'!$G$2280,4)</f>
        <v>163.24</v>
      </c>
      <c r="E667" s="96">
        <f>VLOOKUP($A667+ROUND((COLUMN()-2)/24,5),АТС!$A$41:$F$736,4)+VLOOKUP($A667+ROUND((COLUMN()-2)/24,5),'Расчет сбытовых надбавок'!$B$1537:'Расчет сбытовых надбавок'!$G$2280,4)</f>
        <v>189.21</v>
      </c>
      <c r="F667" s="96">
        <f>VLOOKUP($A667+ROUND((COLUMN()-2)/24,5),АТС!$A$41:$F$736,4)+VLOOKUP($A667+ROUND((COLUMN()-2)/24,5),'Расчет сбытовых надбавок'!$B$1537:'Расчет сбытовых надбавок'!$G$2280,4)</f>
        <v>76.25</v>
      </c>
      <c r="G667" s="96">
        <f>VLOOKUP($A667+ROUND((COLUMN()-2)/24,5),АТС!$A$41:$F$736,4)+VLOOKUP($A667+ROUND((COLUMN()-2)/24,5),'Расчет сбытовых надбавок'!$B$1537:'Расчет сбытовых надбавок'!$G$2280,4)</f>
        <v>448.57</v>
      </c>
      <c r="H667" s="96">
        <f>VLOOKUP($A667+ROUND((COLUMN()-2)/24,5),АТС!$A$41:$F$736,4)+VLOOKUP($A667+ROUND((COLUMN()-2)/24,5),'Расчет сбытовых надбавок'!$B$1537:'Расчет сбытовых надбавок'!$G$2280,4)</f>
        <v>162.76999999999998</v>
      </c>
      <c r="I667" s="96">
        <f>VLOOKUP($A667+ROUND((COLUMN()-2)/24,5),АТС!$A$41:$F$736,4)+VLOOKUP($A667+ROUND((COLUMN()-2)/24,5),'Расчет сбытовых надбавок'!$B$1537:'Расчет сбытовых надбавок'!$G$2280,4)</f>
        <v>13.13</v>
      </c>
      <c r="J667" s="96">
        <f>VLOOKUP($A667+ROUND((COLUMN()-2)/24,5),АТС!$A$41:$F$736,4)+VLOOKUP($A667+ROUND((COLUMN()-2)/24,5),'Расчет сбытовых надбавок'!$B$1537:'Расчет сбытовых надбавок'!$G$2280,4)</f>
        <v>0.17</v>
      </c>
      <c r="K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L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M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N667" s="96">
        <f>VLOOKUP($A667+ROUND((COLUMN()-2)/24,5),АТС!$A$41:$F$736,4)+VLOOKUP($A667+ROUND((COLUMN()-2)/24,5),'Расчет сбытовых надбавок'!$B$1537:'Расчет сбытовых надбавок'!$G$2280,4)</f>
        <v>501.12</v>
      </c>
      <c r="O667" s="96">
        <f>VLOOKUP($A667+ROUND((COLUMN()-2)/24,5),АТС!$A$41:$F$736,4)+VLOOKUP($A667+ROUND((COLUMN()-2)/24,5),'Расчет сбытовых надбавок'!$B$1537:'Расчет сбытовых надбавок'!$G$2280,4)</f>
        <v>546.97</v>
      </c>
      <c r="P667" s="96">
        <f>VLOOKUP($A667+ROUND((COLUMN()-2)/24,5),АТС!$A$41:$F$736,4)+VLOOKUP($A667+ROUND((COLUMN()-2)/24,5),'Расчет сбытовых надбавок'!$B$1537:'Расчет сбытовых надбавок'!$G$2280,4)</f>
        <v>565.76</v>
      </c>
      <c r="Q667" s="96">
        <f>VLOOKUP($A667+ROUND((COLUMN()-2)/24,5),АТС!$A$41:$F$736,4)+VLOOKUP($A667+ROUND((COLUMN()-2)/24,5),'Расчет сбытовых надбавок'!$B$1537:'Расчет сбытовых надбавок'!$G$2280,4)</f>
        <v>680.42000000000007</v>
      </c>
      <c r="R667" s="96">
        <f>VLOOKUP($A667+ROUND((COLUMN()-2)/24,5),АТС!$A$41:$F$736,4)+VLOOKUP($A667+ROUND((COLUMN()-2)/24,5),'Расчет сбытовых надбавок'!$B$1537:'Расчет сбытовых надбавок'!$G$2280,4)</f>
        <v>529.11</v>
      </c>
      <c r="S667" s="96">
        <f>VLOOKUP($A667+ROUND((COLUMN()-2)/24,5),АТС!$A$41:$F$736,4)+VLOOKUP($A667+ROUND((COLUMN()-2)/24,5),'Расчет сбытовых надбавок'!$B$1537:'Расчет сбытовых надбавок'!$G$2280,4)</f>
        <v>437.19</v>
      </c>
      <c r="T667" s="96">
        <f>VLOOKUP($A667+ROUND((COLUMN()-2)/24,5),АТС!$A$41:$F$736,4)+VLOOKUP($A667+ROUND((COLUMN()-2)/24,5),'Расчет сбытовых надбавок'!$B$1537:'Расчет сбытовых надбавок'!$G$2280,4)</f>
        <v>565.93999999999994</v>
      </c>
      <c r="U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V667" s="96">
        <f>VLOOKUP($A667+ROUND((COLUMN()-2)/24,5),АТС!$A$41:$F$736,4)+VLOOKUP($A667+ROUND((COLUMN()-2)/24,5),'Расчет сбытовых надбавок'!$B$1537:'Расчет сбытовых надбавок'!$G$2280,4)</f>
        <v>541.04</v>
      </c>
      <c r="W667" s="96">
        <f>VLOOKUP($A667+ROUND((COLUMN()-2)/24,5),АТС!$A$41:$F$736,4)+VLOOKUP($A667+ROUND((COLUMN()-2)/24,5),'Расчет сбытовых надбавок'!$B$1537:'Расчет сбытовых надбавок'!$G$2280,4)</f>
        <v>529.4</v>
      </c>
      <c r="X667" s="96">
        <f>VLOOKUP($A667+ROUND((COLUMN()-2)/24,5),АТС!$A$41:$F$736,4)+VLOOKUP($A667+ROUND((COLUMN()-2)/24,5),'Расчет сбытовых надбавок'!$B$1537:'Расчет сбытовых надбавок'!$G$2280,4)</f>
        <v>579.12</v>
      </c>
      <c r="Y667" s="96">
        <f>VLOOKUP($A667+ROUND((COLUMN()-2)/24,5),АТС!$A$41:$F$736,4)+VLOOKUP($A667+ROUND((COLUMN()-2)/24,5),'Расчет сбытовых надбавок'!$B$1537:'Расчет сбытовых надбавок'!$G$2280,4)</f>
        <v>0</v>
      </c>
    </row>
    <row r="668" spans="1:25" x14ac:dyDescent="0.2">
      <c r="A668" s="77">
        <f t="shared" si="20"/>
        <v>43091</v>
      </c>
      <c r="B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C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D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E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F668" s="96">
        <f>VLOOKUP($A668+ROUND((COLUMN()-2)/24,5),АТС!$A$41:$F$736,4)+VLOOKUP($A668+ROUND((COLUMN()-2)/24,5),'Расчет сбытовых надбавок'!$B$1537:'Расчет сбытовых надбавок'!$G$2280,4)</f>
        <v>108.16</v>
      </c>
      <c r="G668" s="96">
        <f>VLOOKUP($A668+ROUND((COLUMN()-2)/24,5),АТС!$A$41:$F$736,4)+VLOOKUP($A668+ROUND((COLUMN()-2)/24,5),'Расчет сбытовых надбавок'!$B$1537:'Расчет сбытовых надбавок'!$G$2280,4)</f>
        <v>163.70000000000002</v>
      </c>
      <c r="H668" s="96">
        <f>VLOOKUP($A668+ROUND((COLUMN()-2)/24,5),АТС!$A$41:$F$736,4)+VLOOKUP($A668+ROUND((COLUMN()-2)/24,5),'Расчет сбытовых надбавок'!$B$1537:'Расчет сбытовых надбавок'!$G$2280,4)</f>
        <v>177.89999999999998</v>
      </c>
      <c r="I668" s="96">
        <f>VLOOKUP($A668+ROUND((COLUMN()-2)/24,5),АТС!$A$41:$F$736,4)+VLOOKUP($A668+ROUND((COLUMN()-2)/24,5),'Расчет сбытовых надбавок'!$B$1537:'Расчет сбытовых надбавок'!$G$2280,4)</f>
        <v>251.87</v>
      </c>
      <c r="J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K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L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M668" s="96">
        <f>VLOOKUP($A668+ROUND((COLUMN()-2)/24,5),АТС!$A$41:$F$736,4)+VLOOKUP($A668+ROUND((COLUMN()-2)/24,5),'Расчет сбытовых надбавок'!$B$1537:'Расчет сбытовых надбавок'!$G$2280,4)</f>
        <v>18.96</v>
      </c>
      <c r="N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O668" s="96">
        <f>VLOOKUP($A668+ROUND((COLUMN()-2)/24,5),АТС!$A$41:$F$736,4)+VLOOKUP($A668+ROUND((COLUMN()-2)/24,5),'Расчет сбытовых надбавок'!$B$1537:'Расчет сбытовых надбавок'!$G$2280,4)</f>
        <v>18.73</v>
      </c>
      <c r="P668" s="96">
        <f>VLOOKUP($A668+ROUND((COLUMN()-2)/24,5),АТС!$A$41:$F$736,4)+VLOOKUP($A668+ROUND((COLUMN()-2)/24,5),'Расчет сбытовых надбавок'!$B$1537:'Расчет сбытовых надбавок'!$G$2280,4)</f>
        <v>74.42</v>
      </c>
      <c r="Q668" s="96">
        <f>VLOOKUP($A668+ROUND((COLUMN()-2)/24,5),АТС!$A$41:$F$736,4)+VLOOKUP($A668+ROUND((COLUMN()-2)/24,5),'Расчет сбытовых надбавок'!$B$1537:'Расчет сбытовых надбавок'!$G$2280,4)</f>
        <v>4.1399999999999997</v>
      </c>
      <c r="R668" s="96">
        <f>VLOOKUP($A668+ROUND((COLUMN()-2)/24,5),АТС!$A$41:$F$736,4)+VLOOKUP($A668+ROUND((COLUMN()-2)/24,5),'Расчет сбытовых надбавок'!$B$1537:'Расчет сбытовых надбавок'!$G$2280,4)</f>
        <v>21.56</v>
      </c>
      <c r="S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T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U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V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W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X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Y668" s="96">
        <f>VLOOKUP($A668+ROUND((COLUMN()-2)/24,5),АТС!$A$41:$F$736,4)+VLOOKUP($A668+ROUND((COLUMN()-2)/24,5),'Расчет сбытовых надбавок'!$B$1537:'Расчет сбытовых надбавок'!$G$2280,4)</f>
        <v>0.01</v>
      </c>
    </row>
    <row r="669" spans="1:25" x14ac:dyDescent="0.2">
      <c r="A669" s="77">
        <f t="shared" si="20"/>
        <v>43092</v>
      </c>
      <c r="B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C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D669" s="96">
        <f>VLOOKUP($A669+ROUND((COLUMN()-2)/24,5),АТС!$A$41:$F$736,4)+VLOOKUP($A669+ROUND((COLUMN()-2)/24,5),'Расчет сбытовых надбавок'!$B$1537:'Расчет сбытовых надбавок'!$G$2280,4)</f>
        <v>17.649999999999999</v>
      </c>
      <c r="E669" s="96">
        <f>VLOOKUP($A669+ROUND((COLUMN()-2)/24,5),АТС!$A$41:$F$736,4)+VLOOKUP($A669+ROUND((COLUMN()-2)/24,5),'Расчет сбытовых надбавок'!$B$1537:'Расчет сбытовых надбавок'!$G$2280,4)</f>
        <v>87.25</v>
      </c>
      <c r="F669" s="96">
        <f>VLOOKUP($A669+ROUND((COLUMN()-2)/24,5),АТС!$A$41:$F$736,4)+VLOOKUP($A669+ROUND((COLUMN()-2)/24,5),'Расчет сбытовых надбавок'!$B$1537:'Расчет сбытовых надбавок'!$G$2280,4)</f>
        <v>162.53</v>
      </c>
      <c r="G669" s="96">
        <f>VLOOKUP($A669+ROUND((COLUMN()-2)/24,5),АТС!$A$41:$F$736,4)+VLOOKUP($A669+ROUND((COLUMN()-2)/24,5),'Расчет сбытовых надбавок'!$B$1537:'Расчет сбытовых надбавок'!$G$2280,4)</f>
        <v>41.519999999999996</v>
      </c>
      <c r="H669" s="96">
        <f>VLOOKUP($A669+ROUND((COLUMN()-2)/24,5),АТС!$A$41:$F$736,4)+VLOOKUP($A669+ROUND((COLUMN()-2)/24,5),'Расчет сбытовых надбавок'!$B$1537:'Расчет сбытовых надбавок'!$G$2280,4)</f>
        <v>6.0000000000000005E-2</v>
      </c>
      <c r="I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J669" s="96">
        <f>VLOOKUP($A669+ROUND((COLUMN()-2)/24,5),АТС!$A$41:$F$736,4)+VLOOKUP($A669+ROUND((COLUMN()-2)/24,5),'Расчет сбытовых надбавок'!$B$1537:'Расчет сбытовых надбавок'!$G$2280,4)</f>
        <v>10.14</v>
      </c>
      <c r="K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L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M669" s="96">
        <f>VLOOKUP($A669+ROUND((COLUMN()-2)/24,5),АТС!$A$41:$F$736,4)+VLOOKUP($A669+ROUND((COLUMN()-2)/24,5),'Расчет сбытовых надбавок'!$B$1537:'Расчет сбытовых надбавок'!$G$2280,4)</f>
        <v>677.04</v>
      </c>
      <c r="N669" s="96">
        <f>VLOOKUP($A669+ROUND((COLUMN()-2)/24,5),АТС!$A$41:$F$736,4)+VLOOKUP($A669+ROUND((COLUMN()-2)/24,5),'Расчет сбытовых надбавок'!$B$1537:'Расчет сбытовых надбавок'!$G$2280,4)</f>
        <v>350.78</v>
      </c>
      <c r="O669" s="96">
        <f>VLOOKUP($A669+ROUND((COLUMN()-2)/24,5),АТС!$A$41:$F$736,4)+VLOOKUP($A669+ROUND((COLUMN()-2)/24,5),'Расчет сбытовых надбавок'!$B$1537:'Расчет сбытовых надбавок'!$G$2280,4)</f>
        <v>579.19999999999993</v>
      </c>
      <c r="P669" s="96">
        <f>VLOOKUP($A669+ROUND((COLUMN()-2)/24,5),АТС!$A$41:$F$736,4)+VLOOKUP($A669+ROUND((COLUMN()-2)/24,5),'Расчет сбытовых надбавок'!$B$1537:'Расчет сбытовых надбавок'!$G$2280,4)</f>
        <v>111.42</v>
      </c>
      <c r="Q669" s="96">
        <f>VLOOKUP($A669+ROUND((COLUMN()-2)/24,5),АТС!$A$41:$F$736,4)+VLOOKUP($A669+ROUND((COLUMN()-2)/24,5),'Расчет сбытовых надбавок'!$B$1537:'Расчет сбытовых надбавок'!$G$2280,4)</f>
        <v>450.73</v>
      </c>
      <c r="R669" s="96">
        <f>VLOOKUP($A669+ROUND((COLUMN()-2)/24,5),АТС!$A$41:$F$736,4)+VLOOKUP($A669+ROUND((COLUMN()-2)/24,5),'Расчет сбытовых надбавок'!$B$1537:'Расчет сбытовых надбавок'!$G$2280,4)</f>
        <v>199.63000000000002</v>
      </c>
      <c r="S669" s="96">
        <f>VLOOKUP($A669+ROUND((COLUMN()-2)/24,5),АТС!$A$41:$F$736,4)+VLOOKUP($A669+ROUND((COLUMN()-2)/24,5),'Расчет сбытовых надбавок'!$B$1537:'Расчет сбытовых надбавок'!$G$2280,4)</f>
        <v>121.28</v>
      </c>
      <c r="T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U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V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W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X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Y669" s="96">
        <f>VLOOKUP($A669+ROUND((COLUMN()-2)/24,5),АТС!$A$41:$F$736,4)+VLOOKUP($A669+ROUND((COLUMN()-2)/24,5),'Расчет сбытовых надбавок'!$B$1537:'Расчет сбытовых надбавок'!$G$2280,4)</f>
        <v>0</v>
      </c>
    </row>
    <row r="670" spans="1:25" x14ac:dyDescent="0.2">
      <c r="A670" s="77">
        <f t="shared" si="20"/>
        <v>43093</v>
      </c>
      <c r="B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C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D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E670" s="96">
        <f>VLOOKUP($A670+ROUND((COLUMN()-2)/24,5),АТС!$A$41:$F$736,4)+VLOOKUP($A670+ROUND((COLUMN()-2)/24,5),'Расчет сбытовых надбавок'!$B$1537:'Расчет сбытовых надбавок'!$G$2280,4)</f>
        <v>69.44</v>
      </c>
      <c r="F670" s="96">
        <f>VLOOKUP($A670+ROUND((COLUMN()-2)/24,5),АТС!$A$41:$F$736,4)+VLOOKUP($A670+ROUND((COLUMN()-2)/24,5),'Расчет сбытовых надбавок'!$B$1537:'Расчет сбытовых надбавок'!$G$2280,4)</f>
        <v>83.88000000000001</v>
      </c>
      <c r="G670" s="96">
        <f>VLOOKUP($A670+ROUND((COLUMN()-2)/24,5),АТС!$A$41:$F$736,4)+VLOOKUP($A670+ROUND((COLUMN()-2)/24,5),'Расчет сбытовых надбавок'!$B$1537:'Расчет сбытовых надбавок'!$G$2280,4)</f>
        <v>169.86</v>
      </c>
      <c r="H670" s="96">
        <f>VLOOKUP($A670+ROUND((COLUMN()-2)/24,5),АТС!$A$41:$F$736,4)+VLOOKUP($A670+ROUND((COLUMN()-2)/24,5),'Расчет сбытовых надбавок'!$B$1537:'Расчет сбытовых надбавок'!$G$2280,4)</f>
        <v>27.84</v>
      </c>
      <c r="I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J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K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L670" s="96">
        <f>VLOOKUP($A670+ROUND((COLUMN()-2)/24,5),АТС!$A$41:$F$736,4)+VLOOKUP($A670+ROUND((COLUMN()-2)/24,5),'Расчет сбытовых надбавок'!$B$1537:'Расчет сбытовых надбавок'!$G$2280,4)</f>
        <v>211.59</v>
      </c>
      <c r="M670" s="96">
        <f>VLOOKUP($A670+ROUND((COLUMN()-2)/24,5),АТС!$A$41:$F$736,4)+VLOOKUP($A670+ROUND((COLUMN()-2)/24,5),'Расчет сбытовых надбавок'!$B$1537:'Расчет сбытовых надбавок'!$G$2280,4)</f>
        <v>405.97999999999996</v>
      </c>
      <c r="N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O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P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Q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R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S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T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U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V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W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X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Y670" s="96">
        <f>VLOOKUP($A670+ROUND((COLUMN()-2)/24,5),АТС!$A$41:$F$736,4)+VLOOKUP($A670+ROUND((COLUMN()-2)/24,5),'Расчет сбытовых надбавок'!$B$1537:'Расчет сбытовых надбавок'!$G$2280,4)</f>
        <v>0</v>
      </c>
    </row>
    <row r="671" spans="1:25" x14ac:dyDescent="0.2">
      <c r="A671" s="77">
        <f t="shared" si="20"/>
        <v>43094</v>
      </c>
      <c r="B671" s="96">
        <f>VLOOKUP($A671+ROUND((COLUMN()-2)/24,5),АТС!$A$41:$F$736,4)+VLOOKUP($A671+ROUND((COLUMN()-2)/24,5),'Расчет сбытовых надбавок'!$B$1537:'Расчет сбытовых надбавок'!$G$2280,4)</f>
        <v>12.61</v>
      </c>
      <c r="C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D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E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F671" s="96">
        <f>VLOOKUP($A671+ROUND((COLUMN()-2)/24,5),АТС!$A$41:$F$736,4)+VLOOKUP($A671+ROUND((COLUMN()-2)/24,5),'Расчет сбытовых надбавок'!$B$1537:'Расчет сбытовых надбавок'!$G$2280,4)</f>
        <v>24.44</v>
      </c>
      <c r="G671" s="96">
        <f>VLOOKUP($A671+ROUND((COLUMN()-2)/24,5),АТС!$A$41:$F$736,4)+VLOOKUP($A671+ROUND((COLUMN()-2)/24,5),'Расчет сбытовых надбавок'!$B$1537:'Расчет сбытовых надбавок'!$G$2280,4)</f>
        <v>135.04</v>
      </c>
      <c r="H671" s="96">
        <f>VLOOKUP($A671+ROUND((COLUMN()-2)/24,5),АТС!$A$41:$F$736,4)+VLOOKUP($A671+ROUND((COLUMN()-2)/24,5),'Расчет сбытовых надбавок'!$B$1537:'Расчет сбытовых надбавок'!$G$2280,4)</f>
        <v>159.31</v>
      </c>
      <c r="I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J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K671" s="96">
        <f>VLOOKUP($A671+ROUND((COLUMN()-2)/24,5),АТС!$A$41:$F$736,4)+VLOOKUP($A671+ROUND((COLUMN()-2)/24,5),'Расчет сбытовых надбавок'!$B$1537:'Расчет сбытовых надбавок'!$G$2280,4)</f>
        <v>79.92</v>
      </c>
      <c r="L671" s="96">
        <f>VLOOKUP($A671+ROUND((COLUMN()-2)/24,5),АТС!$A$41:$F$736,4)+VLOOKUP($A671+ROUND((COLUMN()-2)/24,5),'Расчет сбытовых надбавок'!$B$1537:'Расчет сбытовых надбавок'!$G$2280,4)</f>
        <v>90.59</v>
      </c>
      <c r="M671" s="96">
        <f>VLOOKUP($A671+ROUND((COLUMN()-2)/24,5),АТС!$A$41:$F$736,4)+VLOOKUP($A671+ROUND((COLUMN()-2)/24,5),'Расчет сбытовых надбавок'!$B$1537:'Расчет сбытовых надбавок'!$G$2280,4)</f>
        <v>76.47</v>
      </c>
      <c r="N671" s="96">
        <f>VLOOKUP($A671+ROUND((COLUMN()-2)/24,5),АТС!$A$41:$F$736,4)+VLOOKUP($A671+ROUND((COLUMN()-2)/24,5),'Расчет сбытовых надбавок'!$B$1537:'Расчет сбытовых надбавок'!$G$2280,4)</f>
        <v>51.290000000000006</v>
      </c>
      <c r="O671" s="96">
        <f>VLOOKUP($A671+ROUND((COLUMN()-2)/24,5),АТС!$A$41:$F$736,4)+VLOOKUP($A671+ROUND((COLUMN()-2)/24,5),'Расчет сбытовых надбавок'!$B$1537:'Расчет сбытовых надбавок'!$G$2280,4)</f>
        <v>43.269999999999996</v>
      </c>
      <c r="P671" s="96">
        <f>VLOOKUP($A671+ROUND((COLUMN()-2)/24,5),АТС!$A$41:$F$736,4)+VLOOKUP($A671+ROUND((COLUMN()-2)/24,5),'Расчет сбытовых надбавок'!$B$1537:'Расчет сбытовых надбавок'!$G$2280,4)</f>
        <v>93.28</v>
      </c>
      <c r="Q671" s="96">
        <f>VLOOKUP($A671+ROUND((COLUMN()-2)/24,5),АТС!$A$41:$F$736,4)+VLOOKUP($A671+ROUND((COLUMN()-2)/24,5),'Расчет сбытовых надбавок'!$B$1537:'Расчет сбытовых надбавок'!$G$2280,4)</f>
        <v>145.18</v>
      </c>
      <c r="R671" s="96">
        <f>VLOOKUP($A671+ROUND((COLUMN()-2)/24,5),АТС!$A$41:$F$736,4)+VLOOKUP($A671+ROUND((COLUMN()-2)/24,5),'Расчет сбытовых надбавок'!$B$1537:'Расчет сбытовых надбавок'!$G$2280,4)</f>
        <v>114.85</v>
      </c>
      <c r="S671" s="96">
        <f>VLOOKUP($A671+ROUND((COLUMN()-2)/24,5),АТС!$A$41:$F$736,4)+VLOOKUP($A671+ROUND((COLUMN()-2)/24,5),'Расчет сбытовых надбавок'!$B$1537:'Расчет сбытовых надбавок'!$G$2280,4)</f>
        <v>129.08000000000001</v>
      </c>
      <c r="T671" s="96">
        <f>VLOOKUP($A671+ROUND((COLUMN()-2)/24,5),АТС!$A$41:$F$736,4)+VLOOKUP($A671+ROUND((COLUMN()-2)/24,5),'Расчет сбытовых надбавок'!$B$1537:'Расчет сбытовых надбавок'!$G$2280,4)</f>
        <v>162.57</v>
      </c>
      <c r="U671" s="96">
        <f>VLOOKUP($A671+ROUND((COLUMN()-2)/24,5),АТС!$A$41:$F$736,4)+VLOOKUP($A671+ROUND((COLUMN()-2)/24,5),'Расчет сбытовых надбавок'!$B$1537:'Расчет сбытовых надбавок'!$G$2280,4)</f>
        <v>13.229999999999999</v>
      </c>
      <c r="V671" s="96">
        <f>VLOOKUP($A671+ROUND((COLUMN()-2)/24,5),АТС!$A$41:$F$736,4)+VLOOKUP($A671+ROUND((COLUMN()-2)/24,5),'Расчет сбытовых надбавок'!$B$1537:'Расчет сбытовых надбавок'!$G$2280,4)</f>
        <v>0.04</v>
      </c>
      <c r="W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X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Y671" s="96">
        <f>VLOOKUP($A671+ROUND((COLUMN()-2)/24,5),АТС!$A$41:$F$736,4)+VLOOKUP($A671+ROUND((COLUMN()-2)/24,5),'Расчет сбытовых надбавок'!$B$1537:'Расчет сбытовых надбавок'!$G$2280,4)</f>
        <v>0</v>
      </c>
    </row>
    <row r="672" spans="1:25" x14ac:dyDescent="0.2">
      <c r="A672" s="77">
        <f t="shared" si="20"/>
        <v>43095</v>
      </c>
      <c r="B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C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D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E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F672" s="96">
        <f>VLOOKUP($A672+ROUND((COLUMN()-2)/24,5),АТС!$A$41:$F$736,4)+VLOOKUP($A672+ROUND((COLUMN()-2)/24,5),'Расчет сбытовых надбавок'!$B$1537:'Расчет сбытовых надбавок'!$G$2280,4)</f>
        <v>0.13</v>
      </c>
      <c r="G672" s="96">
        <f>VLOOKUP($A672+ROUND((COLUMN()-2)/24,5),АТС!$A$41:$F$736,4)+VLOOKUP($A672+ROUND((COLUMN()-2)/24,5),'Расчет сбытовых надбавок'!$B$1537:'Расчет сбытовых надбавок'!$G$2280,4)</f>
        <v>164.83999999999997</v>
      </c>
      <c r="H672" s="96">
        <f>VLOOKUP($A672+ROUND((COLUMN()-2)/24,5),АТС!$A$41:$F$736,4)+VLOOKUP($A672+ROUND((COLUMN()-2)/24,5),'Расчет сбытовых надбавок'!$B$1537:'Расчет сбытовых надбавок'!$G$2280,4)</f>
        <v>330.85</v>
      </c>
      <c r="I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J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K672" s="96">
        <f>VLOOKUP($A672+ROUND((COLUMN()-2)/24,5),АТС!$A$41:$F$736,4)+VLOOKUP($A672+ROUND((COLUMN()-2)/24,5),'Расчет сбытовых надбавок'!$B$1537:'Расчет сбытовых надбавок'!$G$2280,4)</f>
        <v>54.45</v>
      </c>
      <c r="L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M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N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O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P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Q672" s="96">
        <f>VLOOKUP($A672+ROUND((COLUMN()-2)/24,5),АТС!$A$41:$F$736,4)+VLOOKUP($A672+ROUND((COLUMN()-2)/24,5),'Расчет сбытовых надбавок'!$B$1537:'Расчет сбытовых надбавок'!$G$2280,4)</f>
        <v>10.49</v>
      </c>
      <c r="R672" s="96">
        <f>VLOOKUP($A672+ROUND((COLUMN()-2)/24,5),АТС!$A$41:$F$736,4)+VLOOKUP($A672+ROUND((COLUMN()-2)/24,5),'Расчет сбытовых надбавок'!$B$1537:'Расчет сбытовых надбавок'!$G$2280,4)</f>
        <v>58.330000000000005</v>
      </c>
      <c r="S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T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U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V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W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X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Y672" s="96">
        <f>VLOOKUP($A672+ROUND((COLUMN()-2)/24,5),АТС!$A$41:$F$736,4)+VLOOKUP($A672+ROUND((COLUMN()-2)/24,5),'Расчет сбытовых надбавок'!$B$1537:'Расчет сбытовых надбавок'!$G$2280,4)</f>
        <v>1.5</v>
      </c>
    </row>
    <row r="673" spans="1:27" x14ac:dyDescent="0.2">
      <c r="A673" s="77">
        <f t="shared" si="20"/>
        <v>43096</v>
      </c>
      <c r="B673" s="96">
        <f>VLOOKUP($A673+ROUND((COLUMN()-2)/24,5),АТС!$A$41:$F$736,4)+VLOOKUP($A673+ROUND((COLUMN()-2)/24,5),'Расчет сбытовых надбавок'!$B$1537:'Расчет сбытовых надбавок'!$G$2280,4)</f>
        <v>176.01999999999998</v>
      </c>
      <c r="C673" s="96">
        <f>VLOOKUP($A673+ROUND((COLUMN()-2)/24,5),АТС!$A$41:$F$736,4)+VLOOKUP($A673+ROUND((COLUMN()-2)/24,5),'Расчет сбытовых надбавок'!$B$1537:'Расчет сбытовых надбавок'!$G$2280,4)</f>
        <v>57.44</v>
      </c>
      <c r="D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E673" s="96">
        <f>VLOOKUP($A673+ROUND((COLUMN()-2)/24,5),АТС!$A$41:$F$736,4)+VLOOKUP($A673+ROUND((COLUMN()-2)/24,5),'Расчет сбытовых надбавок'!$B$1537:'Расчет сбытовых надбавок'!$G$2280,4)</f>
        <v>39.14</v>
      </c>
      <c r="F673" s="96">
        <f>VLOOKUP($A673+ROUND((COLUMN()-2)/24,5),АТС!$A$41:$F$736,4)+VLOOKUP($A673+ROUND((COLUMN()-2)/24,5),'Расчет сбытовых надбавок'!$B$1537:'Расчет сбытовых надбавок'!$G$2280,4)</f>
        <v>126.94999999999999</v>
      </c>
      <c r="G673" s="96">
        <f>VLOOKUP($A673+ROUND((COLUMN()-2)/24,5),АТС!$A$41:$F$736,4)+VLOOKUP($A673+ROUND((COLUMN()-2)/24,5),'Расчет сбытовых надбавок'!$B$1537:'Расчет сбытовых надбавок'!$G$2280,4)</f>
        <v>238.3</v>
      </c>
      <c r="H673" s="96">
        <f>VLOOKUP($A673+ROUND((COLUMN()-2)/24,5),АТС!$A$41:$F$736,4)+VLOOKUP($A673+ROUND((COLUMN()-2)/24,5),'Расчет сбытовых надбавок'!$B$1537:'Расчет сбытовых надбавок'!$G$2280,4)</f>
        <v>60.75</v>
      </c>
      <c r="I673" s="96">
        <f>VLOOKUP($A673+ROUND((COLUMN()-2)/24,5),АТС!$A$41:$F$736,4)+VLOOKUP($A673+ROUND((COLUMN()-2)/24,5),'Расчет сбытовых надбавок'!$B$1537:'Расчет сбытовых надбавок'!$G$2280,4)</f>
        <v>150.29</v>
      </c>
      <c r="J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K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L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M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N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O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P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Q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R673" s="96">
        <f>VLOOKUP($A673+ROUND((COLUMN()-2)/24,5),АТС!$A$41:$F$736,4)+VLOOKUP($A673+ROUND((COLUMN()-2)/24,5),'Расчет сбытовых надбавок'!$B$1537:'Расчет сбытовых надбавок'!$G$2280,4)</f>
        <v>52.019999999999996</v>
      </c>
      <c r="S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T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U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V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W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X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Y673" s="96">
        <f>VLOOKUP($A673+ROUND((COLUMN()-2)/24,5),АТС!$A$41:$F$736,4)+VLOOKUP($A673+ROUND((COLUMN()-2)/24,5),'Расчет сбытовых надбавок'!$B$1537:'Расчет сбытовых надбавок'!$G$2280,4)</f>
        <v>0</v>
      </c>
    </row>
    <row r="674" spans="1:27" x14ac:dyDescent="0.2">
      <c r="A674" s="77">
        <f t="shared" si="20"/>
        <v>43097</v>
      </c>
      <c r="B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C674" s="96">
        <f>VLOOKUP($A674+ROUND((COLUMN()-2)/24,5),АТС!$A$41:$F$736,4)+VLOOKUP($A674+ROUND((COLUMN()-2)/24,5),'Расчет сбытовых надбавок'!$B$1537:'Расчет сбытовых надбавок'!$G$2280,4)</f>
        <v>112.02</v>
      </c>
      <c r="D674" s="96">
        <f>VLOOKUP($A674+ROUND((COLUMN()-2)/24,5),АТС!$A$41:$F$736,4)+VLOOKUP($A674+ROUND((COLUMN()-2)/24,5),'Расчет сбытовых надбавок'!$B$1537:'Расчет сбытовых надбавок'!$G$2280,4)</f>
        <v>66.53</v>
      </c>
      <c r="E674" s="96">
        <f>VLOOKUP($A674+ROUND((COLUMN()-2)/24,5),АТС!$A$41:$F$736,4)+VLOOKUP($A674+ROUND((COLUMN()-2)/24,5),'Расчет сбытовых надбавок'!$B$1537:'Расчет сбытовых надбавок'!$G$2280,4)</f>
        <v>49.39</v>
      </c>
      <c r="F674" s="96">
        <f>VLOOKUP($A674+ROUND((COLUMN()-2)/24,5),АТС!$A$41:$F$736,4)+VLOOKUP($A674+ROUND((COLUMN()-2)/24,5),'Расчет сбытовых надбавок'!$B$1537:'Расчет сбытовых надбавок'!$G$2280,4)</f>
        <v>461.36</v>
      </c>
      <c r="G674" s="96">
        <f>VLOOKUP($A674+ROUND((COLUMN()-2)/24,5),АТС!$A$41:$F$736,4)+VLOOKUP($A674+ROUND((COLUMN()-2)/24,5),'Расчет сбытовых надбавок'!$B$1537:'Расчет сбытовых надбавок'!$G$2280,4)</f>
        <v>482.93</v>
      </c>
      <c r="H674" s="96">
        <f>VLOOKUP($A674+ROUND((COLUMN()-2)/24,5),АТС!$A$41:$F$736,4)+VLOOKUP($A674+ROUND((COLUMN()-2)/24,5),'Расчет сбытовых надбавок'!$B$1537:'Расчет сбытовых надбавок'!$G$2280,4)</f>
        <v>259.45</v>
      </c>
      <c r="I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J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K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L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M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N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O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P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Q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R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S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T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U674" s="96">
        <f>VLOOKUP($A674+ROUND((COLUMN()-2)/24,5),АТС!$A$41:$F$736,4)+VLOOKUP($A674+ROUND((COLUMN()-2)/24,5),'Расчет сбытовых надбавок'!$B$1537:'Расчет сбытовых надбавок'!$G$2280,4)</f>
        <v>0.01</v>
      </c>
      <c r="V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W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X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Y674" s="96">
        <f>VLOOKUP($A674+ROUND((COLUMN()-2)/24,5),АТС!$A$41:$F$736,4)+VLOOKUP($A674+ROUND((COLUMN()-2)/24,5),'Расчет сбытовых надбавок'!$B$1537:'Расчет сбытовых надбавок'!$G$2280,4)</f>
        <v>0</v>
      </c>
    </row>
    <row r="675" spans="1:27" x14ac:dyDescent="0.2">
      <c r="A675" s="77">
        <f t="shared" si="20"/>
        <v>43098</v>
      </c>
      <c r="B675" s="96">
        <f>VLOOKUP($A675+ROUND((COLUMN()-2)/24,5),АТС!$A$41:$F$736,4)+VLOOKUP($A675+ROUND((COLUMN()-2)/24,5),'Расчет сбытовых надбавок'!$B$1537:'Расчет сбытовых надбавок'!$G$2280,4)</f>
        <v>174.58</v>
      </c>
      <c r="C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D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E675" s="96">
        <f>VLOOKUP($A675+ROUND((COLUMN()-2)/24,5),АТС!$A$41:$F$736,4)+VLOOKUP($A675+ROUND((COLUMN()-2)/24,5),'Расчет сбытовых надбавок'!$B$1537:'Расчет сбытовых надбавок'!$G$2280,4)</f>
        <v>10.99</v>
      </c>
      <c r="F675" s="96">
        <f>VLOOKUP($A675+ROUND((COLUMN()-2)/24,5),АТС!$A$41:$F$736,4)+VLOOKUP($A675+ROUND((COLUMN()-2)/24,5),'Расчет сбытовых надбавок'!$B$1537:'Расчет сбытовых надбавок'!$G$2280,4)</f>
        <v>30.14</v>
      </c>
      <c r="G675" s="96">
        <f>VLOOKUP($A675+ROUND((COLUMN()-2)/24,5),АТС!$A$41:$F$736,4)+VLOOKUP($A675+ROUND((COLUMN()-2)/24,5),'Расчет сбытовых надбавок'!$B$1537:'Расчет сбытовых надбавок'!$G$2280,4)</f>
        <v>192.23000000000002</v>
      </c>
      <c r="H675" s="96">
        <f>VLOOKUP($A675+ROUND((COLUMN()-2)/24,5),АТС!$A$41:$F$736,4)+VLOOKUP($A675+ROUND((COLUMN()-2)/24,5),'Расчет сбытовых надбавок'!$B$1537:'Расчет сбытовых надбавок'!$G$2280,4)</f>
        <v>211.92</v>
      </c>
      <c r="I675" s="96">
        <f>VLOOKUP($A675+ROUND((COLUMN()-2)/24,5),АТС!$A$41:$F$736,4)+VLOOKUP($A675+ROUND((COLUMN()-2)/24,5),'Расчет сбытовых надбавок'!$B$1537:'Расчет сбытовых надбавок'!$G$2280,4)</f>
        <v>0.15</v>
      </c>
      <c r="J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K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L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M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N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O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P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Q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R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S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T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U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V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W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X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Y675" s="96">
        <f>VLOOKUP($A675+ROUND((COLUMN()-2)/24,5),АТС!$A$41:$F$736,4)+VLOOKUP($A675+ROUND((COLUMN()-2)/24,5),'Расчет сбытовых надбавок'!$B$1537:'Расчет сбытовых надбавок'!$G$2280,4)</f>
        <v>0</v>
      </c>
    </row>
    <row r="676" spans="1:27" x14ac:dyDescent="0.2">
      <c r="A676" s="77">
        <f t="shared" si="20"/>
        <v>43099</v>
      </c>
      <c r="B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C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D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E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F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G676" s="96">
        <f>VLOOKUP($A676+ROUND((COLUMN()-2)/24,5),АТС!$A$41:$F$760,4)+VLOOKUP($A676+ROUND((COLUMN()-2)/24,5),'Расчет сбытовых надбавок'!$B$1537:'Расчет сбытовых надбавок'!$G$2280,4)</f>
        <v>49.95</v>
      </c>
      <c r="H676" s="96">
        <f>VLOOKUP($A676+ROUND((COLUMN()-2)/24,5),АТС!$A$41:$F$760,4)+VLOOKUP($A676+ROUND((COLUMN()-2)/24,5),'Расчет сбытовых надбавок'!$B$1537:'Расчет сбытовых надбавок'!$G$2280,4)</f>
        <v>10.690000000000001</v>
      </c>
      <c r="I676" s="96">
        <f>VLOOKUP($A676+ROUND((COLUMN()-2)/24,5),АТС!$A$41:$F$760,4)+VLOOKUP($A676+ROUND((COLUMN()-2)/24,5),'Расчет сбытовых надбавок'!$B$1537:'Расчет сбытовых надбавок'!$G$2280,4)</f>
        <v>152.84</v>
      </c>
      <c r="J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K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L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M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N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O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P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Q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R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S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T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U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V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W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X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Y676" s="96">
        <f>VLOOKUP($A676+ROUND((COLUMN()-2)/24,5),АТС!$A$41:$F$760,4)+VLOOKUP($A676+ROUND((COLUMN()-2)/24,5),'Расчет сбытовых надбавок'!$B$1537:'Расчет сбытовых надбавок'!$G$2280,4)</f>
        <v>0</v>
      </c>
    </row>
    <row r="677" spans="1:27" x14ac:dyDescent="0.2">
      <c r="A677" s="77">
        <f t="shared" si="20"/>
        <v>43100</v>
      </c>
      <c r="B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C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D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E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F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G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H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I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J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K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L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M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N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O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P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Q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R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S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T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U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V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W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X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Y677" s="96">
        <f>VLOOKUP($A677+ROUND((COLUMN()-2)/24,5),АТС!$A$41:$F$784,4)+VLOOKUP($A677+ROUND((COLUMN()-2)/24,5),'Расчет сбытовых надбавок'!$B$1537:'Расчет сбытовых надбавок'!$G$2280,4)</f>
        <v>0</v>
      </c>
    </row>
    <row r="678" spans="1:27" ht="12.75" customHeight="1" x14ac:dyDescent="0.25">
      <c r="A678" s="91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80"/>
    </row>
    <row r="679" spans="1:27" x14ac:dyDescent="0.25">
      <c r="A679" s="85" t="s">
        <v>151</v>
      </c>
      <c r="B679" s="76"/>
      <c r="C679" s="76"/>
      <c r="D679" s="76"/>
    </row>
    <row r="680" spans="1:27" ht="12.75" customHeight="1" x14ac:dyDescent="0.2">
      <c r="A680" s="173" t="s">
        <v>48</v>
      </c>
      <c r="B680" s="176" t="s">
        <v>153</v>
      </c>
      <c r="C680" s="177"/>
      <c r="D680" s="177"/>
      <c r="E680" s="177"/>
      <c r="F680" s="177"/>
      <c r="G680" s="177"/>
      <c r="H680" s="177"/>
      <c r="I680" s="177"/>
      <c r="J680" s="177"/>
      <c r="K680" s="177"/>
      <c r="L680" s="177"/>
      <c r="M680" s="177"/>
      <c r="N680" s="177"/>
      <c r="O680" s="177"/>
      <c r="P680" s="177"/>
      <c r="Q680" s="177"/>
      <c r="R680" s="177"/>
      <c r="S680" s="177"/>
      <c r="T680" s="177"/>
      <c r="U680" s="177"/>
      <c r="V680" s="177"/>
      <c r="W680" s="177"/>
      <c r="X680" s="177"/>
      <c r="Y680" s="178"/>
    </row>
    <row r="681" spans="1:27" ht="12.75" customHeight="1" x14ac:dyDescent="0.2">
      <c r="A681" s="174"/>
      <c r="B681" s="179"/>
      <c r="C681" s="180"/>
      <c r="D681" s="180"/>
      <c r="E681" s="180"/>
      <c r="F681" s="180"/>
      <c r="G681" s="180"/>
      <c r="H681" s="180"/>
      <c r="I681" s="180"/>
      <c r="J681" s="180"/>
      <c r="K681" s="180"/>
      <c r="L681" s="180"/>
      <c r="M681" s="180"/>
      <c r="N681" s="180"/>
      <c r="O681" s="180"/>
      <c r="P681" s="180"/>
      <c r="Q681" s="180"/>
      <c r="R681" s="180"/>
      <c r="S681" s="180"/>
      <c r="T681" s="180"/>
      <c r="U681" s="180"/>
      <c r="V681" s="180"/>
      <c r="W681" s="180"/>
      <c r="X681" s="180"/>
      <c r="Y681" s="181"/>
    </row>
    <row r="682" spans="1:27" s="109" customFormat="1" ht="12.75" customHeight="1" x14ac:dyDescent="0.2">
      <c r="A682" s="174"/>
      <c r="B682" s="214" t="s">
        <v>122</v>
      </c>
      <c r="C682" s="210" t="s">
        <v>123</v>
      </c>
      <c r="D682" s="210" t="s">
        <v>124</v>
      </c>
      <c r="E682" s="210" t="s">
        <v>125</v>
      </c>
      <c r="F682" s="210" t="s">
        <v>126</v>
      </c>
      <c r="G682" s="210" t="s">
        <v>127</v>
      </c>
      <c r="H682" s="210" t="s">
        <v>128</v>
      </c>
      <c r="I682" s="210" t="s">
        <v>129</v>
      </c>
      <c r="J682" s="210" t="s">
        <v>130</v>
      </c>
      <c r="K682" s="210" t="s">
        <v>131</v>
      </c>
      <c r="L682" s="210" t="s">
        <v>132</v>
      </c>
      <c r="M682" s="210" t="s">
        <v>133</v>
      </c>
      <c r="N682" s="212" t="s">
        <v>134</v>
      </c>
      <c r="O682" s="210" t="s">
        <v>135</v>
      </c>
      <c r="P682" s="210" t="s">
        <v>136</v>
      </c>
      <c r="Q682" s="210" t="s">
        <v>137</v>
      </c>
      <c r="R682" s="210" t="s">
        <v>138</v>
      </c>
      <c r="S682" s="210" t="s">
        <v>139</v>
      </c>
      <c r="T682" s="210" t="s">
        <v>140</v>
      </c>
      <c r="U682" s="210" t="s">
        <v>141</v>
      </c>
      <c r="V682" s="210" t="s">
        <v>142</v>
      </c>
      <c r="W682" s="210" t="s">
        <v>143</v>
      </c>
      <c r="X682" s="210" t="s">
        <v>144</v>
      </c>
      <c r="Y682" s="210" t="s">
        <v>145</v>
      </c>
    </row>
    <row r="683" spans="1:27" s="109" customFormat="1" ht="11.25" customHeight="1" x14ac:dyDescent="0.2">
      <c r="A683" s="175"/>
      <c r="B683" s="215"/>
      <c r="C683" s="211"/>
      <c r="D683" s="211"/>
      <c r="E683" s="211"/>
      <c r="F683" s="211"/>
      <c r="G683" s="211"/>
      <c r="H683" s="211"/>
      <c r="I683" s="211"/>
      <c r="J683" s="211"/>
      <c r="K683" s="211"/>
      <c r="L683" s="211"/>
      <c r="M683" s="211"/>
      <c r="N683" s="213"/>
      <c r="O683" s="211"/>
      <c r="P683" s="211"/>
      <c r="Q683" s="211"/>
      <c r="R683" s="211"/>
      <c r="S683" s="211"/>
      <c r="T683" s="211"/>
      <c r="U683" s="211"/>
      <c r="V683" s="211"/>
      <c r="W683" s="211"/>
      <c r="X683" s="211"/>
      <c r="Y683" s="211"/>
    </row>
    <row r="684" spans="1:27" ht="15.75" customHeight="1" x14ac:dyDescent="0.2">
      <c r="A684" s="77">
        <f>A647</f>
        <v>43070</v>
      </c>
      <c r="B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C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D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E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F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G684" s="96">
        <f>VLOOKUP($A684+ROUND((COLUMN()-2)/24,5),АТС!$A$41:$F$736,4)+VLOOKUP($A684+ROUND((COLUMN()-2)/24,5),'Расчет сбытовых надбавок'!$B$1537:'Расчет сбытовых надбавок'!$G$2280,5)</f>
        <v>44.5</v>
      </c>
      <c r="H684" s="96">
        <f>VLOOKUP($A684+ROUND((COLUMN()-2)/24,5),АТС!$A$41:$F$736,4)+VLOOKUP($A684+ROUND((COLUMN()-2)/24,5),'Расчет сбытовых надбавок'!$B$1537:'Расчет сбытовых надбавок'!$G$2280,5)</f>
        <v>14.280000000000001</v>
      </c>
      <c r="I684" s="96">
        <f>VLOOKUP($A684+ROUND((COLUMN()-2)/24,5),АТС!$A$41:$F$736,4)+VLOOKUP($A684+ROUND((COLUMN()-2)/24,5),'Расчет сбытовых надбавок'!$B$1537:'Расчет сбытовых надбавок'!$G$2280,5)</f>
        <v>130.87</v>
      </c>
      <c r="J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K684" s="96">
        <f>VLOOKUP($A684+ROUND((COLUMN()-2)/24,5),АТС!$A$41:$F$736,4)+VLOOKUP($A684+ROUND((COLUMN()-2)/24,5),'Расчет сбытовых надбавок'!$B$1537:'Расчет сбытовых надбавок'!$G$2280,5)</f>
        <v>5.3</v>
      </c>
      <c r="L684" s="96">
        <f>VLOOKUP($A684+ROUND((COLUMN()-2)/24,5),АТС!$A$41:$F$736,4)+VLOOKUP($A684+ROUND((COLUMN()-2)/24,5),'Расчет сбытовых надбавок'!$B$1537:'Расчет сбытовых надбавок'!$G$2280,5)</f>
        <v>7.3</v>
      </c>
      <c r="M684" s="96">
        <f>VLOOKUP($A684+ROUND((COLUMN()-2)/24,5),АТС!$A$41:$F$736,4)+VLOOKUP($A684+ROUND((COLUMN()-2)/24,5),'Расчет сбытовых надбавок'!$B$1537:'Расчет сбытовых надбавок'!$G$2280,5)</f>
        <v>0.48</v>
      </c>
      <c r="N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O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P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Q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R684" s="96">
        <f>VLOOKUP($A684+ROUND((COLUMN()-2)/24,5),АТС!$A$41:$F$736,4)+VLOOKUP($A684+ROUND((COLUMN()-2)/24,5),'Расчет сбытовых надбавок'!$B$1537:'Расчет сбытовых надбавок'!$G$2280,5)</f>
        <v>52.56</v>
      </c>
      <c r="S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T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U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V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W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X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Y684" s="96">
        <f>VLOOKUP($A684+ROUND((COLUMN()-2)/24,5),АТС!$A$41:$F$736,4)+VLOOKUP($A684+ROUND((COLUMN()-2)/24,5),'Расчет сбытовых надбавок'!$B$1537:'Расчет сбытовых надбавок'!$G$2280,5)</f>
        <v>11.92</v>
      </c>
      <c r="AA684" s="78"/>
    </row>
    <row r="685" spans="1:27" x14ac:dyDescent="0.2">
      <c r="A685" s="77">
        <f>A684+1</f>
        <v>43071</v>
      </c>
      <c r="B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C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D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E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F685" s="96">
        <f>VLOOKUP($A685+ROUND((COLUMN()-2)/24,5),АТС!$A$41:$F$736,4)+VLOOKUP($A685+ROUND((COLUMN()-2)/24,5),'Расчет сбытовых надбавок'!$B$1537:'Расчет сбытовых надбавок'!$G$2280,5)</f>
        <v>6.29</v>
      </c>
      <c r="G685" s="96">
        <f>VLOOKUP($A685+ROUND((COLUMN()-2)/24,5),АТС!$A$41:$F$736,4)+VLOOKUP($A685+ROUND((COLUMN()-2)/24,5),'Расчет сбытовых надбавок'!$B$1537:'Расчет сбытовых надбавок'!$G$2280,5)</f>
        <v>1.93</v>
      </c>
      <c r="H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I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J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K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L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M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N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O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P685" s="96">
        <f>VLOOKUP($A685+ROUND((COLUMN()-2)/24,5),АТС!$A$41:$F$736,4)+VLOOKUP($A685+ROUND((COLUMN()-2)/24,5),'Расчет сбытовых надбавок'!$B$1537:'Расчет сбытовых надбавок'!$G$2280,5)</f>
        <v>31.76</v>
      </c>
      <c r="Q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R685" s="96">
        <f>VLOOKUP($A685+ROUND((COLUMN()-2)/24,5),АТС!$A$41:$F$736,4)+VLOOKUP($A685+ROUND((COLUMN()-2)/24,5),'Расчет сбытовых надбавок'!$B$1537:'Расчет сбытовых надбавок'!$G$2280,5)</f>
        <v>715.94</v>
      </c>
      <c r="S685" s="96">
        <f>VLOOKUP($A685+ROUND((COLUMN()-2)/24,5),АТС!$A$41:$F$736,4)+VLOOKUP($A685+ROUND((COLUMN()-2)/24,5),'Расчет сбытовых надбавок'!$B$1537:'Расчет сбытовых надбавок'!$G$2280,5)</f>
        <v>561.16</v>
      </c>
      <c r="T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U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V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W685" s="96">
        <f>VLOOKUP($A685+ROUND((COLUMN()-2)/24,5),АТС!$A$41:$F$736,4)+VLOOKUP($A685+ROUND((COLUMN()-2)/24,5),'Расчет сбытовых надбавок'!$B$1537:'Расчет сбытовых надбавок'!$G$2280,5)</f>
        <v>431.90999999999997</v>
      </c>
      <c r="X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Y685" s="96">
        <f>VLOOKUP($A685+ROUND((COLUMN()-2)/24,5),АТС!$A$41:$F$736,4)+VLOOKUP($A685+ROUND((COLUMN()-2)/24,5),'Расчет сбытовых надбавок'!$B$1537:'Расчет сбытовых надбавок'!$G$2280,5)</f>
        <v>0</v>
      </c>
    </row>
    <row r="686" spans="1:27" x14ac:dyDescent="0.2">
      <c r="A686" s="77">
        <f t="shared" ref="A686:A714" si="21">A685+1</f>
        <v>43072</v>
      </c>
      <c r="B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C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D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E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F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G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H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I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J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K686" s="96">
        <f>VLOOKUP($A686+ROUND((COLUMN()-2)/24,5),АТС!$A$41:$F$736,4)+VLOOKUP($A686+ROUND((COLUMN()-2)/24,5),'Расчет сбытовых надбавок'!$B$1537:'Расчет сбытовых надбавок'!$G$2280,5)</f>
        <v>0.01</v>
      </c>
      <c r="L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M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N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O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P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Q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R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S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T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U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V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W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X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Y686" s="96">
        <f>VLOOKUP($A686+ROUND((COLUMN()-2)/24,5),АТС!$A$41:$F$736,4)+VLOOKUP($A686+ROUND((COLUMN()-2)/24,5),'Расчет сбытовых надбавок'!$B$1537:'Расчет сбытовых надбавок'!$G$2280,5)</f>
        <v>0</v>
      </c>
    </row>
    <row r="687" spans="1:27" x14ac:dyDescent="0.2">
      <c r="A687" s="77">
        <f t="shared" si="21"/>
        <v>43073</v>
      </c>
      <c r="B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C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D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E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F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G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H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I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J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K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L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M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N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O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P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Q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R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S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T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U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V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W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X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Y687" s="96">
        <f>VLOOKUP($A687+ROUND((COLUMN()-2)/24,5),АТС!$A$41:$F$736,4)+VLOOKUP($A687+ROUND((COLUMN()-2)/24,5),'Расчет сбытовых надбавок'!$B$1537:'Расчет сбытовых надбавок'!$G$2280,5)</f>
        <v>0</v>
      </c>
    </row>
    <row r="688" spans="1:27" x14ac:dyDescent="0.2">
      <c r="A688" s="77">
        <f t="shared" si="21"/>
        <v>43074</v>
      </c>
      <c r="B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C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D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E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F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G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H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I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J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K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L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M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N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O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P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Q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R688" s="96">
        <f>VLOOKUP($A688+ROUND((COLUMN()-2)/24,5),АТС!$A$41:$F$736,4)+VLOOKUP($A688+ROUND((COLUMN()-2)/24,5),'Расчет сбытовых надбавок'!$B$1537:'Расчет сбытовых надбавок'!$G$2280,5)</f>
        <v>9.24</v>
      </c>
      <c r="S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T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U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V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W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X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Y688" s="96">
        <f>VLOOKUP($A688+ROUND((COLUMN()-2)/24,5),АТС!$A$41:$F$736,4)+VLOOKUP($A688+ROUND((COLUMN()-2)/24,5),'Расчет сбытовых надбавок'!$B$1537:'Расчет сбытовых надбавок'!$G$2280,5)</f>
        <v>0</v>
      </c>
    </row>
    <row r="689" spans="1:25" x14ac:dyDescent="0.2">
      <c r="A689" s="77">
        <f t="shared" si="21"/>
        <v>43075</v>
      </c>
      <c r="B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C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D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E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F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G689" s="96">
        <f>VLOOKUP($A689+ROUND((COLUMN()-2)/24,5),АТС!$A$41:$F$736,4)+VLOOKUP($A689+ROUND((COLUMN()-2)/24,5),'Расчет сбытовых надбавок'!$B$1537:'Расчет сбытовых надбавок'!$G$2280,5)</f>
        <v>55.68</v>
      </c>
      <c r="H689" s="96">
        <f>VLOOKUP($A689+ROUND((COLUMN()-2)/24,5),АТС!$A$41:$F$736,4)+VLOOKUP($A689+ROUND((COLUMN()-2)/24,5),'Расчет сбытовых надбавок'!$B$1537:'Расчет сбытовых надбавок'!$G$2280,5)</f>
        <v>93.070000000000007</v>
      </c>
      <c r="I689" s="96">
        <f>VLOOKUP($A689+ROUND((COLUMN()-2)/24,5),АТС!$A$41:$F$736,4)+VLOOKUP($A689+ROUND((COLUMN()-2)/24,5),'Расчет сбытовых надбавок'!$B$1537:'Расчет сбытовых надбавок'!$G$2280,5)</f>
        <v>0.97</v>
      </c>
      <c r="J689" s="96">
        <f>VLOOKUP($A689+ROUND((COLUMN()-2)/24,5),АТС!$A$41:$F$736,4)+VLOOKUP($A689+ROUND((COLUMN()-2)/24,5),'Расчет сбытовых надбавок'!$B$1537:'Расчет сбытовых надбавок'!$G$2280,5)</f>
        <v>0.38</v>
      </c>
      <c r="K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L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M689" s="96">
        <f>VLOOKUP($A689+ROUND((COLUMN()-2)/24,5),АТС!$A$41:$F$736,4)+VLOOKUP($A689+ROUND((COLUMN()-2)/24,5),'Расчет сбытовых надбавок'!$B$1537:'Расчет сбытовых надбавок'!$G$2280,5)</f>
        <v>0.18</v>
      </c>
      <c r="N689" s="96">
        <f>VLOOKUP($A689+ROUND((COLUMN()-2)/24,5),АТС!$A$41:$F$736,4)+VLOOKUP($A689+ROUND((COLUMN()-2)/24,5),'Расчет сбытовых надбавок'!$B$1537:'Расчет сбытовых надбавок'!$G$2280,5)</f>
        <v>2.42</v>
      </c>
      <c r="O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P689" s="96">
        <f>VLOOKUP($A689+ROUND((COLUMN()-2)/24,5),АТС!$A$41:$F$736,4)+VLOOKUP($A689+ROUND((COLUMN()-2)/24,5),'Расчет сбытовых надбавок'!$B$1537:'Расчет сбытовых надбавок'!$G$2280,5)</f>
        <v>3.73</v>
      </c>
      <c r="Q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R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S689" s="96">
        <f>VLOOKUP($A689+ROUND((COLUMN()-2)/24,5),АТС!$A$41:$F$736,4)+VLOOKUP($A689+ROUND((COLUMN()-2)/24,5),'Расчет сбытовых надбавок'!$B$1537:'Расчет сбытовых надбавок'!$G$2280,5)</f>
        <v>8.19</v>
      </c>
      <c r="T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U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V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W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X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Y689" s="96">
        <f>VLOOKUP($A689+ROUND((COLUMN()-2)/24,5),АТС!$A$41:$F$736,4)+VLOOKUP($A689+ROUND((COLUMN()-2)/24,5),'Расчет сбытовых надбавок'!$B$1537:'Расчет сбытовых надбавок'!$G$2280,5)</f>
        <v>0</v>
      </c>
    </row>
    <row r="690" spans="1:25" x14ac:dyDescent="0.2">
      <c r="A690" s="77">
        <f t="shared" si="21"/>
        <v>43076</v>
      </c>
      <c r="B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C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D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E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F690" s="96">
        <f>VLOOKUP($A690+ROUND((COLUMN()-2)/24,5),АТС!$A$41:$F$736,4)+VLOOKUP($A690+ROUND((COLUMN()-2)/24,5),'Расчет сбытовых надбавок'!$B$1537:'Расчет сбытовых надбавок'!$G$2280,5)</f>
        <v>416.14</v>
      </c>
      <c r="G690" s="96">
        <f>VLOOKUP($A690+ROUND((COLUMN()-2)/24,5),АТС!$A$41:$F$736,4)+VLOOKUP($A690+ROUND((COLUMN()-2)/24,5),'Расчет сбытовых надбавок'!$B$1537:'Расчет сбытовых надбавок'!$G$2280,5)</f>
        <v>609.93000000000006</v>
      </c>
      <c r="H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I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J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K690" s="96">
        <f>VLOOKUP($A690+ROUND((COLUMN()-2)/24,5),АТС!$A$41:$F$736,4)+VLOOKUP($A690+ROUND((COLUMN()-2)/24,5),'Расчет сбытовых надбавок'!$B$1537:'Расчет сбытовых надбавок'!$G$2280,5)</f>
        <v>0.43</v>
      </c>
      <c r="L690" s="96">
        <f>VLOOKUP($A690+ROUND((COLUMN()-2)/24,5),АТС!$A$41:$F$736,4)+VLOOKUP($A690+ROUND((COLUMN()-2)/24,5),'Расчет сбытовых надбавок'!$B$1537:'Расчет сбытовых надбавок'!$G$2280,5)</f>
        <v>543.44000000000005</v>
      </c>
      <c r="M690" s="96">
        <f>VLOOKUP($A690+ROUND((COLUMN()-2)/24,5),АТС!$A$41:$F$736,4)+VLOOKUP($A690+ROUND((COLUMN()-2)/24,5),'Расчет сбытовых надбавок'!$B$1537:'Расчет сбытовых надбавок'!$G$2280,5)</f>
        <v>633.42999999999995</v>
      </c>
      <c r="N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O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P690" s="96">
        <f>VLOOKUP($A690+ROUND((COLUMN()-2)/24,5),АТС!$A$41:$F$736,4)+VLOOKUP($A690+ROUND((COLUMN()-2)/24,5),'Расчет сбытовых надбавок'!$B$1537:'Расчет сбытовых надбавок'!$G$2280,5)</f>
        <v>1.48</v>
      </c>
      <c r="Q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R690" s="96">
        <f>VLOOKUP($A690+ROUND((COLUMN()-2)/24,5),АТС!$A$41:$F$736,4)+VLOOKUP($A690+ROUND((COLUMN()-2)/24,5),'Расчет сбытовых надбавок'!$B$1537:'Расчет сбытовых надбавок'!$G$2280,5)</f>
        <v>649.41999999999996</v>
      </c>
      <c r="S690" s="96">
        <f>VLOOKUP($A690+ROUND((COLUMN()-2)/24,5),АТС!$A$41:$F$736,4)+VLOOKUP($A690+ROUND((COLUMN()-2)/24,5),'Расчет сбытовых надбавок'!$B$1537:'Расчет сбытовых надбавок'!$G$2280,5)</f>
        <v>615.58000000000004</v>
      </c>
      <c r="T690" s="96">
        <f>VLOOKUP($A690+ROUND((COLUMN()-2)/24,5),АТС!$A$41:$F$736,4)+VLOOKUP($A690+ROUND((COLUMN()-2)/24,5),'Расчет сбытовых надбавок'!$B$1537:'Расчет сбытовых надбавок'!$G$2280,5)</f>
        <v>621.24</v>
      </c>
      <c r="U690" s="96">
        <f>VLOOKUP($A690+ROUND((COLUMN()-2)/24,5),АТС!$A$41:$F$736,4)+VLOOKUP($A690+ROUND((COLUMN()-2)/24,5),'Расчет сбытовых надбавок'!$B$1537:'Расчет сбытовых надбавок'!$G$2280,5)</f>
        <v>593.67000000000007</v>
      </c>
      <c r="V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W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X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Y690" s="96">
        <f>VLOOKUP($A690+ROUND((COLUMN()-2)/24,5),АТС!$A$41:$F$736,4)+VLOOKUP($A690+ROUND((COLUMN()-2)/24,5),'Расчет сбытовых надбавок'!$B$1537:'Расчет сбытовых надбавок'!$G$2280,5)</f>
        <v>0</v>
      </c>
    </row>
    <row r="691" spans="1:25" x14ac:dyDescent="0.2">
      <c r="A691" s="77">
        <f t="shared" si="21"/>
        <v>43077</v>
      </c>
      <c r="B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C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D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E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F691" s="96">
        <f>VLOOKUP($A691+ROUND((COLUMN()-2)/24,5),АТС!$A$41:$F$736,4)+VLOOKUP($A691+ROUND((COLUMN()-2)/24,5),'Расчет сбытовых надбавок'!$B$1537:'Расчет сбытовых надбавок'!$G$2280,5)</f>
        <v>424.57</v>
      </c>
      <c r="G691" s="96">
        <f>VLOOKUP($A691+ROUND((COLUMN()-2)/24,5),АТС!$A$41:$F$736,4)+VLOOKUP($A691+ROUND((COLUMN()-2)/24,5),'Расчет сбытовых надбавок'!$B$1537:'Расчет сбытовых надбавок'!$G$2280,5)</f>
        <v>429.23</v>
      </c>
      <c r="H691" s="96">
        <f>VLOOKUP($A691+ROUND((COLUMN()-2)/24,5),АТС!$A$41:$F$736,4)+VLOOKUP($A691+ROUND((COLUMN()-2)/24,5),'Расчет сбытовых надбавок'!$B$1537:'Расчет сбытовых надбавок'!$G$2280,5)</f>
        <v>44.52</v>
      </c>
      <c r="I691" s="96">
        <f>VLOOKUP($A691+ROUND((COLUMN()-2)/24,5),АТС!$A$41:$F$736,4)+VLOOKUP($A691+ROUND((COLUMN()-2)/24,5),'Расчет сбытовых надбавок'!$B$1537:'Расчет сбытовых надбавок'!$G$2280,5)</f>
        <v>97.26</v>
      </c>
      <c r="J691" s="96">
        <f>VLOOKUP($A691+ROUND((COLUMN()-2)/24,5),АТС!$A$41:$F$736,4)+VLOOKUP($A691+ROUND((COLUMN()-2)/24,5),'Расчет сбытовых надбавок'!$B$1537:'Расчет сбытовых надбавок'!$G$2280,5)</f>
        <v>188.14000000000001</v>
      </c>
      <c r="K691" s="96">
        <f>VLOOKUP($A691+ROUND((COLUMN()-2)/24,5),АТС!$A$41:$F$736,4)+VLOOKUP($A691+ROUND((COLUMN()-2)/24,5),'Расчет сбытовых надбавок'!$B$1537:'Расчет сбытовых надбавок'!$G$2280,5)</f>
        <v>0.05</v>
      </c>
      <c r="L691" s="96">
        <f>VLOOKUP($A691+ROUND((COLUMN()-2)/24,5),АТС!$A$41:$F$736,4)+VLOOKUP($A691+ROUND((COLUMN()-2)/24,5),'Расчет сбытовых надбавок'!$B$1537:'Расчет сбытовых надбавок'!$G$2280,5)</f>
        <v>52.190000000000005</v>
      </c>
      <c r="M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N691" s="96">
        <f>VLOOKUP($A691+ROUND((COLUMN()-2)/24,5),АТС!$A$41:$F$736,4)+VLOOKUP($A691+ROUND((COLUMN()-2)/24,5),'Расчет сбытовых надбавок'!$B$1537:'Расчет сбытовых надбавок'!$G$2280,5)</f>
        <v>73.7</v>
      </c>
      <c r="O691" s="96">
        <f>VLOOKUP($A691+ROUND((COLUMN()-2)/24,5),АТС!$A$41:$F$736,4)+VLOOKUP($A691+ROUND((COLUMN()-2)/24,5),'Расчет сбытовых надбавок'!$B$1537:'Расчет сбытовых надбавок'!$G$2280,5)</f>
        <v>73.459999999999994</v>
      </c>
      <c r="P691" s="96">
        <f>VLOOKUP($A691+ROUND((COLUMN()-2)/24,5),АТС!$A$41:$F$736,4)+VLOOKUP($A691+ROUND((COLUMN()-2)/24,5),'Расчет сбытовых надбавок'!$B$1537:'Расчет сбытовых надбавок'!$G$2280,5)</f>
        <v>51.269999999999996</v>
      </c>
      <c r="Q691" s="96">
        <f>VLOOKUP($A691+ROUND((COLUMN()-2)/24,5),АТС!$A$41:$F$736,4)+VLOOKUP($A691+ROUND((COLUMN()-2)/24,5),'Расчет сбытовых надбавок'!$B$1537:'Расчет сбытовых надбавок'!$G$2280,5)</f>
        <v>91.699999999999989</v>
      </c>
      <c r="R691" s="96">
        <f>VLOOKUP($A691+ROUND((COLUMN()-2)/24,5),АТС!$A$41:$F$736,4)+VLOOKUP($A691+ROUND((COLUMN()-2)/24,5),'Расчет сбытовых надбавок'!$B$1537:'Расчет сбытовых надбавок'!$G$2280,5)</f>
        <v>128</v>
      </c>
      <c r="S691" s="96">
        <f>VLOOKUP($A691+ROUND((COLUMN()-2)/24,5),АТС!$A$41:$F$736,4)+VLOOKUP($A691+ROUND((COLUMN()-2)/24,5),'Расчет сбытовых надбавок'!$B$1537:'Расчет сбытовых надбавок'!$G$2280,5)</f>
        <v>144.16</v>
      </c>
      <c r="T691" s="96">
        <f>VLOOKUP($A691+ROUND((COLUMN()-2)/24,5),АТС!$A$41:$F$736,4)+VLOOKUP($A691+ROUND((COLUMN()-2)/24,5),'Расчет сбытовых надбавок'!$B$1537:'Расчет сбытовых надбавок'!$G$2280,5)</f>
        <v>72.599999999999994</v>
      </c>
      <c r="U691" s="96">
        <f>VLOOKUP($A691+ROUND((COLUMN()-2)/24,5),АТС!$A$41:$F$736,4)+VLOOKUP($A691+ROUND((COLUMN()-2)/24,5),'Расчет сбытовых надбавок'!$B$1537:'Расчет сбытовых надбавок'!$G$2280,5)</f>
        <v>13.879999999999999</v>
      </c>
      <c r="V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W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X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Y691" s="96">
        <f>VLOOKUP($A691+ROUND((COLUMN()-2)/24,5),АТС!$A$41:$F$736,4)+VLOOKUP($A691+ROUND((COLUMN()-2)/24,5),'Расчет сбытовых надбавок'!$B$1537:'Расчет сбытовых надбавок'!$G$2280,5)</f>
        <v>0</v>
      </c>
    </row>
    <row r="692" spans="1:25" x14ac:dyDescent="0.2">
      <c r="A692" s="77">
        <f t="shared" si="21"/>
        <v>43078</v>
      </c>
      <c r="B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C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D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E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F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G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H692" s="96">
        <f>VLOOKUP($A692+ROUND((COLUMN()-2)/24,5),АТС!$A$41:$F$736,4)+VLOOKUP($A692+ROUND((COLUMN()-2)/24,5),'Расчет сбытовых надбавок'!$B$1537:'Расчет сбытовых надбавок'!$G$2280,5)</f>
        <v>537.58000000000004</v>
      </c>
      <c r="I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J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K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L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M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N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O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P692" s="96">
        <f>VLOOKUP($A692+ROUND((COLUMN()-2)/24,5),АТС!$A$41:$F$736,4)+VLOOKUP($A692+ROUND((COLUMN()-2)/24,5),'Расчет сбытовых надбавок'!$B$1537:'Расчет сбытовых надбавок'!$G$2280,5)</f>
        <v>99.92</v>
      </c>
      <c r="Q692" s="96">
        <f>VLOOKUP($A692+ROUND((COLUMN()-2)/24,5),АТС!$A$41:$F$736,4)+VLOOKUP($A692+ROUND((COLUMN()-2)/24,5),'Расчет сбытовых надбавок'!$B$1537:'Расчет сбытовых надбавок'!$G$2280,5)</f>
        <v>105.08</v>
      </c>
      <c r="R692" s="96">
        <f>VLOOKUP($A692+ROUND((COLUMN()-2)/24,5),АТС!$A$41:$F$736,4)+VLOOKUP($A692+ROUND((COLUMN()-2)/24,5),'Расчет сбытовых надбавок'!$B$1537:'Расчет сбытовых надбавок'!$G$2280,5)</f>
        <v>54.11</v>
      </c>
      <c r="S692" s="96">
        <f>VLOOKUP($A692+ROUND((COLUMN()-2)/24,5),АТС!$A$41:$F$736,4)+VLOOKUP($A692+ROUND((COLUMN()-2)/24,5),'Расчет сбытовых надбавок'!$B$1537:'Расчет сбытовых надбавок'!$G$2280,5)</f>
        <v>14.11</v>
      </c>
      <c r="T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U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V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W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X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Y692" s="96">
        <f>VLOOKUP($A692+ROUND((COLUMN()-2)/24,5),АТС!$A$41:$F$736,4)+VLOOKUP($A692+ROUND((COLUMN()-2)/24,5),'Расчет сбытовых надбавок'!$B$1537:'Расчет сбытовых надбавок'!$G$2280,5)</f>
        <v>0</v>
      </c>
    </row>
    <row r="693" spans="1:25" x14ac:dyDescent="0.2">
      <c r="A693" s="77">
        <f t="shared" si="21"/>
        <v>43079</v>
      </c>
      <c r="B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C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D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E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F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G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H693" s="96">
        <f>VLOOKUP($A693+ROUND((COLUMN()-2)/24,5),АТС!$A$41:$F$736,4)+VLOOKUP($A693+ROUND((COLUMN()-2)/24,5),'Расчет сбытовых надбавок'!$B$1537:'Расчет сбытовых надбавок'!$G$2280,5)</f>
        <v>0.45</v>
      </c>
      <c r="I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J693" s="96">
        <f>VLOOKUP($A693+ROUND((COLUMN()-2)/24,5),АТС!$A$41:$F$736,4)+VLOOKUP($A693+ROUND((COLUMN()-2)/24,5),'Расчет сбытовых надбавок'!$B$1537:'Расчет сбытовых надбавок'!$G$2280,5)</f>
        <v>144.44999999999999</v>
      </c>
      <c r="K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L693" s="96">
        <f>VLOOKUP($A693+ROUND((COLUMN()-2)/24,5),АТС!$A$41:$F$736,4)+VLOOKUP($A693+ROUND((COLUMN()-2)/24,5),'Расчет сбытовых надбавок'!$B$1537:'Расчет сбытовых надбавок'!$G$2280,5)</f>
        <v>3.1100000000000003</v>
      </c>
      <c r="M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N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O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P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Q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R693" s="96">
        <f>VLOOKUP($A693+ROUND((COLUMN()-2)/24,5),АТС!$A$41:$F$736,4)+VLOOKUP($A693+ROUND((COLUMN()-2)/24,5),'Расчет сбытовых надбавок'!$B$1537:'Расчет сбытовых надбавок'!$G$2280,5)</f>
        <v>20.21</v>
      </c>
      <c r="S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T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U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V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W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X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Y693" s="96">
        <f>VLOOKUP($A693+ROUND((COLUMN()-2)/24,5),АТС!$A$41:$F$736,4)+VLOOKUP($A693+ROUND((COLUMN()-2)/24,5),'Расчет сбытовых надбавок'!$B$1537:'Расчет сбытовых надбавок'!$G$2280,5)</f>
        <v>0</v>
      </c>
    </row>
    <row r="694" spans="1:25" x14ac:dyDescent="0.2">
      <c r="A694" s="77">
        <f t="shared" si="21"/>
        <v>43080</v>
      </c>
      <c r="B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C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D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E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F694" s="96">
        <f>VLOOKUP($A694+ROUND((COLUMN()-2)/24,5),АТС!$A$41:$F$736,4)+VLOOKUP($A694+ROUND((COLUMN()-2)/24,5),'Расчет сбытовых надбавок'!$B$1537:'Расчет сбытовых надбавок'!$G$2280,5)</f>
        <v>0.09</v>
      </c>
      <c r="G694" s="96">
        <f>VLOOKUP($A694+ROUND((COLUMN()-2)/24,5),АТС!$A$41:$F$736,4)+VLOOKUP($A694+ROUND((COLUMN()-2)/24,5),'Расчет сбытовых надбавок'!$B$1537:'Расчет сбытовых надбавок'!$G$2280,5)</f>
        <v>537.25</v>
      </c>
      <c r="H694" s="96">
        <f>VLOOKUP($A694+ROUND((COLUMN()-2)/24,5),АТС!$A$41:$F$736,4)+VLOOKUP($A694+ROUND((COLUMN()-2)/24,5),'Расчет сбытовых надбавок'!$B$1537:'Расчет сбытовых надбавок'!$G$2280,5)</f>
        <v>38.57</v>
      </c>
      <c r="I694" s="96">
        <f>VLOOKUP($A694+ROUND((COLUMN()-2)/24,5),АТС!$A$41:$F$736,4)+VLOOKUP($A694+ROUND((COLUMN()-2)/24,5),'Расчет сбытовых надбавок'!$B$1537:'Расчет сбытовых надбавок'!$G$2280,5)</f>
        <v>0.09</v>
      </c>
      <c r="J694" s="96">
        <f>VLOOKUP($A694+ROUND((COLUMN()-2)/24,5),АТС!$A$41:$F$736,4)+VLOOKUP($A694+ROUND((COLUMN()-2)/24,5),'Расчет сбытовых надбавок'!$B$1537:'Расчет сбытовых надбавок'!$G$2280,5)</f>
        <v>236.14</v>
      </c>
      <c r="K694" s="96">
        <f>VLOOKUP($A694+ROUND((COLUMN()-2)/24,5),АТС!$A$41:$F$736,4)+VLOOKUP($A694+ROUND((COLUMN()-2)/24,5),'Расчет сбытовых надбавок'!$B$1537:'Расчет сбытовых надбавок'!$G$2280,5)</f>
        <v>76.78</v>
      </c>
      <c r="L694" s="96">
        <f>VLOOKUP($A694+ROUND((COLUMN()-2)/24,5),АТС!$A$41:$F$736,4)+VLOOKUP($A694+ROUND((COLUMN()-2)/24,5),'Расчет сбытовых надбавок'!$B$1537:'Расчет сбытовых надбавок'!$G$2280,5)</f>
        <v>42.1</v>
      </c>
      <c r="M694" s="96">
        <f>VLOOKUP($A694+ROUND((COLUMN()-2)/24,5),АТС!$A$41:$F$736,4)+VLOOKUP($A694+ROUND((COLUMN()-2)/24,5),'Расчет сбытовых надбавок'!$B$1537:'Расчет сбытовых надбавок'!$G$2280,5)</f>
        <v>53.37</v>
      </c>
      <c r="N694" s="96">
        <f>VLOOKUP($A694+ROUND((COLUMN()-2)/24,5),АТС!$A$41:$F$736,4)+VLOOKUP($A694+ROUND((COLUMN()-2)/24,5),'Расчет сбытовых надбавок'!$B$1537:'Расчет сбытовых надбавок'!$G$2280,5)</f>
        <v>170.49</v>
      </c>
      <c r="O694" s="96">
        <f>VLOOKUP($A694+ROUND((COLUMN()-2)/24,5),АТС!$A$41:$F$736,4)+VLOOKUP($A694+ROUND((COLUMN()-2)/24,5),'Расчет сбытовых надбавок'!$B$1537:'Расчет сбытовых надбавок'!$G$2280,5)</f>
        <v>2.27</v>
      </c>
      <c r="P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Q694" s="96">
        <f>VLOOKUP($A694+ROUND((COLUMN()-2)/24,5),АТС!$A$41:$F$736,4)+VLOOKUP($A694+ROUND((COLUMN()-2)/24,5),'Расчет сбытовых надбавок'!$B$1537:'Расчет сбытовых надбавок'!$G$2280,5)</f>
        <v>117.52000000000001</v>
      </c>
      <c r="R694" s="96">
        <f>VLOOKUP($A694+ROUND((COLUMN()-2)/24,5),АТС!$A$41:$F$736,4)+VLOOKUP($A694+ROUND((COLUMN()-2)/24,5),'Расчет сбытовых надбавок'!$B$1537:'Расчет сбытовых надбавок'!$G$2280,5)</f>
        <v>0.01</v>
      </c>
      <c r="S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T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U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V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W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X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Y694" s="96">
        <f>VLOOKUP($A694+ROUND((COLUMN()-2)/24,5),АТС!$A$41:$F$736,4)+VLOOKUP($A694+ROUND((COLUMN()-2)/24,5),'Расчет сбытовых надбавок'!$B$1537:'Расчет сбытовых надбавок'!$G$2280,5)</f>
        <v>0</v>
      </c>
    </row>
    <row r="695" spans="1:25" x14ac:dyDescent="0.2">
      <c r="A695" s="77">
        <f t="shared" si="21"/>
        <v>43081</v>
      </c>
      <c r="B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C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D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E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F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G695" s="96">
        <f>VLOOKUP($A695+ROUND((COLUMN()-2)/24,5),АТС!$A$41:$F$736,4)+VLOOKUP($A695+ROUND((COLUMN()-2)/24,5),'Расчет сбытовых надбавок'!$B$1537:'Расчет сбытовых надбавок'!$G$2280,5)</f>
        <v>140.25</v>
      </c>
      <c r="H695" s="96">
        <f>VLOOKUP($A695+ROUND((COLUMN()-2)/24,5),АТС!$A$41:$F$736,4)+VLOOKUP($A695+ROUND((COLUMN()-2)/24,5),'Расчет сбытовых надбавок'!$B$1537:'Расчет сбытовых надбавок'!$G$2280,5)</f>
        <v>88.58</v>
      </c>
      <c r="I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J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K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L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M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N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O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P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Q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R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S695" s="96">
        <f>VLOOKUP($A695+ROUND((COLUMN()-2)/24,5),АТС!$A$41:$F$736,4)+VLOOKUP($A695+ROUND((COLUMN()-2)/24,5),'Расчет сбытовых надбавок'!$B$1537:'Расчет сбытовых надбавок'!$G$2280,5)</f>
        <v>95.43</v>
      </c>
      <c r="T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U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V695" s="96">
        <f>VLOOKUP($A695+ROUND((COLUMN()-2)/24,5),АТС!$A$41:$F$736,4)+VLOOKUP($A695+ROUND((COLUMN()-2)/24,5),'Расчет сбытовых надбавок'!$B$1537:'Расчет сбытовых надбавок'!$G$2280,5)</f>
        <v>41.459999999999994</v>
      </c>
      <c r="W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X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Y695" s="96">
        <f>VLOOKUP($A695+ROUND((COLUMN()-2)/24,5),АТС!$A$41:$F$736,4)+VLOOKUP($A695+ROUND((COLUMN()-2)/24,5),'Расчет сбытовых надбавок'!$B$1537:'Расчет сбытовых надбавок'!$G$2280,5)</f>
        <v>1.27</v>
      </c>
    </row>
    <row r="696" spans="1:25" x14ac:dyDescent="0.2">
      <c r="A696" s="77">
        <f t="shared" si="21"/>
        <v>43082</v>
      </c>
      <c r="B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C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D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E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F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G696" s="96">
        <f>VLOOKUP($A696+ROUND((COLUMN()-2)/24,5),АТС!$A$41:$F$736,4)+VLOOKUP($A696+ROUND((COLUMN()-2)/24,5),'Расчет сбытовых надбавок'!$B$1537:'Расчет сбытовых надбавок'!$G$2280,5)</f>
        <v>421.63</v>
      </c>
      <c r="H696" s="96">
        <f>VLOOKUP($A696+ROUND((COLUMN()-2)/24,5),АТС!$A$41:$F$736,4)+VLOOKUP($A696+ROUND((COLUMN()-2)/24,5),'Расчет сбытовых надбавок'!$B$1537:'Расчет сбытовых надбавок'!$G$2280,5)</f>
        <v>68.599999999999994</v>
      </c>
      <c r="I696" s="96">
        <f>VLOOKUP($A696+ROUND((COLUMN()-2)/24,5),АТС!$A$41:$F$736,4)+VLOOKUP($A696+ROUND((COLUMN()-2)/24,5),'Расчет сбытовых надбавок'!$B$1537:'Расчет сбытовых надбавок'!$G$2280,5)</f>
        <v>1.41</v>
      </c>
      <c r="J696" s="96">
        <f>VLOOKUP($A696+ROUND((COLUMN()-2)/24,5),АТС!$A$41:$F$736,4)+VLOOKUP($A696+ROUND((COLUMN()-2)/24,5),'Расчет сбытовых надбавок'!$B$1537:'Расчет сбытовых надбавок'!$G$2280,5)</f>
        <v>1.19</v>
      </c>
      <c r="K696" s="96">
        <f>VLOOKUP($A696+ROUND((COLUMN()-2)/24,5),АТС!$A$41:$F$736,4)+VLOOKUP($A696+ROUND((COLUMN()-2)/24,5),'Расчет сбытовых надбавок'!$B$1537:'Расчет сбытовых надбавок'!$G$2280,5)</f>
        <v>142.01999999999998</v>
      </c>
      <c r="L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M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N696" s="96">
        <f>VLOOKUP($A696+ROUND((COLUMN()-2)/24,5),АТС!$A$41:$F$736,4)+VLOOKUP($A696+ROUND((COLUMN()-2)/24,5),'Расчет сбытовых надбавок'!$B$1537:'Расчет сбытовых надбавок'!$G$2280,5)</f>
        <v>15.12</v>
      </c>
      <c r="O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P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Q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R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S696" s="96">
        <f>VLOOKUP($A696+ROUND((COLUMN()-2)/24,5),АТС!$A$41:$F$736,4)+VLOOKUP($A696+ROUND((COLUMN()-2)/24,5),'Расчет сбытовых надбавок'!$B$1537:'Расчет сбытовых надбавок'!$G$2280,5)</f>
        <v>0.22</v>
      </c>
      <c r="T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U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V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W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X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Y696" s="96">
        <f>VLOOKUP($A696+ROUND((COLUMN()-2)/24,5),АТС!$A$41:$F$736,4)+VLOOKUP($A696+ROUND((COLUMN()-2)/24,5),'Расчет сбытовых надбавок'!$B$1537:'Расчет сбытовых надбавок'!$G$2280,5)</f>
        <v>0</v>
      </c>
    </row>
    <row r="697" spans="1:25" x14ac:dyDescent="0.2">
      <c r="A697" s="77">
        <f t="shared" si="21"/>
        <v>43083</v>
      </c>
      <c r="B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C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D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E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F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G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H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I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J697" s="96">
        <f>VLOOKUP($A697+ROUND((COLUMN()-2)/24,5),АТС!$A$41:$F$736,4)+VLOOKUP($A697+ROUND((COLUMN()-2)/24,5),'Расчет сбытовых надбавок'!$B$1537:'Расчет сбытовых надбавок'!$G$2280,5)</f>
        <v>1116.58</v>
      </c>
      <c r="K697" s="96">
        <f>VLOOKUP($A697+ROUND((COLUMN()-2)/24,5),АТС!$A$41:$F$736,4)+VLOOKUP($A697+ROUND((COLUMN()-2)/24,5),'Расчет сбытовых надбавок'!$B$1537:'Расчет сбытовых надбавок'!$G$2280,5)</f>
        <v>1099.3700000000001</v>
      </c>
      <c r="L697" s="96">
        <f>VLOOKUP($A697+ROUND((COLUMN()-2)/24,5),АТС!$A$41:$F$736,4)+VLOOKUP($A697+ROUND((COLUMN()-2)/24,5),'Расчет сбытовых надбавок'!$B$1537:'Расчет сбытовых надбавок'!$G$2280,5)</f>
        <v>0.01</v>
      </c>
      <c r="M697" s="96">
        <f>VLOOKUP($A697+ROUND((COLUMN()-2)/24,5),АТС!$A$41:$F$736,4)+VLOOKUP($A697+ROUND((COLUMN()-2)/24,5),'Расчет сбытовых надбавок'!$B$1537:'Расчет сбытовых надбавок'!$G$2280,5)</f>
        <v>1191.73</v>
      </c>
      <c r="N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O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P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Q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R697" s="96">
        <f>VLOOKUP($A697+ROUND((COLUMN()-2)/24,5),АТС!$A$41:$F$736,4)+VLOOKUP($A697+ROUND((COLUMN()-2)/24,5),'Расчет сбытовых надбавок'!$B$1537:'Расчет сбытовых надбавок'!$G$2280,5)</f>
        <v>208.26000000000002</v>
      </c>
      <c r="S697" s="96">
        <f>VLOOKUP($A697+ROUND((COLUMN()-2)/24,5),АТС!$A$41:$F$736,4)+VLOOKUP($A697+ROUND((COLUMN()-2)/24,5),'Расчет сбытовых надбавок'!$B$1537:'Расчет сбытовых надбавок'!$G$2280,5)</f>
        <v>9.59</v>
      </c>
      <c r="T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U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V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W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X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Y697" s="96">
        <f>VLOOKUP($A697+ROUND((COLUMN()-2)/24,5),АТС!$A$41:$F$736,4)+VLOOKUP($A697+ROUND((COLUMN()-2)/24,5),'Расчет сбытовых надбавок'!$B$1537:'Расчет сбытовых надбавок'!$G$2280,5)</f>
        <v>0</v>
      </c>
    </row>
    <row r="698" spans="1:25" x14ac:dyDescent="0.2">
      <c r="A698" s="77">
        <f t="shared" si="21"/>
        <v>43084</v>
      </c>
      <c r="B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C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D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E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F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G698" s="96">
        <f>VLOOKUP($A698+ROUND((COLUMN()-2)/24,5),АТС!$A$41:$F$736,4)+VLOOKUP($A698+ROUND((COLUMN()-2)/24,5),'Расчет сбытовых надбавок'!$B$1537:'Расчет сбытовых надбавок'!$G$2280,5)</f>
        <v>107.97999999999999</v>
      </c>
      <c r="H698" s="96">
        <f>VLOOKUP($A698+ROUND((COLUMN()-2)/24,5),АТС!$A$41:$F$736,4)+VLOOKUP($A698+ROUND((COLUMN()-2)/24,5),'Расчет сбытовых надбавок'!$B$1537:'Расчет сбытовых надбавок'!$G$2280,5)</f>
        <v>98.35</v>
      </c>
      <c r="I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J698" s="96">
        <f>VLOOKUP($A698+ROUND((COLUMN()-2)/24,5),АТС!$A$41:$F$736,4)+VLOOKUP($A698+ROUND((COLUMN()-2)/24,5),'Расчет сбытовых надбавок'!$B$1537:'Расчет сбытовых надбавок'!$G$2280,5)</f>
        <v>7.8599999999999994</v>
      </c>
      <c r="K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L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M698" s="96">
        <f>VLOOKUP($A698+ROUND((COLUMN()-2)/24,5),АТС!$A$41:$F$736,4)+VLOOKUP($A698+ROUND((COLUMN()-2)/24,5),'Расчет сбытовых надбавок'!$B$1537:'Расчет сбытовых надбавок'!$G$2280,5)</f>
        <v>532.48</v>
      </c>
      <c r="N698" s="96">
        <f>VLOOKUP($A698+ROUND((COLUMN()-2)/24,5),АТС!$A$41:$F$736,4)+VLOOKUP($A698+ROUND((COLUMN()-2)/24,5),'Расчет сбытовых надбавок'!$B$1537:'Расчет сбытовых надбавок'!$G$2280,5)</f>
        <v>0.01</v>
      </c>
      <c r="O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P698" s="96">
        <f>VLOOKUP($A698+ROUND((COLUMN()-2)/24,5),АТС!$A$41:$F$736,4)+VLOOKUP($A698+ROUND((COLUMN()-2)/24,5),'Расчет сбытовых надбавок'!$B$1537:'Расчет сбытовых надбавок'!$G$2280,5)</f>
        <v>968.62</v>
      </c>
      <c r="Q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R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S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T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U698" s="96">
        <f>VLOOKUP($A698+ROUND((COLUMN()-2)/24,5),АТС!$A$41:$F$736,4)+VLOOKUP($A698+ROUND((COLUMN()-2)/24,5),'Расчет сбытовых надбавок'!$B$1537:'Расчет сбытовых надбавок'!$G$2280,5)</f>
        <v>0.27999999999999997</v>
      </c>
      <c r="V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W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X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Y698" s="96">
        <f>VLOOKUP($A698+ROUND((COLUMN()-2)/24,5),АТС!$A$41:$F$736,4)+VLOOKUP($A698+ROUND((COLUMN()-2)/24,5),'Расчет сбытовых надбавок'!$B$1537:'Расчет сбытовых надбавок'!$G$2280,5)</f>
        <v>0</v>
      </c>
    </row>
    <row r="699" spans="1:25" x14ac:dyDescent="0.2">
      <c r="A699" s="77">
        <f t="shared" si="21"/>
        <v>43085</v>
      </c>
      <c r="B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C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D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E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F699" s="96">
        <f>VLOOKUP($A699+ROUND((COLUMN()-2)/24,5),АТС!$A$41:$F$736,4)+VLOOKUP($A699+ROUND((COLUMN()-2)/24,5),'Расчет сбытовых надбавок'!$B$1537:'Расчет сбытовых надбавок'!$G$2280,5)</f>
        <v>5.96</v>
      </c>
      <c r="G699" s="96">
        <f>VLOOKUP($A699+ROUND((COLUMN()-2)/24,5),АТС!$A$41:$F$736,4)+VLOOKUP($A699+ROUND((COLUMN()-2)/24,5),'Расчет сбытовых надбавок'!$B$1537:'Расчет сбытовых надбавок'!$G$2280,5)</f>
        <v>364.23</v>
      </c>
      <c r="H699" s="96">
        <f>VLOOKUP($A699+ROUND((COLUMN()-2)/24,5),АТС!$A$41:$F$736,4)+VLOOKUP($A699+ROUND((COLUMN()-2)/24,5),'Расчет сбытовых надбавок'!$B$1537:'Расчет сбытовых надбавок'!$G$2280,5)</f>
        <v>2.58</v>
      </c>
      <c r="I699" s="96">
        <f>VLOOKUP($A699+ROUND((COLUMN()-2)/24,5),АТС!$A$41:$F$736,4)+VLOOKUP($A699+ROUND((COLUMN()-2)/24,5),'Расчет сбытовых надбавок'!$B$1537:'Расчет сбытовых надбавок'!$G$2280,5)</f>
        <v>0.80999999999999994</v>
      </c>
      <c r="J699" s="96">
        <f>VLOOKUP($A699+ROUND((COLUMN()-2)/24,5),АТС!$A$41:$F$736,4)+VLOOKUP($A699+ROUND((COLUMN()-2)/24,5),'Расчет сбытовых надбавок'!$B$1537:'Расчет сбытовых надбавок'!$G$2280,5)</f>
        <v>75.459999999999994</v>
      </c>
      <c r="K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L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M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N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O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P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Q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R699" s="96">
        <f>VLOOKUP($A699+ROUND((COLUMN()-2)/24,5),АТС!$A$41:$F$736,4)+VLOOKUP($A699+ROUND((COLUMN()-2)/24,5),'Расчет сбытовых надбавок'!$B$1537:'Расчет сбытовых надбавок'!$G$2280,5)</f>
        <v>14.36</v>
      </c>
      <c r="S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T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U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V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W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X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Y699" s="96">
        <f>VLOOKUP($A699+ROUND((COLUMN()-2)/24,5),АТС!$A$41:$F$736,4)+VLOOKUP($A699+ROUND((COLUMN()-2)/24,5),'Расчет сбытовых надбавок'!$B$1537:'Расчет сбытовых надбавок'!$G$2280,5)</f>
        <v>0</v>
      </c>
    </row>
    <row r="700" spans="1:25" x14ac:dyDescent="0.2">
      <c r="A700" s="77">
        <f t="shared" si="21"/>
        <v>43086</v>
      </c>
      <c r="B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C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D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E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F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G700" s="96">
        <f>VLOOKUP($A700+ROUND((COLUMN()-2)/24,5),АТС!$A$41:$F$736,4)+VLOOKUP($A700+ROUND((COLUMN()-2)/24,5),'Расчет сбытовых надбавок'!$B$1537:'Расчет сбытовых надбавок'!$G$2280,5)</f>
        <v>562.19000000000005</v>
      </c>
      <c r="H700" s="96">
        <f>VLOOKUP($A700+ROUND((COLUMN()-2)/24,5),АТС!$A$41:$F$736,4)+VLOOKUP($A700+ROUND((COLUMN()-2)/24,5),'Расчет сбытовых надбавок'!$B$1537:'Расчет сбытовых надбавок'!$G$2280,5)</f>
        <v>0.74</v>
      </c>
      <c r="I700" s="96">
        <f>VLOOKUP($A700+ROUND((COLUMN()-2)/24,5),АТС!$A$41:$F$736,4)+VLOOKUP($A700+ROUND((COLUMN()-2)/24,5),'Расчет сбытовых надбавок'!$B$1537:'Расчет сбытовых надбавок'!$G$2280,5)</f>
        <v>33.47</v>
      </c>
      <c r="J700" s="96">
        <f>VLOOKUP($A700+ROUND((COLUMN()-2)/24,5),АТС!$A$41:$F$736,4)+VLOOKUP($A700+ROUND((COLUMN()-2)/24,5),'Расчет сбытовых надбавок'!$B$1537:'Расчет сбытовых надбавок'!$G$2280,5)</f>
        <v>132.63999999999999</v>
      </c>
      <c r="K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L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M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N700" s="96">
        <f>VLOOKUP($A700+ROUND((COLUMN()-2)/24,5),АТС!$A$41:$F$736,4)+VLOOKUP($A700+ROUND((COLUMN()-2)/24,5),'Расчет сбытовых надбавок'!$B$1537:'Расчет сбытовых надбавок'!$G$2280,5)</f>
        <v>0.01</v>
      </c>
      <c r="O700" s="96">
        <f>VLOOKUP($A700+ROUND((COLUMN()-2)/24,5),АТС!$A$41:$F$736,4)+VLOOKUP($A700+ROUND((COLUMN()-2)/24,5),'Расчет сбытовых надбавок'!$B$1537:'Расчет сбытовых надбавок'!$G$2280,5)</f>
        <v>0.01</v>
      </c>
      <c r="P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Q700" s="96">
        <f>VLOOKUP($A700+ROUND((COLUMN()-2)/24,5),АТС!$A$41:$F$736,4)+VLOOKUP($A700+ROUND((COLUMN()-2)/24,5),'Расчет сбытовых надбавок'!$B$1537:'Расчет сбытовых надбавок'!$G$2280,5)</f>
        <v>95.3</v>
      </c>
      <c r="R700" s="96">
        <f>VLOOKUP($A700+ROUND((COLUMN()-2)/24,5),АТС!$A$41:$F$736,4)+VLOOKUP($A700+ROUND((COLUMN()-2)/24,5),'Расчет сбытовых надбавок'!$B$1537:'Расчет сбытовых надбавок'!$G$2280,5)</f>
        <v>932.99</v>
      </c>
      <c r="S700" s="96">
        <f>VLOOKUP($A700+ROUND((COLUMN()-2)/24,5),АТС!$A$41:$F$736,4)+VLOOKUP($A700+ROUND((COLUMN()-2)/24,5),'Расчет сбытовых надбавок'!$B$1537:'Расчет сбытовых надбавок'!$G$2280,5)</f>
        <v>807.62999999999988</v>
      </c>
      <c r="T700" s="96">
        <f>VLOOKUP($A700+ROUND((COLUMN()-2)/24,5),АТС!$A$41:$F$736,4)+VLOOKUP($A700+ROUND((COLUMN()-2)/24,5),'Расчет сбытовых надбавок'!$B$1537:'Расчет сбытовых надбавок'!$G$2280,5)</f>
        <v>638.94000000000005</v>
      </c>
      <c r="U700" s="96">
        <f>VLOOKUP($A700+ROUND((COLUMN()-2)/24,5),АТС!$A$41:$F$736,4)+VLOOKUP($A700+ROUND((COLUMN()-2)/24,5),'Расчет сбытовых надбавок'!$B$1537:'Расчет сбытовых надбавок'!$G$2280,5)</f>
        <v>0.54</v>
      </c>
      <c r="V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W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X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Y700" s="96">
        <f>VLOOKUP($A700+ROUND((COLUMN()-2)/24,5),АТС!$A$41:$F$736,4)+VLOOKUP($A700+ROUND((COLUMN()-2)/24,5),'Расчет сбытовых надбавок'!$B$1537:'Расчет сбытовых надбавок'!$G$2280,5)</f>
        <v>0</v>
      </c>
    </row>
    <row r="701" spans="1:25" x14ac:dyDescent="0.2">
      <c r="A701" s="77">
        <f t="shared" si="21"/>
        <v>43087</v>
      </c>
      <c r="B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C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D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E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F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G701" s="96">
        <f>VLOOKUP($A701+ROUND((COLUMN()-2)/24,5),АТС!$A$41:$F$736,4)+VLOOKUP($A701+ROUND((COLUMN()-2)/24,5),'Расчет сбытовых надбавок'!$B$1537:'Расчет сбытовых надбавок'!$G$2280,5)</f>
        <v>74.34</v>
      </c>
      <c r="H701" s="96">
        <f>VLOOKUP($A701+ROUND((COLUMN()-2)/24,5),АТС!$A$41:$F$736,4)+VLOOKUP($A701+ROUND((COLUMN()-2)/24,5),'Расчет сбытовых надбавок'!$B$1537:'Расчет сбытовых надбавок'!$G$2280,5)</f>
        <v>60.31</v>
      </c>
      <c r="I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J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K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L701" s="96">
        <f>VLOOKUP($A701+ROUND((COLUMN()-2)/24,5),АТС!$A$41:$F$736,4)+VLOOKUP($A701+ROUND((COLUMN()-2)/24,5),'Расчет сбытовых надбавок'!$B$1537:'Расчет сбытовых надбавок'!$G$2280,5)</f>
        <v>661.9</v>
      </c>
      <c r="M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N701" s="96">
        <f>VLOOKUP($A701+ROUND((COLUMN()-2)/24,5),АТС!$A$41:$F$736,4)+VLOOKUP($A701+ROUND((COLUMN()-2)/24,5),'Расчет сбытовых надбавок'!$B$1537:'Расчет сбытовых надбавок'!$G$2280,5)</f>
        <v>627.21999999999991</v>
      </c>
      <c r="O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P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Q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R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S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T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U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V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W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X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Y701" s="96">
        <f>VLOOKUP($A701+ROUND((COLUMN()-2)/24,5),АТС!$A$41:$F$736,4)+VLOOKUP($A701+ROUND((COLUMN()-2)/24,5),'Расчет сбытовых надбавок'!$B$1537:'Расчет сбытовых надбавок'!$G$2280,5)</f>
        <v>72.08</v>
      </c>
    </row>
    <row r="702" spans="1:25" x14ac:dyDescent="0.2">
      <c r="A702" s="77">
        <f t="shared" si="21"/>
        <v>43088</v>
      </c>
      <c r="B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C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D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E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F702" s="96">
        <f>VLOOKUP($A702+ROUND((COLUMN()-2)/24,5),АТС!$A$41:$F$736,4)+VLOOKUP($A702+ROUND((COLUMN()-2)/24,5),'Расчет сбытовых надбавок'!$B$1537:'Расчет сбытовых надбавок'!$G$2280,5)</f>
        <v>77.509999999999991</v>
      </c>
      <c r="G702" s="96">
        <f>VLOOKUP($A702+ROUND((COLUMN()-2)/24,5),АТС!$A$41:$F$736,4)+VLOOKUP($A702+ROUND((COLUMN()-2)/24,5),'Расчет сбытовых надбавок'!$B$1537:'Расчет сбытовых надбавок'!$G$2280,5)</f>
        <v>182.82999999999998</v>
      </c>
      <c r="H702" s="96">
        <f>VLOOKUP($A702+ROUND((COLUMN()-2)/24,5),АТС!$A$41:$F$736,4)+VLOOKUP($A702+ROUND((COLUMN()-2)/24,5),'Расчет сбытовых надбавок'!$B$1537:'Расчет сбытовых надбавок'!$G$2280,5)</f>
        <v>17.37</v>
      </c>
      <c r="I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J702" s="96">
        <f>VLOOKUP($A702+ROUND((COLUMN()-2)/24,5),АТС!$A$41:$F$736,4)+VLOOKUP($A702+ROUND((COLUMN()-2)/24,5),'Расчет сбытовых надбавок'!$B$1537:'Расчет сбытовых надбавок'!$G$2280,5)</f>
        <v>0.02</v>
      </c>
      <c r="K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L702" s="96">
        <f>VLOOKUP($A702+ROUND((COLUMN()-2)/24,5),АТС!$A$41:$F$736,4)+VLOOKUP($A702+ROUND((COLUMN()-2)/24,5),'Расчет сбытовых надбавок'!$B$1537:'Расчет сбытовых надбавок'!$G$2280,5)</f>
        <v>0.01</v>
      </c>
      <c r="M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N702" s="96">
        <f>VLOOKUP($A702+ROUND((COLUMN()-2)/24,5),АТС!$A$41:$F$736,4)+VLOOKUP($A702+ROUND((COLUMN()-2)/24,5),'Расчет сбытовых надбавок'!$B$1537:'Расчет сбытовых надбавок'!$G$2280,5)</f>
        <v>751.28</v>
      </c>
      <c r="O702" s="96">
        <f>VLOOKUP($A702+ROUND((COLUMN()-2)/24,5),АТС!$A$41:$F$736,4)+VLOOKUP($A702+ROUND((COLUMN()-2)/24,5),'Расчет сбытовых надбавок'!$B$1537:'Расчет сбытовых надбавок'!$G$2280,5)</f>
        <v>0.01</v>
      </c>
      <c r="P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Q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R702" s="96">
        <f>VLOOKUP($A702+ROUND((COLUMN()-2)/24,5),АТС!$A$41:$F$736,4)+VLOOKUP($A702+ROUND((COLUMN()-2)/24,5),'Расчет сбытовых надбавок'!$B$1537:'Расчет сбытовых надбавок'!$G$2280,5)</f>
        <v>0.74</v>
      </c>
      <c r="S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T702" s="96">
        <f>VLOOKUP($A702+ROUND((COLUMN()-2)/24,5),АТС!$A$41:$F$736,4)+VLOOKUP($A702+ROUND((COLUMN()-2)/24,5),'Расчет сбытовых надбавок'!$B$1537:'Расчет сбытовых надбавок'!$G$2280,5)</f>
        <v>65.92</v>
      </c>
      <c r="U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V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W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X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Y702" s="96">
        <f>VLOOKUP($A702+ROUND((COLUMN()-2)/24,5),АТС!$A$41:$F$736,4)+VLOOKUP($A702+ROUND((COLUMN()-2)/24,5),'Расчет сбытовых надбавок'!$B$1537:'Расчет сбытовых надбавок'!$G$2280,5)</f>
        <v>0</v>
      </c>
    </row>
    <row r="703" spans="1:25" x14ac:dyDescent="0.2">
      <c r="A703" s="77">
        <f t="shared" si="21"/>
        <v>43089</v>
      </c>
      <c r="B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C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D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E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F703" s="96">
        <f>VLOOKUP($A703+ROUND((COLUMN()-2)/24,5),АТС!$A$41:$F$736,4)+VLOOKUP($A703+ROUND((COLUMN()-2)/24,5),'Расчет сбытовых надбавок'!$B$1537:'Расчет сбытовых надбавок'!$G$2280,5)</f>
        <v>68.489999999999995</v>
      </c>
      <c r="G703" s="96">
        <f>VLOOKUP($A703+ROUND((COLUMN()-2)/24,5),АТС!$A$41:$F$736,4)+VLOOKUP($A703+ROUND((COLUMN()-2)/24,5),'Расчет сбытовых надбавок'!$B$1537:'Расчет сбытовых надбавок'!$G$2280,5)</f>
        <v>520.16</v>
      </c>
      <c r="H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I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J703" s="96">
        <f>VLOOKUP($A703+ROUND((COLUMN()-2)/24,5),АТС!$A$41:$F$736,4)+VLOOKUP($A703+ROUND((COLUMN()-2)/24,5),'Расчет сбытовых надбавок'!$B$1537:'Расчет сбытовых надбавок'!$G$2280,5)</f>
        <v>54.48</v>
      </c>
      <c r="K703" s="96">
        <f>VLOOKUP($A703+ROUND((COLUMN()-2)/24,5),АТС!$A$41:$F$736,4)+VLOOKUP($A703+ROUND((COLUMN()-2)/24,5),'Расчет сбытовых надбавок'!$B$1537:'Расчет сбытовых надбавок'!$G$2280,5)</f>
        <v>503.72</v>
      </c>
      <c r="L703" s="96">
        <f>VLOOKUP($A703+ROUND((COLUMN()-2)/24,5),АТС!$A$41:$F$736,4)+VLOOKUP($A703+ROUND((COLUMN()-2)/24,5),'Расчет сбытовых надбавок'!$B$1537:'Расчет сбытовых надбавок'!$G$2280,5)</f>
        <v>718.21999999999991</v>
      </c>
      <c r="M703" s="96">
        <f>VLOOKUP($A703+ROUND((COLUMN()-2)/24,5),АТС!$A$41:$F$736,4)+VLOOKUP($A703+ROUND((COLUMN()-2)/24,5),'Расчет сбытовых надбавок'!$B$1537:'Расчет сбытовых надбавок'!$G$2280,5)</f>
        <v>71.569999999999993</v>
      </c>
      <c r="N703" s="96">
        <f>VLOOKUP($A703+ROUND((COLUMN()-2)/24,5),АТС!$A$41:$F$736,4)+VLOOKUP($A703+ROUND((COLUMN()-2)/24,5),'Расчет сбытовых надбавок'!$B$1537:'Расчет сбытовых надбавок'!$G$2280,5)</f>
        <v>93.8</v>
      </c>
      <c r="O703" s="96">
        <f>VLOOKUP($A703+ROUND((COLUMN()-2)/24,5),АТС!$A$41:$F$736,4)+VLOOKUP($A703+ROUND((COLUMN()-2)/24,5),'Расчет сбытовых надбавок'!$B$1537:'Расчет сбытовых надбавок'!$G$2280,5)</f>
        <v>84.759999999999991</v>
      </c>
      <c r="P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Q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R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S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T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U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V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W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X703" s="96">
        <f>VLOOKUP($A703+ROUND((COLUMN()-2)/24,5),АТС!$A$41:$F$736,4)+VLOOKUP($A703+ROUND((COLUMN()-2)/24,5),'Расчет сбытовых надбавок'!$B$1537:'Расчет сбытовых надбавок'!$G$2280,5)</f>
        <v>546.74</v>
      </c>
      <c r="Y703" s="96">
        <f>VLOOKUP($A703+ROUND((COLUMN()-2)/24,5),АТС!$A$41:$F$736,4)+VLOOKUP($A703+ROUND((COLUMN()-2)/24,5),'Расчет сбытовых надбавок'!$B$1537:'Расчет сбытовых надбавок'!$G$2280,5)</f>
        <v>0</v>
      </c>
    </row>
    <row r="704" spans="1:25" x14ac:dyDescent="0.2">
      <c r="A704" s="77">
        <f t="shared" si="21"/>
        <v>43090</v>
      </c>
      <c r="B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C704" s="96">
        <f>VLOOKUP($A704+ROUND((COLUMN()-2)/24,5),АТС!$A$41:$F$736,4)+VLOOKUP($A704+ROUND((COLUMN()-2)/24,5),'Расчет сбытовых надбавок'!$B$1537:'Расчет сбытовых надбавок'!$G$2280,5)</f>
        <v>190.60000000000002</v>
      </c>
      <c r="D704" s="96">
        <f>VLOOKUP($A704+ROUND((COLUMN()-2)/24,5),АТС!$A$41:$F$736,4)+VLOOKUP($A704+ROUND((COLUMN()-2)/24,5),'Расчет сбытовых надбавок'!$B$1537:'Расчет сбытовых надбавок'!$G$2280,5)</f>
        <v>153.64000000000001</v>
      </c>
      <c r="E704" s="96">
        <f>VLOOKUP($A704+ROUND((COLUMN()-2)/24,5),АТС!$A$41:$F$736,4)+VLOOKUP($A704+ROUND((COLUMN()-2)/24,5),'Расчет сбытовых надбавок'!$B$1537:'Расчет сбытовых надбавок'!$G$2280,5)</f>
        <v>178.08</v>
      </c>
      <c r="F704" s="96">
        <f>VLOOKUP($A704+ROUND((COLUMN()-2)/24,5),АТС!$A$41:$F$736,4)+VLOOKUP($A704+ROUND((COLUMN()-2)/24,5),'Расчет сбытовых надбавок'!$B$1537:'Расчет сбытовых надбавок'!$G$2280,5)</f>
        <v>71.77</v>
      </c>
      <c r="G704" s="96">
        <f>VLOOKUP($A704+ROUND((COLUMN()-2)/24,5),АТС!$A$41:$F$736,4)+VLOOKUP($A704+ROUND((COLUMN()-2)/24,5),'Расчет сбытовых надбавок'!$B$1537:'Расчет сбытовых надбавок'!$G$2280,5)</f>
        <v>422.19</v>
      </c>
      <c r="H704" s="96">
        <f>VLOOKUP($A704+ROUND((COLUMN()-2)/24,5),АТС!$A$41:$F$736,4)+VLOOKUP($A704+ROUND((COLUMN()-2)/24,5),'Расчет сбытовых надбавок'!$B$1537:'Расчет сбытовых надбавок'!$G$2280,5)</f>
        <v>153.19</v>
      </c>
      <c r="I704" s="96">
        <f>VLOOKUP($A704+ROUND((COLUMN()-2)/24,5),АТС!$A$41:$F$736,4)+VLOOKUP($A704+ROUND((COLUMN()-2)/24,5),'Расчет сбытовых надбавок'!$B$1537:'Расчет сбытовых надбавок'!$G$2280,5)</f>
        <v>12.360000000000001</v>
      </c>
      <c r="J704" s="96">
        <f>VLOOKUP($A704+ROUND((COLUMN()-2)/24,5),АТС!$A$41:$F$736,4)+VLOOKUP($A704+ROUND((COLUMN()-2)/24,5),'Расчет сбытовых надбавок'!$B$1537:'Расчет сбытовых надбавок'!$G$2280,5)</f>
        <v>0.16</v>
      </c>
      <c r="K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L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M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N704" s="96">
        <f>VLOOKUP($A704+ROUND((COLUMN()-2)/24,5),АТС!$A$41:$F$736,4)+VLOOKUP($A704+ROUND((COLUMN()-2)/24,5),'Расчет сбытовых надбавок'!$B$1537:'Расчет сбытовых надбавок'!$G$2280,5)</f>
        <v>471.65</v>
      </c>
      <c r="O704" s="96">
        <f>VLOOKUP($A704+ROUND((COLUMN()-2)/24,5),АТС!$A$41:$F$736,4)+VLOOKUP($A704+ROUND((COLUMN()-2)/24,5),'Расчет сбытовых надбавок'!$B$1537:'Расчет сбытовых надбавок'!$G$2280,5)</f>
        <v>514.79999999999995</v>
      </c>
      <c r="P704" s="96">
        <f>VLOOKUP($A704+ROUND((COLUMN()-2)/24,5),АТС!$A$41:$F$736,4)+VLOOKUP($A704+ROUND((COLUMN()-2)/24,5),'Расчет сбытовых надбавок'!$B$1537:'Расчет сбытовых надбавок'!$G$2280,5)</f>
        <v>532.48</v>
      </c>
      <c r="Q704" s="96">
        <f>VLOOKUP($A704+ROUND((COLUMN()-2)/24,5),АТС!$A$41:$F$736,4)+VLOOKUP($A704+ROUND((COLUMN()-2)/24,5),'Расчет сбытовых надбавок'!$B$1537:'Расчет сбытовых надбавок'!$G$2280,5)</f>
        <v>640.41</v>
      </c>
      <c r="R704" s="96">
        <f>VLOOKUP($A704+ROUND((COLUMN()-2)/24,5),АТС!$A$41:$F$736,4)+VLOOKUP($A704+ROUND((COLUMN()-2)/24,5),'Расчет сбытовых надбавок'!$B$1537:'Расчет сбытовых надбавок'!$G$2280,5)</f>
        <v>497.99</v>
      </c>
      <c r="S704" s="96">
        <f>VLOOKUP($A704+ROUND((COLUMN()-2)/24,5),АТС!$A$41:$F$736,4)+VLOOKUP($A704+ROUND((COLUMN()-2)/24,5),'Расчет сбытовых надбавок'!$B$1537:'Расчет сбытовых надбавок'!$G$2280,5)</f>
        <v>411.47</v>
      </c>
      <c r="T704" s="96">
        <f>VLOOKUP($A704+ROUND((COLUMN()-2)/24,5),АТС!$A$41:$F$736,4)+VLOOKUP($A704+ROUND((COLUMN()-2)/24,5),'Расчет сбытовых надбавок'!$B$1537:'Расчет сбытовых надбавок'!$G$2280,5)</f>
        <v>532.65</v>
      </c>
      <c r="U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V704" s="96">
        <f>VLOOKUP($A704+ROUND((COLUMN()-2)/24,5),АТС!$A$41:$F$736,4)+VLOOKUP($A704+ROUND((COLUMN()-2)/24,5),'Расчет сбытовых надбавок'!$B$1537:'Расчет сбытовых надбавок'!$G$2280,5)</f>
        <v>509.21999999999997</v>
      </c>
      <c r="W704" s="96">
        <f>VLOOKUP($A704+ROUND((COLUMN()-2)/24,5),АТС!$A$41:$F$736,4)+VLOOKUP($A704+ROUND((COLUMN()-2)/24,5),'Расчет сбытовых надбавок'!$B$1537:'Расчет сбытовых надбавок'!$G$2280,5)</f>
        <v>498.26</v>
      </c>
      <c r="X704" s="96">
        <f>VLOOKUP($A704+ROUND((COLUMN()-2)/24,5),АТС!$A$41:$F$736,4)+VLOOKUP($A704+ROUND((COLUMN()-2)/24,5),'Расчет сбытовых надбавок'!$B$1537:'Расчет сбытовых надбавок'!$G$2280,5)</f>
        <v>545.05999999999995</v>
      </c>
      <c r="Y704" s="96">
        <f>VLOOKUP($A704+ROUND((COLUMN()-2)/24,5),АТС!$A$41:$F$736,4)+VLOOKUP($A704+ROUND((COLUMN()-2)/24,5),'Расчет сбытовых надбавок'!$B$1537:'Расчет сбытовых надбавок'!$G$2280,5)</f>
        <v>0</v>
      </c>
    </row>
    <row r="705" spans="1:25" x14ac:dyDescent="0.2">
      <c r="A705" s="77">
        <f t="shared" si="21"/>
        <v>43091</v>
      </c>
      <c r="B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C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D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E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F705" s="96">
        <f>VLOOKUP($A705+ROUND((COLUMN()-2)/24,5),АТС!$A$41:$F$736,4)+VLOOKUP($A705+ROUND((COLUMN()-2)/24,5),'Расчет сбытовых надбавок'!$B$1537:'Расчет сбытовых надбавок'!$G$2280,5)</f>
        <v>101.8</v>
      </c>
      <c r="G705" s="96">
        <f>VLOOKUP($A705+ROUND((COLUMN()-2)/24,5),АТС!$A$41:$F$736,4)+VLOOKUP($A705+ROUND((COLUMN()-2)/24,5),'Расчет сбытовых надбавок'!$B$1537:'Расчет сбытовых надбавок'!$G$2280,5)</f>
        <v>154.07000000000002</v>
      </c>
      <c r="H705" s="96">
        <f>VLOOKUP($A705+ROUND((COLUMN()-2)/24,5),АТС!$A$41:$F$736,4)+VLOOKUP($A705+ROUND((COLUMN()-2)/24,5),'Расчет сбытовых надбавок'!$B$1537:'Расчет сбытовых надбавок'!$G$2280,5)</f>
        <v>167.44</v>
      </c>
      <c r="I705" s="96">
        <f>VLOOKUP($A705+ROUND((COLUMN()-2)/24,5),АТС!$A$41:$F$736,4)+VLOOKUP($A705+ROUND((COLUMN()-2)/24,5),'Расчет сбытовых надбавок'!$B$1537:'Расчет сбытовых надбавок'!$G$2280,5)</f>
        <v>237.04999999999998</v>
      </c>
      <c r="J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K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L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M705" s="96">
        <f>VLOOKUP($A705+ROUND((COLUMN()-2)/24,5),АТС!$A$41:$F$736,4)+VLOOKUP($A705+ROUND((COLUMN()-2)/24,5),'Расчет сбытовых надбавок'!$B$1537:'Расчет сбытовых надбавок'!$G$2280,5)</f>
        <v>17.850000000000001</v>
      </c>
      <c r="N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O705" s="96">
        <f>VLOOKUP($A705+ROUND((COLUMN()-2)/24,5),АТС!$A$41:$F$736,4)+VLOOKUP($A705+ROUND((COLUMN()-2)/24,5),'Расчет сбытовых надбавок'!$B$1537:'Расчет сбытовых надбавок'!$G$2280,5)</f>
        <v>17.63</v>
      </c>
      <c r="P705" s="96">
        <f>VLOOKUP($A705+ROUND((COLUMN()-2)/24,5),АТС!$A$41:$F$736,4)+VLOOKUP($A705+ROUND((COLUMN()-2)/24,5),'Расчет сбытовых надбавок'!$B$1537:'Расчет сбытовых надбавок'!$G$2280,5)</f>
        <v>70.040000000000006</v>
      </c>
      <c r="Q705" s="96">
        <f>VLOOKUP($A705+ROUND((COLUMN()-2)/24,5),АТС!$A$41:$F$736,4)+VLOOKUP($A705+ROUND((COLUMN()-2)/24,5),'Расчет сбытовых надбавок'!$B$1537:'Расчет сбытовых надбавок'!$G$2280,5)</f>
        <v>3.9</v>
      </c>
      <c r="R705" s="96">
        <f>VLOOKUP($A705+ROUND((COLUMN()-2)/24,5),АТС!$A$41:$F$736,4)+VLOOKUP($A705+ROUND((COLUMN()-2)/24,5),'Расчет сбытовых надбавок'!$B$1537:'Расчет сбытовых надбавок'!$G$2280,5)</f>
        <v>20.29</v>
      </c>
      <c r="S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T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U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V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W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X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Y705" s="96">
        <f>VLOOKUP($A705+ROUND((COLUMN()-2)/24,5),АТС!$A$41:$F$736,4)+VLOOKUP($A705+ROUND((COLUMN()-2)/24,5),'Расчет сбытовых надбавок'!$B$1537:'Расчет сбытовых надбавок'!$G$2280,5)</f>
        <v>0.01</v>
      </c>
    </row>
    <row r="706" spans="1:25" x14ac:dyDescent="0.2">
      <c r="A706" s="77">
        <f t="shared" si="21"/>
        <v>43092</v>
      </c>
      <c r="B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C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D706" s="96">
        <f>VLOOKUP($A706+ROUND((COLUMN()-2)/24,5),АТС!$A$41:$F$736,4)+VLOOKUP($A706+ROUND((COLUMN()-2)/24,5),'Расчет сбытовых надбавок'!$B$1537:'Расчет сбытовых надбавок'!$G$2280,5)</f>
        <v>16.61</v>
      </c>
      <c r="E706" s="96">
        <f>VLOOKUP($A706+ROUND((COLUMN()-2)/24,5),АТС!$A$41:$F$736,4)+VLOOKUP($A706+ROUND((COLUMN()-2)/24,5),'Расчет сбытовых надбавок'!$B$1537:'Расчет сбытовых надбавок'!$G$2280,5)</f>
        <v>82.12</v>
      </c>
      <c r="F706" s="96">
        <f>VLOOKUP($A706+ROUND((COLUMN()-2)/24,5),АТС!$A$41:$F$736,4)+VLOOKUP($A706+ROUND((COLUMN()-2)/24,5),'Расчет сбытовых надбавок'!$B$1537:'Расчет сбытовых надбавок'!$G$2280,5)</f>
        <v>152.97</v>
      </c>
      <c r="G706" s="96">
        <f>VLOOKUP($A706+ROUND((COLUMN()-2)/24,5),АТС!$A$41:$F$736,4)+VLOOKUP($A706+ROUND((COLUMN()-2)/24,5),'Расчет сбытовых надбавок'!$B$1537:'Расчет сбытовых надбавок'!$G$2280,5)</f>
        <v>39.07</v>
      </c>
      <c r="H706" s="96">
        <f>VLOOKUP($A706+ROUND((COLUMN()-2)/24,5),АТС!$A$41:$F$736,4)+VLOOKUP($A706+ROUND((COLUMN()-2)/24,5),'Расчет сбытовых надбавок'!$B$1537:'Расчет сбытовых надбавок'!$G$2280,5)</f>
        <v>6.0000000000000005E-2</v>
      </c>
      <c r="I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J706" s="96">
        <f>VLOOKUP($A706+ROUND((COLUMN()-2)/24,5),АТС!$A$41:$F$736,4)+VLOOKUP($A706+ROUND((COLUMN()-2)/24,5),'Расчет сбытовых надбавок'!$B$1537:'Расчет сбытовых надбавок'!$G$2280,5)</f>
        <v>9.5399999999999991</v>
      </c>
      <c r="K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L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M706" s="96">
        <f>VLOOKUP($A706+ROUND((COLUMN()-2)/24,5),АТС!$A$41:$F$736,4)+VLOOKUP($A706+ROUND((COLUMN()-2)/24,5),'Расчет сбытовых надбавок'!$B$1537:'Расчет сбытовых надбавок'!$G$2280,5)</f>
        <v>637.22</v>
      </c>
      <c r="N706" s="96">
        <f>VLOOKUP($A706+ROUND((COLUMN()-2)/24,5),АТС!$A$41:$F$736,4)+VLOOKUP($A706+ROUND((COLUMN()-2)/24,5),'Расчет сбытовых надбавок'!$B$1537:'Расчет сбытовых надбавок'!$G$2280,5)</f>
        <v>330.15</v>
      </c>
      <c r="O706" s="96">
        <f>VLOOKUP($A706+ROUND((COLUMN()-2)/24,5),АТС!$A$41:$F$736,4)+VLOOKUP($A706+ROUND((COLUMN()-2)/24,5),'Расчет сбытовых надбавок'!$B$1537:'Расчет сбытовых надбавок'!$G$2280,5)</f>
        <v>545.14</v>
      </c>
      <c r="P706" s="96">
        <f>VLOOKUP($A706+ROUND((COLUMN()-2)/24,5),АТС!$A$41:$F$736,4)+VLOOKUP($A706+ROUND((COLUMN()-2)/24,5),'Расчет сбытовых надбавок'!$B$1537:'Расчет сбытовых надбавок'!$G$2280,5)</f>
        <v>104.87</v>
      </c>
      <c r="Q706" s="96">
        <f>VLOOKUP($A706+ROUND((COLUMN()-2)/24,5),АТС!$A$41:$F$736,4)+VLOOKUP($A706+ROUND((COLUMN()-2)/24,5),'Расчет сбытовых надбавок'!$B$1537:'Расчет сбытовых надбавок'!$G$2280,5)</f>
        <v>424.22</v>
      </c>
      <c r="R706" s="96">
        <f>VLOOKUP($A706+ROUND((COLUMN()-2)/24,5),АТС!$A$41:$F$736,4)+VLOOKUP($A706+ROUND((COLUMN()-2)/24,5),'Расчет сбытовых надбавок'!$B$1537:'Расчет сбытовых надбавок'!$G$2280,5)</f>
        <v>187.88000000000002</v>
      </c>
      <c r="S706" s="96">
        <f>VLOOKUP($A706+ROUND((COLUMN()-2)/24,5),АТС!$A$41:$F$736,4)+VLOOKUP($A706+ROUND((COLUMN()-2)/24,5),'Расчет сбытовых надбавок'!$B$1537:'Расчет сбытовых надбавок'!$G$2280,5)</f>
        <v>114.14</v>
      </c>
      <c r="T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U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V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W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X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Y706" s="96">
        <f>VLOOKUP($A706+ROUND((COLUMN()-2)/24,5),АТС!$A$41:$F$736,4)+VLOOKUP($A706+ROUND((COLUMN()-2)/24,5),'Расчет сбытовых надбавок'!$B$1537:'Расчет сбытовых надбавок'!$G$2280,5)</f>
        <v>0</v>
      </c>
    </row>
    <row r="707" spans="1:25" x14ac:dyDescent="0.2">
      <c r="A707" s="77">
        <f t="shared" si="21"/>
        <v>43093</v>
      </c>
      <c r="B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C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D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E707" s="96">
        <f>VLOOKUP($A707+ROUND((COLUMN()-2)/24,5),АТС!$A$41:$F$736,4)+VLOOKUP($A707+ROUND((COLUMN()-2)/24,5),'Расчет сбытовых надбавок'!$B$1537:'Расчет сбытовых надбавок'!$G$2280,5)</f>
        <v>65.349999999999994</v>
      </c>
      <c r="F707" s="96">
        <f>VLOOKUP($A707+ROUND((COLUMN()-2)/24,5),АТС!$A$41:$F$736,4)+VLOOKUP($A707+ROUND((COLUMN()-2)/24,5),'Расчет сбытовых надбавок'!$B$1537:'Расчет сбытовых надбавок'!$G$2280,5)</f>
        <v>78.940000000000012</v>
      </c>
      <c r="G707" s="96">
        <f>VLOOKUP($A707+ROUND((COLUMN()-2)/24,5),АТС!$A$41:$F$736,4)+VLOOKUP($A707+ROUND((COLUMN()-2)/24,5),'Расчет сбытовых надбавок'!$B$1537:'Расчет сбытовых надбавок'!$G$2280,5)</f>
        <v>159.87</v>
      </c>
      <c r="H707" s="96">
        <f>VLOOKUP($A707+ROUND((COLUMN()-2)/24,5),АТС!$A$41:$F$736,4)+VLOOKUP($A707+ROUND((COLUMN()-2)/24,5),'Расчет сбытовых надбавок'!$B$1537:'Расчет сбытовых надбавок'!$G$2280,5)</f>
        <v>26.200000000000003</v>
      </c>
      <c r="I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J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K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L707" s="96">
        <f>VLOOKUP($A707+ROUND((COLUMN()-2)/24,5),АТС!$A$41:$F$736,4)+VLOOKUP($A707+ROUND((COLUMN()-2)/24,5),'Расчет сбытовых надбавок'!$B$1537:'Расчет сбытовых надбавок'!$G$2280,5)</f>
        <v>199.14000000000001</v>
      </c>
      <c r="M707" s="96">
        <f>VLOOKUP($A707+ROUND((COLUMN()-2)/24,5),АТС!$A$41:$F$736,4)+VLOOKUP($A707+ROUND((COLUMN()-2)/24,5),'Расчет сбытовых надбавок'!$B$1537:'Расчет сбытовых надбавок'!$G$2280,5)</f>
        <v>382.09999999999997</v>
      </c>
      <c r="N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O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P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Q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R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S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T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U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V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W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X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Y707" s="96">
        <f>VLOOKUP($A707+ROUND((COLUMN()-2)/24,5),АТС!$A$41:$F$736,4)+VLOOKUP($A707+ROUND((COLUMN()-2)/24,5),'Расчет сбытовых надбавок'!$B$1537:'Расчет сбытовых надбавок'!$G$2280,5)</f>
        <v>0</v>
      </c>
    </row>
    <row r="708" spans="1:25" x14ac:dyDescent="0.2">
      <c r="A708" s="77">
        <f t="shared" si="21"/>
        <v>43094</v>
      </c>
      <c r="B708" s="96">
        <f>VLOOKUP($A708+ROUND((COLUMN()-2)/24,5),АТС!$A$41:$F$736,4)+VLOOKUP($A708+ROUND((COLUMN()-2)/24,5),'Расчет сбытовых надбавок'!$B$1537:'Расчет сбытовых надбавок'!$G$2280,5)</f>
        <v>11.87</v>
      </c>
      <c r="C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D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E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F708" s="96">
        <f>VLOOKUP($A708+ROUND((COLUMN()-2)/24,5),АТС!$A$41:$F$736,4)+VLOOKUP($A708+ROUND((COLUMN()-2)/24,5),'Расчет сбытовых надбавок'!$B$1537:'Расчет сбытовых надбавок'!$G$2280,5)</f>
        <v>23</v>
      </c>
      <c r="G708" s="96">
        <f>VLOOKUP($A708+ROUND((COLUMN()-2)/24,5),АТС!$A$41:$F$736,4)+VLOOKUP($A708+ROUND((COLUMN()-2)/24,5),'Расчет сбытовых надбавок'!$B$1537:'Расчет сбытовых надбавок'!$G$2280,5)</f>
        <v>127.1</v>
      </c>
      <c r="H708" s="96">
        <f>VLOOKUP($A708+ROUND((COLUMN()-2)/24,5),АТС!$A$41:$F$736,4)+VLOOKUP($A708+ROUND((COLUMN()-2)/24,5),'Расчет сбытовых надбавок'!$B$1537:'Расчет сбытовых надбавок'!$G$2280,5)</f>
        <v>149.94</v>
      </c>
      <c r="I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J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K708" s="96">
        <f>VLOOKUP($A708+ROUND((COLUMN()-2)/24,5),АТС!$A$41:$F$736,4)+VLOOKUP($A708+ROUND((COLUMN()-2)/24,5),'Расчет сбытовых надбавок'!$B$1537:'Расчет сбытовых надбавок'!$G$2280,5)</f>
        <v>75.22</v>
      </c>
      <c r="L708" s="96">
        <f>VLOOKUP($A708+ROUND((COLUMN()-2)/24,5),АТС!$A$41:$F$736,4)+VLOOKUP($A708+ROUND((COLUMN()-2)/24,5),'Расчет сбытовых надбавок'!$B$1537:'Расчет сбытовых надбавок'!$G$2280,5)</f>
        <v>85.27</v>
      </c>
      <c r="M708" s="96">
        <f>VLOOKUP($A708+ROUND((COLUMN()-2)/24,5),АТС!$A$41:$F$736,4)+VLOOKUP($A708+ROUND((COLUMN()-2)/24,5),'Расчет сбытовых надбавок'!$B$1537:'Расчет сбытовых надбавок'!$G$2280,5)</f>
        <v>71.98</v>
      </c>
      <c r="N708" s="96">
        <f>VLOOKUP($A708+ROUND((COLUMN()-2)/24,5),АТС!$A$41:$F$736,4)+VLOOKUP($A708+ROUND((COLUMN()-2)/24,5),'Расчет сбытовых надбавок'!$B$1537:'Расчет сбытовых надбавок'!$G$2280,5)</f>
        <v>48.27</v>
      </c>
      <c r="O708" s="96">
        <f>VLOOKUP($A708+ROUND((COLUMN()-2)/24,5),АТС!$A$41:$F$736,4)+VLOOKUP($A708+ROUND((COLUMN()-2)/24,5),'Расчет сбытовых надбавок'!$B$1537:'Расчет сбытовых надбавок'!$G$2280,5)</f>
        <v>40.72</v>
      </c>
      <c r="P708" s="96">
        <f>VLOOKUP($A708+ROUND((COLUMN()-2)/24,5),АТС!$A$41:$F$736,4)+VLOOKUP($A708+ROUND((COLUMN()-2)/24,5),'Расчет сбытовых надбавок'!$B$1537:'Расчет сбытовых надбавок'!$G$2280,5)</f>
        <v>87.789999999999992</v>
      </c>
      <c r="Q708" s="96">
        <f>VLOOKUP($A708+ROUND((COLUMN()-2)/24,5),АТС!$A$41:$F$736,4)+VLOOKUP($A708+ROUND((COLUMN()-2)/24,5),'Расчет сбытовых надбавок'!$B$1537:'Расчет сбытовых надбавок'!$G$2280,5)</f>
        <v>136.63999999999999</v>
      </c>
      <c r="R708" s="96">
        <f>VLOOKUP($A708+ROUND((COLUMN()-2)/24,5),АТС!$A$41:$F$736,4)+VLOOKUP($A708+ROUND((COLUMN()-2)/24,5),'Расчет сбытовых надбавок'!$B$1537:'Расчет сбытовых надбавок'!$G$2280,5)</f>
        <v>108.10000000000001</v>
      </c>
      <c r="S708" s="96">
        <f>VLOOKUP($A708+ROUND((COLUMN()-2)/24,5),АТС!$A$41:$F$736,4)+VLOOKUP($A708+ROUND((COLUMN()-2)/24,5),'Расчет сбытовых надбавок'!$B$1537:'Расчет сбытовых надбавок'!$G$2280,5)</f>
        <v>121.49000000000001</v>
      </c>
      <c r="T708" s="96">
        <f>VLOOKUP($A708+ROUND((COLUMN()-2)/24,5),АТС!$A$41:$F$736,4)+VLOOKUP($A708+ROUND((COLUMN()-2)/24,5),'Расчет сбытовых надбавок'!$B$1537:'Расчет сбытовых надбавок'!$G$2280,5)</f>
        <v>153.01</v>
      </c>
      <c r="U708" s="96">
        <f>VLOOKUP($A708+ROUND((COLUMN()-2)/24,5),АТС!$A$41:$F$736,4)+VLOOKUP($A708+ROUND((COLUMN()-2)/24,5),'Расчет сбытовых надбавок'!$B$1537:'Расчет сбытовых надбавок'!$G$2280,5)</f>
        <v>12.45</v>
      </c>
      <c r="V708" s="96">
        <f>VLOOKUP($A708+ROUND((COLUMN()-2)/24,5),АТС!$A$41:$F$736,4)+VLOOKUP($A708+ROUND((COLUMN()-2)/24,5),'Расчет сбытовых надбавок'!$B$1537:'Расчет сбытовых надбавок'!$G$2280,5)</f>
        <v>0.03</v>
      </c>
      <c r="W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X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Y708" s="96">
        <f>VLOOKUP($A708+ROUND((COLUMN()-2)/24,5),АТС!$A$41:$F$736,4)+VLOOKUP($A708+ROUND((COLUMN()-2)/24,5),'Расчет сбытовых надбавок'!$B$1537:'Расчет сбытовых надбавок'!$G$2280,5)</f>
        <v>0</v>
      </c>
    </row>
    <row r="709" spans="1:25" x14ac:dyDescent="0.2">
      <c r="A709" s="77">
        <f t="shared" si="21"/>
        <v>43095</v>
      </c>
      <c r="B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C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D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E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F709" s="96">
        <f>VLOOKUP($A709+ROUND((COLUMN()-2)/24,5),АТС!$A$41:$F$736,4)+VLOOKUP($A709+ROUND((COLUMN()-2)/24,5),'Расчет сбытовых надбавок'!$B$1537:'Расчет сбытовых надбавок'!$G$2280,5)</f>
        <v>0.13</v>
      </c>
      <c r="G709" s="96">
        <f>VLOOKUP($A709+ROUND((COLUMN()-2)/24,5),АТС!$A$41:$F$736,4)+VLOOKUP($A709+ROUND((COLUMN()-2)/24,5),'Расчет сбытовых надбавок'!$B$1537:'Расчет сбытовых надбавок'!$G$2280,5)</f>
        <v>155.13999999999999</v>
      </c>
      <c r="H709" s="96">
        <f>VLOOKUP($A709+ROUND((COLUMN()-2)/24,5),АТС!$A$41:$F$736,4)+VLOOKUP($A709+ROUND((COLUMN()-2)/24,5),'Расчет сбытовых надбавок'!$B$1537:'Расчет сбытовых надбавок'!$G$2280,5)</f>
        <v>311.39</v>
      </c>
      <c r="I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J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K709" s="96">
        <f>VLOOKUP($A709+ROUND((COLUMN()-2)/24,5),АТС!$A$41:$F$736,4)+VLOOKUP($A709+ROUND((COLUMN()-2)/24,5),'Расчет сбытовых надбавок'!$B$1537:'Расчет сбытовых надбавок'!$G$2280,5)</f>
        <v>51.25</v>
      </c>
      <c r="L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M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N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O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P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Q709" s="96">
        <f>VLOOKUP($A709+ROUND((COLUMN()-2)/24,5),АТС!$A$41:$F$736,4)+VLOOKUP($A709+ROUND((COLUMN()-2)/24,5),'Расчет сбытовых надбавок'!$B$1537:'Расчет сбытовых надбавок'!$G$2280,5)</f>
        <v>9.8800000000000008</v>
      </c>
      <c r="R709" s="96">
        <f>VLOOKUP($A709+ROUND((COLUMN()-2)/24,5),АТС!$A$41:$F$736,4)+VLOOKUP($A709+ROUND((COLUMN()-2)/24,5),'Расчет сбытовых надбавок'!$B$1537:'Расчет сбытовых надбавок'!$G$2280,5)</f>
        <v>54.900000000000006</v>
      </c>
      <c r="S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T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U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V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W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X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Y709" s="96">
        <f>VLOOKUP($A709+ROUND((COLUMN()-2)/24,5),АТС!$A$41:$F$736,4)+VLOOKUP($A709+ROUND((COLUMN()-2)/24,5),'Расчет сбытовых надбавок'!$B$1537:'Расчет сбытовых надбавок'!$G$2280,5)</f>
        <v>1.41</v>
      </c>
    </row>
    <row r="710" spans="1:25" x14ac:dyDescent="0.2">
      <c r="A710" s="77">
        <f t="shared" si="21"/>
        <v>43096</v>
      </c>
      <c r="B710" s="96">
        <f>VLOOKUP($A710+ROUND((COLUMN()-2)/24,5),АТС!$A$41:$F$736,4)+VLOOKUP($A710+ROUND((COLUMN()-2)/24,5),'Расчет сбытовых надбавок'!$B$1537:'Расчет сбытовых надбавок'!$G$2280,5)</f>
        <v>165.67</v>
      </c>
      <c r="C710" s="96">
        <f>VLOOKUP($A710+ROUND((COLUMN()-2)/24,5),АТС!$A$41:$F$736,4)+VLOOKUP($A710+ROUND((COLUMN()-2)/24,5),'Расчет сбытовых надбавок'!$B$1537:'Расчет сбытовых надбавок'!$G$2280,5)</f>
        <v>54.06</v>
      </c>
      <c r="D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E710" s="96">
        <f>VLOOKUP($A710+ROUND((COLUMN()-2)/24,5),АТС!$A$41:$F$736,4)+VLOOKUP($A710+ROUND((COLUMN()-2)/24,5),'Расчет сбытовых надбавок'!$B$1537:'Расчет сбытовых надбавок'!$G$2280,5)</f>
        <v>36.840000000000003</v>
      </c>
      <c r="F710" s="96">
        <f>VLOOKUP($A710+ROUND((COLUMN()-2)/24,5),АТС!$A$41:$F$736,4)+VLOOKUP($A710+ROUND((COLUMN()-2)/24,5),'Расчет сбытовых надбавок'!$B$1537:'Расчет сбытовых надбавок'!$G$2280,5)</f>
        <v>119.47999999999999</v>
      </c>
      <c r="G710" s="96">
        <f>VLOOKUP($A710+ROUND((COLUMN()-2)/24,5),АТС!$A$41:$F$736,4)+VLOOKUP($A710+ROUND((COLUMN()-2)/24,5),'Расчет сбытовых надбавок'!$B$1537:'Расчет сбытовых надбавок'!$G$2280,5)</f>
        <v>224.28</v>
      </c>
      <c r="H710" s="96">
        <f>VLOOKUP($A710+ROUND((COLUMN()-2)/24,5),АТС!$A$41:$F$736,4)+VLOOKUP($A710+ROUND((COLUMN()-2)/24,5),'Расчет сбытовых надбавок'!$B$1537:'Расчет сбытовых надбавок'!$G$2280,5)</f>
        <v>57.18</v>
      </c>
      <c r="I710" s="96">
        <f>VLOOKUP($A710+ROUND((COLUMN()-2)/24,5),АТС!$A$41:$F$736,4)+VLOOKUP($A710+ROUND((COLUMN()-2)/24,5),'Расчет сбытовых надбавок'!$B$1537:'Расчет сбытовых надбавок'!$G$2280,5)</f>
        <v>141.44999999999999</v>
      </c>
      <c r="J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K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L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M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N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O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P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Q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R710" s="96">
        <f>VLOOKUP($A710+ROUND((COLUMN()-2)/24,5),АТС!$A$41:$F$736,4)+VLOOKUP($A710+ROUND((COLUMN()-2)/24,5),'Расчет сбытовых надбавок'!$B$1537:'Расчет сбытовых надбавок'!$G$2280,5)</f>
        <v>48.959999999999994</v>
      </c>
      <c r="S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T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U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V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W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X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Y710" s="96">
        <f>VLOOKUP($A710+ROUND((COLUMN()-2)/24,5),АТС!$A$41:$F$736,4)+VLOOKUP($A710+ROUND((COLUMN()-2)/24,5),'Расчет сбытовых надбавок'!$B$1537:'Расчет сбытовых надбавок'!$G$2280,5)</f>
        <v>0</v>
      </c>
    </row>
    <row r="711" spans="1:25" x14ac:dyDescent="0.2">
      <c r="A711" s="77">
        <f t="shared" si="21"/>
        <v>43097</v>
      </c>
      <c r="B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C711" s="96">
        <f>VLOOKUP($A711+ROUND((COLUMN()-2)/24,5),АТС!$A$41:$F$736,4)+VLOOKUP($A711+ROUND((COLUMN()-2)/24,5),'Расчет сбытовых надбавок'!$B$1537:'Расчет сбытовых надбавок'!$G$2280,5)</f>
        <v>105.43</v>
      </c>
      <c r="D711" s="96">
        <f>VLOOKUP($A711+ROUND((COLUMN()-2)/24,5),АТС!$A$41:$F$736,4)+VLOOKUP($A711+ROUND((COLUMN()-2)/24,5),'Расчет сбытовых надбавок'!$B$1537:'Расчет сбытовых надбавок'!$G$2280,5)</f>
        <v>62.620000000000005</v>
      </c>
      <c r="E711" s="96">
        <f>VLOOKUP($A711+ROUND((COLUMN()-2)/24,5),АТС!$A$41:$F$736,4)+VLOOKUP($A711+ROUND((COLUMN()-2)/24,5),'Расчет сбытовых надбавок'!$B$1537:'Расчет сбытовых надбавок'!$G$2280,5)</f>
        <v>46.48</v>
      </c>
      <c r="F711" s="96">
        <f>VLOOKUP($A711+ROUND((COLUMN()-2)/24,5),АТС!$A$41:$F$736,4)+VLOOKUP($A711+ROUND((COLUMN()-2)/24,5),'Расчет сбытовых надбавок'!$B$1537:'Расчет сбытовых надбавок'!$G$2280,5)</f>
        <v>434.21999999999997</v>
      </c>
      <c r="G711" s="96">
        <f>VLOOKUP($A711+ROUND((COLUMN()-2)/24,5),АТС!$A$41:$F$736,4)+VLOOKUP($A711+ROUND((COLUMN()-2)/24,5),'Расчет сбытовых надбавок'!$B$1537:'Расчет сбытовых надбавок'!$G$2280,5)</f>
        <v>454.53000000000003</v>
      </c>
      <c r="H711" s="96">
        <f>VLOOKUP($A711+ROUND((COLUMN()-2)/24,5),АТС!$A$41:$F$736,4)+VLOOKUP($A711+ROUND((COLUMN()-2)/24,5),'Расчет сбытовых надбавок'!$B$1537:'Расчет сбытовых надбавок'!$G$2280,5)</f>
        <v>244.19</v>
      </c>
      <c r="I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J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K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L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M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N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O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P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Q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R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S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T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U711" s="96">
        <f>VLOOKUP($A711+ROUND((COLUMN()-2)/24,5),АТС!$A$41:$F$736,4)+VLOOKUP($A711+ROUND((COLUMN()-2)/24,5),'Расчет сбытовых надбавок'!$B$1537:'Расчет сбытовых надбавок'!$G$2280,5)</f>
        <v>0.01</v>
      </c>
      <c r="V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W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X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Y711" s="96">
        <f>VLOOKUP($A711+ROUND((COLUMN()-2)/24,5),АТС!$A$41:$F$736,4)+VLOOKUP($A711+ROUND((COLUMN()-2)/24,5),'Расчет сбытовых надбавок'!$B$1537:'Расчет сбытовых надбавок'!$G$2280,5)</f>
        <v>0</v>
      </c>
    </row>
    <row r="712" spans="1:25" x14ac:dyDescent="0.2">
      <c r="A712" s="77">
        <f t="shared" si="21"/>
        <v>43098</v>
      </c>
      <c r="B712" s="96">
        <f>VLOOKUP($A712+ROUND((COLUMN()-2)/24,5),АТС!$A$41:$F$736,4)+VLOOKUP($A712+ROUND((COLUMN()-2)/24,5),'Расчет сбытовых надбавок'!$B$1537:'Расчет сбытовых надбавок'!$G$2280,5)</f>
        <v>164.32</v>
      </c>
      <c r="C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D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E712" s="96">
        <f>VLOOKUP($A712+ROUND((COLUMN()-2)/24,5),АТС!$A$41:$F$736,4)+VLOOKUP($A712+ROUND((COLUMN()-2)/24,5),'Расчет сбытовых надбавок'!$B$1537:'Расчет сбытовых надбавок'!$G$2280,5)</f>
        <v>10.350000000000001</v>
      </c>
      <c r="F712" s="96">
        <f>VLOOKUP($A712+ROUND((COLUMN()-2)/24,5),АТС!$A$41:$F$736,4)+VLOOKUP($A712+ROUND((COLUMN()-2)/24,5),'Расчет сбытовых надбавок'!$B$1537:'Расчет сбытовых надбавок'!$G$2280,5)</f>
        <v>28.37</v>
      </c>
      <c r="G712" s="96">
        <f>VLOOKUP($A712+ROUND((COLUMN()-2)/24,5),АТС!$A$41:$F$736,4)+VLOOKUP($A712+ROUND((COLUMN()-2)/24,5),'Расчет сбытовых надбавок'!$B$1537:'Расчет сбытовых надбавок'!$G$2280,5)</f>
        <v>180.93</v>
      </c>
      <c r="H712" s="96">
        <f>VLOOKUP($A712+ROUND((COLUMN()-2)/24,5),АТС!$A$41:$F$736,4)+VLOOKUP($A712+ROUND((COLUMN()-2)/24,5),'Расчет сбытовых надбавок'!$B$1537:'Расчет сбытовых надбавок'!$G$2280,5)</f>
        <v>199.45999999999998</v>
      </c>
      <c r="I712" s="96">
        <f>VLOOKUP($A712+ROUND((COLUMN()-2)/24,5),АТС!$A$41:$F$736,4)+VLOOKUP($A712+ROUND((COLUMN()-2)/24,5),'Расчет сбытовых надбавок'!$B$1537:'Расчет сбытовых надбавок'!$G$2280,5)</f>
        <v>0.13999999999999999</v>
      </c>
      <c r="J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K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L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M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N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O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P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Q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R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S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T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U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V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W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X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Y712" s="96">
        <f>VLOOKUP($A712+ROUND((COLUMN()-2)/24,5),АТС!$A$41:$F$736,4)+VLOOKUP($A712+ROUND((COLUMN()-2)/24,5),'Расчет сбытовых надбавок'!$B$1537:'Расчет сбытовых надбавок'!$G$2280,5)</f>
        <v>0</v>
      </c>
    </row>
    <row r="713" spans="1:25" x14ac:dyDescent="0.2">
      <c r="A713" s="77">
        <f t="shared" si="21"/>
        <v>43099</v>
      </c>
      <c r="B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C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D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E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F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G713" s="96">
        <f>VLOOKUP($A713+ROUND((COLUMN()-2)/24,5),АТС!$A$41:$F$760,4)+VLOOKUP($A713+ROUND((COLUMN()-2)/24,5),'Расчет сбытовых надбавок'!$B$1537:'Расчет сбытовых надбавок'!$G$2280,5)</f>
        <v>47.01</v>
      </c>
      <c r="H713" s="96">
        <f>VLOOKUP($A713+ROUND((COLUMN()-2)/24,5),АТС!$A$41:$F$760,4)+VLOOKUP($A713+ROUND((COLUMN()-2)/24,5),'Расчет сбытовых надбавок'!$B$1537:'Расчет сбытовых надбавок'!$G$2280,5)</f>
        <v>10.06</v>
      </c>
      <c r="I713" s="96">
        <f>VLOOKUP($A713+ROUND((COLUMN()-2)/24,5),АТС!$A$41:$F$760,4)+VLOOKUP($A713+ROUND((COLUMN()-2)/24,5),'Расчет сбытовых надбавок'!$B$1537:'Расчет сбытовых надбавок'!$G$2280,5)</f>
        <v>143.85</v>
      </c>
      <c r="J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K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L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M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N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O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P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Q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R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S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T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U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V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W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X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Y713" s="96">
        <f>VLOOKUP($A713+ROUND((COLUMN()-2)/24,5),АТС!$A$41:$F$760,4)+VLOOKUP($A713+ROUND((COLUMN()-2)/24,5),'Расчет сбытовых надбавок'!$B$1537:'Расчет сбытовых надбавок'!$G$2280,5)</f>
        <v>0</v>
      </c>
    </row>
    <row r="714" spans="1:25" x14ac:dyDescent="0.2">
      <c r="A714" s="77">
        <f t="shared" si="21"/>
        <v>43100</v>
      </c>
      <c r="B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C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D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E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F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G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H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I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J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K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L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M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N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O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P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Q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R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S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T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U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V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W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X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Y714" s="96">
        <f>VLOOKUP($A714+ROUND((COLUMN()-2)/24,5),АТС!$A$41:$F$784,4)+VLOOKUP($A714+ROUND((COLUMN()-2)/24,5),'Расчет сбытовых надбавок'!$B$1537:'Расчет сбытовых надбавок'!$G$2280,5)</f>
        <v>0</v>
      </c>
    </row>
    <row r="715" spans="1:25" x14ac:dyDescent="0.25">
      <c r="A715" s="92"/>
      <c r="B715" s="76"/>
      <c r="C715" s="76"/>
      <c r="D715" s="76"/>
    </row>
    <row r="716" spans="1:25" x14ac:dyDescent="0.25">
      <c r="A716" s="85" t="s">
        <v>152</v>
      </c>
      <c r="B716" s="76"/>
      <c r="C716" s="76"/>
      <c r="D716" s="76"/>
    </row>
    <row r="717" spans="1:25" ht="12.75" customHeight="1" x14ac:dyDescent="0.2">
      <c r="A717" s="173" t="s">
        <v>48</v>
      </c>
      <c r="B717" s="176" t="s">
        <v>153</v>
      </c>
      <c r="C717" s="177"/>
      <c r="D717" s="177"/>
      <c r="E717" s="177"/>
      <c r="F717" s="177"/>
      <c r="G717" s="177"/>
      <c r="H717" s="177"/>
      <c r="I717" s="177"/>
      <c r="J717" s="177"/>
      <c r="K717" s="177"/>
      <c r="L717" s="177"/>
      <c r="M717" s="177"/>
      <c r="N717" s="177"/>
      <c r="O717" s="177"/>
      <c r="P717" s="177"/>
      <c r="Q717" s="177"/>
      <c r="R717" s="177"/>
      <c r="S717" s="177"/>
      <c r="T717" s="177"/>
      <c r="U717" s="177"/>
      <c r="V717" s="177"/>
      <c r="W717" s="177"/>
      <c r="X717" s="177"/>
      <c r="Y717" s="178"/>
    </row>
    <row r="718" spans="1:25" ht="12.75" customHeight="1" x14ac:dyDescent="0.2">
      <c r="A718" s="174"/>
      <c r="B718" s="179"/>
      <c r="C718" s="180"/>
      <c r="D718" s="180"/>
      <c r="E718" s="180"/>
      <c r="F718" s="180"/>
      <c r="G718" s="180"/>
      <c r="H718" s="180"/>
      <c r="I718" s="180"/>
      <c r="J718" s="180"/>
      <c r="K718" s="180"/>
      <c r="L718" s="180"/>
      <c r="M718" s="180"/>
      <c r="N718" s="180"/>
      <c r="O718" s="180"/>
      <c r="P718" s="180"/>
      <c r="Q718" s="180"/>
      <c r="R718" s="180"/>
      <c r="S718" s="180"/>
      <c r="T718" s="180"/>
      <c r="U718" s="180"/>
      <c r="V718" s="180"/>
      <c r="W718" s="180"/>
      <c r="X718" s="180"/>
      <c r="Y718" s="181"/>
    </row>
    <row r="719" spans="1:25" s="109" customFormat="1" ht="12.75" customHeight="1" x14ac:dyDescent="0.2">
      <c r="A719" s="174"/>
      <c r="B719" s="214" t="s">
        <v>122</v>
      </c>
      <c r="C719" s="210" t="s">
        <v>123</v>
      </c>
      <c r="D719" s="210" t="s">
        <v>124</v>
      </c>
      <c r="E719" s="210" t="s">
        <v>125</v>
      </c>
      <c r="F719" s="210" t="s">
        <v>126</v>
      </c>
      <c r="G719" s="210" t="s">
        <v>127</v>
      </c>
      <c r="H719" s="210" t="s">
        <v>128</v>
      </c>
      <c r="I719" s="210" t="s">
        <v>129</v>
      </c>
      <c r="J719" s="210" t="s">
        <v>130</v>
      </c>
      <c r="K719" s="210" t="s">
        <v>131</v>
      </c>
      <c r="L719" s="210" t="s">
        <v>132</v>
      </c>
      <c r="M719" s="210" t="s">
        <v>133</v>
      </c>
      <c r="N719" s="212" t="s">
        <v>134</v>
      </c>
      <c r="O719" s="210" t="s">
        <v>135</v>
      </c>
      <c r="P719" s="210" t="s">
        <v>136</v>
      </c>
      <c r="Q719" s="210" t="s">
        <v>137</v>
      </c>
      <c r="R719" s="210" t="s">
        <v>138</v>
      </c>
      <c r="S719" s="210" t="s">
        <v>139</v>
      </c>
      <c r="T719" s="210" t="s">
        <v>140</v>
      </c>
      <c r="U719" s="210" t="s">
        <v>141</v>
      </c>
      <c r="V719" s="210" t="s">
        <v>142</v>
      </c>
      <c r="W719" s="210" t="s">
        <v>143</v>
      </c>
      <c r="X719" s="210" t="s">
        <v>144</v>
      </c>
      <c r="Y719" s="210" t="s">
        <v>145</v>
      </c>
    </row>
    <row r="720" spans="1:25" s="109" customFormat="1" ht="11.25" customHeight="1" x14ac:dyDescent="0.2">
      <c r="A720" s="175"/>
      <c r="B720" s="215"/>
      <c r="C720" s="211"/>
      <c r="D720" s="211"/>
      <c r="E720" s="211"/>
      <c r="F720" s="211"/>
      <c r="G720" s="211"/>
      <c r="H720" s="211"/>
      <c r="I720" s="211"/>
      <c r="J720" s="211"/>
      <c r="K720" s="211"/>
      <c r="L720" s="211"/>
      <c r="M720" s="211"/>
      <c r="N720" s="213"/>
      <c r="O720" s="211"/>
      <c r="P720" s="211"/>
      <c r="Q720" s="211"/>
      <c r="R720" s="211"/>
      <c r="S720" s="211"/>
      <c r="T720" s="211"/>
      <c r="U720" s="211"/>
      <c r="V720" s="211"/>
      <c r="W720" s="211"/>
      <c r="X720" s="211"/>
      <c r="Y720" s="211"/>
    </row>
    <row r="721" spans="1:27" ht="15.75" customHeight="1" x14ac:dyDescent="0.2">
      <c r="A721" s="77">
        <f>A684</f>
        <v>43070</v>
      </c>
      <c r="B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C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D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E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F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G721" s="96">
        <f>VLOOKUP($A721+ROUND((COLUMN()-2)/24,5),АТС!$A$41:$F$736,4)+VLOOKUP($A721+ROUND((COLUMN()-2)/24,5),'Расчет сбытовых надбавок'!$B$1537:'Расчет сбытовых надбавок'!$G$2280,6)</f>
        <v>42.04</v>
      </c>
      <c r="H721" s="96">
        <f>VLOOKUP($A721+ROUND((COLUMN()-2)/24,5),АТС!$A$41:$F$736,4)+VLOOKUP($A721+ROUND((COLUMN()-2)/24,5),'Расчет сбытовых надбавок'!$B$1537:'Расчет сбытовых надбавок'!$G$2280,6)</f>
        <v>13.49</v>
      </c>
      <c r="I721" s="96">
        <f>VLOOKUP($A721+ROUND((COLUMN()-2)/24,5),АТС!$A$41:$F$736,4)+VLOOKUP($A721+ROUND((COLUMN()-2)/24,5),'Расчет сбытовых надбавок'!$B$1537:'Расчет сбытовых надбавок'!$G$2280,6)</f>
        <v>123.64</v>
      </c>
      <c r="J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K721" s="96">
        <f>VLOOKUP($A721+ROUND((COLUMN()-2)/24,5),АТС!$A$41:$F$736,4)+VLOOKUP($A721+ROUND((COLUMN()-2)/24,5),'Расчет сбытовых надбавок'!$B$1537:'Расчет сбытовых надбавок'!$G$2280,6)</f>
        <v>5</v>
      </c>
      <c r="L721" s="96">
        <f>VLOOKUP($A721+ROUND((COLUMN()-2)/24,5),АТС!$A$41:$F$736,4)+VLOOKUP($A721+ROUND((COLUMN()-2)/24,5),'Расчет сбытовых надбавок'!$B$1537:'Расчет сбытовых надбавок'!$G$2280,6)</f>
        <v>6.9</v>
      </c>
      <c r="M721" s="96">
        <f>VLOOKUP($A721+ROUND((COLUMN()-2)/24,5),АТС!$A$41:$F$736,4)+VLOOKUP($A721+ROUND((COLUMN()-2)/24,5),'Расчет сбытовых надбавок'!$B$1537:'Расчет сбытовых надбавок'!$G$2280,6)</f>
        <v>0.45999999999999996</v>
      </c>
      <c r="N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O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P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Q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R721" s="96">
        <f>VLOOKUP($A721+ROUND((COLUMN()-2)/24,5),АТС!$A$41:$F$736,4)+VLOOKUP($A721+ROUND((COLUMN()-2)/24,5),'Расчет сбытовых надбавок'!$B$1537:'Расчет сбытовых надбавок'!$G$2280,6)</f>
        <v>49.660000000000004</v>
      </c>
      <c r="S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T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U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V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W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X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Y721" s="96">
        <f>VLOOKUP($A721+ROUND((COLUMN()-2)/24,5),АТС!$A$41:$F$736,4)+VLOOKUP($A721+ROUND((COLUMN()-2)/24,5),'Расчет сбытовых надбавок'!$B$1537:'Расчет сбытовых надбавок'!$G$2280,6)</f>
        <v>11.26</v>
      </c>
      <c r="AA721" s="78"/>
    </row>
    <row r="722" spans="1:27" x14ac:dyDescent="0.2">
      <c r="A722" s="77">
        <f>A721+1</f>
        <v>43071</v>
      </c>
      <c r="B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C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D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E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F722" s="96">
        <f>VLOOKUP($A722+ROUND((COLUMN()-2)/24,5),АТС!$A$41:$F$736,4)+VLOOKUP($A722+ROUND((COLUMN()-2)/24,5),'Расчет сбытовых надбавок'!$B$1537:'Расчет сбытовых надбавок'!$G$2280,6)</f>
        <v>5.94</v>
      </c>
      <c r="G722" s="96">
        <f>VLOOKUP($A722+ROUND((COLUMN()-2)/24,5),АТС!$A$41:$F$736,4)+VLOOKUP($A722+ROUND((COLUMN()-2)/24,5),'Расчет сбытовых надбавок'!$B$1537:'Расчет сбытовых надбавок'!$G$2280,6)</f>
        <v>1.8199999999999998</v>
      </c>
      <c r="H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I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J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K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L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M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N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O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P722" s="96">
        <f>VLOOKUP($A722+ROUND((COLUMN()-2)/24,5),АТС!$A$41:$F$736,4)+VLOOKUP($A722+ROUND((COLUMN()-2)/24,5),'Расчет сбытовых надбавок'!$B$1537:'Расчет сбытовых надбавок'!$G$2280,6)</f>
        <v>30.01</v>
      </c>
      <c r="Q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R722" s="96">
        <f>VLOOKUP($A722+ROUND((COLUMN()-2)/24,5),АТС!$A$41:$F$736,4)+VLOOKUP($A722+ROUND((COLUMN()-2)/24,5),'Расчет сбытовых надбавок'!$B$1537:'Расчет сбытовых надбавок'!$G$2280,6)</f>
        <v>676.3900000000001</v>
      </c>
      <c r="S722" s="96">
        <f>VLOOKUP($A722+ROUND((COLUMN()-2)/24,5),АТС!$A$41:$F$736,4)+VLOOKUP($A722+ROUND((COLUMN()-2)/24,5),'Расчет сбытовых надбавок'!$B$1537:'Расчет сбытовых надбавок'!$G$2280,6)</f>
        <v>530.16</v>
      </c>
      <c r="T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U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V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W722" s="96">
        <f>VLOOKUP($A722+ROUND((COLUMN()-2)/24,5),АТС!$A$41:$F$736,4)+VLOOKUP($A722+ROUND((COLUMN()-2)/24,5),'Расчет сбытовых надбавок'!$B$1537:'Расчет сбытовых надбавок'!$G$2280,6)</f>
        <v>408.05</v>
      </c>
      <c r="X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Y722" s="96">
        <f>VLOOKUP($A722+ROUND((COLUMN()-2)/24,5),АТС!$A$41:$F$736,4)+VLOOKUP($A722+ROUND((COLUMN()-2)/24,5),'Расчет сбытовых надбавок'!$B$1537:'Расчет сбытовых надбавок'!$G$2280,6)</f>
        <v>0</v>
      </c>
    </row>
    <row r="723" spans="1:27" x14ac:dyDescent="0.2">
      <c r="A723" s="77">
        <f t="shared" ref="A723:A751" si="22">A722+1</f>
        <v>43072</v>
      </c>
      <c r="B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C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D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E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F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G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H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I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J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K723" s="96">
        <f>VLOOKUP($A723+ROUND((COLUMN()-2)/24,5),АТС!$A$41:$F$736,4)+VLOOKUP($A723+ROUND((COLUMN()-2)/24,5),'Расчет сбытовых надбавок'!$B$1537:'Расчет сбытовых надбавок'!$G$2280,6)</f>
        <v>0.01</v>
      </c>
      <c r="L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M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N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O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P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Q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R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S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T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U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V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W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X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Y723" s="96">
        <f>VLOOKUP($A723+ROUND((COLUMN()-2)/24,5),АТС!$A$41:$F$736,4)+VLOOKUP($A723+ROUND((COLUMN()-2)/24,5),'Расчет сбытовых надбавок'!$B$1537:'Расчет сбытовых надбавок'!$G$2280,6)</f>
        <v>0</v>
      </c>
    </row>
    <row r="724" spans="1:27" x14ac:dyDescent="0.2">
      <c r="A724" s="77">
        <f t="shared" si="22"/>
        <v>43073</v>
      </c>
      <c r="B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C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D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E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F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G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H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I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J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K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L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M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N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O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P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Q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R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S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T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U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V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W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X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Y724" s="96">
        <f>VLOOKUP($A724+ROUND((COLUMN()-2)/24,5),АТС!$A$41:$F$736,4)+VLOOKUP($A724+ROUND((COLUMN()-2)/24,5),'Расчет сбытовых надбавок'!$B$1537:'Расчет сбытовых надбавок'!$G$2280,6)</f>
        <v>0</v>
      </c>
    </row>
    <row r="725" spans="1:27" x14ac:dyDescent="0.2">
      <c r="A725" s="77">
        <f t="shared" si="22"/>
        <v>43074</v>
      </c>
      <c r="B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C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D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E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F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G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H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I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J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K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L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M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N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O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P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Q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R725" s="96">
        <f>VLOOKUP($A725+ROUND((COLUMN()-2)/24,5),АТС!$A$41:$F$736,4)+VLOOKUP($A725+ROUND((COLUMN()-2)/24,5),'Расчет сбытовых надбавок'!$B$1537:'Расчет сбытовых надбавок'!$G$2280,6)</f>
        <v>8.73</v>
      </c>
      <c r="S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T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U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V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W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X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Y725" s="96">
        <f>VLOOKUP($A725+ROUND((COLUMN()-2)/24,5),АТС!$A$41:$F$736,4)+VLOOKUP($A725+ROUND((COLUMN()-2)/24,5),'Расчет сбытовых надбавок'!$B$1537:'Расчет сбытовых надбавок'!$G$2280,6)</f>
        <v>0</v>
      </c>
    </row>
    <row r="726" spans="1:27" x14ac:dyDescent="0.2">
      <c r="A726" s="77">
        <f t="shared" si="22"/>
        <v>43075</v>
      </c>
      <c r="B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C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D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E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F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G726" s="96">
        <f>VLOOKUP($A726+ROUND((COLUMN()-2)/24,5),АТС!$A$41:$F$736,4)+VLOOKUP($A726+ROUND((COLUMN()-2)/24,5),'Расчет сбытовых надбавок'!$B$1537:'Расчет сбытовых надбавок'!$G$2280,6)</f>
        <v>52.599999999999994</v>
      </c>
      <c r="H726" s="96">
        <f>VLOOKUP($A726+ROUND((COLUMN()-2)/24,5),АТС!$A$41:$F$736,4)+VLOOKUP($A726+ROUND((COLUMN()-2)/24,5),'Расчет сбытовых надбавок'!$B$1537:'Расчет сбытовых надбавок'!$G$2280,6)</f>
        <v>87.92</v>
      </c>
      <c r="I726" s="96">
        <f>VLOOKUP($A726+ROUND((COLUMN()-2)/24,5),АТС!$A$41:$F$736,4)+VLOOKUP($A726+ROUND((COLUMN()-2)/24,5),'Расчет сбытовых надбавок'!$B$1537:'Расчет сбытовых надбавок'!$G$2280,6)</f>
        <v>0.91999999999999993</v>
      </c>
      <c r="J726" s="96">
        <f>VLOOKUP($A726+ROUND((COLUMN()-2)/24,5),АТС!$A$41:$F$736,4)+VLOOKUP($A726+ROUND((COLUMN()-2)/24,5),'Расчет сбытовых надбавок'!$B$1537:'Расчет сбытовых надбавок'!$G$2280,6)</f>
        <v>0.36</v>
      </c>
      <c r="K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L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M726" s="96">
        <f>VLOOKUP($A726+ROUND((COLUMN()-2)/24,5),АТС!$A$41:$F$736,4)+VLOOKUP($A726+ROUND((COLUMN()-2)/24,5),'Расчет сбытовых надбавок'!$B$1537:'Расчет сбытовых надбавок'!$G$2280,6)</f>
        <v>0.17</v>
      </c>
      <c r="N726" s="96">
        <f>VLOOKUP($A726+ROUND((COLUMN()-2)/24,5),АТС!$A$41:$F$736,4)+VLOOKUP($A726+ROUND((COLUMN()-2)/24,5),'Расчет сбытовых надбавок'!$B$1537:'Расчет сбытовых надбавок'!$G$2280,6)</f>
        <v>2.29</v>
      </c>
      <c r="O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P726" s="96">
        <f>VLOOKUP($A726+ROUND((COLUMN()-2)/24,5),АТС!$A$41:$F$736,4)+VLOOKUP($A726+ROUND((COLUMN()-2)/24,5),'Расчет сбытовых надбавок'!$B$1537:'Расчет сбытовых надбавок'!$G$2280,6)</f>
        <v>3.52</v>
      </c>
      <c r="Q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R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S726" s="96">
        <f>VLOOKUP($A726+ROUND((COLUMN()-2)/24,5),АТС!$A$41:$F$736,4)+VLOOKUP($A726+ROUND((COLUMN()-2)/24,5),'Расчет сбытовых надбавок'!$B$1537:'Расчет сбытовых надбавок'!$G$2280,6)</f>
        <v>7.7399999999999993</v>
      </c>
      <c r="T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U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V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W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X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Y726" s="96">
        <f>VLOOKUP($A726+ROUND((COLUMN()-2)/24,5),АТС!$A$41:$F$736,4)+VLOOKUP($A726+ROUND((COLUMN()-2)/24,5),'Расчет сбытовых надбавок'!$B$1537:'Расчет сбытовых надбавок'!$G$2280,6)</f>
        <v>0</v>
      </c>
    </row>
    <row r="727" spans="1:27" x14ac:dyDescent="0.2">
      <c r="A727" s="77">
        <f t="shared" si="22"/>
        <v>43076</v>
      </c>
      <c r="B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C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D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E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F727" s="96">
        <f>VLOOKUP($A727+ROUND((COLUMN()-2)/24,5),АТС!$A$41:$F$736,4)+VLOOKUP($A727+ROUND((COLUMN()-2)/24,5),'Расчет сбытовых надбавок'!$B$1537:'Расчет сбытовых надбавок'!$G$2280,6)</f>
        <v>393.15</v>
      </c>
      <c r="G727" s="96">
        <f>VLOOKUP($A727+ROUND((COLUMN()-2)/24,5),АТС!$A$41:$F$736,4)+VLOOKUP($A727+ROUND((COLUMN()-2)/24,5),'Расчет сбытовых надбавок'!$B$1537:'Расчет сбытовых надбавок'!$G$2280,6)</f>
        <v>576.23</v>
      </c>
      <c r="H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I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J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K727" s="96">
        <f>VLOOKUP($A727+ROUND((COLUMN()-2)/24,5),АТС!$A$41:$F$736,4)+VLOOKUP($A727+ROUND((COLUMN()-2)/24,5),'Расчет сбытовых надбавок'!$B$1537:'Расчет сбытовых надбавок'!$G$2280,6)</f>
        <v>0.4</v>
      </c>
      <c r="L727" s="96">
        <f>VLOOKUP($A727+ROUND((COLUMN()-2)/24,5),АТС!$A$41:$F$736,4)+VLOOKUP($A727+ROUND((COLUMN()-2)/24,5),'Расчет сбытовых надбавок'!$B$1537:'Расчет сбытовых надбавок'!$G$2280,6)</f>
        <v>513.41999999999996</v>
      </c>
      <c r="M727" s="96">
        <f>VLOOKUP($A727+ROUND((COLUMN()-2)/24,5),АТС!$A$41:$F$736,4)+VLOOKUP($A727+ROUND((COLUMN()-2)/24,5),'Расчет сбытовых надбавок'!$B$1537:'Расчет сбытовых надбавок'!$G$2280,6)</f>
        <v>598.43999999999994</v>
      </c>
      <c r="N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O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P727" s="96">
        <f>VLOOKUP($A727+ROUND((COLUMN()-2)/24,5),АТС!$A$41:$F$736,4)+VLOOKUP($A727+ROUND((COLUMN()-2)/24,5),'Расчет сбытовых надбавок'!$B$1537:'Расчет сбытовых надбавок'!$G$2280,6)</f>
        <v>1.4</v>
      </c>
      <c r="Q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R727" s="96">
        <f>VLOOKUP($A727+ROUND((COLUMN()-2)/24,5),АТС!$A$41:$F$736,4)+VLOOKUP($A727+ROUND((COLUMN()-2)/24,5),'Расчет сбытовых надбавок'!$B$1537:'Расчет сбытовых надбавок'!$G$2280,6)</f>
        <v>613.54</v>
      </c>
      <c r="S727" s="96">
        <f>VLOOKUP($A727+ROUND((COLUMN()-2)/24,5),АТС!$A$41:$F$736,4)+VLOOKUP($A727+ROUND((COLUMN()-2)/24,5),'Расчет сбытовых надбавок'!$B$1537:'Расчет сбытовых надбавок'!$G$2280,6)</f>
        <v>581.57000000000005</v>
      </c>
      <c r="T727" s="96">
        <f>VLOOKUP($A727+ROUND((COLUMN()-2)/24,5),АТС!$A$41:$F$736,4)+VLOOKUP($A727+ROUND((COLUMN()-2)/24,5),'Расчет сбытовых надбавок'!$B$1537:'Расчет сбытовых надбавок'!$G$2280,6)</f>
        <v>586.92999999999995</v>
      </c>
      <c r="U727" s="96">
        <f>VLOOKUP($A727+ROUND((COLUMN()-2)/24,5),АТС!$A$41:$F$736,4)+VLOOKUP($A727+ROUND((COLUMN()-2)/24,5),'Расчет сбытовых надбавок'!$B$1537:'Расчет сбытовых надбавок'!$G$2280,6)</f>
        <v>560.88</v>
      </c>
      <c r="V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W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X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Y727" s="96">
        <f>VLOOKUP($A727+ROUND((COLUMN()-2)/24,5),АТС!$A$41:$F$736,4)+VLOOKUP($A727+ROUND((COLUMN()-2)/24,5),'Расчет сбытовых надбавок'!$B$1537:'Расчет сбытовых надбавок'!$G$2280,6)</f>
        <v>0</v>
      </c>
    </row>
    <row r="728" spans="1:27" x14ac:dyDescent="0.2">
      <c r="A728" s="77">
        <f t="shared" si="22"/>
        <v>43077</v>
      </c>
      <c r="B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C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D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E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F728" s="96">
        <f>VLOOKUP($A728+ROUND((COLUMN()-2)/24,5),АТС!$A$41:$F$736,4)+VLOOKUP($A728+ROUND((COLUMN()-2)/24,5),'Расчет сбытовых надбавок'!$B$1537:'Расчет сбытовых надбавок'!$G$2280,6)</f>
        <v>401.12</v>
      </c>
      <c r="G728" s="96">
        <f>VLOOKUP($A728+ROUND((COLUMN()-2)/24,5),АТС!$A$41:$F$736,4)+VLOOKUP($A728+ROUND((COLUMN()-2)/24,5),'Расчет сбытовых надбавок'!$B$1537:'Расчет сбытовых надбавок'!$G$2280,6)</f>
        <v>405.52</v>
      </c>
      <c r="H728" s="96">
        <f>VLOOKUP($A728+ROUND((COLUMN()-2)/24,5),АТС!$A$41:$F$736,4)+VLOOKUP($A728+ROUND((COLUMN()-2)/24,5),'Расчет сбытовых надбавок'!$B$1537:'Расчет сбытовых надбавок'!$G$2280,6)</f>
        <v>42.06</v>
      </c>
      <c r="I728" s="96">
        <f>VLOOKUP($A728+ROUND((COLUMN()-2)/24,5),АТС!$A$41:$F$736,4)+VLOOKUP($A728+ROUND((COLUMN()-2)/24,5),'Расчет сбытовых надбавок'!$B$1537:'Расчет сбытовых надбавок'!$G$2280,6)</f>
        <v>91.89</v>
      </c>
      <c r="J728" s="96">
        <f>VLOOKUP($A728+ROUND((COLUMN()-2)/24,5),АТС!$A$41:$F$736,4)+VLOOKUP($A728+ROUND((COLUMN()-2)/24,5),'Расчет сбытовых надбавок'!$B$1537:'Расчет сбытовых надбавок'!$G$2280,6)</f>
        <v>177.75</v>
      </c>
      <c r="K728" s="96">
        <f>VLOOKUP($A728+ROUND((COLUMN()-2)/24,5),АТС!$A$41:$F$736,4)+VLOOKUP($A728+ROUND((COLUMN()-2)/24,5),'Расчет сбытовых надбавок'!$B$1537:'Расчет сбытовых надбавок'!$G$2280,6)</f>
        <v>0.04</v>
      </c>
      <c r="L728" s="96">
        <f>VLOOKUP($A728+ROUND((COLUMN()-2)/24,5),АТС!$A$41:$F$736,4)+VLOOKUP($A728+ROUND((COLUMN()-2)/24,5),'Расчет сбытовых надбавок'!$B$1537:'Расчет сбытовых надбавок'!$G$2280,6)</f>
        <v>49.31</v>
      </c>
      <c r="M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N728" s="96">
        <f>VLOOKUP($A728+ROUND((COLUMN()-2)/24,5),АТС!$A$41:$F$736,4)+VLOOKUP($A728+ROUND((COLUMN()-2)/24,5),'Расчет сбытовых надбавок'!$B$1537:'Расчет сбытовых надбавок'!$G$2280,6)</f>
        <v>69.62</v>
      </c>
      <c r="O728" s="96">
        <f>VLOOKUP($A728+ROUND((COLUMN()-2)/24,5),АТС!$A$41:$F$736,4)+VLOOKUP($A728+ROUND((COLUMN()-2)/24,5),'Расчет сбытовых надбавок'!$B$1537:'Расчет сбытовых надбавок'!$G$2280,6)</f>
        <v>69.41</v>
      </c>
      <c r="P728" s="96">
        <f>VLOOKUP($A728+ROUND((COLUMN()-2)/24,5),АТС!$A$41:$F$736,4)+VLOOKUP($A728+ROUND((COLUMN()-2)/24,5),'Расчет сбытовых надбавок'!$B$1537:'Расчет сбытовых надбавок'!$G$2280,6)</f>
        <v>48.44</v>
      </c>
      <c r="Q728" s="96">
        <f>VLOOKUP($A728+ROUND((COLUMN()-2)/24,5),АТС!$A$41:$F$736,4)+VLOOKUP($A728+ROUND((COLUMN()-2)/24,5),'Расчет сбытовых надбавок'!$B$1537:'Расчет сбытовых надбавок'!$G$2280,6)</f>
        <v>86.64</v>
      </c>
      <c r="R728" s="96">
        <f>VLOOKUP($A728+ROUND((COLUMN()-2)/24,5),АТС!$A$41:$F$736,4)+VLOOKUP($A728+ROUND((COLUMN()-2)/24,5),'Расчет сбытовых надбавок'!$B$1537:'Расчет сбытовых надбавок'!$G$2280,6)</f>
        <v>120.93</v>
      </c>
      <c r="S728" s="96">
        <f>VLOOKUP($A728+ROUND((COLUMN()-2)/24,5),АТС!$A$41:$F$736,4)+VLOOKUP($A728+ROUND((COLUMN()-2)/24,5),'Расчет сбытовых надбавок'!$B$1537:'Расчет сбытовых надбавок'!$G$2280,6)</f>
        <v>136.19999999999999</v>
      </c>
      <c r="T728" s="96">
        <f>VLOOKUP($A728+ROUND((COLUMN()-2)/24,5),АТС!$A$41:$F$736,4)+VLOOKUP($A728+ROUND((COLUMN()-2)/24,5),'Расчет сбытовых надбавок'!$B$1537:'Расчет сбытовых надбавок'!$G$2280,6)</f>
        <v>68.59</v>
      </c>
      <c r="U728" s="96">
        <f>VLOOKUP($A728+ROUND((COLUMN()-2)/24,5),АТС!$A$41:$F$736,4)+VLOOKUP($A728+ROUND((COLUMN()-2)/24,5),'Расчет сбытовых надбавок'!$B$1537:'Расчет сбытовых надбавок'!$G$2280,6)</f>
        <v>13.11</v>
      </c>
      <c r="V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W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X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Y728" s="96">
        <f>VLOOKUP($A728+ROUND((COLUMN()-2)/24,5),АТС!$A$41:$F$736,4)+VLOOKUP($A728+ROUND((COLUMN()-2)/24,5),'Расчет сбытовых надбавок'!$B$1537:'Расчет сбытовых надбавок'!$G$2280,6)</f>
        <v>0</v>
      </c>
    </row>
    <row r="729" spans="1:27" x14ac:dyDescent="0.2">
      <c r="A729" s="77">
        <f t="shared" si="22"/>
        <v>43078</v>
      </c>
      <c r="B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C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D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E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F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G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H729" s="96">
        <f>VLOOKUP($A729+ROUND((COLUMN()-2)/24,5),АТС!$A$41:$F$736,4)+VLOOKUP($A729+ROUND((COLUMN()-2)/24,5),'Расчет сбытовых надбавок'!$B$1537:'Расчет сбытовых надбавок'!$G$2280,6)</f>
        <v>507.88</v>
      </c>
      <c r="I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J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K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L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M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N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O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P729" s="96">
        <f>VLOOKUP($A729+ROUND((COLUMN()-2)/24,5),АТС!$A$41:$F$736,4)+VLOOKUP($A729+ROUND((COLUMN()-2)/24,5),'Расчет сбытовых надбавок'!$B$1537:'Расчет сбытовых надбавок'!$G$2280,6)</f>
        <v>94.4</v>
      </c>
      <c r="Q729" s="96">
        <f>VLOOKUP($A729+ROUND((COLUMN()-2)/24,5),АТС!$A$41:$F$736,4)+VLOOKUP($A729+ROUND((COLUMN()-2)/24,5),'Расчет сбытовых надбавок'!$B$1537:'Расчет сбытовых надбавок'!$G$2280,6)</f>
        <v>99.27</v>
      </c>
      <c r="R729" s="96">
        <f>VLOOKUP($A729+ROUND((COLUMN()-2)/24,5),АТС!$A$41:$F$736,4)+VLOOKUP($A729+ROUND((COLUMN()-2)/24,5),'Расчет сбытовых надбавок'!$B$1537:'Расчет сбытовых надбавок'!$G$2280,6)</f>
        <v>51.12</v>
      </c>
      <c r="S729" s="96">
        <f>VLOOKUP($A729+ROUND((COLUMN()-2)/24,5),АТС!$A$41:$F$736,4)+VLOOKUP($A729+ROUND((COLUMN()-2)/24,5),'Расчет сбытовых надбавок'!$B$1537:'Расчет сбытовых надбавок'!$G$2280,6)</f>
        <v>13.33</v>
      </c>
      <c r="T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U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V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W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X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Y729" s="96">
        <f>VLOOKUP($A729+ROUND((COLUMN()-2)/24,5),АТС!$A$41:$F$736,4)+VLOOKUP($A729+ROUND((COLUMN()-2)/24,5),'Расчет сбытовых надбавок'!$B$1537:'Расчет сбытовых надбавок'!$G$2280,6)</f>
        <v>0</v>
      </c>
    </row>
    <row r="730" spans="1:27" x14ac:dyDescent="0.2">
      <c r="A730" s="77">
        <f t="shared" si="22"/>
        <v>43079</v>
      </c>
      <c r="B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C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D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E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F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G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H730" s="96">
        <f>VLOOKUP($A730+ROUND((COLUMN()-2)/24,5),АТС!$A$41:$F$736,4)+VLOOKUP($A730+ROUND((COLUMN()-2)/24,5),'Расчет сбытовых надбавок'!$B$1537:'Расчет сбытовых надбавок'!$G$2280,6)</f>
        <v>0.43</v>
      </c>
      <c r="I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J730" s="96">
        <f>VLOOKUP($A730+ROUND((COLUMN()-2)/24,5),АТС!$A$41:$F$736,4)+VLOOKUP($A730+ROUND((COLUMN()-2)/24,5),'Расчет сбытовых надбавок'!$B$1537:'Расчет сбытовых надбавок'!$G$2280,6)</f>
        <v>136.47</v>
      </c>
      <c r="K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L730" s="96">
        <f>VLOOKUP($A730+ROUND((COLUMN()-2)/24,5),АТС!$A$41:$F$736,4)+VLOOKUP($A730+ROUND((COLUMN()-2)/24,5),'Расчет сбытовых надбавок'!$B$1537:'Расчет сбытовых надбавок'!$G$2280,6)</f>
        <v>2.9400000000000004</v>
      </c>
      <c r="M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N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O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P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Q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R730" s="96">
        <f>VLOOKUP($A730+ROUND((COLUMN()-2)/24,5),АТС!$A$41:$F$736,4)+VLOOKUP($A730+ROUND((COLUMN()-2)/24,5),'Расчет сбытовых надбавок'!$B$1537:'Расчет сбытовых надбавок'!$G$2280,6)</f>
        <v>19.100000000000001</v>
      </c>
      <c r="S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T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U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V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W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X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Y730" s="96">
        <f>VLOOKUP($A730+ROUND((COLUMN()-2)/24,5),АТС!$A$41:$F$736,4)+VLOOKUP($A730+ROUND((COLUMN()-2)/24,5),'Расчет сбытовых надбавок'!$B$1537:'Расчет сбытовых надбавок'!$G$2280,6)</f>
        <v>0</v>
      </c>
    </row>
    <row r="731" spans="1:27" x14ac:dyDescent="0.2">
      <c r="A731" s="77">
        <f t="shared" si="22"/>
        <v>43080</v>
      </c>
      <c r="B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C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D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E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F731" s="96">
        <f>VLOOKUP($A731+ROUND((COLUMN()-2)/24,5),АТС!$A$41:$F$736,4)+VLOOKUP($A731+ROUND((COLUMN()-2)/24,5),'Расчет сбытовых надбавок'!$B$1537:'Расчет сбытовых надбавок'!$G$2280,6)</f>
        <v>0.09</v>
      </c>
      <c r="G731" s="96">
        <f>VLOOKUP($A731+ROUND((COLUMN()-2)/24,5),АТС!$A$41:$F$736,4)+VLOOKUP($A731+ROUND((COLUMN()-2)/24,5),'Расчет сбытовых надбавок'!$B$1537:'Расчет сбытовых надбавок'!$G$2280,6)</f>
        <v>507.57</v>
      </c>
      <c r="H731" s="96">
        <f>VLOOKUP($A731+ROUND((COLUMN()-2)/24,5),АТС!$A$41:$F$736,4)+VLOOKUP($A731+ROUND((COLUMN()-2)/24,5),'Расчет сбытовых надбавок'!$B$1537:'Расчет сбытовых надбавок'!$G$2280,6)</f>
        <v>36.44</v>
      </c>
      <c r="I731" s="96">
        <f>VLOOKUP($A731+ROUND((COLUMN()-2)/24,5),АТС!$A$41:$F$736,4)+VLOOKUP($A731+ROUND((COLUMN()-2)/24,5),'Расчет сбытовых надбавок'!$B$1537:'Расчет сбытовых надбавок'!$G$2280,6)</f>
        <v>0.09</v>
      </c>
      <c r="J731" s="96">
        <f>VLOOKUP($A731+ROUND((COLUMN()-2)/24,5),АТС!$A$41:$F$736,4)+VLOOKUP($A731+ROUND((COLUMN()-2)/24,5),'Расчет сбытовых надбавок'!$B$1537:'Расчет сбытовых надбавок'!$G$2280,6)</f>
        <v>223.1</v>
      </c>
      <c r="K731" s="96">
        <f>VLOOKUP($A731+ROUND((COLUMN()-2)/24,5),АТС!$A$41:$F$736,4)+VLOOKUP($A731+ROUND((COLUMN()-2)/24,5),'Расчет сбытовых надбавок'!$B$1537:'Расчет сбытовых надбавок'!$G$2280,6)</f>
        <v>72.53</v>
      </c>
      <c r="L731" s="96">
        <f>VLOOKUP($A731+ROUND((COLUMN()-2)/24,5),АТС!$A$41:$F$736,4)+VLOOKUP($A731+ROUND((COLUMN()-2)/24,5),'Расчет сбытовых надбавок'!$B$1537:'Расчет сбытовых надбавок'!$G$2280,6)</f>
        <v>39.770000000000003</v>
      </c>
      <c r="M731" s="96">
        <f>VLOOKUP($A731+ROUND((COLUMN()-2)/24,5),АТС!$A$41:$F$736,4)+VLOOKUP($A731+ROUND((COLUMN()-2)/24,5),'Расчет сбытовых надбавок'!$B$1537:'Расчет сбытовых надбавок'!$G$2280,6)</f>
        <v>50.42</v>
      </c>
      <c r="N731" s="96">
        <f>VLOOKUP($A731+ROUND((COLUMN()-2)/24,5),АТС!$A$41:$F$736,4)+VLOOKUP($A731+ROUND((COLUMN()-2)/24,5),'Расчет сбытовых надбавок'!$B$1537:'Расчет сбытовых надбавок'!$G$2280,6)</f>
        <v>161.07</v>
      </c>
      <c r="O731" s="96">
        <f>VLOOKUP($A731+ROUND((COLUMN()-2)/24,5),АТС!$A$41:$F$736,4)+VLOOKUP($A731+ROUND((COLUMN()-2)/24,5),'Расчет сбытовых надбавок'!$B$1537:'Расчет сбытовых надбавок'!$G$2280,6)</f>
        <v>2.15</v>
      </c>
      <c r="P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Q731" s="96">
        <f>VLOOKUP($A731+ROUND((COLUMN()-2)/24,5),АТС!$A$41:$F$736,4)+VLOOKUP($A731+ROUND((COLUMN()-2)/24,5),'Расчет сбытовых надбавок'!$B$1537:'Расчет сбытовых надбавок'!$G$2280,6)</f>
        <v>111.03</v>
      </c>
      <c r="R731" s="96">
        <f>VLOOKUP($A731+ROUND((COLUMN()-2)/24,5),АТС!$A$41:$F$736,4)+VLOOKUP($A731+ROUND((COLUMN()-2)/24,5),'Расчет сбытовых надбавок'!$B$1537:'Расчет сбытовых надбавок'!$G$2280,6)</f>
        <v>0.01</v>
      </c>
      <c r="S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T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U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V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W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X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Y731" s="96">
        <f>VLOOKUP($A731+ROUND((COLUMN()-2)/24,5),АТС!$A$41:$F$736,4)+VLOOKUP($A731+ROUND((COLUMN()-2)/24,5),'Расчет сбытовых надбавок'!$B$1537:'Расчет сбытовых надбавок'!$G$2280,6)</f>
        <v>0</v>
      </c>
    </row>
    <row r="732" spans="1:27" x14ac:dyDescent="0.2">
      <c r="A732" s="77">
        <f t="shared" si="22"/>
        <v>43081</v>
      </c>
      <c r="B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C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D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E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F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G732" s="96">
        <f>VLOOKUP($A732+ROUND((COLUMN()-2)/24,5),АТС!$A$41:$F$736,4)+VLOOKUP($A732+ROUND((COLUMN()-2)/24,5),'Расчет сбытовых надбавок'!$B$1537:'Расчет сбытовых надбавок'!$G$2280,6)</f>
        <v>132.5</v>
      </c>
      <c r="H732" s="96">
        <f>VLOOKUP($A732+ROUND((COLUMN()-2)/24,5),АТС!$A$41:$F$736,4)+VLOOKUP($A732+ROUND((COLUMN()-2)/24,5),'Расчет сбытовых надбавок'!$B$1537:'Расчет сбытовых надбавок'!$G$2280,6)</f>
        <v>83.68</v>
      </c>
      <c r="I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J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K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L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M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N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O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P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Q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R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S732" s="96">
        <f>VLOOKUP($A732+ROUND((COLUMN()-2)/24,5),АТС!$A$41:$F$736,4)+VLOOKUP($A732+ROUND((COLUMN()-2)/24,5),'Расчет сбытовых надбавок'!$B$1537:'Расчет сбытовых надбавок'!$G$2280,6)</f>
        <v>90.16</v>
      </c>
      <c r="T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U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V732" s="96">
        <f>VLOOKUP($A732+ROUND((COLUMN()-2)/24,5),АТС!$A$41:$F$736,4)+VLOOKUP($A732+ROUND((COLUMN()-2)/24,5),'Расчет сбытовых надбавок'!$B$1537:'Расчет сбытовых надбавок'!$G$2280,6)</f>
        <v>39.169999999999995</v>
      </c>
      <c r="W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X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Y732" s="96">
        <f>VLOOKUP($A732+ROUND((COLUMN()-2)/24,5),АТС!$A$41:$F$736,4)+VLOOKUP($A732+ROUND((COLUMN()-2)/24,5),'Расчет сбытовых надбавок'!$B$1537:'Расчет сбытовых надбавок'!$G$2280,6)</f>
        <v>1.2000000000000002</v>
      </c>
    </row>
    <row r="733" spans="1:27" x14ac:dyDescent="0.2">
      <c r="A733" s="77">
        <f t="shared" si="22"/>
        <v>43082</v>
      </c>
      <c r="B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C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D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E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F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G733" s="96">
        <f>VLOOKUP($A733+ROUND((COLUMN()-2)/24,5),АТС!$A$41:$F$736,4)+VLOOKUP($A733+ROUND((COLUMN()-2)/24,5),'Расчет сбытовых надбавок'!$B$1537:'Расчет сбытовых надбавок'!$G$2280,6)</f>
        <v>398.34000000000003</v>
      </c>
      <c r="H733" s="96">
        <f>VLOOKUP($A733+ROUND((COLUMN()-2)/24,5),АТС!$A$41:$F$736,4)+VLOOKUP($A733+ROUND((COLUMN()-2)/24,5),'Расчет сбытовых надбавок'!$B$1537:'Расчет сбытовых надбавок'!$G$2280,6)</f>
        <v>64.81</v>
      </c>
      <c r="I733" s="96">
        <f>VLOOKUP($A733+ROUND((COLUMN()-2)/24,5),АТС!$A$41:$F$736,4)+VLOOKUP($A733+ROUND((COLUMN()-2)/24,5),'Расчет сбытовых надбавок'!$B$1537:'Расчет сбытовых надбавок'!$G$2280,6)</f>
        <v>1.33</v>
      </c>
      <c r="J733" s="96">
        <f>VLOOKUP($A733+ROUND((COLUMN()-2)/24,5),АТС!$A$41:$F$736,4)+VLOOKUP($A733+ROUND((COLUMN()-2)/24,5),'Расчет сбытовых надбавок'!$B$1537:'Расчет сбытовых надбавок'!$G$2280,6)</f>
        <v>1.1200000000000001</v>
      </c>
      <c r="K733" s="96">
        <f>VLOOKUP($A733+ROUND((COLUMN()-2)/24,5),АТС!$A$41:$F$736,4)+VLOOKUP($A733+ROUND((COLUMN()-2)/24,5),'Расчет сбытовых надбавок'!$B$1537:'Расчет сбытовых надбавок'!$G$2280,6)</f>
        <v>134.16999999999999</v>
      </c>
      <c r="L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M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N733" s="96">
        <f>VLOOKUP($A733+ROUND((COLUMN()-2)/24,5),АТС!$A$41:$F$736,4)+VLOOKUP($A733+ROUND((COLUMN()-2)/24,5),'Расчет сбытовых надбавок'!$B$1537:'Расчет сбытовых надбавок'!$G$2280,6)</f>
        <v>14.29</v>
      </c>
      <c r="O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P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Q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R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S733" s="96">
        <f>VLOOKUP($A733+ROUND((COLUMN()-2)/24,5),АТС!$A$41:$F$736,4)+VLOOKUP($A733+ROUND((COLUMN()-2)/24,5),'Расчет сбытовых надбавок'!$B$1537:'Расчет сбытовых надбавок'!$G$2280,6)</f>
        <v>0.21</v>
      </c>
      <c r="T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U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V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W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X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Y733" s="96">
        <f>VLOOKUP($A733+ROUND((COLUMN()-2)/24,5),АТС!$A$41:$F$736,4)+VLOOKUP($A733+ROUND((COLUMN()-2)/24,5),'Расчет сбытовых надбавок'!$B$1537:'Расчет сбытовых надбавок'!$G$2280,6)</f>
        <v>0</v>
      </c>
    </row>
    <row r="734" spans="1:27" x14ac:dyDescent="0.2">
      <c r="A734" s="77">
        <f t="shared" si="22"/>
        <v>43083</v>
      </c>
      <c r="B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C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D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E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F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G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H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I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J734" s="96">
        <f>VLOOKUP($A734+ROUND((COLUMN()-2)/24,5),АТС!$A$41:$F$736,4)+VLOOKUP($A734+ROUND((COLUMN()-2)/24,5),'Расчет сбытовых надбавок'!$B$1537:'Расчет сбытовых надбавок'!$G$2280,6)</f>
        <v>1054.9000000000001</v>
      </c>
      <c r="K734" s="96">
        <f>VLOOKUP($A734+ROUND((COLUMN()-2)/24,5),АТС!$A$41:$F$736,4)+VLOOKUP($A734+ROUND((COLUMN()-2)/24,5),'Расчет сбытовых надбавок'!$B$1537:'Расчет сбытовых надбавок'!$G$2280,6)</f>
        <v>1038.6400000000001</v>
      </c>
      <c r="L734" s="96">
        <f>VLOOKUP($A734+ROUND((COLUMN()-2)/24,5),АТС!$A$41:$F$736,4)+VLOOKUP($A734+ROUND((COLUMN()-2)/24,5),'Расчет сбытовых надбавок'!$B$1537:'Расчет сбытовых надбавок'!$G$2280,6)</f>
        <v>0.01</v>
      </c>
      <c r="M734" s="96">
        <f>VLOOKUP($A734+ROUND((COLUMN()-2)/24,5),АТС!$A$41:$F$736,4)+VLOOKUP($A734+ROUND((COLUMN()-2)/24,5),'Расчет сбытовых надбавок'!$B$1537:'Расчет сбытовых надбавок'!$G$2280,6)</f>
        <v>1125.8900000000001</v>
      </c>
      <c r="N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O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P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Q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R734" s="96">
        <f>VLOOKUP($A734+ROUND((COLUMN()-2)/24,5),АТС!$A$41:$F$736,4)+VLOOKUP($A734+ROUND((COLUMN()-2)/24,5),'Расчет сбытовых надбавок'!$B$1537:'Расчет сбытовых надбавок'!$G$2280,6)</f>
        <v>196.75</v>
      </c>
      <c r="S734" s="96">
        <f>VLOOKUP($A734+ROUND((COLUMN()-2)/24,5),АТС!$A$41:$F$736,4)+VLOOKUP($A734+ROUND((COLUMN()-2)/24,5),'Расчет сбытовых надбавок'!$B$1537:'Расчет сбытовых надбавок'!$G$2280,6)</f>
        <v>9.06</v>
      </c>
      <c r="T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U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V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W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X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Y734" s="96">
        <f>VLOOKUP($A734+ROUND((COLUMN()-2)/24,5),АТС!$A$41:$F$736,4)+VLOOKUP($A734+ROUND((COLUMN()-2)/24,5),'Расчет сбытовых надбавок'!$B$1537:'Расчет сбытовых надбавок'!$G$2280,6)</f>
        <v>0</v>
      </c>
    </row>
    <row r="735" spans="1:27" x14ac:dyDescent="0.2">
      <c r="A735" s="77">
        <f t="shared" si="22"/>
        <v>43084</v>
      </c>
      <c r="B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C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D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E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F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G735" s="96">
        <f>VLOOKUP($A735+ROUND((COLUMN()-2)/24,5),АТС!$A$41:$F$736,4)+VLOOKUP($A735+ROUND((COLUMN()-2)/24,5),'Расчет сбытовых надбавок'!$B$1537:'Расчет сбытовых надбавок'!$G$2280,6)</f>
        <v>102.02</v>
      </c>
      <c r="H735" s="96">
        <f>VLOOKUP($A735+ROUND((COLUMN()-2)/24,5),АТС!$A$41:$F$736,4)+VLOOKUP($A735+ROUND((COLUMN()-2)/24,5),'Расчет сбытовых надбавок'!$B$1537:'Расчет сбытовых надбавок'!$G$2280,6)</f>
        <v>92.92</v>
      </c>
      <c r="I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J735" s="96">
        <f>VLOOKUP($A735+ROUND((COLUMN()-2)/24,5),АТС!$A$41:$F$736,4)+VLOOKUP($A735+ROUND((COLUMN()-2)/24,5),'Расчет сбытовых надбавок'!$B$1537:'Расчет сбытовых надбавок'!$G$2280,6)</f>
        <v>7.42</v>
      </c>
      <c r="K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L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M735" s="96">
        <f>VLOOKUP($A735+ROUND((COLUMN()-2)/24,5),АТС!$A$41:$F$736,4)+VLOOKUP($A735+ROUND((COLUMN()-2)/24,5),'Расчет сбытовых надбавок'!$B$1537:'Расчет сбытовых надбавок'!$G$2280,6)</f>
        <v>503.07</v>
      </c>
      <c r="N735" s="96">
        <f>VLOOKUP($A735+ROUND((COLUMN()-2)/24,5),АТС!$A$41:$F$736,4)+VLOOKUP($A735+ROUND((COLUMN()-2)/24,5),'Расчет сбытовых надбавок'!$B$1537:'Расчет сбытовых надбавок'!$G$2280,6)</f>
        <v>0.01</v>
      </c>
      <c r="O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P735" s="96">
        <f>VLOOKUP($A735+ROUND((COLUMN()-2)/24,5),АТС!$A$41:$F$736,4)+VLOOKUP($A735+ROUND((COLUMN()-2)/24,5),'Расчет сбытовых надбавок'!$B$1537:'Расчет сбытовых надбавок'!$G$2280,6)</f>
        <v>915.11</v>
      </c>
      <c r="Q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R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S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T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U735" s="96">
        <f>VLOOKUP($A735+ROUND((COLUMN()-2)/24,5),АТС!$A$41:$F$736,4)+VLOOKUP($A735+ROUND((COLUMN()-2)/24,5),'Расчет сбытовых надбавок'!$B$1537:'Расчет сбытовых надбавок'!$G$2280,6)</f>
        <v>0.26</v>
      </c>
      <c r="V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W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X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Y735" s="96">
        <f>VLOOKUP($A735+ROUND((COLUMN()-2)/24,5),АТС!$A$41:$F$736,4)+VLOOKUP($A735+ROUND((COLUMN()-2)/24,5),'Расчет сбытовых надбавок'!$B$1537:'Расчет сбытовых надбавок'!$G$2280,6)</f>
        <v>0</v>
      </c>
    </row>
    <row r="736" spans="1:27" x14ac:dyDescent="0.2">
      <c r="A736" s="77">
        <f t="shared" si="22"/>
        <v>43085</v>
      </c>
      <c r="B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C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D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E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F736" s="96">
        <f>VLOOKUP($A736+ROUND((COLUMN()-2)/24,5),АТС!$A$41:$F$736,4)+VLOOKUP($A736+ROUND((COLUMN()-2)/24,5),'Расчет сбытовых надбавок'!$B$1537:'Расчет сбытовых надбавок'!$G$2280,6)</f>
        <v>5.63</v>
      </c>
      <c r="G736" s="96">
        <f>VLOOKUP($A736+ROUND((COLUMN()-2)/24,5),АТС!$A$41:$F$736,4)+VLOOKUP($A736+ROUND((COLUMN()-2)/24,5),'Расчет сбытовых надбавок'!$B$1537:'Расчет сбытовых надбавок'!$G$2280,6)</f>
        <v>344.11</v>
      </c>
      <c r="H736" s="96">
        <f>VLOOKUP($A736+ROUND((COLUMN()-2)/24,5),АТС!$A$41:$F$736,4)+VLOOKUP($A736+ROUND((COLUMN()-2)/24,5),'Расчет сбытовых надбавок'!$B$1537:'Расчет сбытовых надбавок'!$G$2280,6)</f>
        <v>2.4400000000000004</v>
      </c>
      <c r="I736" s="96">
        <f>VLOOKUP($A736+ROUND((COLUMN()-2)/24,5),АТС!$A$41:$F$736,4)+VLOOKUP($A736+ROUND((COLUMN()-2)/24,5),'Расчет сбытовых надбавок'!$B$1537:'Расчет сбытовых надбавок'!$G$2280,6)</f>
        <v>0.76</v>
      </c>
      <c r="J736" s="96">
        <f>VLOOKUP($A736+ROUND((COLUMN()-2)/24,5),АТС!$A$41:$F$736,4)+VLOOKUP($A736+ROUND((COLUMN()-2)/24,5),'Расчет сбытовых надбавок'!$B$1537:'Расчет сбытовых надбавок'!$G$2280,6)</f>
        <v>71.289999999999992</v>
      </c>
      <c r="K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L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M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N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O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P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Q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R736" s="96">
        <f>VLOOKUP($A736+ROUND((COLUMN()-2)/24,5),АТС!$A$41:$F$736,4)+VLOOKUP($A736+ROUND((COLUMN()-2)/24,5),'Расчет сбытовых надбавок'!$B$1537:'Расчет сбытовых надбавок'!$G$2280,6)</f>
        <v>13.57</v>
      </c>
      <c r="S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T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U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V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W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X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Y736" s="96">
        <f>VLOOKUP($A736+ROUND((COLUMN()-2)/24,5),АТС!$A$41:$F$736,4)+VLOOKUP($A736+ROUND((COLUMN()-2)/24,5),'Расчет сбытовых надбавок'!$B$1537:'Расчет сбытовых надбавок'!$G$2280,6)</f>
        <v>0</v>
      </c>
    </row>
    <row r="737" spans="1:25" x14ac:dyDescent="0.2">
      <c r="A737" s="77">
        <f t="shared" si="22"/>
        <v>43086</v>
      </c>
      <c r="B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C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D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E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F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G737" s="96">
        <f>VLOOKUP($A737+ROUND((COLUMN()-2)/24,5),АТС!$A$41:$F$736,4)+VLOOKUP($A737+ROUND((COLUMN()-2)/24,5),'Расчет сбытовых надбавок'!$B$1537:'Расчет сбытовых надбавок'!$G$2280,6)</f>
        <v>531.13</v>
      </c>
      <c r="H737" s="96">
        <f>VLOOKUP($A737+ROUND((COLUMN()-2)/24,5),АТС!$A$41:$F$736,4)+VLOOKUP($A737+ROUND((COLUMN()-2)/24,5),'Расчет сбытовых надбавок'!$B$1537:'Расчет сбытовых надбавок'!$G$2280,6)</f>
        <v>0.7</v>
      </c>
      <c r="I737" s="96">
        <f>VLOOKUP($A737+ROUND((COLUMN()-2)/24,5),АТС!$A$41:$F$736,4)+VLOOKUP($A737+ROUND((COLUMN()-2)/24,5),'Расчет сбытовых надбавок'!$B$1537:'Расчет сбытовых надбавок'!$G$2280,6)</f>
        <v>31.62</v>
      </c>
      <c r="J737" s="96">
        <f>VLOOKUP($A737+ROUND((COLUMN()-2)/24,5),АТС!$A$41:$F$736,4)+VLOOKUP($A737+ROUND((COLUMN()-2)/24,5),'Расчет сбытовых надбавок'!$B$1537:'Расчет сбытовых надбавок'!$G$2280,6)</f>
        <v>125.31</v>
      </c>
      <c r="K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L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M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N737" s="96">
        <f>VLOOKUP($A737+ROUND((COLUMN()-2)/24,5),АТС!$A$41:$F$736,4)+VLOOKUP($A737+ROUND((COLUMN()-2)/24,5),'Расчет сбытовых надбавок'!$B$1537:'Расчет сбытовых надбавок'!$G$2280,6)</f>
        <v>0.01</v>
      </c>
      <c r="O737" s="96">
        <f>VLOOKUP($A737+ROUND((COLUMN()-2)/24,5),АТС!$A$41:$F$736,4)+VLOOKUP($A737+ROUND((COLUMN()-2)/24,5),'Расчет сбытовых надбавок'!$B$1537:'Расчет сбытовых надбавок'!$G$2280,6)</f>
        <v>0.01</v>
      </c>
      <c r="P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Q737" s="96">
        <f>VLOOKUP($A737+ROUND((COLUMN()-2)/24,5),АТС!$A$41:$F$736,4)+VLOOKUP($A737+ROUND((COLUMN()-2)/24,5),'Расчет сбытовых надбавок'!$B$1537:'Расчет сбытовых надбавок'!$G$2280,6)</f>
        <v>90.039999999999992</v>
      </c>
      <c r="R737" s="96">
        <f>VLOOKUP($A737+ROUND((COLUMN()-2)/24,5),АТС!$A$41:$F$736,4)+VLOOKUP($A737+ROUND((COLUMN()-2)/24,5),'Расчет сбытовых надбавок'!$B$1537:'Расчет сбытовых надбавок'!$G$2280,6)</f>
        <v>881.45</v>
      </c>
      <c r="S737" s="96">
        <f>VLOOKUP($A737+ROUND((COLUMN()-2)/24,5),АТС!$A$41:$F$736,4)+VLOOKUP($A737+ROUND((COLUMN()-2)/24,5),'Расчет сбытовых надбавок'!$B$1537:'Расчет сбытовых надбавок'!$G$2280,6)</f>
        <v>763.01</v>
      </c>
      <c r="T737" s="96">
        <f>VLOOKUP($A737+ROUND((COLUMN()-2)/24,5),АТС!$A$41:$F$736,4)+VLOOKUP($A737+ROUND((COLUMN()-2)/24,5),'Расчет сбытовых надбавок'!$B$1537:'Расчет сбытовых надбавок'!$G$2280,6)</f>
        <v>603.65000000000009</v>
      </c>
      <c r="U737" s="96">
        <f>VLOOKUP($A737+ROUND((COLUMN()-2)/24,5),АТС!$A$41:$F$736,4)+VLOOKUP($A737+ROUND((COLUMN()-2)/24,5),'Расчет сбытовых надбавок'!$B$1537:'Расчет сбытовых надбавок'!$G$2280,6)</f>
        <v>0.51</v>
      </c>
      <c r="V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W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X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Y737" s="96">
        <f>VLOOKUP($A737+ROUND((COLUMN()-2)/24,5),АТС!$A$41:$F$736,4)+VLOOKUP($A737+ROUND((COLUMN()-2)/24,5),'Расчет сбытовых надбавок'!$B$1537:'Расчет сбытовых надбавок'!$G$2280,6)</f>
        <v>0</v>
      </c>
    </row>
    <row r="738" spans="1:25" x14ac:dyDescent="0.2">
      <c r="A738" s="77">
        <f t="shared" si="22"/>
        <v>43087</v>
      </c>
      <c r="B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C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D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E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F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G738" s="96">
        <f>VLOOKUP($A738+ROUND((COLUMN()-2)/24,5),АТС!$A$41:$F$736,4)+VLOOKUP($A738+ROUND((COLUMN()-2)/24,5),'Расчет сбытовых надбавок'!$B$1537:'Расчет сбытовых надбавок'!$G$2280,6)</f>
        <v>70.23</v>
      </c>
      <c r="H738" s="96">
        <f>VLOOKUP($A738+ROUND((COLUMN()-2)/24,5),АТС!$A$41:$F$736,4)+VLOOKUP($A738+ROUND((COLUMN()-2)/24,5),'Расчет сбытовых надбавок'!$B$1537:'Расчет сбытовых надбавок'!$G$2280,6)</f>
        <v>56.980000000000004</v>
      </c>
      <c r="I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J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K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L738" s="96">
        <f>VLOOKUP($A738+ROUND((COLUMN()-2)/24,5),АТС!$A$41:$F$736,4)+VLOOKUP($A738+ROUND((COLUMN()-2)/24,5),'Расчет сбытовых надбавок'!$B$1537:'Расчет сбытовых надбавок'!$G$2280,6)</f>
        <v>625.33000000000004</v>
      </c>
      <c r="M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N738" s="96">
        <f>VLOOKUP($A738+ROUND((COLUMN()-2)/24,5),АТС!$A$41:$F$736,4)+VLOOKUP($A738+ROUND((COLUMN()-2)/24,5),'Расчет сбытовых надбавок'!$B$1537:'Расчет сбытовых надбавок'!$G$2280,6)</f>
        <v>592.56999999999994</v>
      </c>
      <c r="O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P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Q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R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S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T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U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V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W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X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Y738" s="96">
        <f>VLOOKUP($A738+ROUND((COLUMN()-2)/24,5),АТС!$A$41:$F$736,4)+VLOOKUP($A738+ROUND((COLUMN()-2)/24,5),'Расчет сбытовых надбавок'!$B$1537:'Расчет сбытовых надбавок'!$G$2280,6)</f>
        <v>68.099999999999994</v>
      </c>
    </row>
    <row r="739" spans="1:25" x14ac:dyDescent="0.2">
      <c r="A739" s="77">
        <f t="shared" si="22"/>
        <v>43088</v>
      </c>
      <c r="B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C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D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E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F739" s="96">
        <f>VLOOKUP($A739+ROUND((COLUMN()-2)/24,5),АТС!$A$41:$F$736,4)+VLOOKUP($A739+ROUND((COLUMN()-2)/24,5),'Расчет сбытовых надбавок'!$B$1537:'Расчет сбытовых надбавок'!$G$2280,6)</f>
        <v>73.23</v>
      </c>
      <c r="G739" s="96">
        <f>VLOOKUP($A739+ROUND((COLUMN()-2)/24,5),АТС!$A$41:$F$736,4)+VLOOKUP($A739+ROUND((COLUMN()-2)/24,5),'Расчет сбытовых надбавок'!$B$1537:'Расчет сбытовых надбавок'!$G$2280,6)</f>
        <v>172.73</v>
      </c>
      <c r="H739" s="96">
        <f>VLOOKUP($A739+ROUND((COLUMN()-2)/24,5),АТС!$A$41:$F$736,4)+VLOOKUP($A739+ROUND((COLUMN()-2)/24,5),'Расчет сбытовых надбавок'!$B$1537:'Расчет сбытовых надбавок'!$G$2280,6)</f>
        <v>16.41</v>
      </c>
      <c r="I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J739" s="96">
        <f>VLOOKUP($A739+ROUND((COLUMN()-2)/24,5),АТС!$A$41:$F$736,4)+VLOOKUP($A739+ROUND((COLUMN()-2)/24,5),'Расчет сбытовых надбавок'!$B$1537:'Расчет сбытовых надбавок'!$G$2280,6)</f>
        <v>0.02</v>
      </c>
      <c r="K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L739" s="96">
        <f>VLOOKUP($A739+ROUND((COLUMN()-2)/24,5),АТС!$A$41:$F$736,4)+VLOOKUP($A739+ROUND((COLUMN()-2)/24,5),'Расчет сбытовых надбавок'!$B$1537:'Расчет сбытовых надбавок'!$G$2280,6)</f>
        <v>0.01</v>
      </c>
      <c r="M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N739" s="96">
        <f>VLOOKUP($A739+ROUND((COLUMN()-2)/24,5),АТС!$A$41:$F$736,4)+VLOOKUP($A739+ROUND((COLUMN()-2)/24,5),'Расчет сбытовых надбавок'!$B$1537:'Расчет сбытовых надбавок'!$G$2280,6)</f>
        <v>709.78</v>
      </c>
      <c r="O739" s="96">
        <f>VLOOKUP($A739+ROUND((COLUMN()-2)/24,5),АТС!$A$41:$F$736,4)+VLOOKUP($A739+ROUND((COLUMN()-2)/24,5),'Расчет сбытовых надбавок'!$B$1537:'Расчет сбытовых надбавок'!$G$2280,6)</f>
        <v>0.01</v>
      </c>
      <c r="P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Q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R739" s="96">
        <f>VLOOKUP($A739+ROUND((COLUMN()-2)/24,5),АТС!$A$41:$F$736,4)+VLOOKUP($A739+ROUND((COLUMN()-2)/24,5),'Расчет сбытовых надбавок'!$B$1537:'Расчет сбытовых надбавок'!$G$2280,6)</f>
        <v>0.7</v>
      </c>
      <c r="S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T739" s="96">
        <f>VLOOKUP($A739+ROUND((COLUMN()-2)/24,5),АТС!$A$41:$F$736,4)+VLOOKUP($A739+ROUND((COLUMN()-2)/24,5),'Расчет сбытовых надбавок'!$B$1537:'Расчет сбытовых надбавок'!$G$2280,6)</f>
        <v>62.28</v>
      </c>
      <c r="U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V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W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X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Y739" s="96">
        <f>VLOOKUP($A739+ROUND((COLUMN()-2)/24,5),АТС!$A$41:$F$736,4)+VLOOKUP($A739+ROUND((COLUMN()-2)/24,5),'Расчет сбытовых надбавок'!$B$1537:'Расчет сбытовых надбавок'!$G$2280,6)</f>
        <v>0</v>
      </c>
    </row>
    <row r="740" spans="1:25" x14ac:dyDescent="0.2">
      <c r="A740" s="77">
        <f t="shared" si="22"/>
        <v>43089</v>
      </c>
      <c r="B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C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D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E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F740" s="96">
        <f>VLOOKUP($A740+ROUND((COLUMN()-2)/24,5),АТС!$A$41:$F$736,4)+VLOOKUP($A740+ROUND((COLUMN()-2)/24,5),'Расчет сбытовых надбавок'!$B$1537:'Расчет сбытовых надбавок'!$G$2280,6)</f>
        <v>64.709999999999994</v>
      </c>
      <c r="G740" s="96">
        <f>VLOOKUP($A740+ROUND((COLUMN()-2)/24,5),АТС!$A$41:$F$736,4)+VLOOKUP($A740+ROUND((COLUMN()-2)/24,5),'Расчет сбытовых надбавок'!$B$1537:'Расчет сбытовых надбавок'!$G$2280,6)</f>
        <v>491.43</v>
      </c>
      <c r="H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I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J740" s="96">
        <f>VLOOKUP($A740+ROUND((COLUMN()-2)/24,5),АТС!$A$41:$F$736,4)+VLOOKUP($A740+ROUND((COLUMN()-2)/24,5),'Расчет сбытовых надбавок'!$B$1537:'Расчет сбытовых надбавок'!$G$2280,6)</f>
        <v>51.47</v>
      </c>
      <c r="K740" s="96">
        <f>VLOOKUP($A740+ROUND((COLUMN()-2)/24,5),АТС!$A$41:$F$736,4)+VLOOKUP($A740+ROUND((COLUMN()-2)/24,5),'Расчет сбытовых надбавок'!$B$1537:'Расчет сбытовых надбавок'!$G$2280,6)</f>
        <v>475.89</v>
      </c>
      <c r="L740" s="96">
        <f>VLOOKUP($A740+ROUND((COLUMN()-2)/24,5),АТС!$A$41:$F$736,4)+VLOOKUP($A740+ROUND((COLUMN()-2)/24,5),'Расчет сбытовых надбавок'!$B$1537:'Расчет сбытовых надбавок'!$G$2280,6)</f>
        <v>678.55</v>
      </c>
      <c r="M740" s="96">
        <f>VLOOKUP($A740+ROUND((COLUMN()-2)/24,5),АТС!$A$41:$F$736,4)+VLOOKUP($A740+ROUND((COLUMN()-2)/24,5),'Расчет сбытовых надбавок'!$B$1537:'Расчет сбытовых надбавок'!$G$2280,6)</f>
        <v>67.62</v>
      </c>
      <c r="N740" s="96">
        <f>VLOOKUP($A740+ROUND((COLUMN()-2)/24,5),АТС!$A$41:$F$736,4)+VLOOKUP($A740+ROUND((COLUMN()-2)/24,5),'Расчет сбытовых надбавок'!$B$1537:'Расчет сбытовых надбавок'!$G$2280,6)</f>
        <v>88.62</v>
      </c>
      <c r="O740" s="96">
        <f>VLOOKUP($A740+ROUND((COLUMN()-2)/24,5),АТС!$A$41:$F$736,4)+VLOOKUP($A740+ROUND((COLUMN()-2)/24,5),'Расчет сбытовых надбавок'!$B$1537:'Расчет сбытовых надбавок'!$G$2280,6)</f>
        <v>80.08</v>
      </c>
      <c r="P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Q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R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S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T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U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V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W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X740" s="96">
        <f>VLOOKUP($A740+ROUND((COLUMN()-2)/24,5),АТС!$A$41:$F$736,4)+VLOOKUP($A740+ROUND((COLUMN()-2)/24,5),'Расчет сбытовых надбавок'!$B$1537:'Расчет сбытовых надбавок'!$G$2280,6)</f>
        <v>516.54</v>
      </c>
      <c r="Y740" s="96">
        <f>VLOOKUP($A740+ROUND((COLUMN()-2)/24,5),АТС!$A$41:$F$736,4)+VLOOKUP($A740+ROUND((COLUMN()-2)/24,5),'Расчет сбытовых надбавок'!$B$1537:'Расчет сбытовых надбавок'!$G$2280,6)</f>
        <v>0</v>
      </c>
    </row>
    <row r="741" spans="1:25" x14ac:dyDescent="0.2">
      <c r="A741" s="77">
        <f t="shared" si="22"/>
        <v>43090</v>
      </c>
      <c r="B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C741" s="96">
        <f>VLOOKUP($A741+ROUND((COLUMN()-2)/24,5),АТС!$A$41:$F$736,4)+VLOOKUP($A741+ROUND((COLUMN()-2)/24,5),'Расчет сбытовых надбавок'!$B$1537:'Расчет сбытовых надбавок'!$G$2280,6)</f>
        <v>180.07</v>
      </c>
      <c r="D741" s="96">
        <f>VLOOKUP($A741+ROUND((COLUMN()-2)/24,5),АТС!$A$41:$F$736,4)+VLOOKUP($A741+ROUND((COLUMN()-2)/24,5),'Расчет сбытовых надбавок'!$B$1537:'Расчет сбытовых надбавок'!$G$2280,6)</f>
        <v>145.16</v>
      </c>
      <c r="E741" s="96">
        <f>VLOOKUP($A741+ROUND((COLUMN()-2)/24,5),АТС!$A$41:$F$736,4)+VLOOKUP($A741+ROUND((COLUMN()-2)/24,5),'Расчет сбытовых надбавок'!$B$1537:'Расчет сбытовых надбавок'!$G$2280,6)</f>
        <v>168.24</v>
      </c>
      <c r="F741" s="96">
        <f>VLOOKUP($A741+ROUND((COLUMN()-2)/24,5),АТС!$A$41:$F$736,4)+VLOOKUP($A741+ROUND((COLUMN()-2)/24,5),'Расчет сбытовых надбавок'!$B$1537:'Расчет сбытовых надбавок'!$G$2280,6)</f>
        <v>67.8</v>
      </c>
      <c r="G741" s="96">
        <f>VLOOKUP($A741+ROUND((COLUMN()-2)/24,5),АТС!$A$41:$F$736,4)+VLOOKUP($A741+ROUND((COLUMN()-2)/24,5),'Расчет сбытовых надбавок'!$B$1537:'Расчет сбытовых надбавок'!$G$2280,6)</f>
        <v>398.87</v>
      </c>
      <c r="H741" s="96">
        <f>VLOOKUP($A741+ROUND((COLUMN()-2)/24,5),АТС!$A$41:$F$736,4)+VLOOKUP($A741+ROUND((COLUMN()-2)/24,5),'Расчет сбытовых надбавок'!$B$1537:'Расчет сбытовых надбавок'!$G$2280,6)</f>
        <v>144.72999999999999</v>
      </c>
      <c r="I741" s="96">
        <f>VLOOKUP($A741+ROUND((COLUMN()-2)/24,5),АТС!$A$41:$F$736,4)+VLOOKUP($A741+ROUND((COLUMN()-2)/24,5),'Расчет сбытовых надбавок'!$B$1537:'Расчет сбытовых надбавок'!$G$2280,6)</f>
        <v>11.670000000000002</v>
      </c>
      <c r="J741" s="96">
        <f>VLOOKUP($A741+ROUND((COLUMN()-2)/24,5),АТС!$A$41:$F$736,4)+VLOOKUP($A741+ROUND((COLUMN()-2)/24,5),'Расчет сбытовых надбавок'!$B$1537:'Расчет сбытовых надбавок'!$G$2280,6)</f>
        <v>0.15000000000000002</v>
      </c>
      <c r="K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L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M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N741" s="96">
        <f>VLOOKUP($A741+ROUND((COLUMN()-2)/24,5),АТС!$A$41:$F$736,4)+VLOOKUP($A741+ROUND((COLUMN()-2)/24,5),'Расчет сбытовых надбавок'!$B$1537:'Расчет сбытовых надбавок'!$G$2280,6)</f>
        <v>445.59</v>
      </c>
      <c r="O741" s="96">
        <f>VLOOKUP($A741+ROUND((COLUMN()-2)/24,5),АТС!$A$41:$F$736,4)+VLOOKUP($A741+ROUND((COLUMN()-2)/24,5),'Расчет сбытовых надбавок'!$B$1537:'Расчет сбытовых надбавок'!$G$2280,6)</f>
        <v>486.36</v>
      </c>
      <c r="P741" s="96">
        <f>VLOOKUP($A741+ROUND((COLUMN()-2)/24,5),АТС!$A$41:$F$736,4)+VLOOKUP($A741+ROUND((COLUMN()-2)/24,5),'Расчет сбытовых надбавок'!$B$1537:'Расчет сбытовых надбавок'!$G$2280,6)</f>
        <v>503.07</v>
      </c>
      <c r="Q741" s="96">
        <f>VLOOKUP($A741+ROUND((COLUMN()-2)/24,5),АТС!$A$41:$F$736,4)+VLOOKUP($A741+ROUND((COLUMN()-2)/24,5),'Расчет сбытовых надбавок'!$B$1537:'Расчет сбытовых надбавок'!$G$2280,6)</f>
        <v>605.03</v>
      </c>
      <c r="R741" s="96">
        <f>VLOOKUP($A741+ROUND((COLUMN()-2)/24,5),АТС!$A$41:$F$736,4)+VLOOKUP($A741+ROUND((COLUMN()-2)/24,5),'Расчет сбытовых надбавок'!$B$1537:'Расчет сбытовых надбавок'!$G$2280,6)</f>
        <v>470.48</v>
      </c>
      <c r="S741" s="96">
        <f>VLOOKUP($A741+ROUND((COLUMN()-2)/24,5),АТС!$A$41:$F$736,4)+VLOOKUP($A741+ROUND((COLUMN()-2)/24,5),'Расчет сбытовых надбавок'!$B$1537:'Расчет сбытовых надбавок'!$G$2280,6)</f>
        <v>388.74</v>
      </c>
      <c r="T741" s="96">
        <f>VLOOKUP($A741+ROUND((COLUMN()-2)/24,5),АТС!$A$41:$F$736,4)+VLOOKUP($A741+ROUND((COLUMN()-2)/24,5),'Расчет сбытовых надбавок'!$B$1537:'Расчет сбытовых надбавок'!$G$2280,6)</f>
        <v>503.22999999999996</v>
      </c>
      <c r="U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V741" s="96">
        <f>VLOOKUP($A741+ROUND((COLUMN()-2)/24,5),АТС!$A$41:$F$736,4)+VLOOKUP($A741+ROUND((COLUMN()-2)/24,5),'Расчет сбытовых надбавок'!$B$1537:'Расчет сбытовых надбавок'!$G$2280,6)</f>
        <v>481.09</v>
      </c>
      <c r="W741" s="96">
        <f>VLOOKUP($A741+ROUND((COLUMN()-2)/24,5),АТС!$A$41:$F$736,4)+VLOOKUP($A741+ROUND((COLUMN()-2)/24,5),'Расчет сбытовых надбавок'!$B$1537:'Расчет сбытовых надбавок'!$G$2280,6)</f>
        <v>470.74</v>
      </c>
      <c r="X741" s="96">
        <f>VLOOKUP($A741+ROUND((COLUMN()-2)/24,5),АТС!$A$41:$F$736,4)+VLOOKUP($A741+ROUND((COLUMN()-2)/24,5),'Расчет сбытовых надбавок'!$B$1537:'Расчет сбытовых надбавок'!$G$2280,6)</f>
        <v>514.94999999999993</v>
      </c>
      <c r="Y741" s="96">
        <f>VLOOKUP($A741+ROUND((COLUMN()-2)/24,5),АТС!$A$41:$F$736,4)+VLOOKUP($A741+ROUND((COLUMN()-2)/24,5),'Расчет сбытовых надбавок'!$B$1537:'Расчет сбытовых надбавок'!$G$2280,6)</f>
        <v>0</v>
      </c>
    </row>
    <row r="742" spans="1:25" x14ac:dyDescent="0.2">
      <c r="A742" s="77">
        <f t="shared" si="22"/>
        <v>43091</v>
      </c>
      <c r="B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C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D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E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F742" s="96">
        <f>VLOOKUP($A742+ROUND((COLUMN()-2)/24,5),АТС!$A$41:$F$736,4)+VLOOKUP($A742+ROUND((COLUMN()-2)/24,5),'Расчет сбытовых надбавок'!$B$1537:'Расчет сбытовых надбавок'!$G$2280,6)</f>
        <v>96.179999999999993</v>
      </c>
      <c r="G742" s="96">
        <f>VLOOKUP($A742+ROUND((COLUMN()-2)/24,5),АТС!$A$41:$F$736,4)+VLOOKUP($A742+ROUND((COLUMN()-2)/24,5),'Расчет сбытовых надбавок'!$B$1537:'Расчет сбытовых надбавок'!$G$2280,6)</f>
        <v>145.56</v>
      </c>
      <c r="H742" s="96">
        <f>VLOOKUP($A742+ROUND((COLUMN()-2)/24,5),АТС!$A$41:$F$736,4)+VLOOKUP($A742+ROUND((COLUMN()-2)/24,5),'Расчет сбытовых надбавок'!$B$1537:'Расчет сбытовых надбавок'!$G$2280,6)</f>
        <v>158.19</v>
      </c>
      <c r="I742" s="96">
        <f>VLOOKUP($A742+ROUND((COLUMN()-2)/24,5),АТС!$A$41:$F$736,4)+VLOOKUP($A742+ROUND((COLUMN()-2)/24,5),'Расчет сбытовых надбавок'!$B$1537:'Расчет сбытовых надбавок'!$G$2280,6)</f>
        <v>223.95999999999998</v>
      </c>
      <c r="J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K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L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M742" s="96">
        <f>VLOOKUP($A742+ROUND((COLUMN()-2)/24,5),АТС!$A$41:$F$736,4)+VLOOKUP($A742+ROUND((COLUMN()-2)/24,5),'Расчет сбытовых надбавок'!$B$1537:'Расчет сбытовых надбавок'!$G$2280,6)</f>
        <v>16.86</v>
      </c>
      <c r="N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O742" s="96">
        <f>VLOOKUP($A742+ROUND((COLUMN()-2)/24,5),АТС!$A$41:$F$736,4)+VLOOKUP($A742+ROUND((COLUMN()-2)/24,5),'Расчет сбытовых надбавок'!$B$1537:'Расчет сбытовых надбавок'!$G$2280,6)</f>
        <v>16.649999999999999</v>
      </c>
      <c r="P742" s="96">
        <f>VLOOKUP($A742+ROUND((COLUMN()-2)/24,5),АТС!$A$41:$F$736,4)+VLOOKUP($A742+ROUND((COLUMN()-2)/24,5),'Расчет сбытовых надбавок'!$B$1537:'Расчет сбытовых надбавок'!$G$2280,6)</f>
        <v>66.17</v>
      </c>
      <c r="Q742" s="96">
        <f>VLOOKUP($A742+ROUND((COLUMN()-2)/24,5),АТС!$A$41:$F$736,4)+VLOOKUP($A742+ROUND((COLUMN()-2)/24,5),'Расчет сбытовых надбавок'!$B$1537:'Расчет сбытовых надбавок'!$G$2280,6)</f>
        <v>3.6799999999999997</v>
      </c>
      <c r="R742" s="96">
        <f>VLOOKUP($A742+ROUND((COLUMN()-2)/24,5),АТС!$A$41:$F$736,4)+VLOOKUP($A742+ROUND((COLUMN()-2)/24,5),'Расчет сбытовых надбавок'!$B$1537:'Расчет сбытовых надбавок'!$G$2280,6)</f>
        <v>19.170000000000002</v>
      </c>
      <c r="S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T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U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V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W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X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Y742" s="96">
        <f>VLOOKUP($A742+ROUND((COLUMN()-2)/24,5),АТС!$A$41:$F$736,4)+VLOOKUP($A742+ROUND((COLUMN()-2)/24,5),'Расчет сбытовых надбавок'!$B$1537:'Расчет сбытовых надбавок'!$G$2280,6)</f>
        <v>0.01</v>
      </c>
    </row>
    <row r="743" spans="1:25" x14ac:dyDescent="0.2">
      <c r="A743" s="77">
        <f t="shared" si="22"/>
        <v>43092</v>
      </c>
      <c r="B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C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D743" s="96">
        <f>VLOOKUP($A743+ROUND((COLUMN()-2)/24,5),АТС!$A$41:$F$736,4)+VLOOKUP($A743+ROUND((COLUMN()-2)/24,5),'Расчет сбытовых надбавок'!$B$1537:'Расчет сбытовых надбавок'!$G$2280,6)</f>
        <v>15.690000000000001</v>
      </c>
      <c r="E743" s="96">
        <f>VLOOKUP($A743+ROUND((COLUMN()-2)/24,5),АТС!$A$41:$F$736,4)+VLOOKUP($A743+ROUND((COLUMN()-2)/24,5),'Расчет сбытовых надбавок'!$B$1537:'Расчет сбытовых надбавок'!$G$2280,6)</f>
        <v>77.580000000000013</v>
      </c>
      <c r="F743" s="96">
        <f>VLOOKUP($A743+ROUND((COLUMN()-2)/24,5),АТС!$A$41:$F$736,4)+VLOOKUP($A743+ROUND((COLUMN()-2)/24,5),'Расчет сбытовых надбавок'!$B$1537:'Расчет сбытовых надбавок'!$G$2280,6)</f>
        <v>144.51999999999998</v>
      </c>
      <c r="G743" s="96">
        <f>VLOOKUP($A743+ROUND((COLUMN()-2)/24,5),АТС!$A$41:$F$736,4)+VLOOKUP($A743+ROUND((COLUMN()-2)/24,5),'Расчет сбытовых надбавок'!$B$1537:'Расчет сбытовых надбавок'!$G$2280,6)</f>
        <v>36.919999999999995</v>
      </c>
      <c r="H743" s="96">
        <f>VLOOKUP($A743+ROUND((COLUMN()-2)/24,5),АТС!$A$41:$F$736,4)+VLOOKUP($A743+ROUND((COLUMN()-2)/24,5),'Расчет сбытовых надбавок'!$B$1537:'Расчет сбытовых надбавок'!$G$2280,6)</f>
        <v>0.05</v>
      </c>
      <c r="I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J743" s="96">
        <f>VLOOKUP($A743+ROUND((COLUMN()-2)/24,5),АТС!$A$41:$F$736,4)+VLOOKUP($A743+ROUND((COLUMN()-2)/24,5),'Расчет сбытовых надбавок'!$B$1537:'Расчет сбытовых надбавок'!$G$2280,6)</f>
        <v>9.01</v>
      </c>
      <c r="K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L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M743" s="96">
        <f>VLOOKUP($A743+ROUND((COLUMN()-2)/24,5),АТС!$A$41:$F$736,4)+VLOOKUP($A743+ROUND((COLUMN()-2)/24,5),'Расчет сбытовых надбавок'!$B$1537:'Расчет сбытовых надбавок'!$G$2280,6)</f>
        <v>602.02</v>
      </c>
      <c r="N743" s="96">
        <f>VLOOKUP($A743+ROUND((COLUMN()-2)/24,5),АТС!$A$41:$F$736,4)+VLOOKUP($A743+ROUND((COLUMN()-2)/24,5),'Расчет сбытовых надбавок'!$B$1537:'Расчет сбытовых надбавок'!$G$2280,6)</f>
        <v>311.92</v>
      </c>
      <c r="O743" s="96">
        <f>VLOOKUP($A743+ROUND((COLUMN()-2)/24,5),АТС!$A$41:$F$736,4)+VLOOKUP($A743+ROUND((COLUMN()-2)/24,5),'Расчет сбытовых надбавок'!$B$1537:'Расчет сбытовых надбавок'!$G$2280,6)</f>
        <v>515.02</v>
      </c>
      <c r="P743" s="96">
        <f>VLOOKUP($A743+ROUND((COLUMN()-2)/24,5),АТС!$A$41:$F$736,4)+VLOOKUP($A743+ROUND((COLUMN()-2)/24,5),'Расчет сбытовых надбавок'!$B$1537:'Расчет сбытовых надбавок'!$G$2280,6)</f>
        <v>99.070000000000007</v>
      </c>
      <c r="Q743" s="96">
        <f>VLOOKUP($A743+ROUND((COLUMN()-2)/24,5),АТС!$A$41:$F$736,4)+VLOOKUP($A743+ROUND((COLUMN()-2)/24,5),'Расчет сбытовых надбавок'!$B$1537:'Расчет сбытовых надбавок'!$G$2280,6)</f>
        <v>400.79</v>
      </c>
      <c r="R743" s="96">
        <f>VLOOKUP($A743+ROUND((COLUMN()-2)/24,5),АТС!$A$41:$F$736,4)+VLOOKUP($A743+ROUND((COLUMN()-2)/24,5),'Расчет сбытовых надбавок'!$B$1537:'Расчет сбытовых надбавок'!$G$2280,6)</f>
        <v>177.51000000000002</v>
      </c>
      <c r="S743" s="96">
        <f>VLOOKUP($A743+ROUND((COLUMN()-2)/24,5),АТС!$A$41:$F$736,4)+VLOOKUP($A743+ROUND((COLUMN()-2)/24,5),'Расчет сбытовых надбавок'!$B$1537:'Расчет сбытовых надбавок'!$G$2280,6)</f>
        <v>107.84</v>
      </c>
      <c r="T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U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V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W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X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Y743" s="96">
        <f>VLOOKUP($A743+ROUND((COLUMN()-2)/24,5),АТС!$A$41:$F$736,4)+VLOOKUP($A743+ROUND((COLUMN()-2)/24,5),'Расчет сбытовых надбавок'!$B$1537:'Расчет сбытовых надбавок'!$G$2280,6)</f>
        <v>0</v>
      </c>
    </row>
    <row r="744" spans="1:25" x14ac:dyDescent="0.2">
      <c r="A744" s="77">
        <f t="shared" si="22"/>
        <v>43093</v>
      </c>
      <c r="B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C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D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E744" s="96">
        <f>VLOOKUP($A744+ROUND((COLUMN()-2)/24,5),АТС!$A$41:$F$736,4)+VLOOKUP($A744+ROUND((COLUMN()-2)/24,5),'Расчет сбытовых надбавок'!$B$1537:'Расчет сбытовых надбавок'!$G$2280,6)</f>
        <v>61.739999999999995</v>
      </c>
      <c r="F744" s="96">
        <f>VLOOKUP($A744+ROUND((COLUMN()-2)/24,5),АТС!$A$41:$F$736,4)+VLOOKUP($A744+ROUND((COLUMN()-2)/24,5),'Расчет сбытовых надбавок'!$B$1537:'Расчет сбытовых надбавок'!$G$2280,6)</f>
        <v>74.580000000000013</v>
      </c>
      <c r="G744" s="96">
        <f>VLOOKUP($A744+ROUND((COLUMN()-2)/24,5),АТС!$A$41:$F$736,4)+VLOOKUP($A744+ROUND((COLUMN()-2)/24,5),'Расчет сбытовых надбавок'!$B$1537:'Расчет сбытовых надбавок'!$G$2280,6)</f>
        <v>151.04000000000002</v>
      </c>
      <c r="H744" s="96">
        <f>VLOOKUP($A744+ROUND((COLUMN()-2)/24,5),АТС!$A$41:$F$736,4)+VLOOKUP($A744+ROUND((COLUMN()-2)/24,5),'Расчет сбытовых надбавок'!$B$1537:'Расчет сбытовых надбавок'!$G$2280,6)</f>
        <v>24.75</v>
      </c>
      <c r="I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J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K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L744" s="96">
        <f>VLOOKUP($A744+ROUND((COLUMN()-2)/24,5),АТС!$A$41:$F$736,4)+VLOOKUP($A744+ROUND((COLUMN()-2)/24,5),'Расчет сбытовых надбавок'!$B$1537:'Расчет сбытовых надбавок'!$G$2280,6)</f>
        <v>188.14000000000001</v>
      </c>
      <c r="M744" s="96">
        <f>VLOOKUP($A744+ROUND((COLUMN()-2)/24,5),АТС!$A$41:$F$736,4)+VLOOKUP($A744+ROUND((COLUMN()-2)/24,5),'Расчет сбытовых надбавок'!$B$1537:'Расчет сбытовых надбавок'!$G$2280,6)</f>
        <v>360.99</v>
      </c>
      <c r="N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O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P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Q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R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S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T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U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V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W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X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Y744" s="96">
        <f>VLOOKUP($A744+ROUND((COLUMN()-2)/24,5),АТС!$A$41:$F$736,4)+VLOOKUP($A744+ROUND((COLUMN()-2)/24,5),'Расчет сбытовых надбавок'!$B$1537:'Расчет сбытовых надбавок'!$G$2280,6)</f>
        <v>0</v>
      </c>
    </row>
    <row r="745" spans="1:25" x14ac:dyDescent="0.2">
      <c r="A745" s="77">
        <f t="shared" si="22"/>
        <v>43094</v>
      </c>
      <c r="B745" s="96">
        <f>VLOOKUP($A745+ROUND((COLUMN()-2)/24,5),АТС!$A$41:$F$736,4)+VLOOKUP($A745+ROUND((COLUMN()-2)/24,5),'Расчет сбытовых надбавок'!$B$1537:'Расчет сбытовых надбавок'!$G$2280,6)</f>
        <v>11.219999999999999</v>
      </c>
      <c r="C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D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E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F745" s="96">
        <f>VLOOKUP($A745+ROUND((COLUMN()-2)/24,5),АТС!$A$41:$F$736,4)+VLOOKUP($A745+ROUND((COLUMN()-2)/24,5),'Расчет сбытовых надбавок'!$B$1537:'Расчет сбытовых надбавок'!$G$2280,6)</f>
        <v>21.73</v>
      </c>
      <c r="G745" s="96">
        <f>VLOOKUP($A745+ROUND((COLUMN()-2)/24,5),АТС!$A$41:$F$736,4)+VLOOKUP($A745+ROUND((COLUMN()-2)/24,5),'Расчет сбытовых надбавок'!$B$1537:'Расчет сбытовых надбавок'!$G$2280,6)</f>
        <v>120.08</v>
      </c>
      <c r="H745" s="96">
        <f>VLOOKUP($A745+ROUND((COLUMN()-2)/24,5),АТС!$A$41:$F$736,4)+VLOOKUP($A745+ROUND((COLUMN()-2)/24,5),'Расчет сбытовых надбавок'!$B$1537:'Расчет сбытовых надбавок'!$G$2280,6)</f>
        <v>141.66</v>
      </c>
      <c r="I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J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K745" s="96">
        <f>VLOOKUP($A745+ROUND((COLUMN()-2)/24,5),АТС!$A$41:$F$736,4)+VLOOKUP($A745+ROUND((COLUMN()-2)/24,5),'Расчет сбытовых надбавок'!$B$1537:'Расчет сбытовых надбавок'!$G$2280,6)</f>
        <v>71.06</v>
      </c>
      <c r="L745" s="96">
        <f>VLOOKUP($A745+ROUND((COLUMN()-2)/24,5),АТС!$A$41:$F$736,4)+VLOOKUP($A745+ROUND((COLUMN()-2)/24,5),'Расчет сбытовых надбавок'!$B$1537:'Расчет сбытовых надбавок'!$G$2280,6)</f>
        <v>80.56</v>
      </c>
      <c r="M745" s="96">
        <f>VLOOKUP($A745+ROUND((COLUMN()-2)/24,5),АТС!$A$41:$F$736,4)+VLOOKUP($A745+ROUND((COLUMN()-2)/24,5),'Расчет сбытовых надбавок'!$B$1537:'Расчет сбытовых надбавок'!$G$2280,6)</f>
        <v>68</v>
      </c>
      <c r="N745" s="96">
        <f>VLOOKUP($A745+ROUND((COLUMN()-2)/24,5),АТС!$A$41:$F$736,4)+VLOOKUP($A745+ROUND((COLUMN()-2)/24,5),'Расчет сбытовых надбавок'!$B$1537:'Расчет сбытовых надбавок'!$G$2280,6)</f>
        <v>45.6</v>
      </c>
      <c r="O745" s="96">
        <f>VLOOKUP($A745+ROUND((COLUMN()-2)/24,5),АТС!$A$41:$F$736,4)+VLOOKUP($A745+ROUND((COLUMN()-2)/24,5),'Расчет сбытовых надбавок'!$B$1537:'Расчет сбытовых надбавок'!$G$2280,6)</f>
        <v>38.47</v>
      </c>
      <c r="P745" s="96">
        <f>VLOOKUP($A745+ROUND((COLUMN()-2)/24,5),АТС!$A$41:$F$736,4)+VLOOKUP($A745+ROUND((COLUMN()-2)/24,5),'Расчет сбытовых надбавок'!$B$1537:'Расчет сбытовых надбавок'!$G$2280,6)</f>
        <v>82.94</v>
      </c>
      <c r="Q745" s="96">
        <f>VLOOKUP($A745+ROUND((COLUMN()-2)/24,5),АТС!$A$41:$F$736,4)+VLOOKUP($A745+ROUND((COLUMN()-2)/24,5),'Расчет сбытовых надбавок'!$B$1537:'Расчет сбытовых надбавок'!$G$2280,6)</f>
        <v>129.09</v>
      </c>
      <c r="R745" s="96">
        <f>VLOOKUP($A745+ROUND((COLUMN()-2)/24,5),АТС!$A$41:$F$736,4)+VLOOKUP($A745+ROUND((COLUMN()-2)/24,5),'Расчет сбытовых надбавок'!$B$1537:'Расчет сбытовых надбавок'!$G$2280,6)</f>
        <v>102.13</v>
      </c>
      <c r="S745" s="96">
        <f>VLOOKUP($A745+ROUND((COLUMN()-2)/24,5),АТС!$A$41:$F$736,4)+VLOOKUP($A745+ROUND((COLUMN()-2)/24,5),'Расчет сбытовых надбавок'!$B$1537:'Расчет сбытовых надбавок'!$G$2280,6)</f>
        <v>114.78</v>
      </c>
      <c r="T745" s="96">
        <f>VLOOKUP($A745+ROUND((COLUMN()-2)/24,5),АТС!$A$41:$F$736,4)+VLOOKUP($A745+ROUND((COLUMN()-2)/24,5),'Расчет сбытовых надбавок'!$B$1537:'Расчет сбытовых надбавок'!$G$2280,6)</f>
        <v>144.56</v>
      </c>
      <c r="U745" s="96">
        <f>VLOOKUP($A745+ROUND((COLUMN()-2)/24,5),АТС!$A$41:$F$736,4)+VLOOKUP($A745+ROUND((COLUMN()-2)/24,5),'Расчет сбытовых надбавок'!$B$1537:'Расчет сбытовых надбавок'!$G$2280,6)</f>
        <v>11.76</v>
      </c>
      <c r="V745" s="96">
        <f>VLOOKUP($A745+ROUND((COLUMN()-2)/24,5),АТС!$A$41:$F$736,4)+VLOOKUP($A745+ROUND((COLUMN()-2)/24,5),'Расчет сбытовых надбавок'!$B$1537:'Расчет сбытовых надбавок'!$G$2280,6)</f>
        <v>0.03</v>
      </c>
      <c r="W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X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Y745" s="96">
        <f>VLOOKUP($A745+ROUND((COLUMN()-2)/24,5),АТС!$A$41:$F$736,4)+VLOOKUP($A745+ROUND((COLUMN()-2)/24,5),'Расчет сбытовых надбавок'!$B$1537:'Расчет сбытовых надбавок'!$G$2280,6)</f>
        <v>0</v>
      </c>
    </row>
    <row r="746" spans="1:25" x14ac:dyDescent="0.2">
      <c r="A746" s="77">
        <f t="shared" si="22"/>
        <v>43095</v>
      </c>
      <c r="B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C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D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E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F746" s="96">
        <f>VLOOKUP($A746+ROUND((COLUMN()-2)/24,5),АТС!$A$41:$F$736,4)+VLOOKUP($A746+ROUND((COLUMN()-2)/24,5),'Расчет сбытовых надбавок'!$B$1537:'Расчет сбытовых надбавок'!$G$2280,6)</f>
        <v>0.12</v>
      </c>
      <c r="G746" s="96">
        <f>VLOOKUP($A746+ROUND((COLUMN()-2)/24,5),АТС!$A$41:$F$736,4)+VLOOKUP($A746+ROUND((COLUMN()-2)/24,5),'Расчет сбытовых надбавок'!$B$1537:'Расчет сбытовых надбавок'!$G$2280,6)</f>
        <v>146.57</v>
      </c>
      <c r="H746" s="96">
        <f>VLOOKUP($A746+ROUND((COLUMN()-2)/24,5),АТС!$A$41:$F$736,4)+VLOOKUP($A746+ROUND((COLUMN()-2)/24,5),'Расчет сбытовых надбавок'!$B$1537:'Расчет сбытовых надбавок'!$G$2280,6)</f>
        <v>294.19</v>
      </c>
      <c r="I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J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K746" s="96">
        <f>VLOOKUP($A746+ROUND((COLUMN()-2)/24,5),АТС!$A$41:$F$736,4)+VLOOKUP($A746+ROUND((COLUMN()-2)/24,5),'Расчет сбытовых надбавок'!$B$1537:'Расчет сбытовых надбавок'!$G$2280,6)</f>
        <v>48.410000000000004</v>
      </c>
      <c r="L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M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N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O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P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Q746" s="96">
        <f>VLOOKUP($A746+ROUND((COLUMN()-2)/24,5),АТС!$A$41:$F$736,4)+VLOOKUP($A746+ROUND((COLUMN()-2)/24,5),'Расчет сбытовых надбавок'!$B$1537:'Расчет сбытовых надбавок'!$G$2280,6)</f>
        <v>9.33</v>
      </c>
      <c r="R746" s="96">
        <f>VLOOKUP($A746+ROUND((COLUMN()-2)/24,5),АТС!$A$41:$F$736,4)+VLOOKUP($A746+ROUND((COLUMN()-2)/24,5),'Расчет сбытовых надбавок'!$B$1537:'Расчет сбытовых надбавок'!$G$2280,6)</f>
        <v>51.870000000000005</v>
      </c>
      <c r="S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T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U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V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W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X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Y746" s="96">
        <f>VLOOKUP($A746+ROUND((COLUMN()-2)/24,5),АТС!$A$41:$F$736,4)+VLOOKUP($A746+ROUND((COLUMN()-2)/24,5),'Расчет сбытовых надбавок'!$B$1537:'Расчет сбытовых надбавок'!$G$2280,6)</f>
        <v>1.33</v>
      </c>
    </row>
    <row r="747" spans="1:25" x14ac:dyDescent="0.2">
      <c r="A747" s="77">
        <f t="shared" si="22"/>
        <v>43096</v>
      </c>
      <c r="B747" s="96">
        <f>VLOOKUP($A747+ROUND((COLUMN()-2)/24,5),АТС!$A$41:$F$736,4)+VLOOKUP($A747+ROUND((COLUMN()-2)/24,5),'Расчет сбытовых надбавок'!$B$1537:'Расчет сбытовых надбавок'!$G$2280,6)</f>
        <v>156.51</v>
      </c>
      <c r="C747" s="96">
        <f>VLOOKUP($A747+ROUND((COLUMN()-2)/24,5),АТС!$A$41:$F$736,4)+VLOOKUP($A747+ROUND((COLUMN()-2)/24,5),'Расчет сбытовых надбавок'!$B$1537:'Расчет сбытовых надбавок'!$G$2280,6)</f>
        <v>51.07</v>
      </c>
      <c r="D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E747" s="96">
        <f>VLOOKUP($A747+ROUND((COLUMN()-2)/24,5),АТС!$A$41:$F$736,4)+VLOOKUP($A747+ROUND((COLUMN()-2)/24,5),'Расчет сбытовых надбавок'!$B$1537:'Расчет сбытовых надбавок'!$G$2280,6)</f>
        <v>34.799999999999997</v>
      </c>
      <c r="F747" s="96">
        <f>VLOOKUP($A747+ROUND((COLUMN()-2)/24,5),АТС!$A$41:$F$736,4)+VLOOKUP($A747+ROUND((COLUMN()-2)/24,5),'Расчет сбытовых надбавок'!$B$1537:'Расчет сбытовых надбавок'!$G$2280,6)</f>
        <v>112.88</v>
      </c>
      <c r="G747" s="96">
        <f>VLOOKUP($A747+ROUND((COLUMN()-2)/24,5),АТС!$A$41:$F$736,4)+VLOOKUP($A747+ROUND((COLUMN()-2)/24,5),'Расчет сбытовых надбавок'!$B$1537:'Расчет сбытовых надбавок'!$G$2280,6)</f>
        <v>211.89</v>
      </c>
      <c r="H747" s="96">
        <f>VLOOKUP($A747+ROUND((COLUMN()-2)/24,5),АТС!$A$41:$F$736,4)+VLOOKUP($A747+ROUND((COLUMN()-2)/24,5),'Расчет сбытовых надбавок'!$B$1537:'Расчет сбытовых надбавок'!$G$2280,6)</f>
        <v>54.02</v>
      </c>
      <c r="I747" s="96">
        <f>VLOOKUP($A747+ROUND((COLUMN()-2)/24,5),АТС!$A$41:$F$736,4)+VLOOKUP($A747+ROUND((COLUMN()-2)/24,5),'Расчет сбытовых надбавок'!$B$1537:'Расчет сбытовых надбавок'!$G$2280,6)</f>
        <v>133.63999999999999</v>
      </c>
      <c r="J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K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L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M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N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O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P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Q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R747" s="96">
        <f>VLOOKUP($A747+ROUND((COLUMN()-2)/24,5),АТС!$A$41:$F$736,4)+VLOOKUP($A747+ROUND((COLUMN()-2)/24,5),'Расчет сбытовых надбавок'!$B$1537:'Расчет сбытовых надбавок'!$G$2280,6)</f>
        <v>46.26</v>
      </c>
      <c r="S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T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U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V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W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X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Y747" s="96">
        <f>VLOOKUP($A747+ROUND((COLUMN()-2)/24,5),АТС!$A$41:$F$736,4)+VLOOKUP($A747+ROUND((COLUMN()-2)/24,5),'Расчет сбытовых надбавок'!$B$1537:'Расчет сбытовых надбавок'!$G$2280,6)</f>
        <v>0</v>
      </c>
    </row>
    <row r="748" spans="1:25" x14ac:dyDescent="0.2">
      <c r="A748" s="77">
        <f t="shared" si="22"/>
        <v>43097</v>
      </c>
      <c r="B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C748" s="96">
        <f>VLOOKUP($A748+ROUND((COLUMN()-2)/24,5),АТС!$A$41:$F$736,4)+VLOOKUP($A748+ROUND((COLUMN()-2)/24,5),'Расчет сбытовых надбавок'!$B$1537:'Расчет сбытовых надбавок'!$G$2280,6)</f>
        <v>99.61</v>
      </c>
      <c r="D748" s="96">
        <f>VLOOKUP($A748+ROUND((COLUMN()-2)/24,5),АТС!$A$41:$F$736,4)+VLOOKUP($A748+ROUND((COLUMN()-2)/24,5),'Расчет сбытовых надбавок'!$B$1537:'Расчет сбытовых надбавок'!$G$2280,6)</f>
        <v>59.160000000000004</v>
      </c>
      <c r="E748" s="96">
        <f>VLOOKUP($A748+ROUND((COLUMN()-2)/24,5),АТС!$A$41:$F$736,4)+VLOOKUP($A748+ROUND((COLUMN()-2)/24,5),'Расчет сбытовых надбавок'!$B$1537:'Расчет сбытовых надбавок'!$G$2280,6)</f>
        <v>43.91</v>
      </c>
      <c r="F748" s="96">
        <f>VLOOKUP($A748+ROUND((COLUMN()-2)/24,5),АТС!$A$41:$F$736,4)+VLOOKUP($A748+ROUND((COLUMN()-2)/24,5),'Расчет сбытовых надбавок'!$B$1537:'Расчет сбытовых надбавок'!$G$2280,6)</f>
        <v>410.24</v>
      </c>
      <c r="G748" s="96">
        <f>VLOOKUP($A748+ROUND((COLUMN()-2)/24,5),АТС!$A$41:$F$736,4)+VLOOKUP($A748+ROUND((COLUMN()-2)/24,5),'Расчет сбытовых надбавок'!$B$1537:'Расчет сбытовых надбавок'!$G$2280,6)</f>
        <v>429.42</v>
      </c>
      <c r="H748" s="96">
        <f>VLOOKUP($A748+ROUND((COLUMN()-2)/24,5),АТС!$A$41:$F$736,4)+VLOOKUP($A748+ROUND((COLUMN()-2)/24,5),'Расчет сбытовых надбавок'!$B$1537:'Расчет сбытовых надбавок'!$G$2280,6)</f>
        <v>230.7</v>
      </c>
      <c r="I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J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K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L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M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N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O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P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Q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R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S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T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U748" s="96">
        <f>VLOOKUP($A748+ROUND((COLUMN()-2)/24,5),АТС!$A$41:$F$736,4)+VLOOKUP($A748+ROUND((COLUMN()-2)/24,5),'Расчет сбытовых надбавок'!$B$1537:'Расчет сбытовых надбавок'!$G$2280,6)</f>
        <v>0.01</v>
      </c>
      <c r="V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W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X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Y748" s="96">
        <f>VLOOKUP($A748+ROUND((COLUMN()-2)/24,5),АТС!$A$41:$F$736,4)+VLOOKUP($A748+ROUND((COLUMN()-2)/24,5),'Расчет сбытовых надбавок'!$B$1537:'Расчет сбытовых надбавок'!$G$2280,6)</f>
        <v>0</v>
      </c>
    </row>
    <row r="749" spans="1:25" x14ac:dyDescent="0.2">
      <c r="A749" s="77">
        <f t="shared" si="22"/>
        <v>43098</v>
      </c>
      <c r="B749" s="96">
        <f>VLOOKUP($A749+ROUND((COLUMN()-2)/24,5),АТС!$A$41:$F$736,4)+VLOOKUP($A749+ROUND((COLUMN()-2)/24,5),'Расчет сбытовых надбавок'!$B$1537:'Расчет сбытовых надбавок'!$G$2280,6)</f>
        <v>155.24</v>
      </c>
      <c r="C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D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E749" s="96">
        <f>VLOOKUP($A749+ROUND((COLUMN()-2)/24,5),АТС!$A$41:$F$736,4)+VLOOKUP($A749+ROUND((COLUMN()-2)/24,5),'Расчет сбытовых надбавок'!$B$1537:'Расчет сбытовых надбавок'!$G$2280,6)</f>
        <v>9.7800000000000011</v>
      </c>
      <c r="F749" s="96">
        <f>VLOOKUP($A749+ROUND((COLUMN()-2)/24,5),АТС!$A$41:$F$736,4)+VLOOKUP($A749+ROUND((COLUMN()-2)/24,5),'Расчет сбытовых надбавок'!$B$1537:'Расчет сбытовых надбавок'!$G$2280,6)</f>
        <v>26.8</v>
      </c>
      <c r="G749" s="96">
        <f>VLOOKUP($A749+ROUND((COLUMN()-2)/24,5),АТС!$A$41:$F$736,4)+VLOOKUP($A749+ROUND((COLUMN()-2)/24,5),'Расчет сбытовых надбавок'!$B$1537:'Расчет сбытовых надбавок'!$G$2280,6)</f>
        <v>170.93</v>
      </c>
      <c r="H749" s="96">
        <f>VLOOKUP($A749+ROUND((COLUMN()-2)/24,5),АТС!$A$41:$F$736,4)+VLOOKUP($A749+ROUND((COLUMN()-2)/24,5),'Расчет сбытовых надбавок'!$B$1537:'Расчет сбытовых надбавок'!$G$2280,6)</f>
        <v>188.44</v>
      </c>
      <c r="I749" s="96">
        <f>VLOOKUP($A749+ROUND((COLUMN()-2)/24,5),АТС!$A$41:$F$736,4)+VLOOKUP($A749+ROUND((COLUMN()-2)/24,5),'Расчет сбытовых надбавок'!$B$1537:'Расчет сбытовых надбавок'!$G$2280,6)</f>
        <v>0.13</v>
      </c>
      <c r="J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K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L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M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N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O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P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Q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R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S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T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U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V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W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X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Y749" s="96">
        <f>VLOOKUP($A749+ROUND((COLUMN()-2)/24,5),АТС!$A$41:$F$736,4)+VLOOKUP($A749+ROUND((COLUMN()-2)/24,5),'Расчет сбытовых надбавок'!$B$1537:'Расчет сбытовых надбавок'!$G$2280,6)</f>
        <v>0</v>
      </c>
    </row>
    <row r="750" spans="1:25" x14ac:dyDescent="0.2">
      <c r="A750" s="77">
        <f t="shared" si="22"/>
        <v>43099</v>
      </c>
      <c r="B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C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D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E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F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G750" s="96">
        <f>VLOOKUP($A750+ROUND((COLUMN()-2)/24,5),АТС!$A$41:$F$760,4)+VLOOKUP($A750+ROUND((COLUMN()-2)/24,5),'Расчет сбытовых надбавок'!$B$1537:'Расчет сбытовых надбавок'!$G$2280,6)</f>
        <v>44.41</v>
      </c>
      <c r="H750" s="96">
        <f>VLOOKUP($A750+ROUND((COLUMN()-2)/24,5),АТС!$A$41:$F$760,4)+VLOOKUP($A750+ROUND((COLUMN()-2)/24,5),'Расчет сбытовых надбавок'!$B$1537:'Расчет сбытовых надбавок'!$G$2280,6)</f>
        <v>9.5</v>
      </c>
      <c r="I750" s="96">
        <f>VLOOKUP($A750+ROUND((COLUMN()-2)/24,5),АТС!$A$41:$F$760,4)+VLOOKUP($A750+ROUND((COLUMN()-2)/24,5),'Расчет сбытовых надбавок'!$B$1537:'Расчет сбытовых надбавок'!$G$2280,6)</f>
        <v>135.9</v>
      </c>
      <c r="J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K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L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M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N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O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P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Q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R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S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T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U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V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W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X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Y750" s="96">
        <f>VLOOKUP($A750+ROUND((COLUMN()-2)/24,5),АТС!$A$41:$F$760,4)+VLOOKUP($A750+ROUND((COLUMN()-2)/24,5),'Расчет сбытовых надбавок'!$B$1537:'Расчет сбытовых надбавок'!$G$2280,6)</f>
        <v>0</v>
      </c>
    </row>
    <row r="751" spans="1:25" x14ac:dyDescent="0.2">
      <c r="A751" s="77">
        <f t="shared" si="22"/>
        <v>43100</v>
      </c>
      <c r="B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C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D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E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F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G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H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I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J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K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L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M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N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O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P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Q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R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S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T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U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V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W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X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Y751" s="96">
        <f>VLOOKUP($A751+ROUND((COLUMN()-2)/24,5),АТС!$A$41:$F$784,4)+VLOOKUP($A751+ROUND((COLUMN()-2)/24,5),'Расчет сбытовых надбавок'!$B$1537:'Расчет сбытовых надбавок'!$G$2280,6)</f>
        <v>0</v>
      </c>
    </row>
    <row r="752" spans="1:25" x14ac:dyDescent="0.2">
      <c r="A752" s="83"/>
      <c r="B752" s="97"/>
      <c r="C752" s="97"/>
      <c r="D752" s="97"/>
      <c r="E752" s="97"/>
      <c r="F752" s="97"/>
      <c r="G752" s="97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</row>
    <row r="753" spans="1:27" x14ac:dyDescent="0.25">
      <c r="A753" s="85" t="s">
        <v>149</v>
      </c>
      <c r="B753" s="76"/>
      <c r="C753" s="76"/>
      <c r="D753" s="76"/>
    </row>
    <row r="754" spans="1:27" ht="12.75" customHeight="1" x14ac:dyDescent="0.2">
      <c r="A754" s="173" t="s">
        <v>48</v>
      </c>
      <c r="B754" s="176" t="s">
        <v>154</v>
      </c>
      <c r="C754" s="177"/>
      <c r="D754" s="177"/>
      <c r="E754" s="177"/>
      <c r="F754" s="177"/>
      <c r="G754" s="177"/>
      <c r="H754" s="177"/>
      <c r="I754" s="177"/>
      <c r="J754" s="177"/>
      <c r="K754" s="177"/>
      <c r="L754" s="177"/>
      <c r="M754" s="177"/>
      <c r="N754" s="177"/>
      <c r="O754" s="177"/>
      <c r="P754" s="177"/>
      <c r="Q754" s="177"/>
      <c r="R754" s="177"/>
      <c r="S754" s="177"/>
      <c r="T754" s="177"/>
      <c r="U754" s="177"/>
      <c r="V754" s="177"/>
      <c r="W754" s="177"/>
      <c r="X754" s="177"/>
      <c r="Y754" s="178"/>
    </row>
    <row r="755" spans="1:27" ht="12.75" customHeight="1" x14ac:dyDescent="0.2">
      <c r="A755" s="174"/>
      <c r="B755" s="179"/>
      <c r="C755" s="180"/>
      <c r="D755" s="180"/>
      <c r="E755" s="180"/>
      <c r="F755" s="180"/>
      <c r="G755" s="180"/>
      <c r="H755" s="180"/>
      <c r="I755" s="180"/>
      <c r="J755" s="180"/>
      <c r="K755" s="180"/>
      <c r="L755" s="180"/>
      <c r="M755" s="180"/>
      <c r="N755" s="180"/>
      <c r="O755" s="180"/>
      <c r="P755" s="180"/>
      <c r="Q755" s="180"/>
      <c r="R755" s="180"/>
      <c r="S755" s="180"/>
      <c r="T755" s="180"/>
      <c r="U755" s="180"/>
      <c r="V755" s="180"/>
      <c r="W755" s="180"/>
      <c r="X755" s="180"/>
      <c r="Y755" s="181"/>
    </row>
    <row r="756" spans="1:27" s="109" customFormat="1" ht="12.75" customHeight="1" x14ac:dyDescent="0.2">
      <c r="A756" s="174"/>
      <c r="B756" s="214" t="s">
        <v>122</v>
      </c>
      <c r="C756" s="210" t="s">
        <v>123</v>
      </c>
      <c r="D756" s="210" t="s">
        <v>124</v>
      </c>
      <c r="E756" s="210" t="s">
        <v>125</v>
      </c>
      <c r="F756" s="210" t="s">
        <v>126</v>
      </c>
      <c r="G756" s="210" t="s">
        <v>127</v>
      </c>
      <c r="H756" s="210" t="s">
        <v>128</v>
      </c>
      <c r="I756" s="210" t="s">
        <v>129</v>
      </c>
      <c r="J756" s="210" t="s">
        <v>130</v>
      </c>
      <c r="K756" s="210" t="s">
        <v>131</v>
      </c>
      <c r="L756" s="210" t="s">
        <v>132</v>
      </c>
      <c r="M756" s="210" t="s">
        <v>133</v>
      </c>
      <c r="N756" s="212" t="s">
        <v>134</v>
      </c>
      <c r="O756" s="210" t="s">
        <v>135</v>
      </c>
      <c r="P756" s="210" t="s">
        <v>136</v>
      </c>
      <c r="Q756" s="210" t="s">
        <v>137</v>
      </c>
      <c r="R756" s="210" t="s">
        <v>138</v>
      </c>
      <c r="S756" s="210" t="s">
        <v>139</v>
      </c>
      <c r="T756" s="210" t="s">
        <v>140</v>
      </c>
      <c r="U756" s="210" t="s">
        <v>141</v>
      </c>
      <c r="V756" s="210" t="s">
        <v>142</v>
      </c>
      <c r="W756" s="210" t="s">
        <v>143</v>
      </c>
      <c r="X756" s="210" t="s">
        <v>144</v>
      </c>
      <c r="Y756" s="210" t="s">
        <v>145</v>
      </c>
    </row>
    <row r="757" spans="1:27" s="109" customFormat="1" ht="11.25" customHeight="1" x14ac:dyDescent="0.2">
      <c r="A757" s="175"/>
      <c r="B757" s="215"/>
      <c r="C757" s="211"/>
      <c r="D757" s="211"/>
      <c r="E757" s="211"/>
      <c r="F757" s="211"/>
      <c r="G757" s="211"/>
      <c r="H757" s="211"/>
      <c r="I757" s="211"/>
      <c r="J757" s="211"/>
      <c r="K757" s="211"/>
      <c r="L757" s="211"/>
      <c r="M757" s="211"/>
      <c r="N757" s="213"/>
      <c r="O757" s="211"/>
      <c r="P757" s="211"/>
      <c r="Q757" s="211"/>
      <c r="R757" s="211"/>
      <c r="S757" s="211"/>
      <c r="T757" s="211"/>
      <c r="U757" s="211"/>
      <c r="V757" s="211"/>
      <c r="W757" s="211"/>
      <c r="X757" s="211"/>
      <c r="Y757" s="211"/>
    </row>
    <row r="758" spans="1:27" ht="15.75" customHeight="1" x14ac:dyDescent="0.2">
      <c r="A758" s="77">
        <f>A721</f>
        <v>43070</v>
      </c>
      <c r="B758" s="96">
        <f>VLOOKUP($A758+ROUND((COLUMN()-2)/24,5),АТС!$A$41:$F$736,5)+VLOOKUP($A758+ROUND((COLUMN()-2)/24,5),'Расчет сбытовых надбавок'!$B$2281:'Расчет сбытовых надбавок'!$G$3024,3)</f>
        <v>1210.5899999999999</v>
      </c>
      <c r="C758" s="96">
        <f>VLOOKUP($A758+ROUND((COLUMN()-2)/24,5),АТС!$A$41:$F$736,5)+VLOOKUP($A758+ROUND((COLUMN()-2)/24,5),'Расчет сбытовых надбавок'!$B$2281:'Расчет сбытовых надбавок'!$G$3024,3)</f>
        <v>569.28</v>
      </c>
      <c r="D758" s="96">
        <f>VLOOKUP($A758+ROUND((COLUMN()-2)/24,5),АТС!$A$41:$F$736,5)+VLOOKUP($A758+ROUND((COLUMN()-2)/24,5),'Расчет сбытовых надбавок'!$B$2281:'Расчет сбытовых надбавок'!$G$3024,3)</f>
        <v>146.41</v>
      </c>
      <c r="E758" s="96">
        <f>VLOOKUP($A758+ROUND((COLUMN()-2)/24,5),АТС!$A$41:$F$736,5)+VLOOKUP($A758+ROUND((COLUMN()-2)/24,5),'Расчет сбытовых надбавок'!$B$2281:'Расчет сбытовых надбавок'!$G$3024,3)</f>
        <v>138.36000000000001</v>
      </c>
      <c r="F758" s="96">
        <f>VLOOKUP($A758+ROUND((COLUMN()-2)/24,5),АТС!$A$41:$F$736,5)+VLOOKUP($A758+ROUND((COLUMN()-2)/24,5),'Расчет сбытовых надбавок'!$B$2281:'Расчет сбытовых надбавок'!$G$3024,3)</f>
        <v>192.14999999999998</v>
      </c>
      <c r="G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H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I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J758" s="96">
        <f>VLOOKUP($A758+ROUND((COLUMN()-2)/24,5),АТС!$A$41:$F$736,5)+VLOOKUP($A758+ROUND((COLUMN()-2)/24,5),'Расчет сбытовых надбавок'!$B$2281:'Расчет сбытовых надбавок'!$G$3024,3)</f>
        <v>44.36</v>
      </c>
      <c r="K758" s="96">
        <f>VLOOKUP($A758+ROUND((COLUMN()-2)/24,5),АТС!$A$41:$F$736,5)+VLOOKUP($A758+ROUND((COLUMN()-2)/24,5),'Расчет сбытовых надбавок'!$B$2281:'Расчет сбытовых надбавок'!$G$3024,3)</f>
        <v>9.0000000000000011E-2</v>
      </c>
      <c r="L758" s="96">
        <f>VLOOKUP($A758+ROUND((COLUMN()-2)/24,5),АТС!$A$41:$F$736,5)+VLOOKUP($A758+ROUND((COLUMN()-2)/24,5),'Расчет сбытовых надбавок'!$B$2281:'Расчет сбытовых надбавок'!$G$3024,3)</f>
        <v>6.0000000000000005E-2</v>
      </c>
      <c r="M758" s="96">
        <f>VLOOKUP($A758+ROUND((COLUMN()-2)/24,5),АТС!$A$41:$F$736,5)+VLOOKUP($A758+ROUND((COLUMN()-2)/24,5),'Расчет сбытовых надбавок'!$B$2281:'Расчет сбытовых надбавок'!$G$3024,3)</f>
        <v>1.01</v>
      </c>
      <c r="N758" s="96">
        <f>VLOOKUP($A758+ROUND((COLUMN()-2)/24,5),АТС!$A$41:$F$736,5)+VLOOKUP($A758+ROUND((COLUMN()-2)/24,5),'Расчет сбытовых надбавок'!$B$2281:'Расчет сбытовых надбавок'!$G$3024,3)</f>
        <v>194.38</v>
      </c>
      <c r="O758" s="96">
        <f>VLOOKUP($A758+ROUND((COLUMN()-2)/24,5),АТС!$A$41:$F$736,5)+VLOOKUP($A758+ROUND((COLUMN()-2)/24,5),'Расчет сбытовых надбавок'!$B$2281:'Расчет сбытовых надбавок'!$G$3024,3)</f>
        <v>219.35999999999999</v>
      </c>
      <c r="P758" s="96">
        <f>VLOOKUP($A758+ROUND((COLUMN()-2)/24,5),АТС!$A$41:$F$736,5)+VLOOKUP($A758+ROUND((COLUMN()-2)/24,5),'Расчет сбытовых надбавок'!$B$2281:'Расчет сбытовых надбавок'!$G$3024,3)</f>
        <v>195.45999999999998</v>
      </c>
      <c r="Q758" s="96">
        <f>VLOOKUP($A758+ROUND((COLUMN()-2)/24,5),АТС!$A$41:$F$736,5)+VLOOKUP($A758+ROUND((COLUMN()-2)/24,5),'Расчет сбытовых надбавок'!$B$2281:'Расчет сбытовых надбавок'!$G$3024,3)</f>
        <v>282.08</v>
      </c>
      <c r="R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S758" s="96">
        <f>VLOOKUP($A758+ROUND((COLUMN()-2)/24,5),АТС!$A$41:$F$736,5)+VLOOKUP($A758+ROUND((COLUMN()-2)/24,5),'Расчет сбытовых надбавок'!$B$2281:'Расчет сбытовых надбавок'!$G$3024,3)</f>
        <v>186.22</v>
      </c>
      <c r="T758" s="96">
        <f>VLOOKUP($A758+ROUND((COLUMN()-2)/24,5),АТС!$A$41:$F$736,5)+VLOOKUP($A758+ROUND((COLUMN()-2)/24,5),'Расчет сбытовых надбавок'!$B$2281:'Расчет сбытовых надбавок'!$G$3024,3)</f>
        <v>314.75</v>
      </c>
      <c r="U758" s="96">
        <f>VLOOKUP($A758+ROUND((COLUMN()-2)/24,5),АТС!$A$41:$F$736,5)+VLOOKUP($A758+ROUND((COLUMN()-2)/24,5),'Расчет сбытовых надбавок'!$B$2281:'Расчет сбытовых надбавок'!$G$3024,3)</f>
        <v>327.7</v>
      </c>
      <c r="V758" s="96">
        <f>VLOOKUP($A758+ROUND((COLUMN()-2)/24,5),АТС!$A$41:$F$736,5)+VLOOKUP($A758+ROUND((COLUMN()-2)/24,5),'Расчет сбытовых надбавок'!$B$2281:'Расчет сбытовых надбавок'!$G$3024,3)</f>
        <v>356.49</v>
      </c>
      <c r="W758" s="96">
        <f>VLOOKUP($A758+ROUND((COLUMN()-2)/24,5),АТС!$A$41:$F$736,5)+VLOOKUP($A758+ROUND((COLUMN()-2)/24,5),'Расчет сбытовых надбавок'!$B$2281:'Расчет сбытовых надбавок'!$G$3024,3)</f>
        <v>294.37</v>
      </c>
      <c r="X758" s="96">
        <f>VLOOKUP($A758+ROUND((COLUMN()-2)/24,5),АТС!$A$41:$F$736,5)+VLOOKUP($A758+ROUND((COLUMN()-2)/24,5),'Расчет сбытовых надбавок'!$B$2281:'Расчет сбытовых надбавок'!$G$3024,3)</f>
        <v>1187.22</v>
      </c>
      <c r="Y758" s="96">
        <f>VLOOKUP($A758+ROUND((COLUMN()-2)/24,5),АТС!$A$41:$F$736,5)+VLOOKUP($A758+ROUND((COLUMN()-2)/24,5),'Расчет сбытовых надбавок'!$B$2281:'Расчет сбытовых надбавок'!$G$3024,3)</f>
        <v>0.67</v>
      </c>
      <c r="AA758" s="78"/>
    </row>
    <row r="759" spans="1:27" x14ac:dyDescent="0.2">
      <c r="A759" s="77">
        <f>A758+1</f>
        <v>43071</v>
      </c>
      <c r="B759" s="96">
        <f>VLOOKUP($A759+ROUND((COLUMN()-2)/24,5),АТС!$A$41:$F$736,5)+VLOOKUP($A759+ROUND((COLUMN()-2)/24,5),'Расчет сбытовых надбавок'!$B$2281:'Расчет сбытовых надбавок'!$G$3024,3)</f>
        <v>131.64000000000001</v>
      </c>
      <c r="C759" s="96">
        <f>VLOOKUP($A759+ROUND((COLUMN()-2)/24,5),АТС!$A$41:$F$736,5)+VLOOKUP($A759+ROUND((COLUMN()-2)/24,5),'Расчет сбытовых надбавок'!$B$2281:'Расчет сбытовых надбавок'!$G$3024,3)</f>
        <v>131.08000000000001</v>
      </c>
      <c r="D759" s="96">
        <f>VLOOKUP($A759+ROUND((COLUMN()-2)/24,5),АТС!$A$41:$F$736,5)+VLOOKUP($A759+ROUND((COLUMN()-2)/24,5),'Расчет сбытовых надбавок'!$B$2281:'Расчет сбытовых надбавок'!$G$3024,3)</f>
        <v>724.13</v>
      </c>
      <c r="E759" s="96">
        <f>VLOOKUP($A759+ROUND((COLUMN()-2)/24,5),АТС!$A$41:$F$736,5)+VLOOKUP($A759+ROUND((COLUMN()-2)/24,5),'Расчет сбытовых надбавок'!$B$2281:'Расчет сбытовых надбавок'!$G$3024,3)</f>
        <v>46.39</v>
      </c>
      <c r="F759" s="96">
        <f>VLOOKUP($A759+ROUND((COLUMN()-2)/24,5),АТС!$A$41:$F$736,5)+VLOOKUP($A759+ROUND((COLUMN()-2)/24,5),'Расчет сбытовых надбавок'!$B$2281:'Расчет сбытовых надбавок'!$G$3024,3)</f>
        <v>2.2200000000000002</v>
      </c>
      <c r="G759" s="96">
        <f>VLOOKUP($A759+ROUND((COLUMN()-2)/24,5),АТС!$A$41:$F$736,5)+VLOOKUP($A759+ROUND((COLUMN()-2)/24,5),'Расчет сбытовых надбавок'!$B$2281:'Расчет сбытовых надбавок'!$G$3024,3)</f>
        <v>9.01</v>
      </c>
      <c r="H759" s="96">
        <f>VLOOKUP($A759+ROUND((COLUMN()-2)/24,5),АТС!$A$41:$F$736,5)+VLOOKUP($A759+ROUND((COLUMN()-2)/24,5),'Расчет сбытовых надбавок'!$B$2281:'Расчет сбытовых надбавок'!$G$3024,3)</f>
        <v>101.99</v>
      </c>
      <c r="I759" s="96">
        <f>VLOOKUP($A759+ROUND((COLUMN()-2)/24,5),АТС!$A$41:$F$736,5)+VLOOKUP($A759+ROUND((COLUMN()-2)/24,5),'Расчет сбытовых надбавок'!$B$2281:'Расчет сбытовых надбавок'!$G$3024,3)</f>
        <v>134.66</v>
      </c>
      <c r="J759" s="96">
        <f>VLOOKUP($A759+ROUND((COLUMN()-2)/24,5),АТС!$A$41:$F$736,5)+VLOOKUP($A759+ROUND((COLUMN()-2)/24,5),'Расчет сбытовых надбавок'!$B$2281:'Расчет сбытовых надбавок'!$G$3024,3)</f>
        <v>154.44999999999999</v>
      </c>
      <c r="K759" s="96">
        <f>VLOOKUP($A759+ROUND((COLUMN()-2)/24,5),АТС!$A$41:$F$736,5)+VLOOKUP($A759+ROUND((COLUMN()-2)/24,5),'Расчет сбытовых надбавок'!$B$2281:'Расчет сбытовых надбавок'!$G$3024,3)</f>
        <v>687.95999999999992</v>
      </c>
      <c r="L759" s="96">
        <f>VLOOKUP($A759+ROUND((COLUMN()-2)/24,5),АТС!$A$41:$F$736,5)+VLOOKUP($A759+ROUND((COLUMN()-2)/24,5),'Расчет сбытовых надбавок'!$B$2281:'Расчет сбытовых надбавок'!$G$3024,3)</f>
        <v>688.15000000000009</v>
      </c>
      <c r="M759" s="96">
        <f>VLOOKUP($A759+ROUND((COLUMN()-2)/24,5),АТС!$A$41:$F$736,5)+VLOOKUP($A759+ROUND((COLUMN()-2)/24,5),'Расчет сбытовых надбавок'!$B$2281:'Расчет сбытовых надбавок'!$G$3024,3)</f>
        <v>694.81999999999994</v>
      </c>
      <c r="N759" s="96">
        <f>VLOOKUP($A759+ROUND((COLUMN()-2)/24,5),АТС!$A$41:$F$736,5)+VLOOKUP($A759+ROUND((COLUMN()-2)/24,5),'Расчет сбытовых надбавок'!$B$2281:'Расчет сбытовых надбавок'!$G$3024,3)</f>
        <v>170.82999999999998</v>
      </c>
      <c r="O759" s="96">
        <f>VLOOKUP($A759+ROUND((COLUMN()-2)/24,5),АТС!$A$41:$F$736,5)+VLOOKUP($A759+ROUND((COLUMN()-2)/24,5),'Расчет сбытовых надбавок'!$B$2281:'Расчет сбытовых надбавок'!$G$3024,3)</f>
        <v>178.4</v>
      </c>
      <c r="P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Q759" s="96">
        <f>VLOOKUP($A759+ROUND((COLUMN()-2)/24,5),АТС!$A$41:$F$736,5)+VLOOKUP($A759+ROUND((COLUMN()-2)/24,5),'Расчет сбытовых надбавок'!$B$2281:'Расчет сбытовых надбавок'!$G$3024,3)</f>
        <v>867.48</v>
      </c>
      <c r="R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S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T759" s="96">
        <f>VLOOKUP($A759+ROUND((COLUMN()-2)/24,5),АТС!$A$41:$F$736,5)+VLOOKUP($A759+ROUND((COLUMN()-2)/24,5),'Расчет сбытовых надбавок'!$B$2281:'Расчет сбытовых надбавок'!$G$3024,3)</f>
        <v>151.79</v>
      </c>
      <c r="U759" s="96">
        <f>VLOOKUP($A759+ROUND((COLUMN()-2)/24,5),АТС!$A$41:$F$736,5)+VLOOKUP($A759+ROUND((COLUMN()-2)/24,5),'Расчет сбытовых надбавок'!$B$2281:'Расчет сбытовых надбавок'!$G$3024,3)</f>
        <v>156.6</v>
      </c>
      <c r="V759" s="96">
        <f>VLOOKUP($A759+ROUND((COLUMN()-2)/24,5),АТС!$A$41:$F$736,5)+VLOOKUP($A759+ROUND((COLUMN()-2)/24,5),'Расчет сбытовых надбавок'!$B$2281:'Расчет сбытовых надбавок'!$G$3024,3)</f>
        <v>38.549999999999997</v>
      </c>
      <c r="W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X759" s="96">
        <f>VLOOKUP($A759+ROUND((COLUMN()-2)/24,5),АТС!$A$41:$F$736,5)+VLOOKUP($A759+ROUND((COLUMN()-2)/24,5),'Расчет сбытовых надбавок'!$B$2281:'Расчет сбытовых надбавок'!$G$3024,3)</f>
        <v>35.43</v>
      </c>
      <c r="Y759" s="96">
        <f>VLOOKUP($A759+ROUND((COLUMN()-2)/24,5),АТС!$A$41:$F$736,5)+VLOOKUP($A759+ROUND((COLUMN()-2)/24,5),'Расчет сбытовых надбавок'!$B$2281:'Расчет сбытовых надбавок'!$G$3024,3)</f>
        <v>73.900000000000006</v>
      </c>
    </row>
    <row r="760" spans="1:27" x14ac:dyDescent="0.2">
      <c r="A760" s="77">
        <f t="shared" ref="A760:A788" si="23">A759+1</f>
        <v>43072</v>
      </c>
      <c r="B760" s="96">
        <f>VLOOKUP($A760+ROUND((COLUMN()-2)/24,5),АТС!$A$41:$F$736,5)+VLOOKUP($A760+ROUND((COLUMN()-2)/24,5),'Расчет сбытовых надбавок'!$B$2281:'Расчет сбытовых надбавок'!$G$3024,3)</f>
        <v>212.65</v>
      </c>
      <c r="C760" s="96">
        <f>VLOOKUP($A760+ROUND((COLUMN()-2)/24,5),АТС!$A$41:$F$736,5)+VLOOKUP($A760+ROUND((COLUMN()-2)/24,5),'Расчет сбытовых надбавок'!$B$2281:'Расчет сбытовых надбавок'!$G$3024,3)</f>
        <v>784.68000000000006</v>
      </c>
      <c r="D760" s="96">
        <f>VLOOKUP($A760+ROUND((COLUMN()-2)/24,5),АТС!$A$41:$F$736,5)+VLOOKUP($A760+ROUND((COLUMN()-2)/24,5),'Расчет сбытовых надбавок'!$B$2281:'Расчет сбытовых надбавок'!$G$3024,3)</f>
        <v>753.58</v>
      </c>
      <c r="E760" s="96">
        <f>VLOOKUP($A760+ROUND((COLUMN()-2)/24,5),АТС!$A$41:$F$736,5)+VLOOKUP($A760+ROUND((COLUMN()-2)/24,5),'Расчет сбытовых надбавок'!$B$2281:'Расчет сбытовых надбавок'!$G$3024,3)</f>
        <v>94.24</v>
      </c>
      <c r="F760" s="96">
        <f>VLOOKUP($A760+ROUND((COLUMN()-2)/24,5),АТС!$A$41:$F$736,5)+VLOOKUP($A760+ROUND((COLUMN()-2)/24,5),'Расчет сбытовых надбавок'!$B$2281:'Расчет сбытовых надбавок'!$G$3024,3)</f>
        <v>130.21</v>
      </c>
      <c r="G760" s="96">
        <f>VLOOKUP($A760+ROUND((COLUMN()-2)/24,5),АТС!$A$41:$F$736,5)+VLOOKUP($A760+ROUND((COLUMN()-2)/24,5),'Расчет сбытовых надбавок'!$B$2281:'Расчет сбытовых надбавок'!$G$3024,3)</f>
        <v>932.31000000000006</v>
      </c>
      <c r="H760" s="96">
        <f>VLOOKUP($A760+ROUND((COLUMN()-2)/24,5),АТС!$A$41:$F$736,5)+VLOOKUP($A760+ROUND((COLUMN()-2)/24,5),'Расчет сбытовых надбавок'!$B$2281:'Расчет сбытовых надбавок'!$G$3024,3)</f>
        <v>984.44</v>
      </c>
      <c r="I760" s="96">
        <f>VLOOKUP($A760+ROUND((COLUMN()-2)/24,5),АТС!$A$41:$F$736,5)+VLOOKUP($A760+ROUND((COLUMN()-2)/24,5),'Расчет сбытовых надбавок'!$B$2281:'Расчет сбытовых надбавок'!$G$3024,3)</f>
        <v>183.51</v>
      </c>
      <c r="J760" s="96">
        <f>VLOOKUP($A760+ROUND((COLUMN()-2)/24,5),АТС!$A$41:$F$736,5)+VLOOKUP($A760+ROUND((COLUMN()-2)/24,5),'Расчет сбытовых надбавок'!$B$2281:'Расчет сбытовых надбавок'!$G$3024,3)</f>
        <v>22.2</v>
      </c>
      <c r="K760" s="96">
        <f>VLOOKUP($A760+ROUND((COLUMN()-2)/24,5),АТС!$A$41:$F$736,5)+VLOOKUP($A760+ROUND((COLUMN()-2)/24,5),'Расчет сбытовых надбавок'!$B$2281:'Расчет сбытовых надбавок'!$G$3024,3)</f>
        <v>127.10000000000001</v>
      </c>
      <c r="L760" s="96">
        <f>VLOOKUP($A760+ROUND((COLUMN()-2)/24,5),АТС!$A$41:$F$736,5)+VLOOKUP($A760+ROUND((COLUMN()-2)/24,5),'Расчет сбытовых надбавок'!$B$2281:'Расчет сбытовых надбавок'!$G$3024,3)</f>
        <v>213.32999999999998</v>
      </c>
      <c r="M760" s="96">
        <f>VLOOKUP($A760+ROUND((COLUMN()-2)/24,5),АТС!$A$41:$F$736,5)+VLOOKUP($A760+ROUND((COLUMN()-2)/24,5),'Расчет сбытовых надбавок'!$B$2281:'Расчет сбытовых надбавок'!$G$3024,3)</f>
        <v>245.08999999999997</v>
      </c>
      <c r="N760" s="96">
        <f>VLOOKUP($A760+ROUND((COLUMN()-2)/24,5),АТС!$A$41:$F$736,5)+VLOOKUP($A760+ROUND((COLUMN()-2)/24,5),'Расчет сбытовых надбавок'!$B$2281:'Расчет сбытовых надбавок'!$G$3024,3)</f>
        <v>249.41</v>
      </c>
      <c r="O760" s="96">
        <f>VLOOKUP($A760+ROUND((COLUMN()-2)/24,5),АТС!$A$41:$F$736,5)+VLOOKUP($A760+ROUND((COLUMN()-2)/24,5),'Расчет сбытовых надбавок'!$B$2281:'Расчет сбытовых надбавок'!$G$3024,3)</f>
        <v>102</v>
      </c>
      <c r="P760" s="96">
        <f>VLOOKUP($A760+ROUND((COLUMN()-2)/24,5),АТС!$A$41:$F$736,5)+VLOOKUP($A760+ROUND((COLUMN()-2)/24,5),'Расчет сбытовых надбавок'!$B$2281:'Расчет сбытовых надбавок'!$G$3024,3)</f>
        <v>138.97</v>
      </c>
      <c r="Q760" s="96">
        <f>VLOOKUP($A760+ROUND((COLUMN()-2)/24,5),АТС!$A$41:$F$736,5)+VLOOKUP($A760+ROUND((COLUMN()-2)/24,5),'Расчет сбытовых надбавок'!$B$2281:'Расчет сбытовых надбавок'!$G$3024,3)</f>
        <v>101.53999999999999</v>
      </c>
      <c r="R760" s="96">
        <f>VLOOKUP($A760+ROUND((COLUMN()-2)/24,5),АТС!$A$41:$F$736,5)+VLOOKUP($A760+ROUND((COLUMN()-2)/24,5),'Расчет сбытовых надбавок'!$B$2281:'Расчет сбытовых надбавок'!$G$3024,3)</f>
        <v>89.81</v>
      </c>
      <c r="S760" s="96">
        <f>VLOOKUP($A760+ROUND((COLUMN()-2)/24,5),АТС!$A$41:$F$736,5)+VLOOKUP($A760+ROUND((COLUMN()-2)/24,5),'Расчет сбытовых надбавок'!$B$2281:'Расчет сбытовых надбавок'!$G$3024,3)</f>
        <v>200.15</v>
      </c>
      <c r="T760" s="96">
        <f>VLOOKUP($A760+ROUND((COLUMN()-2)/24,5),АТС!$A$41:$F$736,5)+VLOOKUP($A760+ROUND((COLUMN()-2)/24,5),'Расчет сбытовых надбавок'!$B$2281:'Расчет сбытовых надбавок'!$G$3024,3)</f>
        <v>945.88</v>
      </c>
      <c r="U760" s="96">
        <f>VLOOKUP($A760+ROUND((COLUMN()-2)/24,5),АТС!$A$41:$F$736,5)+VLOOKUP($A760+ROUND((COLUMN()-2)/24,5),'Расчет сбытовых надбавок'!$B$2281:'Расчет сбытовых надбавок'!$G$3024,3)</f>
        <v>258.24</v>
      </c>
      <c r="V760" s="96">
        <f>VLOOKUP($A760+ROUND((COLUMN()-2)/24,5),АТС!$A$41:$F$736,5)+VLOOKUP($A760+ROUND((COLUMN()-2)/24,5),'Расчет сбытовых надбавок'!$B$2281:'Расчет сбытовых надбавок'!$G$3024,3)</f>
        <v>192.65</v>
      </c>
      <c r="W760" s="96">
        <f>VLOOKUP($A760+ROUND((COLUMN()-2)/24,5),АТС!$A$41:$F$736,5)+VLOOKUP($A760+ROUND((COLUMN()-2)/24,5),'Расчет сбытовых надбавок'!$B$2281:'Расчет сбытовых надбавок'!$G$3024,3)</f>
        <v>1087.8400000000001</v>
      </c>
      <c r="X760" s="96">
        <f>VLOOKUP($A760+ROUND((COLUMN()-2)/24,5),АТС!$A$41:$F$736,5)+VLOOKUP($A760+ROUND((COLUMN()-2)/24,5),'Расчет сбытовых надбавок'!$B$2281:'Расчет сбытовых надбавок'!$G$3024,3)</f>
        <v>892.99</v>
      </c>
      <c r="Y760" s="96">
        <f>VLOOKUP($A760+ROUND((COLUMN()-2)/24,5),АТС!$A$41:$F$736,5)+VLOOKUP($A760+ROUND((COLUMN()-2)/24,5),'Расчет сбытовых надбавок'!$B$2281:'Расчет сбытовых надбавок'!$G$3024,3)</f>
        <v>266.29000000000002</v>
      </c>
    </row>
    <row r="761" spans="1:27" x14ac:dyDescent="0.2">
      <c r="A761" s="77">
        <f t="shared" si="23"/>
        <v>43073</v>
      </c>
      <c r="B761" s="96">
        <f>VLOOKUP($A761+ROUND((COLUMN()-2)/24,5),АТС!$A$41:$F$736,5)+VLOOKUP($A761+ROUND((COLUMN()-2)/24,5),'Расчет сбытовых надбавок'!$B$2281:'Расчет сбытовых надбавок'!$G$3024,3)</f>
        <v>130.14000000000001</v>
      </c>
      <c r="C761" s="96">
        <f>VLOOKUP($A761+ROUND((COLUMN()-2)/24,5),АТС!$A$41:$F$736,5)+VLOOKUP($A761+ROUND((COLUMN()-2)/24,5),'Расчет сбытовых надбавок'!$B$2281:'Расчет сбытовых надбавок'!$G$3024,3)</f>
        <v>579.88</v>
      </c>
      <c r="D761" s="96">
        <f>VLOOKUP($A761+ROUND((COLUMN()-2)/24,5),АТС!$A$41:$F$736,5)+VLOOKUP($A761+ROUND((COLUMN()-2)/24,5),'Расчет сбытовых надбавок'!$B$2281:'Расчет сбытовых надбавок'!$G$3024,3)</f>
        <v>1196.79</v>
      </c>
      <c r="E761" s="96">
        <f>VLOOKUP($A761+ROUND((COLUMN()-2)/24,5),АТС!$A$41:$F$736,5)+VLOOKUP($A761+ROUND((COLUMN()-2)/24,5),'Расчет сбытовых надбавок'!$B$2281:'Расчет сбытовых надбавок'!$G$3024,3)</f>
        <v>407.68</v>
      </c>
      <c r="F761" s="96">
        <f>VLOOKUP($A761+ROUND((COLUMN()-2)/24,5),АТС!$A$41:$F$736,5)+VLOOKUP($A761+ROUND((COLUMN()-2)/24,5),'Расчет сбытовых надбавок'!$B$2281:'Расчет сбытовых надбавок'!$G$3024,3)</f>
        <v>944.68</v>
      </c>
      <c r="G761" s="96">
        <f>VLOOKUP($A761+ROUND((COLUMN()-2)/24,5),АТС!$A$41:$F$736,5)+VLOOKUP($A761+ROUND((COLUMN()-2)/24,5),'Расчет сбытовых надбавок'!$B$2281:'Расчет сбытовых надбавок'!$G$3024,3)</f>
        <v>9.57</v>
      </c>
      <c r="H761" s="96">
        <f>VLOOKUP($A761+ROUND((COLUMN()-2)/24,5),АТС!$A$41:$F$736,5)+VLOOKUP($A761+ROUND((COLUMN()-2)/24,5),'Расчет сбытовых надбавок'!$B$2281:'Расчет сбытовых надбавок'!$G$3024,3)</f>
        <v>507.32</v>
      </c>
      <c r="I761" s="96">
        <f>VLOOKUP($A761+ROUND((COLUMN()-2)/24,5),АТС!$A$41:$F$736,5)+VLOOKUP($A761+ROUND((COLUMN()-2)/24,5),'Расчет сбытовых надбавок'!$B$2281:'Расчет сбытовых надбавок'!$G$3024,3)</f>
        <v>183.01</v>
      </c>
      <c r="J761" s="96">
        <f>VLOOKUP($A761+ROUND((COLUMN()-2)/24,5),АТС!$A$41:$F$736,5)+VLOOKUP($A761+ROUND((COLUMN()-2)/24,5),'Расчет сбытовых надбавок'!$B$2281:'Расчет сбытовых надбавок'!$G$3024,3)</f>
        <v>217.01</v>
      </c>
      <c r="K761" s="96">
        <f>VLOOKUP($A761+ROUND((COLUMN()-2)/24,5),АТС!$A$41:$F$736,5)+VLOOKUP($A761+ROUND((COLUMN()-2)/24,5),'Расчет сбытовых надбавок'!$B$2281:'Расчет сбытовых надбавок'!$G$3024,3)</f>
        <v>160.94</v>
      </c>
      <c r="L761" s="96">
        <f>VLOOKUP($A761+ROUND((COLUMN()-2)/24,5),АТС!$A$41:$F$736,5)+VLOOKUP($A761+ROUND((COLUMN()-2)/24,5),'Расчет сбытовых надбавок'!$B$2281:'Расчет сбытовых надбавок'!$G$3024,3)</f>
        <v>972.05</v>
      </c>
      <c r="M761" s="96">
        <f>VLOOKUP($A761+ROUND((COLUMN()-2)/24,5),АТС!$A$41:$F$736,5)+VLOOKUP($A761+ROUND((COLUMN()-2)/24,5),'Расчет сбытовых надбавок'!$B$2281:'Расчет сбытовых надбавок'!$G$3024,3)</f>
        <v>1225.75</v>
      </c>
      <c r="N761" s="96">
        <f>VLOOKUP($A761+ROUND((COLUMN()-2)/24,5),АТС!$A$41:$F$736,5)+VLOOKUP($A761+ROUND((COLUMN()-2)/24,5),'Расчет сбытовых надбавок'!$B$2281:'Расчет сбытовых надбавок'!$G$3024,3)</f>
        <v>377.74</v>
      </c>
      <c r="O761" s="96">
        <f>VLOOKUP($A761+ROUND((COLUMN()-2)/24,5),АТС!$A$41:$F$736,5)+VLOOKUP($A761+ROUND((COLUMN()-2)/24,5),'Расчет сбытовых надбавок'!$B$2281:'Расчет сбытовых надбавок'!$G$3024,3)</f>
        <v>1206.08</v>
      </c>
      <c r="P761" s="96">
        <f>VLOOKUP($A761+ROUND((COLUMN()-2)/24,5),АТС!$A$41:$F$736,5)+VLOOKUP($A761+ROUND((COLUMN()-2)/24,5),'Расчет сбытовых надбавок'!$B$2281:'Расчет сбытовых надбавок'!$G$3024,3)</f>
        <v>1235.97</v>
      </c>
      <c r="Q761" s="96">
        <f>VLOOKUP($A761+ROUND((COLUMN()-2)/24,5),АТС!$A$41:$F$736,5)+VLOOKUP($A761+ROUND((COLUMN()-2)/24,5),'Расчет сбытовых надбавок'!$B$2281:'Расчет сбытовых надбавок'!$G$3024,3)</f>
        <v>294.71999999999997</v>
      </c>
      <c r="R761" s="96">
        <f>VLOOKUP($A761+ROUND((COLUMN()-2)/24,5),АТС!$A$41:$F$736,5)+VLOOKUP($A761+ROUND((COLUMN()-2)/24,5),'Расчет сбытовых надбавок'!$B$2281:'Расчет сбытовых надбавок'!$G$3024,3)</f>
        <v>104.6</v>
      </c>
      <c r="S761" s="96">
        <f>VLOOKUP($A761+ROUND((COLUMN()-2)/24,5),АТС!$A$41:$F$736,5)+VLOOKUP($A761+ROUND((COLUMN()-2)/24,5),'Расчет сбытовых надбавок'!$B$2281:'Расчет сбытовых надбавок'!$G$3024,3)</f>
        <v>516.64</v>
      </c>
      <c r="T761" s="96">
        <f>VLOOKUP($A761+ROUND((COLUMN()-2)/24,5),АТС!$A$41:$F$736,5)+VLOOKUP($A761+ROUND((COLUMN()-2)/24,5),'Расчет сбытовых надбавок'!$B$2281:'Расчет сбытовых надбавок'!$G$3024,3)</f>
        <v>260.07</v>
      </c>
      <c r="U761" s="96">
        <f>VLOOKUP($A761+ROUND((COLUMN()-2)/24,5),АТС!$A$41:$F$736,5)+VLOOKUP($A761+ROUND((COLUMN()-2)/24,5),'Расчет сбытовых надбавок'!$B$2281:'Расчет сбытовых надбавок'!$G$3024,3)</f>
        <v>876.09</v>
      </c>
      <c r="V761" s="96">
        <f>VLOOKUP($A761+ROUND((COLUMN()-2)/24,5),АТС!$A$41:$F$736,5)+VLOOKUP($A761+ROUND((COLUMN()-2)/24,5),'Расчет сбытовых надбавок'!$B$2281:'Расчет сбытовых надбавок'!$G$3024,3)</f>
        <v>281.42</v>
      </c>
      <c r="W761" s="96">
        <f>VLOOKUP($A761+ROUND((COLUMN()-2)/24,5),АТС!$A$41:$F$736,5)+VLOOKUP($A761+ROUND((COLUMN()-2)/24,5),'Расчет сбытовых надбавок'!$B$2281:'Расчет сбытовых надбавок'!$G$3024,3)</f>
        <v>929.3</v>
      </c>
      <c r="X761" s="96">
        <f>VLOOKUP($A761+ROUND((COLUMN()-2)/24,5),АТС!$A$41:$F$736,5)+VLOOKUP($A761+ROUND((COLUMN()-2)/24,5),'Расчет сбытовых надбавок'!$B$2281:'Расчет сбытовых надбавок'!$G$3024,3)</f>
        <v>191.7</v>
      </c>
      <c r="Y761" s="96">
        <f>VLOOKUP($A761+ROUND((COLUMN()-2)/24,5),АТС!$A$41:$F$736,5)+VLOOKUP($A761+ROUND((COLUMN()-2)/24,5),'Расчет сбытовых надбавок'!$B$2281:'Расчет сбытовых надбавок'!$G$3024,3)</f>
        <v>1098.76</v>
      </c>
    </row>
    <row r="762" spans="1:27" x14ac:dyDescent="0.2">
      <c r="A762" s="77">
        <f t="shared" si="23"/>
        <v>43074</v>
      </c>
      <c r="B762" s="96">
        <f>VLOOKUP($A762+ROUND((COLUMN()-2)/24,5),АТС!$A$41:$F$736,5)+VLOOKUP($A762+ROUND((COLUMN()-2)/24,5),'Расчет сбытовых надбавок'!$B$2281:'Расчет сбытовых надбавок'!$G$3024,3)</f>
        <v>988.46999999999991</v>
      </c>
      <c r="C762" s="96">
        <f>VLOOKUP($A762+ROUND((COLUMN()-2)/24,5),АТС!$A$41:$F$736,5)+VLOOKUP($A762+ROUND((COLUMN()-2)/24,5),'Расчет сбытовых надбавок'!$B$2281:'Расчет сбытовых надбавок'!$G$3024,3)</f>
        <v>978.93999999999994</v>
      </c>
      <c r="D762" s="96">
        <f>VLOOKUP($A762+ROUND((COLUMN()-2)/24,5),АТС!$A$41:$F$736,5)+VLOOKUP($A762+ROUND((COLUMN()-2)/24,5),'Расчет сбытовых надбавок'!$B$2281:'Расчет сбытовых надбавок'!$G$3024,3)</f>
        <v>389.1</v>
      </c>
      <c r="E762" s="96">
        <f>VLOOKUP($A762+ROUND((COLUMN()-2)/24,5),АТС!$A$41:$F$736,5)+VLOOKUP($A762+ROUND((COLUMN()-2)/24,5),'Расчет сбытовых надбавок'!$B$2281:'Расчет сбытовых надбавок'!$G$3024,3)</f>
        <v>376.07000000000005</v>
      </c>
      <c r="F762" s="96">
        <f>VLOOKUP($A762+ROUND((COLUMN()-2)/24,5),АТС!$A$41:$F$736,5)+VLOOKUP($A762+ROUND((COLUMN()-2)/24,5),'Расчет сбытовых надбавок'!$B$2281:'Расчет сбытовых надбавок'!$G$3024,3)</f>
        <v>1050.8599999999999</v>
      </c>
      <c r="G762" s="96">
        <f>VLOOKUP($A762+ROUND((COLUMN()-2)/24,5),АТС!$A$41:$F$736,5)+VLOOKUP($A762+ROUND((COLUMN()-2)/24,5),'Расчет сбытовых надбавок'!$B$2281:'Расчет сбытовых надбавок'!$G$3024,3)</f>
        <v>741.16</v>
      </c>
      <c r="H762" s="96">
        <f>VLOOKUP($A762+ROUND((COLUMN()-2)/24,5),АТС!$A$41:$F$736,5)+VLOOKUP($A762+ROUND((COLUMN()-2)/24,5),'Расчет сбытовых надбавок'!$B$2281:'Расчет сбытовых надбавок'!$G$3024,3)</f>
        <v>94.53</v>
      </c>
      <c r="I762" s="96">
        <f>VLOOKUP($A762+ROUND((COLUMN()-2)/24,5),АТС!$A$41:$F$736,5)+VLOOKUP($A762+ROUND((COLUMN()-2)/24,5),'Расчет сбытовых надбавок'!$B$2281:'Расчет сбытовых надбавок'!$G$3024,3)</f>
        <v>622.38</v>
      </c>
      <c r="J762" s="96">
        <f>VLOOKUP($A762+ROUND((COLUMN()-2)/24,5),АТС!$A$41:$F$736,5)+VLOOKUP($A762+ROUND((COLUMN()-2)/24,5),'Расчет сбытовых надбавок'!$B$2281:'Расчет сбытовых надбавок'!$G$3024,3)</f>
        <v>155.85</v>
      </c>
      <c r="K762" s="96">
        <f>VLOOKUP($A762+ROUND((COLUMN()-2)/24,5),АТС!$A$41:$F$736,5)+VLOOKUP($A762+ROUND((COLUMN()-2)/24,5),'Расчет сбытовых надбавок'!$B$2281:'Расчет сбытовых надбавок'!$G$3024,3)</f>
        <v>172.1</v>
      </c>
      <c r="L762" s="96">
        <f>VLOOKUP($A762+ROUND((COLUMN()-2)/24,5),АТС!$A$41:$F$736,5)+VLOOKUP($A762+ROUND((COLUMN()-2)/24,5),'Расчет сбытовых надбавок'!$B$2281:'Расчет сбытовых надбавок'!$G$3024,3)</f>
        <v>25.36</v>
      </c>
      <c r="M762" s="96">
        <f>VLOOKUP($A762+ROUND((COLUMN()-2)/24,5),АТС!$A$41:$F$736,5)+VLOOKUP($A762+ROUND((COLUMN()-2)/24,5),'Расчет сбытовых надбавок'!$B$2281:'Расчет сбытовых надбавок'!$G$3024,3)</f>
        <v>205.54</v>
      </c>
      <c r="N762" s="96">
        <f>VLOOKUP($A762+ROUND((COLUMN()-2)/24,5),АТС!$A$41:$F$736,5)+VLOOKUP($A762+ROUND((COLUMN()-2)/24,5),'Расчет сбытовых надбавок'!$B$2281:'Расчет сбытовых надбавок'!$G$3024,3)</f>
        <v>239.70000000000002</v>
      </c>
      <c r="O762" s="96">
        <f>VLOOKUP($A762+ROUND((COLUMN()-2)/24,5),АТС!$A$41:$F$736,5)+VLOOKUP($A762+ROUND((COLUMN()-2)/24,5),'Расчет сбытовых надбавок'!$B$2281:'Расчет сбытовых надбавок'!$G$3024,3)</f>
        <v>121.74000000000001</v>
      </c>
      <c r="P762" s="96">
        <f>VLOOKUP($A762+ROUND((COLUMN()-2)/24,5),АТС!$A$41:$F$736,5)+VLOOKUP($A762+ROUND((COLUMN()-2)/24,5),'Расчет сбытовых надбавок'!$B$2281:'Расчет сбытовых надбавок'!$G$3024,3)</f>
        <v>218.67000000000002</v>
      </c>
      <c r="Q762" s="96">
        <f>VLOOKUP($A762+ROUND((COLUMN()-2)/24,5),АТС!$A$41:$F$736,5)+VLOOKUP($A762+ROUND((COLUMN()-2)/24,5),'Расчет сбытовых надбавок'!$B$2281:'Расчет сбытовых надбавок'!$G$3024,3)</f>
        <v>114.8</v>
      </c>
      <c r="R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S762" s="96">
        <f>VLOOKUP($A762+ROUND((COLUMN()-2)/24,5),АТС!$A$41:$F$736,5)+VLOOKUP($A762+ROUND((COLUMN()-2)/24,5),'Расчет сбытовых надбавок'!$B$2281:'Расчет сбытовых надбавок'!$G$3024,3)</f>
        <v>168.05</v>
      </c>
      <c r="T762" s="96">
        <f>VLOOKUP($A762+ROUND((COLUMN()-2)/24,5),АТС!$A$41:$F$736,5)+VLOOKUP($A762+ROUND((COLUMN()-2)/24,5),'Расчет сбытовых надбавок'!$B$2281:'Расчет сбытовых надбавок'!$G$3024,3)</f>
        <v>157.04</v>
      </c>
      <c r="U762" s="96">
        <f>VLOOKUP($A762+ROUND((COLUMN()-2)/24,5),АТС!$A$41:$F$736,5)+VLOOKUP($A762+ROUND((COLUMN()-2)/24,5),'Расчет сбытовых надбавок'!$B$2281:'Расчет сбытовых надбавок'!$G$3024,3)</f>
        <v>59.43</v>
      </c>
      <c r="V762" s="96">
        <f>VLOOKUP($A762+ROUND((COLUMN()-2)/24,5),АТС!$A$41:$F$736,5)+VLOOKUP($A762+ROUND((COLUMN()-2)/24,5),'Расчет сбытовых надбавок'!$B$2281:'Расчет сбытовых надбавок'!$G$3024,3)</f>
        <v>240.36</v>
      </c>
      <c r="W762" s="96">
        <f>VLOOKUP($A762+ROUND((COLUMN()-2)/24,5),АТС!$A$41:$F$736,5)+VLOOKUP($A762+ROUND((COLUMN()-2)/24,5),'Расчет сбытовых надбавок'!$B$2281:'Расчет сбытовых надбавок'!$G$3024,3)</f>
        <v>223.15</v>
      </c>
      <c r="X762" s="96">
        <f>VLOOKUP($A762+ROUND((COLUMN()-2)/24,5),АТС!$A$41:$F$736,5)+VLOOKUP($A762+ROUND((COLUMN()-2)/24,5),'Расчет сбытовых надбавок'!$B$2281:'Расчет сбытовых надбавок'!$G$3024,3)</f>
        <v>277.02</v>
      </c>
      <c r="Y762" s="96">
        <f>VLOOKUP($A762+ROUND((COLUMN()-2)/24,5),АТС!$A$41:$F$736,5)+VLOOKUP($A762+ROUND((COLUMN()-2)/24,5),'Расчет сбытовых надбавок'!$B$2281:'Расчет сбытовых надбавок'!$G$3024,3)</f>
        <v>188.95</v>
      </c>
    </row>
    <row r="763" spans="1:27" x14ac:dyDescent="0.2">
      <c r="A763" s="77">
        <f t="shared" si="23"/>
        <v>43075</v>
      </c>
      <c r="B763" s="96">
        <f>VLOOKUP($A763+ROUND((COLUMN()-2)/24,5),АТС!$A$41:$F$736,5)+VLOOKUP($A763+ROUND((COLUMN()-2)/24,5),'Расчет сбытовых надбавок'!$B$2281:'Расчет сбытовых надбавок'!$G$3024,3)</f>
        <v>916.06999999999994</v>
      </c>
      <c r="C763" s="96">
        <f>VLOOKUP($A763+ROUND((COLUMN()-2)/24,5),АТС!$A$41:$F$736,5)+VLOOKUP($A763+ROUND((COLUMN()-2)/24,5),'Расчет сбытовых надбавок'!$B$2281:'Расчет сбытовых надбавок'!$G$3024,3)</f>
        <v>470.07</v>
      </c>
      <c r="D763" s="96">
        <f>VLOOKUP($A763+ROUND((COLUMN()-2)/24,5),АТС!$A$41:$F$736,5)+VLOOKUP($A763+ROUND((COLUMN()-2)/24,5),'Расчет сбытовых надбавок'!$B$2281:'Расчет сбытовых надбавок'!$G$3024,3)</f>
        <v>352.28999999999996</v>
      </c>
      <c r="E763" s="96">
        <f>VLOOKUP($A763+ROUND((COLUMN()-2)/24,5),АТС!$A$41:$F$736,5)+VLOOKUP($A763+ROUND((COLUMN()-2)/24,5),'Расчет сбытовых надбавок'!$B$2281:'Расчет сбытовых надбавок'!$G$3024,3)</f>
        <v>319.32000000000005</v>
      </c>
      <c r="F763" s="96">
        <f>VLOOKUP($A763+ROUND((COLUMN()-2)/24,5),АТС!$A$41:$F$736,5)+VLOOKUP($A763+ROUND((COLUMN()-2)/24,5),'Расчет сбытовых надбавок'!$B$2281:'Расчет сбытовых надбавок'!$G$3024,3)</f>
        <v>193.5</v>
      </c>
      <c r="G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H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I763" s="96">
        <f>VLOOKUP($A763+ROUND((COLUMN()-2)/24,5),АТС!$A$41:$F$736,5)+VLOOKUP($A763+ROUND((COLUMN()-2)/24,5),'Расчет сбытовых надбавок'!$B$2281:'Расчет сбытовых надбавок'!$G$3024,3)</f>
        <v>2.2200000000000002</v>
      </c>
      <c r="J763" s="96">
        <f>VLOOKUP($A763+ROUND((COLUMN()-2)/24,5),АТС!$A$41:$F$736,5)+VLOOKUP($A763+ROUND((COLUMN()-2)/24,5),'Расчет сбытовых надбавок'!$B$2281:'Расчет сбытовых надбавок'!$G$3024,3)</f>
        <v>0.55000000000000004</v>
      </c>
      <c r="K763" s="96">
        <f>VLOOKUP($A763+ROUND((COLUMN()-2)/24,5),АТС!$A$41:$F$736,5)+VLOOKUP($A763+ROUND((COLUMN()-2)/24,5),'Расчет сбытовых надбавок'!$B$2281:'Расчет сбытовых надбавок'!$G$3024,3)</f>
        <v>1.54</v>
      </c>
      <c r="L763" s="96">
        <f>VLOOKUP($A763+ROUND((COLUMN()-2)/24,5),АТС!$A$41:$F$736,5)+VLOOKUP($A763+ROUND((COLUMN()-2)/24,5),'Расчет сбытовых надбавок'!$B$2281:'Расчет сбытовых надбавок'!$G$3024,3)</f>
        <v>94.66</v>
      </c>
      <c r="M763" s="96">
        <f>VLOOKUP($A763+ROUND((COLUMN()-2)/24,5),АТС!$A$41:$F$736,5)+VLOOKUP($A763+ROUND((COLUMN()-2)/24,5),'Расчет сбытовых надбавок'!$B$2281:'Расчет сбытовых надбавок'!$G$3024,3)</f>
        <v>2.8</v>
      </c>
      <c r="N763" s="96">
        <f>VLOOKUP($A763+ROUND((COLUMN()-2)/24,5),АТС!$A$41:$F$736,5)+VLOOKUP($A763+ROUND((COLUMN()-2)/24,5),'Расчет сбытовых надбавок'!$B$2281:'Расчет сбытовых надбавок'!$G$3024,3)</f>
        <v>3.15</v>
      </c>
      <c r="O763" s="96">
        <f>VLOOKUP($A763+ROUND((COLUMN()-2)/24,5),АТС!$A$41:$F$736,5)+VLOOKUP($A763+ROUND((COLUMN()-2)/24,5),'Расчет сбытовых надбавок'!$B$2281:'Расчет сбытовых надбавок'!$G$3024,3)</f>
        <v>25.770000000000003</v>
      </c>
      <c r="P763" s="96">
        <f>VLOOKUP($A763+ROUND((COLUMN()-2)/24,5),АТС!$A$41:$F$736,5)+VLOOKUP($A763+ROUND((COLUMN()-2)/24,5),'Расчет сбытовых надбавок'!$B$2281:'Расчет сбытовых надбавок'!$G$3024,3)</f>
        <v>6.93</v>
      </c>
      <c r="Q763" s="96">
        <f>VLOOKUP($A763+ROUND((COLUMN()-2)/24,5),АТС!$A$41:$F$736,5)+VLOOKUP($A763+ROUND((COLUMN()-2)/24,5),'Расчет сбытовых надбавок'!$B$2281:'Расчет сбытовых надбавок'!$G$3024,3)</f>
        <v>191.48999999999998</v>
      </c>
      <c r="R763" s="96">
        <f>VLOOKUP($A763+ROUND((COLUMN()-2)/24,5),АТС!$A$41:$F$736,5)+VLOOKUP($A763+ROUND((COLUMN()-2)/24,5),'Расчет сбытовых надбавок'!$B$2281:'Расчет сбытовых надбавок'!$G$3024,3)</f>
        <v>129.63999999999999</v>
      </c>
      <c r="S763" s="96">
        <f>VLOOKUP($A763+ROUND((COLUMN()-2)/24,5),АТС!$A$41:$F$736,5)+VLOOKUP($A763+ROUND((COLUMN()-2)/24,5),'Расчет сбытовых надбавок'!$B$2281:'Расчет сбытовых надбавок'!$G$3024,3)</f>
        <v>0.25</v>
      </c>
      <c r="T763" s="96">
        <f>VLOOKUP($A763+ROUND((COLUMN()-2)/24,5),АТС!$A$41:$F$736,5)+VLOOKUP($A763+ROUND((COLUMN()-2)/24,5),'Расчет сбытовых надбавок'!$B$2281:'Расчет сбытовых надбавок'!$G$3024,3)</f>
        <v>316.81</v>
      </c>
      <c r="U763" s="96">
        <f>VLOOKUP($A763+ROUND((COLUMN()-2)/24,5),АТС!$A$41:$F$736,5)+VLOOKUP($A763+ROUND((COLUMN()-2)/24,5),'Расчет сбытовых надбавок'!$B$2281:'Расчет сбытовых надбавок'!$G$3024,3)</f>
        <v>422.65</v>
      </c>
      <c r="V763" s="96">
        <f>VLOOKUP($A763+ROUND((COLUMN()-2)/24,5),АТС!$A$41:$F$736,5)+VLOOKUP($A763+ROUND((COLUMN()-2)/24,5),'Расчет сбытовых надбавок'!$B$2281:'Расчет сбытовых надбавок'!$G$3024,3)</f>
        <v>421.89</v>
      </c>
      <c r="W763" s="96">
        <f>VLOOKUP($A763+ROUND((COLUMN()-2)/24,5),АТС!$A$41:$F$736,5)+VLOOKUP($A763+ROUND((COLUMN()-2)/24,5),'Расчет сбытовых надбавок'!$B$2281:'Расчет сбытовых надбавок'!$G$3024,3)</f>
        <v>585.05999999999995</v>
      </c>
      <c r="X763" s="96">
        <f>VLOOKUP($A763+ROUND((COLUMN()-2)/24,5),АТС!$A$41:$F$736,5)+VLOOKUP($A763+ROUND((COLUMN()-2)/24,5),'Расчет сбытовых надбавок'!$B$2281:'Расчет сбытовых надбавок'!$G$3024,3)</f>
        <v>540.70000000000005</v>
      </c>
      <c r="Y763" s="96">
        <f>VLOOKUP($A763+ROUND((COLUMN()-2)/24,5),АТС!$A$41:$F$736,5)+VLOOKUP($A763+ROUND((COLUMN()-2)/24,5),'Расчет сбытовых надбавок'!$B$2281:'Расчет сбытовых надбавок'!$G$3024,3)</f>
        <v>611.43000000000006</v>
      </c>
    </row>
    <row r="764" spans="1:27" x14ac:dyDescent="0.2">
      <c r="A764" s="77">
        <f t="shared" si="23"/>
        <v>43076</v>
      </c>
      <c r="B764" s="96">
        <f>VLOOKUP($A764+ROUND((COLUMN()-2)/24,5),АТС!$A$41:$F$736,5)+VLOOKUP($A764+ROUND((COLUMN()-2)/24,5),'Расчет сбытовых надбавок'!$B$2281:'Расчет сбытовых надбавок'!$G$3024,3)</f>
        <v>353.53</v>
      </c>
      <c r="C764" s="96">
        <f>VLOOKUP($A764+ROUND((COLUMN()-2)/24,5),АТС!$A$41:$F$736,5)+VLOOKUP($A764+ROUND((COLUMN()-2)/24,5),'Расчет сбытовых надбавок'!$B$2281:'Расчет сбытовых надбавок'!$G$3024,3)</f>
        <v>162.78</v>
      </c>
      <c r="D764" s="96">
        <f>VLOOKUP($A764+ROUND((COLUMN()-2)/24,5),АТС!$A$41:$F$736,5)+VLOOKUP($A764+ROUND((COLUMN()-2)/24,5),'Расчет сбытовых надбавок'!$B$2281:'Расчет сбытовых надбавок'!$G$3024,3)</f>
        <v>249.11</v>
      </c>
      <c r="E764" s="96">
        <f>VLOOKUP($A764+ROUND((COLUMN()-2)/24,5),АТС!$A$41:$F$736,5)+VLOOKUP($A764+ROUND((COLUMN()-2)/24,5),'Расчет сбытовых надбавок'!$B$2281:'Расчет сбытовых надбавок'!$G$3024,3)</f>
        <v>243.36</v>
      </c>
      <c r="F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G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H764" s="96">
        <f>VLOOKUP($A764+ROUND((COLUMN()-2)/24,5),АТС!$A$41:$F$736,5)+VLOOKUP($A764+ROUND((COLUMN()-2)/24,5),'Расчет сбытовых надбавок'!$B$2281:'Расчет сбытовых надбавок'!$G$3024,3)</f>
        <v>93.95</v>
      </c>
      <c r="I764" s="96">
        <f>VLOOKUP($A764+ROUND((COLUMN()-2)/24,5),АТС!$A$41:$F$736,5)+VLOOKUP($A764+ROUND((COLUMN()-2)/24,5),'Расчет сбытовых надбавок'!$B$2281:'Расчет сбытовых надбавок'!$G$3024,3)</f>
        <v>13.94</v>
      </c>
      <c r="J764" s="96">
        <f>VLOOKUP($A764+ROUND((COLUMN()-2)/24,5),АТС!$A$41:$F$736,5)+VLOOKUP($A764+ROUND((COLUMN()-2)/24,5),'Расчет сбытовых надбавок'!$B$2281:'Расчет сбытовых надбавок'!$G$3024,3)</f>
        <v>125.42</v>
      </c>
      <c r="K764" s="96">
        <f>VLOOKUP($A764+ROUND((COLUMN()-2)/24,5),АТС!$A$41:$F$736,5)+VLOOKUP($A764+ROUND((COLUMN()-2)/24,5),'Расчет сбытовых надбавок'!$B$2281:'Расчет сбытовых надбавок'!$G$3024,3)</f>
        <v>14.24</v>
      </c>
      <c r="L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M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N764" s="96">
        <f>VLOOKUP($A764+ROUND((COLUMN()-2)/24,5),АТС!$A$41:$F$736,5)+VLOOKUP($A764+ROUND((COLUMN()-2)/24,5),'Расчет сбытовых надбавок'!$B$2281:'Расчет сбытовых надбавок'!$G$3024,3)</f>
        <v>44.68</v>
      </c>
      <c r="O764" s="96">
        <f>VLOOKUP($A764+ROUND((COLUMN()-2)/24,5),АТС!$A$41:$F$736,5)+VLOOKUP($A764+ROUND((COLUMN()-2)/24,5),'Расчет сбытовых надбавок'!$B$2281:'Расчет сбытовых надбавок'!$G$3024,3)</f>
        <v>117.91</v>
      </c>
      <c r="P764" s="96">
        <f>VLOOKUP($A764+ROUND((COLUMN()-2)/24,5),АТС!$A$41:$F$736,5)+VLOOKUP($A764+ROUND((COLUMN()-2)/24,5),'Расчет сбытовых надбавок'!$B$2281:'Расчет сбытовых надбавок'!$G$3024,3)</f>
        <v>9.7799999999999994</v>
      </c>
      <c r="Q764" s="96">
        <f>VLOOKUP($A764+ROUND((COLUMN()-2)/24,5),АТС!$A$41:$F$736,5)+VLOOKUP($A764+ROUND((COLUMN()-2)/24,5),'Расчет сбытовых надбавок'!$B$2281:'Расчет сбытовых надбавок'!$G$3024,3)</f>
        <v>144.97999999999999</v>
      </c>
      <c r="R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S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T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U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V764" s="96">
        <f>VLOOKUP($A764+ROUND((COLUMN()-2)/24,5),АТС!$A$41:$F$736,5)+VLOOKUP($A764+ROUND((COLUMN()-2)/24,5),'Расчет сбытовых надбавок'!$B$2281:'Расчет сбытовых надбавок'!$G$3024,3)</f>
        <v>318.89</v>
      </c>
      <c r="W764" s="96">
        <f>VLOOKUP($A764+ROUND((COLUMN()-2)/24,5),АТС!$A$41:$F$736,5)+VLOOKUP($A764+ROUND((COLUMN()-2)/24,5),'Расчет сбытовых надбавок'!$B$2281:'Расчет сбытовых надбавок'!$G$3024,3)</f>
        <v>517.30000000000007</v>
      </c>
      <c r="X764" s="96">
        <f>VLOOKUP($A764+ROUND((COLUMN()-2)/24,5),АТС!$A$41:$F$736,5)+VLOOKUP($A764+ROUND((COLUMN()-2)/24,5),'Расчет сбытовых надбавок'!$B$2281:'Расчет сбытовых надбавок'!$G$3024,3)</f>
        <v>468.17</v>
      </c>
      <c r="Y764" s="96">
        <f>VLOOKUP($A764+ROUND((COLUMN()-2)/24,5),АТС!$A$41:$F$736,5)+VLOOKUP($A764+ROUND((COLUMN()-2)/24,5),'Расчет сбытовых надбавок'!$B$2281:'Расчет сбытовых надбавок'!$G$3024,3)</f>
        <v>634.92000000000007</v>
      </c>
    </row>
    <row r="765" spans="1:27" x14ac:dyDescent="0.2">
      <c r="A765" s="77">
        <f t="shared" si="23"/>
        <v>43077</v>
      </c>
      <c r="B765" s="96">
        <f>VLOOKUP($A765+ROUND((COLUMN()-2)/24,5),АТС!$A$41:$F$736,5)+VLOOKUP($A765+ROUND((COLUMN()-2)/24,5),'Расчет сбытовых надбавок'!$B$2281:'Расчет сбытовых надбавок'!$G$3024,3)</f>
        <v>345.24</v>
      </c>
      <c r="C765" s="96">
        <f>VLOOKUP($A765+ROUND((COLUMN()-2)/24,5),АТС!$A$41:$F$736,5)+VLOOKUP($A765+ROUND((COLUMN()-2)/24,5),'Расчет сбытовых надбавок'!$B$2281:'Расчет сбытовых надбавок'!$G$3024,3)</f>
        <v>634.79999999999995</v>
      </c>
      <c r="D765" s="96">
        <f>VLOOKUP($A765+ROUND((COLUMN()-2)/24,5),АТС!$A$41:$F$736,5)+VLOOKUP($A765+ROUND((COLUMN()-2)/24,5),'Расчет сбытовых надбавок'!$B$2281:'Расчет сбытовых надбавок'!$G$3024,3)</f>
        <v>317.70999999999998</v>
      </c>
      <c r="E765" s="96">
        <f>VLOOKUP($A765+ROUND((COLUMN()-2)/24,5),АТС!$A$41:$F$736,5)+VLOOKUP($A765+ROUND((COLUMN()-2)/24,5),'Расчет сбытовых надбавок'!$B$2281:'Расчет сбытовых надбавок'!$G$3024,3)</f>
        <v>112.84</v>
      </c>
      <c r="F765" s="96">
        <f>VLOOKUP($A765+ROUND((COLUMN()-2)/24,5),АТС!$A$41:$F$736,5)+VLOOKUP($A765+ROUND((COLUMN()-2)/24,5),'Расчет сбытовых надбавок'!$B$2281:'Расчет сбытовых надбавок'!$G$3024,3)</f>
        <v>0</v>
      </c>
      <c r="G765" s="96">
        <f>VLOOKUP($A765+ROUND((COLUMN()-2)/24,5),АТС!$A$41:$F$736,5)+VLOOKUP($A765+ROUND((COLUMN()-2)/24,5),'Расчет сбытовых надбавок'!$B$2281:'Расчет сбытовых надбавок'!$G$3024,3)</f>
        <v>0</v>
      </c>
      <c r="H765" s="96">
        <f>VLOOKUP($A765+ROUND((COLUMN()-2)/24,5),АТС!$A$41:$F$736,5)+VLOOKUP($A765+ROUND((COLUMN()-2)/24,5),'Расчет сбытовых надбавок'!$B$2281:'Расчет сбытовых надбавок'!$G$3024,3)</f>
        <v>0</v>
      </c>
      <c r="I765" s="96">
        <f>VLOOKUP($A765+ROUND((COLUMN()-2)/24,5),АТС!$A$41:$F$736,5)+VLOOKUP($A765+ROUND((COLUMN()-2)/24,5),'Расчет сбытовых надбавок'!$B$2281:'Расчет сбытовых надбавок'!$G$3024,3)</f>
        <v>0</v>
      </c>
      <c r="J765" s="96">
        <f>VLOOKUP($A765+ROUND((COLUMN()-2)/24,5),АТС!$A$41:$F$736,5)+VLOOKUP($A765+ROUND((COLUMN()-2)/24,5),'Расчет сбытовых надбавок'!$B$2281:'Расчет сбытовых надбавок'!$G$3024,3)</f>
        <v>0</v>
      </c>
      <c r="K765" s="96">
        <f>VLOOKUP($A765+ROUND((COLUMN()-2)/24,5),АТС!$A$41:$F$736,5)+VLOOKUP($A765+ROUND((COLUMN()-2)/24,5),'Расчет сбытовых надбавок'!$B$2281:'Расчет сбытовых надбавок'!$G$3024,3)</f>
        <v>40.92</v>
      </c>
      <c r="L765" s="96">
        <f>VLOOKUP($A765+ROUND((COLUMN()-2)/24,5),АТС!$A$41:$F$736,5)+VLOOKUP($A765+ROUND((COLUMN()-2)/24,5),'Расчет сбытовых надбавок'!$B$2281:'Расчет сбытовых надбавок'!$G$3024,3)</f>
        <v>0</v>
      </c>
      <c r="M765" s="96">
        <f>VLOOKUP($A765+ROUND((COLUMN()-2)/24,5),АТС!$A$41:$F$736,5)+VLOOKUP($A765+ROUND((COLUMN()-2)/24,5),'Расчет сбытовых надбавок'!$B$2281:'Расчет сбытовых надбавок'!$G$3024,3)</f>
        <v>92.8</v>
      </c>
      <c r="N765" s="96">
        <f>VLOOKUP($A765+ROUND((COLUMN()-2)/24,5),АТС!$A$41:$F$736,5)+VLOOKUP($A765+ROUND((COLUMN()-2)/24,5),'Расчет сбытовых надбавок'!$B$2281:'Расчет сбытовых надбавок'!$G$3024,3)</f>
        <v>0</v>
      </c>
      <c r="O765" s="96">
        <f>VLOOKUP($A765+ROUND((COLUMN()-2)/24,5),АТС!$A$41:$F$736,5)+VLOOKUP($A765+ROUND((COLUMN()-2)/24,5),'Расчет сбытовых надбавок'!$B$2281:'Расчет сбытовых надбавок'!$G$3024,3)</f>
        <v>0</v>
      </c>
      <c r="P765" s="96">
        <f>VLOOKUP($A765+ROUND((COLUMN()-2)/24,5),АТС!$A$41:$F$736,5)+VLOOKUP($A765+ROUND((COLUMN()-2)/24,5),'Расчет сбытовых надбавок'!$B$2281:'Расчет сбытовых надбавок'!$G$3024,3)</f>
        <v>0</v>
      </c>
      <c r="Q765" s="96">
        <f>VLOOKUP($A765+ROUND((COLUMN()-2)/24,5),АТС!$A$41:$F$736,5)+VLOOKUP($A765+ROUND((COLUMN()-2)/24,5),'Расчет сбытовых надбавок'!$B$2281:'Расчет сбытовых надбавок'!$G$3024,3)</f>
        <v>0</v>
      </c>
      <c r="R765" s="96">
        <f>VLOOKUP($A765+ROUND((COLUMN()-2)/24,5),АТС!$A$41:$F$736,5)+VLOOKUP($A765+ROUND((COLUMN()-2)/24,5),'Расчет сбытовых надбавок'!$B$2281:'Расчет сбытовых надбавок'!$G$3024,3)</f>
        <v>0</v>
      </c>
      <c r="S765" s="96">
        <f>VLOOKUP($A765+ROUND((COLUMN()-2)/24,5),АТС!$A$41:$F$736,5)+VLOOKUP($A765+ROUND((COLUMN()-2)/24,5),'Расчет сбытовых надбавок'!$B$2281:'Расчет сбытовых надбавок'!$G$3024,3)</f>
        <v>0</v>
      </c>
      <c r="T765" s="96">
        <f>VLOOKUP($A765+ROUND((COLUMN()-2)/24,5),АТС!$A$41:$F$736,5)+VLOOKUP($A765+ROUND((COLUMN()-2)/24,5),'Расчет сбытовых надбавок'!$B$2281:'Расчет сбытовых надбавок'!$G$3024,3)</f>
        <v>0</v>
      </c>
      <c r="U765" s="96">
        <f>VLOOKUP($A765+ROUND((COLUMN()-2)/24,5),АТС!$A$41:$F$736,5)+VLOOKUP($A765+ROUND((COLUMN()-2)/24,5),'Расчет сбытовых надбавок'!$B$2281:'Расчет сбытовых надбавок'!$G$3024,3)</f>
        <v>2.12</v>
      </c>
      <c r="V765" s="96">
        <f>VLOOKUP($A765+ROUND((COLUMN()-2)/24,5),АТС!$A$41:$F$736,5)+VLOOKUP($A765+ROUND((COLUMN()-2)/24,5),'Расчет сбытовых надбавок'!$B$2281:'Расчет сбытовых надбавок'!$G$3024,3)</f>
        <v>105.48</v>
      </c>
      <c r="W765" s="96">
        <f>VLOOKUP($A765+ROUND((COLUMN()-2)/24,5),АТС!$A$41:$F$736,5)+VLOOKUP($A765+ROUND((COLUMN()-2)/24,5),'Расчет сбытовых надбавок'!$B$2281:'Расчет сбытовых надбавок'!$G$3024,3)</f>
        <v>189.04</v>
      </c>
      <c r="X765" s="96">
        <f>VLOOKUP($A765+ROUND((COLUMN()-2)/24,5),АТС!$A$41:$F$736,5)+VLOOKUP($A765+ROUND((COLUMN()-2)/24,5),'Расчет сбытовых надбавок'!$B$2281:'Расчет сбытовых надбавок'!$G$3024,3)</f>
        <v>152.30000000000001</v>
      </c>
      <c r="Y765" s="96">
        <f>VLOOKUP($A765+ROUND((COLUMN()-2)/24,5),АТС!$A$41:$F$736,5)+VLOOKUP($A765+ROUND((COLUMN()-2)/24,5),'Расчет сбытовых надбавок'!$B$2281:'Расчет сбытовых надбавок'!$G$3024,3)</f>
        <v>911.08999999999992</v>
      </c>
    </row>
    <row r="766" spans="1:27" x14ac:dyDescent="0.2">
      <c r="A766" s="77">
        <f t="shared" si="23"/>
        <v>43078</v>
      </c>
      <c r="B766" s="96">
        <f>VLOOKUP($A766+ROUND((COLUMN()-2)/24,5),АТС!$A$41:$F$736,5)+VLOOKUP($A766+ROUND((COLUMN()-2)/24,5),'Расчет сбытовых надбавок'!$B$2281:'Расчет сбытовых надбавок'!$G$3024,3)</f>
        <v>47.580000000000005</v>
      </c>
      <c r="C766" s="96">
        <f>VLOOKUP($A766+ROUND((COLUMN()-2)/24,5),АТС!$A$41:$F$736,5)+VLOOKUP($A766+ROUND((COLUMN()-2)/24,5),'Расчет сбытовых надбавок'!$B$2281:'Расчет сбытовых надбавок'!$G$3024,3)</f>
        <v>819.88</v>
      </c>
      <c r="D766" s="96">
        <f>VLOOKUP($A766+ROUND((COLUMN()-2)/24,5),АТС!$A$41:$F$736,5)+VLOOKUP($A766+ROUND((COLUMN()-2)/24,5),'Расчет сбытовых надбавок'!$B$2281:'Расчет сбытовых надбавок'!$G$3024,3)</f>
        <v>150.32</v>
      </c>
      <c r="E766" s="96">
        <f>VLOOKUP($A766+ROUND((COLUMN()-2)/24,5),АТС!$A$41:$F$736,5)+VLOOKUP($A766+ROUND((COLUMN()-2)/24,5),'Расчет сбытовых надбавок'!$B$2281:'Расчет сбытовых надбавок'!$G$3024,3)</f>
        <v>89.25</v>
      </c>
      <c r="F766" s="96">
        <f>VLOOKUP($A766+ROUND((COLUMN()-2)/24,5),АТС!$A$41:$F$736,5)+VLOOKUP($A766+ROUND((COLUMN()-2)/24,5),'Расчет сбытовых надбавок'!$B$2281:'Расчет сбытовых надбавок'!$G$3024,3)</f>
        <v>90.66</v>
      </c>
      <c r="G766" s="96">
        <f>VLOOKUP($A766+ROUND((COLUMN()-2)/24,5),АТС!$A$41:$F$736,5)+VLOOKUP($A766+ROUND((COLUMN()-2)/24,5),'Расчет сбытовых надбавок'!$B$2281:'Расчет сбытовых надбавок'!$G$3024,3)</f>
        <v>39.919999999999995</v>
      </c>
      <c r="H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I766" s="96">
        <f>VLOOKUP($A766+ROUND((COLUMN()-2)/24,5),АТС!$A$41:$F$736,5)+VLOOKUP($A766+ROUND((COLUMN()-2)/24,5),'Расчет сбытовых надбавок'!$B$2281:'Расчет сбытовых надбавок'!$G$3024,3)</f>
        <v>47.56</v>
      </c>
      <c r="J766" s="96">
        <f>VLOOKUP($A766+ROUND((COLUMN()-2)/24,5),АТС!$A$41:$F$736,5)+VLOOKUP($A766+ROUND((COLUMN()-2)/24,5),'Расчет сбытовых надбавок'!$B$2281:'Расчет сбытовых надбавок'!$G$3024,3)</f>
        <v>131.72999999999999</v>
      </c>
      <c r="K766" s="96">
        <f>VLOOKUP($A766+ROUND((COLUMN()-2)/24,5),АТС!$A$41:$F$736,5)+VLOOKUP($A766+ROUND((COLUMN()-2)/24,5),'Расчет сбытовых надбавок'!$B$2281:'Расчет сбытовых надбавок'!$G$3024,3)</f>
        <v>166.53</v>
      </c>
      <c r="L766" s="96">
        <f>VLOOKUP($A766+ROUND((COLUMN()-2)/24,5),АТС!$A$41:$F$736,5)+VLOOKUP($A766+ROUND((COLUMN()-2)/24,5),'Расчет сбытовых надбавок'!$B$2281:'Расчет сбытовых надбавок'!$G$3024,3)</f>
        <v>99.800000000000011</v>
      </c>
      <c r="M766" s="96">
        <f>VLOOKUP($A766+ROUND((COLUMN()-2)/24,5),АТС!$A$41:$F$736,5)+VLOOKUP($A766+ROUND((COLUMN()-2)/24,5),'Расчет сбытовых надбавок'!$B$2281:'Расчет сбытовых надбавок'!$G$3024,3)</f>
        <v>211.38</v>
      </c>
      <c r="N766" s="96">
        <f>VLOOKUP($A766+ROUND((COLUMN()-2)/24,5),АТС!$A$41:$F$736,5)+VLOOKUP($A766+ROUND((COLUMN()-2)/24,5),'Расчет сбытовых надбавок'!$B$2281:'Расчет сбытовых надбавок'!$G$3024,3)</f>
        <v>167.42</v>
      </c>
      <c r="O766" s="96">
        <f>VLOOKUP($A766+ROUND((COLUMN()-2)/24,5),АТС!$A$41:$F$736,5)+VLOOKUP($A766+ROUND((COLUMN()-2)/24,5),'Расчет сбытовых надбавок'!$B$2281:'Расчет сбытовых надбавок'!$G$3024,3)</f>
        <v>113.23</v>
      </c>
      <c r="P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Q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R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S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T766" s="96">
        <f>VLOOKUP($A766+ROUND((COLUMN()-2)/24,5),АТС!$A$41:$F$736,5)+VLOOKUP($A766+ROUND((COLUMN()-2)/24,5),'Расчет сбытовых надбавок'!$B$2281:'Расчет сбытовых надбавок'!$G$3024,3)</f>
        <v>12.78</v>
      </c>
      <c r="U766" s="96">
        <f>VLOOKUP($A766+ROUND((COLUMN()-2)/24,5),АТС!$A$41:$F$736,5)+VLOOKUP($A766+ROUND((COLUMN()-2)/24,5),'Расчет сбытовых надбавок'!$B$2281:'Расчет сбытовых надбавок'!$G$3024,3)</f>
        <v>21.03</v>
      </c>
      <c r="V766" s="96">
        <f>VLOOKUP($A766+ROUND((COLUMN()-2)/24,5),АТС!$A$41:$F$736,5)+VLOOKUP($A766+ROUND((COLUMN()-2)/24,5),'Расчет сбытовых надбавок'!$B$2281:'Расчет сбытовых надбавок'!$G$3024,3)</f>
        <v>62.410000000000004</v>
      </c>
      <c r="W766" s="96">
        <f>VLOOKUP($A766+ROUND((COLUMN()-2)/24,5),АТС!$A$41:$F$736,5)+VLOOKUP($A766+ROUND((COLUMN()-2)/24,5),'Расчет сбытовых надбавок'!$B$2281:'Расчет сбытовых надбавок'!$G$3024,3)</f>
        <v>175.29999999999998</v>
      </c>
      <c r="X766" s="96">
        <f>VLOOKUP($A766+ROUND((COLUMN()-2)/24,5),АТС!$A$41:$F$736,5)+VLOOKUP($A766+ROUND((COLUMN()-2)/24,5),'Расчет сбытовых надбавок'!$B$2281:'Расчет сбытовых надбавок'!$G$3024,3)</f>
        <v>130.38</v>
      </c>
      <c r="Y766" s="96">
        <f>VLOOKUP($A766+ROUND((COLUMN()-2)/24,5),АТС!$A$41:$F$736,5)+VLOOKUP($A766+ROUND((COLUMN()-2)/24,5),'Расчет сбытовых надбавок'!$B$2281:'Расчет сбытовых надбавок'!$G$3024,3)</f>
        <v>101.73</v>
      </c>
    </row>
    <row r="767" spans="1:27" x14ac:dyDescent="0.2">
      <c r="A767" s="77">
        <f t="shared" si="23"/>
        <v>43079</v>
      </c>
      <c r="B767" s="96">
        <f>VLOOKUP($A767+ROUND((COLUMN()-2)/24,5),АТС!$A$41:$F$736,5)+VLOOKUP($A767+ROUND((COLUMN()-2)/24,5),'Расчет сбытовых надбавок'!$B$2281:'Расчет сбытовых надбавок'!$G$3024,3)</f>
        <v>13.760000000000002</v>
      </c>
      <c r="C767" s="96">
        <f>VLOOKUP($A767+ROUND((COLUMN()-2)/24,5),АТС!$A$41:$F$736,5)+VLOOKUP($A767+ROUND((COLUMN()-2)/24,5),'Расчет сбытовых надбавок'!$B$2281:'Расчет сбытовых надбавок'!$G$3024,3)</f>
        <v>388.8</v>
      </c>
      <c r="D767" s="96">
        <f>VLOOKUP($A767+ROUND((COLUMN()-2)/24,5),АТС!$A$41:$F$736,5)+VLOOKUP($A767+ROUND((COLUMN()-2)/24,5),'Расчет сбытовых надбавок'!$B$2281:'Расчет сбытовых надбавок'!$G$3024,3)</f>
        <v>212.86999999999998</v>
      </c>
      <c r="E767" s="96">
        <f>VLOOKUP($A767+ROUND((COLUMN()-2)/24,5),АТС!$A$41:$F$736,5)+VLOOKUP($A767+ROUND((COLUMN()-2)/24,5),'Расчет сбытовых надбавок'!$B$2281:'Расчет сбытовых надбавок'!$G$3024,3)</f>
        <v>112.53999999999999</v>
      </c>
      <c r="F767" s="96">
        <f>VLOOKUP($A767+ROUND((COLUMN()-2)/24,5),АТС!$A$41:$F$736,5)+VLOOKUP($A767+ROUND((COLUMN()-2)/24,5),'Расчет сбытовых надбавок'!$B$2281:'Расчет сбытовых надбавок'!$G$3024,3)</f>
        <v>98.45</v>
      </c>
      <c r="G767" s="96">
        <f>VLOOKUP($A767+ROUND((COLUMN()-2)/24,5),АТС!$A$41:$F$736,5)+VLOOKUP($A767+ROUND((COLUMN()-2)/24,5),'Расчет сбытовых надбавок'!$B$2281:'Расчет сбытовых надбавок'!$G$3024,3)</f>
        <v>111.17</v>
      </c>
      <c r="H767" s="96">
        <f>VLOOKUP($A767+ROUND((COLUMN()-2)/24,5),АТС!$A$41:$F$736,5)+VLOOKUP($A767+ROUND((COLUMN()-2)/24,5),'Расчет сбытовых надбавок'!$B$2281:'Расчет сбытовых надбавок'!$G$3024,3)</f>
        <v>10.760000000000002</v>
      </c>
      <c r="I767" s="96">
        <f>VLOOKUP($A767+ROUND((COLUMN()-2)/24,5),АТС!$A$41:$F$736,5)+VLOOKUP($A767+ROUND((COLUMN()-2)/24,5),'Расчет сбытовых надбавок'!$B$2281:'Расчет сбытовых надбавок'!$G$3024,3)</f>
        <v>468.75</v>
      </c>
      <c r="J767" s="96">
        <f>VLOOKUP($A767+ROUND((COLUMN()-2)/24,5),АТС!$A$41:$F$736,5)+VLOOKUP($A767+ROUND((COLUMN()-2)/24,5),'Расчет сбытовых надбавок'!$B$2281:'Расчет сбытовых надбавок'!$G$3024,3)</f>
        <v>0</v>
      </c>
      <c r="K767" s="96">
        <f>VLOOKUP($A767+ROUND((COLUMN()-2)/24,5),АТС!$A$41:$F$736,5)+VLOOKUP($A767+ROUND((COLUMN()-2)/24,5),'Расчет сбытовых надбавок'!$B$2281:'Расчет сбытовых надбавок'!$G$3024,3)</f>
        <v>36.47</v>
      </c>
      <c r="L767" s="96">
        <f>VLOOKUP($A767+ROUND((COLUMN()-2)/24,5),АТС!$A$41:$F$736,5)+VLOOKUP($A767+ROUND((COLUMN()-2)/24,5),'Расчет сбытовых надбавок'!$B$2281:'Расчет сбытовых надбавок'!$G$3024,3)</f>
        <v>8.68</v>
      </c>
      <c r="M767" s="96">
        <f>VLOOKUP($A767+ROUND((COLUMN()-2)/24,5),АТС!$A$41:$F$736,5)+VLOOKUP($A767+ROUND((COLUMN()-2)/24,5),'Расчет сбытовых надбавок'!$B$2281:'Расчет сбытовых надбавок'!$G$3024,3)</f>
        <v>43.67</v>
      </c>
      <c r="N767" s="96">
        <f>VLOOKUP($A767+ROUND((COLUMN()-2)/24,5),АТС!$A$41:$F$736,5)+VLOOKUP($A767+ROUND((COLUMN()-2)/24,5),'Расчет сбытовых надбавок'!$B$2281:'Расчет сбытовых надбавок'!$G$3024,3)</f>
        <v>91.53</v>
      </c>
      <c r="O767" s="96">
        <f>VLOOKUP($A767+ROUND((COLUMN()-2)/24,5),АТС!$A$41:$F$736,5)+VLOOKUP($A767+ROUND((COLUMN()-2)/24,5),'Расчет сбытовых надбавок'!$B$2281:'Расчет сбытовых надбавок'!$G$3024,3)</f>
        <v>167.58999999999997</v>
      </c>
      <c r="P767" s="96">
        <f>VLOOKUP($A767+ROUND((COLUMN()-2)/24,5),АТС!$A$41:$F$736,5)+VLOOKUP($A767+ROUND((COLUMN()-2)/24,5),'Расчет сбытовых надбавок'!$B$2281:'Расчет сбытовых надбавок'!$G$3024,3)</f>
        <v>754.36</v>
      </c>
      <c r="Q767" s="96">
        <f>VLOOKUP($A767+ROUND((COLUMN()-2)/24,5),АТС!$A$41:$F$736,5)+VLOOKUP($A767+ROUND((COLUMN()-2)/24,5),'Расчет сбытовых надбавок'!$B$2281:'Расчет сбытовых надбавок'!$G$3024,3)</f>
        <v>531.9</v>
      </c>
      <c r="R767" s="96">
        <f>VLOOKUP($A767+ROUND((COLUMN()-2)/24,5),АТС!$A$41:$F$736,5)+VLOOKUP($A767+ROUND((COLUMN()-2)/24,5),'Расчет сбытовых надбавок'!$B$2281:'Расчет сбытовых надбавок'!$G$3024,3)</f>
        <v>1.1300000000000001</v>
      </c>
      <c r="S767" s="96">
        <f>VLOOKUP($A767+ROUND((COLUMN()-2)/24,5),АТС!$A$41:$F$736,5)+VLOOKUP($A767+ROUND((COLUMN()-2)/24,5),'Расчет сбытовых надбавок'!$B$2281:'Расчет сбытовых надбавок'!$G$3024,3)</f>
        <v>82.56</v>
      </c>
      <c r="T767" s="96">
        <f>VLOOKUP($A767+ROUND((COLUMN()-2)/24,5),АТС!$A$41:$F$736,5)+VLOOKUP($A767+ROUND((COLUMN()-2)/24,5),'Расчет сбытовых надбавок'!$B$2281:'Расчет сбытовых надбавок'!$G$3024,3)</f>
        <v>176.75</v>
      </c>
      <c r="U767" s="96">
        <f>VLOOKUP($A767+ROUND((COLUMN()-2)/24,5),АТС!$A$41:$F$736,5)+VLOOKUP($A767+ROUND((COLUMN()-2)/24,5),'Расчет сбытовых надбавок'!$B$2281:'Расчет сбытовых надбавок'!$G$3024,3)</f>
        <v>179.41</v>
      </c>
      <c r="V767" s="96">
        <f>VLOOKUP($A767+ROUND((COLUMN()-2)/24,5),АТС!$A$41:$F$736,5)+VLOOKUP($A767+ROUND((COLUMN()-2)/24,5),'Расчет сбытовых надбавок'!$B$2281:'Расчет сбытовых надбавок'!$G$3024,3)</f>
        <v>104.26</v>
      </c>
      <c r="W767" s="96">
        <f>VLOOKUP($A767+ROUND((COLUMN()-2)/24,5),АТС!$A$41:$F$736,5)+VLOOKUP($A767+ROUND((COLUMN()-2)/24,5),'Расчет сбытовых надбавок'!$B$2281:'Расчет сбытовых надбавок'!$G$3024,3)</f>
        <v>151.06</v>
      </c>
      <c r="X767" s="96">
        <f>VLOOKUP($A767+ROUND((COLUMN()-2)/24,5),АТС!$A$41:$F$736,5)+VLOOKUP($A767+ROUND((COLUMN()-2)/24,5),'Расчет сбытовых надбавок'!$B$2281:'Расчет сбытовых надбавок'!$G$3024,3)</f>
        <v>181.20999999999998</v>
      </c>
      <c r="Y767" s="96">
        <f>VLOOKUP($A767+ROUND((COLUMN()-2)/24,5),АТС!$A$41:$F$736,5)+VLOOKUP($A767+ROUND((COLUMN()-2)/24,5),'Расчет сбытовых надбавок'!$B$2281:'Расчет сбытовых надбавок'!$G$3024,3)</f>
        <v>821.75</v>
      </c>
    </row>
    <row r="768" spans="1:27" x14ac:dyDescent="0.2">
      <c r="A768" s="77">
        <f t="shared" si="23"/>
        <v>43080</v>
      </c>
      <c r="B768" s="96">
        <f>VLOOKUP($A768+ROUND((COLUMN()-2)/24,5),АТС!$A$41:$F$736,5)+VLOOKUP($A768+ROUND((COLUMN()-2)/24,5),'Расчет сбытовых надбавок'!$B$2281:'Расчет сбытовых надбавок'!$G$3024,3)</f>
        <v>851.97</v>
      </c>
      <c r="C768" s="96">
        <f>VLOOKUP($A768+ROUND((COLUMN()-2)/24,5),АТС!$A$41:$F$736,5)+VLOOKUP($A768+ROUND((COLUMN()-2)/24,5),'Расчет сбытовых надбавок'!$B$2281:'Расчет сбытовых надбавок'!$G$3024,3)</f>
        <v>159.86000000000001</v>
      </c>
      <c r="D768" s="96">
        <f>VLOOKUP($A768+ROUND((COLUMN()-2)/24,5),АТС!$A$41:$F$736,5)+VLOOKUP($A768+ROUND((COLUMN()-2)/24,5),'Расчет сбытовых надбавок'!$B$2281:'Расчет сбытовых надбавок'!$G$3024,3)</f>
        <v>180.98</v>
      </c>
      <c r="E768" s="96">
        <f>VLOOKUP($A768+ROUND((COLUMN()-2)/24,5),АТС!$A$41:$F$736,5)+VLOOKUP($A768+ROUND((COLUMN()-2)/24,5),'Расчет сбытовых надбавок'!$B$2281:'Расчет сбытовых надбавок'!$G$3024,3)</f>
        <v>18.3</v>
      </c>
      <c r="F768" s="96">
        <f>VLOOKUP($A768+ROUND((COLUMN()-2)/24,5),АТС!$A$41:$F$736,5)+VLOOKUP($A768+ROUND((COLUMN()-2)/24,5),'Расчет сбытовых надбавок'!$B$2281:'Расчет сбытовых надбавок'!$G$3024,3)</f>
        <v>10.49</v>
      </c>
      <c r="G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H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I768" s="96">
        <f>VLOOKUP($A768+ROUND((COLUMN()-2)/24,5),АТС!$A$41:$F$736,5)+VLOOKUP($A768+ROUND((COLUMN()-2)/24,5),'Расчет сбытовых надбавок'!$B$2281:'Расчет сбытовых надбавок'!$G$3024,3)</f>
        <v>21.92</v>
      </c>
      <c r="J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K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L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M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N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O768" s="96">
        <f>VLOOKUP($A768+ROUND((COLUMN()-2)/24,5),АТС!$A$41:$F$736,5)+VLOOKUP($A768+ROUND((COLUMN()-2)/24,5),'Расчет сбытовых надбавок'!$B$2281:'Расчет сбытовых надбавок'!$G$3024,3)</f>
        <v>14.129999999999999</v>
      </c>
      <c r="P768" s="96">
        <f>VLOOKUP($A768+ROUND((COLUMN()-2)/24,5),АТС!$A$41:$F$736,5)+VLOOKUP($A768+ROUND((COLUMN()-2)/24,5),'Расчет сбытовых надбавок'!$B$2281:'Расчет сбытовых надбавок'!$G$3024,3)</f>
        <v>56.85</v>
      </c>
      <c r="Q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R768" s="96">
        <f>VLOOKUP($A768+ROUND((COLUMN()-2)/24,5),АТС!$A$41:$F$736,5)+VLOOKUP($A768+ROUND((COLUMN()-2)/24,5),'Расчет сбытовых надбавок'!$B$2281:'Расчет сбытовых надбавок'!$G$3024,3)</f>
        <v>44.120000000000005</v>
      </c>
      <c r="S768" s="96">
        <f>VLOOKUP($A768+ROUND((COLUMN()-2)/24,5),АТС!$A$41:$F$736,5)+VLOOKUP($A768+ROUND((COLUMN()-2)/24,5),'Расчет сбытовых надбавок'!$B$2281:'Расчет сбытовых надбавок'!$G$3024,3)</f>
        <v>82.56</v>
      </c>
      <c r="T768" s="96">
        <f>VLOOKUP($A768+ROUND((COLUMN()-2)/24,5),АТС!$A$41:$F$736,5)+VLOOKUP($A768+ROUND((COLUMN()-2)/24,5),'Расчет сбытовых надбавок'!$B$2281:'Расчет сбытовых надбавок'!$G$3024,3)</f>
        <v>178.11</v>
      </c>
      <c r="U768" s="96">
        <f>VLOOKUP($A768+ROUND((COLUMN()-2)/24,5),АТС!$A$41:$F$736,5)+VLOOKUP($A768+ROUND((COLUMN()-2)/24,5),'Расчет сбытовых надбавок'!$B$2281:'Расчет сбытовых надбавок'!$G$3024,3)</f>
        <v>186.63</v>
      </c>
      <c r="V768" s="96">
        <f>VLOOKUP($A768+ROUND((COLUMN()-2)/24,5),АТС!$A$41:$F$736,5)+VLOOKUP($A768+ROUND((COLUMN()-2)/24,5),'Расчет сбытовых надбавок'!$B$2281:'Расчет сбытовых надбавок'!$G$3024,3)</f>
        <v>152.78</v>
      </c>
      <c r="W768" s="96">
        <f>VLOOKUP($A768+ROUND((COLUMN()-2)/24,5),АТС!$A$41:$F$736,5)+VLOOKUP($A768+ROUND((COLUMN()-2)/24,5),'Расчет сбытовых надбавок'!$B$2281:'Расчет сбытовых надбавок'!$G$3024,3)</f>
        <v>180.45</v>
      </c>
      <c r="X768" s="96">
        <f>VLOOKUP($A768+ROUND((COLUMN()-2)/24,5),АТС!$A$41:$F$736,5)+VLOOKUP($A768+ROUND((COLUMN()-2)/24,5),'Расчет сбытовых надбавок'!$B$2281:'Расчет сбытовых надбавок'!$G$3024,3)</f>
        <v>233.17</v>
      </c>
      <c r="Y768" s="96">
        <f>VLOOKUP($A768+ROUND((COLUMN()-2)/24,5),АТС!$A$41:$F$736,5)+VLOOKUP($A768+ROUND((COLUMN()-2)/24,5),'Расчет сбытовых надбавок'!$B$2281:'Расчет сбытовых надбавок'!$G$3024,3)</f>
        <v>151.37</v>
      </c>
    </row>
    <row r="769" spans="1:25" x14ac:dyDescent="0.2">
      <c r="A769" s="77">
        <f t="shared" si="23"/>
        <v>43081</v>
      </c>
      <c r="B769" s="96">
        <f>VLOOKUP($A769+ROUND((COLUMN()-2)/24,5),АТС!$A$41:$F$736,5)+VLOOKUP($A769+ROUND((COLUMN()-2)/24,5),'Расчет сбытовых надбавок'!$B$2281:'Расчет сбытовых надбавок'!$G$3024,3)</f>
        <v>861.68999999999994</v>
      </c>
      <c r="C769" s="96">
        <f>VLOOKUP($A769+ROUND((COLUMN()-2)/24,5),АТС!$A$41:$F$736,5)+VLOOKUP($A769+ROUND((COLUMN()-2)/24,5),'Расчет сбытовых надбавок'!$B$2281:'Расчет сбытовых надбавок'!$G$3024,3)</f>
        <v>246.25</v>
      </c>
      <c r="D769" s="96">
        <f>VLOOKUP($A769+ROUND((COLUMN()-2)/24,5),АТС!$A$41:$F$736,5)+VLOOKUP($A769+ROUND((COLUMN()-2)/24,5),'Расчет сбытовых надбавок'!$B$2281:'Расчет сбытовых надбавок'!$G$3024,3)</f>
        <v>302.91000000000003</v>
      </c>
      <c r="E769" s="96">
        <f>VLOOKUP($A769+ROUND((COLUMN()-2)/24,5),АТС!$A$41:$F$736,5)+VLOOKUP($A769+ROUND((COLUMN()-2)/24,5),'Расчет сбытовых надбавок'!$B$2281:'Расчет сбытовых надбавок'!$G$3024,3)</f>
        <v>210.03000000000003</v>
      </c>
      <c r="F769" s="96">
        <f>VLOOKUP($A769+ROUND((COLUMN()-2)/24,5),АТС!$A$41:$F$736,5)+VLOOKUP($A769+ROUND((COLUMN()-2)/24,5),'Расчет сбытовых надбавок'!$B$2281:'Расчет сбытовых надбавок'!$G$3024,3)</f>
        <v>71.650000000000006</v>
      </c>
      <c r="G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H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I769" s="96">
        <f>VLOOKUP($A769+ROUND((COLUMN()-2)/24,5),АТС!$A$41:$F$736,5)+VLOOKUP($A769+ROUND((COLUMN()-2)/24,5),'Расчет сбытовых надбавок'!$B$2281:'Расчет сбытовых надбавок'!$G$3024,3)</f>
        <v>408.34999999999997</v>
      </c>
      <c r="J769" s="96">
        <f>VLOOKUP($A769+ROUND((COLUMN()-2)/24,5),АТС!$A$41:$F$736,5)+VLOOKUP($A769+ROUND((COLUMN()-2)/24,5),'Расчет сбытовых надбавок'!$B$2281:'Расчет сбытовых надбавок'!$G$3024,3)</f>
        <v>68.819999999999993</v>
      </c>
      <c r="K769" s="96">
        <f>VLOOKUP($A769+ROUND((COLUMN()-2)/24,5),АТС!$A$41:$F$736,5)+VLOOKUP($A769+ROUND((COLUMN()-2)/24,5),'Расчет сбытовых надбавок'!$B$2281:'Расчет сбытовых надбавок'!$G$3024,3)</f>
        <v>168.45</v>
      </c>
      <c r="L769" s="96">
        <f>VLOOKUP($A769+ROUND((COLUMN()-2)/24,5),АТС!$A$41:$F$736,5)+VLOOKUP($A769+ROUND((COLUMN()-2)/24,5),'Расчет сбытовых надбавок'!$B$2281:'Расчет сбытовых надбавок'!$G$3024,3)</f>
        <v>178.05</v>
      </c>
      <c r="M769" s="96">
        <f>VLOOKUP($A769+ROUND((COLUMN()-2)/24,5),АТС!$A$41:$F$736,5)+VLOOKUP($A769+ROUND((COLUMN()-2)/24,5),'Расчет сбытовых надбавок'!$B$2281:'Расчет сбытовых надбавок'!$G$3024,3)</f>
        <v>195.29999999999998</v>
      </c>
      <c r="N769" s="96">
        <f>VLOOKUP($A769+ROUND((COLUMN()-2)/24,5),АТС!$A$41:$F$736,5)+VLOOKUP($A769+ROUND((COLUMN()-2)/24,5),'Расчет сбытовых надбавок'!$B$2281:'Расчет сбытовых надбавок'!$G$3024,3)</f>
        <v>187.77</v>
      </c>
      <c r="O769" s="96">
        <f>VLOOKUP($A769+ROUND((COLUMN()-2)/24,5),АТС!$A$41:$F$736,5)+VLOOKUP($A769+ROUND((COLUMN()-2)/24,5),'Расчет сбытовых надбавок'!$B$2281:'Расчет сбытовых надбавок'!$G$3024,3)</f>
        <v>474.55</v>
      </c>
      <c r="P769" s="96">
        <f>VLOOKUP($A769+ROUND((COLUMN()-2)/24,5),АТС!$A$41:$F$736,5)+VLOOKUP($A769+ROUND((COLUMN()-2)/24,5),'Расчет сбытовых надбавок'!$B$2281:'Расчет сбытовых надбавок'!$G$3024,3)</f>
        <v>469</v>
      </c>
      <c r="Q769" s="96">
        <f>VLOOKUP($A769+ROUND((COLUMN()-2)/24,5),АТС!$A$41:$F$736,5)+VLOOKUP($A769+ROUND((COLUMN()-2)/24,5),'Расчет сбытовых надбавок'!$B$2281:'Расчет сбытовых надбавок'!$G$3024,3)</f>
        <v>22.7</v>
      </c>
      <c r="R769" s="96">
        <f>VLOOKUP($A769+ROUND((COLUMN()-2)/24,5),АТС!$A$41:$F$736,5)+VLOOKUP($A769+ROUND((COLUMN()-2)/24,5),'Расчет сбытовых надбавок'!$B$2281:'Расчет сбытовых надбавок'!$G$3024,3)</f>
        <v>115.54</v>
      </c>
      <c r="S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T769" s="96">
        <f>VLOOKUP($A769+ROUND((COLUMN()-2)/24,5),АТС!$A$41:$F$736,5)+VLOOKUP($A769+ROUND((COLUMN()-2)/24,5),'Расчет сбытовых надбавок'!$B$2281:'Расчет сбытовых надбавок'!$G$3024,3)</f>
        <v>134.37</v>
      </c>
      <c r="U769" s="96">
        <f>VLOOKUP($A769+ROUND((COLUMN()-2)/24,5),АТС!$A$41:$F$736,5)+VLOOKUP($A769+ROUND((COLUMN()-2)/24,5),'Расчет сбытовых надбавок'!$B$2281:'Расчет сбытовых надбавок'!$G$3024,3)</f>
        <v>177.54</v>
      </c>
      <c r="V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W769" s="96">
        <f>VLOOKUP($A769+ROUND((COLUMN()-2)/24,5),АТС!$A$41:$F$736,5)+VLOOKUP($A769+ROUND((COLUMN()-2)/24,5),'Расчет сбытовых надбавок'!$B$2281:'Расчет сбытовых надбавок'!$G$3024,3)</f>
        <v>202.86</v>
      </c>
      <c r="X769" s="96">
        <f>VLOOKUP($A769+ROUND((COLUMN()-2)/24,5),АТС!$A$41:$F$736,5)+VLOOKUP($A769+ROUND((COLUMN()-2)/24,5),'Расчет сбытовых надбавок'!$B$2281:'Расчет сбытовых надбавок'!$G$3024,3)</f>
        <v>167.61</v>
      </c>
      <c r="Y769" s="96">
        <f>VLOOKUP($A769+ROUND((COLUMN()-2)/24,5),АТС!$A$41:$F$736,5)+VLOOKUP($A769+ROUND((COLUMN()-2)/24,5),'Расчет сбытовых надбавок'!$B$2281:'Расчет сбытовых надбавок'!$G$3024,3)</f>
        <v>5.69</v>
      </c>
    </row>
    <row r="770" spans="1:25" x14ac:dyDescent="0.2">
      <c r="A770" s="77">
        <f t="shared" si="23"/>
        <v>43082</v>
      </c>
      <c r="B770" s="96">
        <f>VLOOKUP($A770+ROUND((COLUMN()-2)/24,5),АТС!$A$41:$F$736,5)+VLOOKUP($A770+ROUND((COLUMN()-2)/24,5),'Расчет сбытовых надбавок'!$B$2281:'Расчет сбытовых надбавок'!$G$3024,3)</f>
        <v>1359.1</v>
      </c>
      <c r="C770" s="96">
        <f>VLOOKUP($A770+ROUND((COLUMN()-2)/24,5),АТС!$A$41:$F$736,5)+VLOOKUP($A770+ROUND((COLUMN()-2)/24,5),'Расчет сбытовых надбавок'!$B$2281:'Расчет сбытовых надбавок'!$G$3024,3)</f>
        <v>26.790000000000003</v>
      </c>
      <c r="D770" s="96">
        <f>VLOOKUP($A770+ROUND((COLUMN()-2)/24,5),АТС!$A$41:$F$736,5)+VLOOKUP($A770+ROUND((COLUMN()-2)/24,5),'Расчет сбытовых надбавок'!$B$2281:'Расчет сбытовых надбавок'!$G$3024,3)</f>
        <v>164.15</v>
      </c>
      <c r="E770" s="96">
        <f>VLOOKUP($A770+ROUND((COLUMN()-2)/24,5),АТС!$A$41:$F$736,5)+VLOOKUP($A770+ROUND((COLUMN()-2)/24,5),'Расчет сбытовых надбавок'!$B$2281:'Расчет сбытовых надбавок'!$G$3024,3)</f>
        <v>419.80999999999995</v>
      </c>
      <c r="F770" s="96">
        <f>VLOOKUP($A770+ROUND((COLUMN()-2)/24,5),АТС!$A$41:$F$736,5)+VLOOKUP($A770+ROUND((COLUMN()-2)/24,5),'Расчет сбытовых надбавок'!$B$2281:'Расчет сбытовых надбавок'!$G$3024,3)</f>
        <v>190.79</v>
      </c>
      <c r="G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H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I770" s="96">
        <f>VLOOKUP($A770+ROUND((COLUMN()-2)/24,5),АТС!$A$41:$F$736,5)+VLOOKUP($A770+ROUND((COLUMN()-2)/24,5),'Расчет сбытовых надбавок'!$B$2281:'Расчет сбытовых надбавок'!$G$3024,3)</f>
        <v>18.850000000000001</v>
      </c>
      <c r="J770" s="96">
        <f>VLOOKUP($A770+ROUND((COLUMN()-2)/24,5),АТС!$A$41:$F$736,5)+VLOOKUP($A770+ROUND((COLUMN()-2)/24,5),'Расчет сбытовых надбавок'!$B$2281:'Расчет сбытовых надбавок'!$G$3024,3)</f>
        <v>36.26</v>
      </c>
      <c r="K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L770" s="96">
        <f>VLOOKUP($A770+ROUND((COLUMN()-2)/24,5),АТС!$A$41:$F$736,5)+VLOOKUP($A770+ROUND((COLUMN()-2)/24,5),'Расчет сбытовых надбавок'!$B$2281:'Расчет сбытовых надбавок'!$G$3024,3)</f>
        <v>74.179999999999993</v>
      </c>
      <c r="M770" s="96">
        <f>VLOOKUP($A770+ROUND((COLUMN()-2)/24,5),АТС!$A$41:$F$736,5)+VLOOKUP($A770+ROUND((COLUMN()-2)/24,5),'Расчет сбытовых надбавок'!$B$2281:'Расчет сбытовых надбавок'!$G$3024,3)</f>
        <v>182.21</v>
      </c>
      <c r="N770" s="96">
        <f>VLOOKUP($A770+ROUND((COLUMN()-2)/24,5),АТС!$A$41:$F$736,5)+VLOOKUP($A770+ROUND((COLUMN()-2)/24,5),'Расчет сбытовых надбавок'!$B$2281:'Расчет сбытовых надбавок'!$G$3024,3)</f>
        <v>1.51</v>
      </c>
      <c r="O770" s="96">
        <f>VLOOKUP($A770+ROUND((COLUMN()-2)/24,5),АТС!$A$41:$F$736,5)+VLOOKUP($A770+ROUND((COLUMN()-2)/24,5),'Расчет сбытовых надбавок'!$B$2281:'Расчет сбытовых надбавок'!$G$3024,3)</f>
        <v>529.68000000000006</v>
      </c>
      <c r="P770" s="96">
        <f>VLOOKUP($A770+ROUND((COLUMN()-2)/24,5),АТС!$A$41:$F$736,5)+VLOOKUP($A770+ROUND((COLUMN()-2)/24,5),'Расчет сбытовых надбавок'!$B$2281:'Расчет сбытовых надбавок'!$G$3024,3)</f>
        <v>937.97</v>
      </c>
      <c r="Q770" s="96">
        <f>VLOOKUP($A770+ROUND((COLUMN()-2)/24,5),АТС!$A$41:$F$736,5)+VLOOKUP($A770+ROUND((COLUMN()-2)/24,5),'Расчет сбытовых надбавок'!$B$2281:'Расчет сбытовых надбавок'!$G$3024,3)</f>
        <v>225.22</v>
      </c>
      <c r="R770" s="96">
        <f>VLOOKUP($A770+ROUND((COLUMN()-2)/24,5),АТС!$A$41:$F$736,5)+VLOOKUP($A770+ROUND((COLUMN()-2)/24,5),'Расчет сбытовых надбавок'!$B$2281:'Расчет сбытовых надбавок'!$G$3024,3)</f>
        <v>114.72</v>
      </c>
      <c r="S770" s="96">
        <f>VLOOKUP($A770+ROUND((COLUMN()-2)/24,5),АТС!$A$41:$F$736,5)+VLOOKUP($A770+ROUND((COLUMN()-2)/24,5),'Расчет сбытовых надбавок'!$B$2281:'Расчет сбытовых надбавок'!$G$3024,3)</f>
        <v>35.79</v>
      </c>
      <c r="T770" s="96">
        <f>VLOOKUP($A770+ROUND((COLUMN()-2)/24,5),АТС!$A$41:$F$736,5)+VLOOKUP($A770+ROUND((COLUMN()-2)/24,5),'Расчет сбытовых надбавок'!$B$2281:'Расчет сбытовых надбавок'!$G$3024,3)</f>
        <v>234.81</v>
      </c>
      <c r="U770" s="96">
        <f>VLOOKUP($A770+ROUND((COLUMN()-2)/24,5),АТС!$A$41:$F$736,5)+VLOOKUP($A770+ROUND((COLUMN()-2)/24,5),'Расчет сбытовых надбавок'!$B$2281:'Расчет сбытовых надбавок'!$G$3024,3)</f>
        <v>296.37</v>
      </c>
      <c r="V770" s="96">
        <f>VLOOKUP($A770+ROUND((COLUMN()-2)/24,5),АТС!$A$41:$F$736,5)+VLOOKUP($A770+ROUND((COLUMN()-2)/24,5),'Расчет сбытовых надбавок'!$B$2281:'Расчет сбытовых надбавок'!$G$3024,3)</f>
        <v>655.26</v>
      </c>
      <c r="W770" s="96">
        <f>VLOOKUP($A770+ROUND((COLUMN()-2)/24,5),АТС!$A$41:$F$736,5)+VLOOKUP($A770+ROUND((COLUMN()-2)/24,5),'Расчет сбытовых надбавок'!$B$2281:'Расчет сбытовых надбавок'!$G$3024,3)</f>
        <v>986.18000000000006</v>
      </c>
      <c r="X770" s="96">
        <f>VLOOKUP($A770+ROUND((COLUMN()-2)/24,5),АТС!$A$41:$F$736,5)+VLOOKUP($A770+ROUND((COLUMN()-2)/24,5),'Расчет сбытовых надбавок'!$B$2281:'Расчет сбытовых надбавок'!$G$3024,3)</f>
        <v>1751.88</v>
      </c>
      <c r="Y770" s="96">
        <f>VLOOKUP($A770+ROUND((COLUMN()-2)/24,5),АТС!$A$41:$F$736,5)+VLOOKUP($A770+ROUND((COLUMN()-2)/24,5),'Расчет сбытовых надбавок'!$B$2281:'Расчет сбытовых надбавок'!$G$3024,3)</f>
        <v>1654.9399999999998</v>
      </c>
    </row>
    <row r="771" spans="1:25" x14ac:dyDescent="0.2">
      <c r="A771" s="77">
        <f t="shared" si="23"/>
        <v>43083</v>
      </c>
      <c r="B771" s="96">
        <f>VLOOKUP($A771+ROUND((COLUMN()-2)/24,5),АТС!$A$41:$F$736,5)+VLOOKUP($A771+ROUND((COLUMN()-2)/24,5),'Расчет сбытовых надбавок'!$B$2281:'Расчет сбытовых надбавок'!$G$3024,3)</f>
        <v>181.87</v>
      </c>
      <c r="C771" s="96">
        <f>VLOOKUP($A771+ROUND((COLUMN()-2)/24,5),АТС!$A$41:$F$736,5)+VLOOKUP($A771+ROUND((COLUMN()-2)/24,5),'Расчет сбытовых надбавок'!$B$2281:'Расчет сбытовых надбавок'!$G$3024,3)</f>
        <v>437.68</v>
      </c>
      <c r="D771" s="96">
        <f>VLOOKUP($A771+ROUND((COLUMN()-2)/24,5),АТС!$A$41:$F$736,5)+VLOOKUP($A771+ROUND((COLUMN()-2)/24,5),'Расчет сбытовых надбавок'!$B$2281:'Расчет сбытовых надбавок'!$G$3024,3)</f>
        <v>617.17000000000007</v>
      </c>
      <c r="E771" s="96">
        <f>VLOOKUP($A771+ROUND((COLUMN()-2)/24,5),АТС!$A$41:$F$736,5)+VLOOKUP($A771+ROUND((COLUMN()-2)/24,5),'Расчет сбытовых надбавок'!$B$2281:'Расчет сбытовых надбавок'!$G$3024,3)</f>
        <v>444.24</v>
      </c>
      <c r="F771" s="96">
        <f>VLOOKUP($A771+ROUND((COLUMN()-2)/24,5),АТС!$A$41:$F$736,5)+VLOOKUP($A771+ROUND((COLUMN()-2)/24,5),'Расчет сбытовых надбавок'!$B$2281:'Расчет сбытовых надбавок'!$G$3024,3)</f>
        <v>1397.06</v>
      </c>
      <c r="G771" s="96">
        <f>VLOOKUP($A771+ROUND((COLUMN()-2)/24,5),АТС!$A$41:$F$736,5)+VLOOKUP($A771+ROUND((COLUMN()-2)/24,5),'Расчет сбытовых надбавок'!$B$2281:'Расчет сбытовых надбавок'!$G$3024,3)</f>
        <v>72</v>
      </c>
      <c r="H771" s="96">
        <f>VLOOKUP($A771+ROUND((COLUMN()-2)/24,5),АТС!$A$41:$F$736,5)+VLOOKUP($A771+ROUND((COLUMN()-2)/24,5),'Расчет сбытовых надбавок'!$B$2281:'Расчет сбытовых надбавок'!$G$3024,3)</f>
        <v>940.24</v>
      </c>
      <c r="I771" s="96">
        <f>VLOOKUP($A771+ROUND((COLUMN()-2)/24,5),АТС!$A$41:$F$736,5)+VLOOKUP($A771+ROUND((COLUMN()-2)/24,5),'Расчет сбытовых надбавок'!$B$2281:'Расчет сбытовых надбавок'!$G$3024,3)</f>
        <v>102.07</v>
      </c>
      <c r="J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K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L771" s="96">
        <f>VLOOKUP($A771+ROUND((COLUMN()-2)/24,5),АТС!$A$41:$F$736,5)+VLOOKUP($A771+ROUND((COLUMN()-2)/24,5),'Расчет сбытовых надбавок'!$B$2281:'Расчет сбытовых надбавок'!$G$3024,3)</f>
        <v>738.53</v>
      </c>
      <c r="M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N771" s="96">
        <f>VLOOKUP($A771+ROUND((COLUMN()-2)/24,5),АТС!$A$41:$F$736,5)+VLOOKUP($A771+ROUND((COLUMN()-2)/24,5),'Расчет сбытовых надбавок'!$B$2281:'Расчет сбытовых надбавок'!$G$3024,3)</f>
        <v>764.30000000000007</v>
      </c>
      <c r="O771" s="96">
        <f>VLOOKUP($A771+ROUND((COLUMN()-2)/24,5),АТС!$A$41:$F$736,5)+VLOOKUP($A771+ROUND((COLUMN()-2)/24,5),'Расчет сбытовых надбавок'!$B$2281:'Расчет сбытовых надбавок'!$G$3024,3)</f>
        <v>894.35</v>
      </c>
      <c r="P771" s="96">
        <f>VLOOKUP($A771+ROUND((COLUMN()-2)/24,5),АТС!$A$41:$F$736,5)+VLOOKUP($A771+ROUND((COLUMN()-2)/24,5),'Расчет сбытовых надбавок'!$B$2281:'Расчет сбытовых надбавок'!$G$3024,3)</f>
        <v>836.48</v>
      </c>
      <c r="Q771" s="96">
        <f>VLOOKUP($A771+ROUND((COLUMN()-2)/24,5),АТС!$A$41:$F$736,5)+VLOOKUP($A771+ROUND((COLUMN()-2)/24,5),'Расчет сбытовых надбавок'!$B$2281:'Расчет сбытовых надбавок'!$G$3024,3)</f>
        <v>770</v>
      </c>
      <c r="R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S771" s="96">
        <f>VLOOKUP($A771+ROUND((COLUMN()-2)/24,5),АТС!$A$41:$F$736,5)+VLOOKUP($A771+ROUND((COLUMN()-2)/24,5),'Расчет сбытовых надбавок'!$B$2281:'Расчет сбытовых надбавок'!$G$3024,3)</f>
        <v>1.42</v>
      </c>
      <c r="T771" s="96">
        <f>VLOOKUP($A771+ROUND((COLUMN()-2)/24,5),АТС!$A$41:$F$736,5)+VLOOKUP($A771+ROUND((COLUMN()-2)/24,5),'Расчет сбытовых надбавок'!$B$2281:'Расчет сбытовых надбавок'!$G$3024,3)</f>
        <v>107.46</v>
      </c>
      <c r="U771" s="96">
        <f>VLOOKUP($A771+ROUND((COLUMN()-2)/24,5),АТС!$A$41:$F$736,5)+VLOOKUP($A771+ROUND((COLUMN()-2)/24,5),'Расчет сбытовых надбавок'!$B$2281:'Расчет сбытовых надбавок'!$G$3024,3)</f>
        <v>173.06</v>
      </c>
      <c r="V771" s="96">
        <f>VLOOKUP($A771+ROUND((COLUMN()-2)/24,5),АТС!$A$41:$F$736,5)+VLOOKUP($A771+ROUND((COLUMN()-2)/24,5),'Расчет сбытовых надбавок'!$B$2281:'Расчет сбытовых надбавок'!$G$3024,3)</f>
        <v>98.78</v>
      </c>
      <c r="W771" s="96">
        <f>VLOOKUP($A771+ROUND((COLUMN()-2)/24,5),АТС!$A$41:$F$736,5)+VLOOKUP($A771+ROUND((COLUMN()-2)/24,5),'Расчет сбытовых надбавок'!$B$2281:'Расчет сбытовых надбавок'!$G$3024,3)</f>
        <v>242.35999999999999</v>
      </c>
      <c r="X771" s="96">
        <f>VLOOKUP($A771+ROUND((COLUMN()-2)/24,5),АТС!$A$41:$F$736,5)+VLOOKUP($A771+ROUND((COLUMN()-2)/24,5),'Расчет сбытовых надбавок'!$B$2281:'Расчет сбытовых надбавок'!$G$3024,3)</f>
        <v>1077.31</v>
      </c>
      <c r="Y771" s="96">
        <f>VLOOKUP($A771+ROUND((COLUMN()-2)/24,5),АТС!$A$41:$F$736,5)+VLOOKUP($A771+ROUND((COLUMN()-2)/24,5),'Расчет сбытовых надбавок'!$B$2281:'Расчет сбытовых надбавок'!$G$3024,3)</f>
        <v>2300.31</v>
      </c>
    </row>
    <row r="772" spans="1:25" x14ac:dyDescent="0.2">
      <c r="A772" s="77">
        <f t="shared" si="23"/>
        <v>43084</v>
      </c>
      <c r="B772" s="96">
        <f>VLOOKUP($A772+ROUND((COLUMN()-2)/24,5),АТС!$A$41:$F$736,5)+VLOOKUP($A772+ROUND((COLUMN()-2)/24,5),'Расчет сбытовых надбавок'!$B$2281:'Расчет сбытовых надбавок'!$G$3024,3)</f>
        <v>234.9</v>
      </c>
      <c r="C772" s="96">
        <f>VLOOKUP($A772+ROUND((COLUMN()-2)/24,5),АТС!$A$41:$F$736,5)+VLOOKUP($A772+ROUND((COLUMN()-2)/24,5),'Расчет сбытовых надбавок'!$B$2281:'Расчет сбытовых надбавок'!$G$3024,3)</f>
        <v>361.34</v>
      </c>
      <c r="D772" s="96">
        <f>VLOOKUP($A772+ROUND((COLUMN()-2)/24,5),АТС!$A$41:$F$736,5)+VLOOKUP($A772+ROUND((COLUMN()-2)/24,5),'Расчет сбытовых надбавок'!$B$2281:'Расчет сбытовых надбавок'!$G$3024,3)</f>
        <v>339.68</v>
      </c>
      <c r="E772" s="96">
        <f>VLOOKUP($A772+ROUND((COLUMN()-2)/24,5),АТС!$A$41:$F$736,5)+VLOOKUP($A772+ROUND((COLUMN()-2)/24,5),'Расчет сбытовых надбавок'!$B$2281:'Расчет сбытовых надбавок'!$G$3024,3)</f>
        <v>187.82999999999998</v>
      </c>
      <c r="F772" s="96">
        <f>VLOOKUP($A772+ROUND((COLUMN()-2)/24,5),АТС!$A$41:$F$736,5)+VLOOKUP($A772+ROUND((COLUMN()-2)/24,5),'Расчет сбытовых надбавок'!$B$2281:'Расчет сбытовых надбавок'!$G$3024,3)</f>
        <v>170.58999999999997</v>
      </c>
      <c r="G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H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I772" s="96">
        <f>VLOOKUP($A772+ROUND((COLUMN()-2)/24,5),АТС!$A$41:$F$736,5)+VLOOKUP($A772+ROUND((COLUMN()-2)/24,5),'Расчет сбытовых надбавок'!$B$2281:'Расчет сбытовых надбавок'!$G$3024,3)</f>
        <v>59.480000000000004</v>
      </c>
      <c r="J772" s="96">
        <f>VLOOKUP($A772+ROUND((COLUMN()-2)/24,5),АТС!$A$41:$F$736,5)+VLOOKUP($A772+ROUND((COLUMN()-2)/24,5),'Расчет сбытовых надбавок'!$B$2281:'Расчет сбытовых надбавок'!$G$3024,3)</f>
        <v>1.72</v>
      </c>
      <c r="K772" s="96">
        <f>VLOOKUP($A772+ROUND((COLUMN()-2)/24,5),АТС!$A$41:$F$736,5)+VLOOKUP($A772+ROUND((COLUMN()-2)/24,5),'Расчет сбытовых надбавок'!$B$2281:'Расчет сбытовых надбавок'!$G$3024,3)</f>
        <v>117.34</v>
      </c>
      <c r="L772" s="96">
        <f>VLOOKUP($A772+ROUND((COLUMN()-2)/24,5),АТС!$A$41:$F$736,5)+VLOOKUP($A772+ROUND((COLUMN()-2)/24,5),'Расчет сбытовых надбавок'!$B$2281:'Расчет сбытовых надбавок'!$G$3024,3)</f>
        <v>109.5</v>
      </c>
      <c r="M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N772" s="96">
        <f>VLOOKUP($A772+ROUND((COLUMN()-2)/24,5),АТС!$A$41:$F$736,5)+VLOOKUP($A772+ROUND((COLUMN()-2)/24,5),'Расчет сбытовых надбавок'!$B$2281:'Расчет сбытовых надбавок'!$G$3024,3)</f>
        <v>121.19</v>
      </c>
      <c r="O772" s="96">
        <f>VLOOKUP($A772+ROUND((COLUMN()-2)/24,5),АТС!$A$41:$F$736,5)+VLOOKUP($A772+ROUND((COLUMN()-2)/24,5),'Расчет сбытовых надбавок'!$B$2281:'Расчет сбытовых надбавок'!$G$3024,3)</f>
        <v>121.11999999999999</v>
      </c>
      <c r="P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Q772" s="96">
        <f>VLOOKUP($A772+ROUND((COLUMN()-2)/24,5),АТС!$A$41:$F$736,5)+VLOOKUP($A772+ROUND((COLUMN()-2)/24,5),'Расчет сбытовых надбавок'!$B$2281:'Расчет сбытовых надбавок'!$G$3024,3)</f>
        <v>525.87</v>
      </c>
      <c r="R772" s="96">
        <f>VLOOKUP($A772+ROUND((COLUMN()-2)/24,5),АТС!$A$41:$F$736,5)+VLOOKUP($A772+ROUND((COLUMN()-2)/24,5),'Расчет сбытовых надбавок'!$B$2281:'Расчет сбытовых надбавок'!$G$3024,3)</f>
        <v>69.430000000000007</v>
      </c>
      <c r="S772" s="96">
        <f>VLOOKUP($A772+ROUND((COLUMN()-2)/24,5),АТС!$A$41:$F$736,5)+VLOOKUP($A772+ROUND((COLUMN()-2)/24,5),'Расчет сбытовых надбавок'!$B$2281:'Расчет сбытовых надбавок'!$G$3024,3)</f>
        <v>94.83</v>
      </c>
      <c r="T772" s="96">
        <f>VLOOKUP($A772+ROUND((COLUMN()-2)/24,5),АТС!$A$41:$F$736,5)+VLOOKUP($A772+ROUND((COLUMN()-2)/24,5),'Расчет сбытовых надбавок'!$B$2281:'Расчет сбытовых надбавок'!$G$3024,3)</f>
        <v>114.88</v>
      </c>
      <c r="U772" s="96">
        <f>VLOOKUP($A772+ROUND((COLUMN()-2)/24,5),АТС!$A$41:$F$736,5)+VLOOKUP($A772+ROUND((COLUMN()-2)/24,5),'Расчет сбытовых надбавок'!$B$2281:'Расчет сбытовых надбавок'!$G$3024,3)</f>
        <v>42.290000000000006</v>
      </c>
      <c r="V772" s="96">
        <f>VLOOKUP($A772+ROUND((COLUMN()-2)/24,5),АТС!$A$41:$F$736,5)+VLOOKUP($A772+ROUND((COLUMN()-2)/24,5),'Расчет сбытовых надбавок'!$B$2281:'Расчет сбытовых надбавок'!$G$3024,3)</f>
        <v>798.33999999999992</v>
      </c>
      <c r="W772" s="96">
        <f>VLOOKUP($A772+ROUND((COLUMN()-2)/24,5),АТС!$A$41:$F$736,5)+VLOOKUP($A772+ROUND((COLUMN()-2)/24,5),'Расчет сбытовых надбавок'!$B$2281:'Расчет сбытовых надбавок'!$G$3024,3)</f>
        <v>166.70000000000002</v>
      </c>
      <c r="X772" s="96">
        <f>VLOOKUP($A772+ROUND((COLUMN()-2)/24,5),АТС!$A$41:$F$736,5)+VLOOKUP($A772+ROUND((COLUMN()-2)/24,5),'Расчет сбытовых надбавок'!$B$2281:'Расчет сбытовых надбавок'!$G$3024,3)</f>
        <v>473.82</v>
      </c>
      <c r="Y772" s="96">
        <f>VLOOKUP($A772+ROUND((COLUMN()-2)/24,5),АТС!$A$41:$F$736,5)+VLOOKUP($A772+ROUND((COLUMN()-2)/24,5),'Расчет сбытовых надбавок'!$B$2281:'Расчет сбытовых надбавок'!$G$3024,3)</f>
        <v>298.38</v>
      </c>
    </row>
    <row r="773" spans="1:25" x14ac:dyDescent="0.2">
      <c r="A773" s="77">
        <f t="shared" si="23"/>
        <v>43085</v>
      </c>
      <c r="B773" s="96">
        <f>VLOOKUP($A773+ROUND((COLUMN()-2)/24,5),АТС!$A$41:$F$736,5)+VLOOKUP($A773+ROUND((COLUMN()-2)/24,5),'Расчет сбытовых надбавок'!$B$2281:'Расчет сбытовых надбавок'!$G$3024,3)</f>
        <v>137.79000000000002</v>
      </c>
      <c r="C773" s="96">
        <f>VLOOKUP($A773+ROUND((COLUMN()-2)/24,5),АТС!$A$41:$F$736,5)+VLOOKUP($A773+ROUND((COLUMN()-2)/24,5),'Расчет сбытовых надбавок'!$B$2281:'Расчет сбытовых надбавок'!$G$3024,3)</f>
        <v>240.06</v>
      </c>
      <c r="D773" s="96">
        <f>VLOOKUP($A773+ROUND((COLUMN()-2)/24,5),АТС!$A$41:$F$736,5)+VLOOKUP($A773+ROUND((COLUMN()-2)/24,5),'Расчет сбытовых надбавок'!$B$2281:'Расчет сбытовых надбавок'!$G$3024,3)</f>
        <v>634.05999999999995</v>
      </c>
      <c r="E773" s="96">
        <f>VLOOKUP($A773+ROUND((COLUMN()-2)/24,5),АТС!$A$41:$F$736,5)+VLOOKUP($A773+ROUND((COLUMN()-2)/24,5),'Расчет сбытовых надбавок'!$B$2281:'Расчет сбытовых надбавок'!$G$3024,3)</f>
        <v>69.48</v>
      </c>
      <c r="F773" s="96">
        <f>VLOOKUP($A773+ROUND((COLUMN()-2)/24,5),АТС!$A$41:$F$736,5)+VLOOKUP($A773+ROUND((COLUMN()-2)/24,5),'Расчет сбытовых надбавок'!$B$2281:'Расчет сбытовых надбавок'!$G$3024,3)</f>
        <v>0.52</v>
      </c>
      <c r="G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H773" s="96">
        <f>VLOOKUP($A773+ROUND((COLUMN()-2)/24,5),АТС!$A$41:$F$736,5)+VLOOKUP($A773+ROUND((COLUMN()-2)/24,5),'Расчет сбытовых надбавок'!$B$2281:'Расчет сбытовых надбавок'!$G$3024,3)</f>
        <v>0.70000000000000007</v>
      </c>
      <c r="I773" s="96">
        <f>VLOOKUP($A773+ROUND((COLUMN()-2)/24,5),АТС!$A$41:$F$736,5)+VLOOKUP($A773+ROUND((COLUMN()-2)/24,5),'Расчет сбытовых надбавок'!$B$2281:'Расчет сбытовых надбавок'!$G$3024,3)</f>
        <v>8.68</v>
      </c>
      <c r="J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K773" s="96">
        <f>VLOOKUP($A773+ROUND((COLUMN()-2)/24,5),АТС!$A$41:$F$736,5)+VLOOKUP($A773+ROUND((COLUMN()-2)/24,5),'Расчет сбытовых надбавок'!$B$2281:'Расчет сбытовых надбавок'!$G$3024,3)</f>
        <v>197.72</v>
      </c>
      <c r="L773" s="96">
        <f>VLOOKUP($A773+ROUND((COLUMN()-2)/24,5),АТС!$A$41:$F$736,5)+VLOOKUP($A773+ROUND((COLUMN()-2)/24,5),'Расчет сбытовых надбавок'!$B$2281:'Расчет сбытовых надбавок'!$G$3024,3)</f>
        <v>1009.59</v>
      </c>
      <c r="M773" s="96">
        <f>VLOOKUP($A773+ROUND((COLUMN()-2)/24,5),АТС!$A$41:$F$736,5)+VLOOKUP($A773+ROUND((COLUMN()-2)/24,5),'Расчет сбытовых надбавок'!$B$2281:'Расчет сбытовых надбавок'!$G$3024,3)</f>
        <v>990.67000000000007</v>
      </c>
      <c r="N773" s="96">
        <f>VLOOKUP($A773+ROUND((COLUMN()-2)/24,5),АТС!$A$41:$F$736,5)+VLOOKUP($A773+ROUND((COLUMN()-2)/24,5),'Расчет сбытовых надбавок'!$B$2281:'Расчет сбытовых надбавок'!$G$3024,3)</f>
        <v>813.63000000000011</v>
      </c>
      <c r="O773" s="96">
        <f>VLOOKUP($A773+ROUND((COLUMN()-2)/24,5),АТС!$A$41:$F$736,5)+VLOOKUP($A773+ROUND((COLUMN()-2)/24,5),'Расчет сбытовых надбавок'!$B$2281:'Расчет сбытовых надбавок'!$G$3024,3)</f>
        <v>710.93000000000006</v>
      </c>
      <c r="P773" s="96">
        <f>VLOOKUP($A773+ROUND((COLUMN()-2)/24,5),АТС!$A$41:$F$736,5)+VLOOKUP($A773+ROUND((COLUMN()-2)/24,5),'Расчет сбытовых надбавок'!$B$2281:'Расчет сбытовых надбавок'!$G$3024,3)</f>
        <v>98.01</v>
      </c>
      <c r="Q773" s="96">
        <f>VLOOKUP($A773+ROUND((COLUMN()-2)/24,5),АТС!$A$41:$F$736,5)+VLOOKUP($A773+ROUND((COLUMN()-2)/24,5),'Расчет сбытовых надбавок'!$B$2281:'Расчет сбытовых надбавок'!$G$3024,3)</f>
        <v>2.0299999999999998</v>
      </c>
      <c r="R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S773" s="96">
        <f>VLOOKUP($A773+ROUND((COLUMN()-2)/24,5),АТС!$A$41:$F$736,5)+VLOOKUP($A773+ROUND((COLUMN()-2)/24,5),'Расчет сбытовых надбавок'!$B$2281:'Расчет сбытовых надбавок'!$G$3024,3)</f>
        <v>96.56</v>
      </c>
      <c r="T773" s="96">
        <f>VLOOKUP($A773+ROUND((COLUMN()-2)/24,5),АТС!$A$41:$F$736,5)+VLOOKUP($A773+ROUND((COLUMN()-2)/24,5),'Расчет сбытовых надбавок'!$B$2281:'Расчет сбытовых надбавок'!$G$3024,3)</f>
        <v>119.38</v>
      </c>
      <c r="U773" s="96">
        <f>VLOOKUP($A773+ROUND((COLUMN()-2)/24,5),АТС!$A$41:$F$736,5)+VLOOKUP($A773+ROUND((COLUMN()-2)/24,5),'Расчет сбытовых надбавок'!$B$2281:'Расчет сбытовых надбавок'!$G$3024,3)</f>
        <v>719.97</v>
      </c>
      <c r="V773" s="96">
        <f>VLOOKUP($A773+ROUND((COLUMN()-2)/24,5),АТС!$A$41:$F$736,5)+VLOOKUP($A773+ROUND((COLUMN()-2)/24,5),'Расчет сбытовых надбавок'!$B$2281:'Расчет сбытовых надбавок'!$G$3024,3)</f>
        <v>813.77</v>
      </c>
      <c r="W773" s="96">
        <f>VLOOKUP($A773+ROUND((COLUMN()-2)/24,5),АТС!$A$41:$F$736,5)+VLOOKUP($A773+ROUND((COLUMN()-2)/24,5),'Расчет сбытовых надбавок'!$B$2281:'Расчет сбытовых надбавок'!$G$3024,3)</f>
        <v>828.77</v>
      </c>
      <c r="X773" s="96">
        <f>VLOOKUP($A773+ROUND((COLUMN()-2)/24,5),АТС!$A$41:$F$736,5)+VLOOKUP($A773+ROUND((COLUMN()-2)/24,5),'Расчет сбытовых надбавок'!$B$2281:'Расчет сбытовых надбавок'!$G$3024,3)</f>
        <v>848.83</v>
      </c>
      <c r="Y773" s="96">
        <f>VLOOKUP($A773+ROUND((COLUMN()-2)/24,5),АТС!$A$41:$F$736,5)+VLOOKUP($A773+ROUND((COLUMN()-2)/24,5),'Расчет сбытовых надбавок'!$B$2281:'Расчет сбытовых надбавок'!$G$3024,3)</f>
        <v>1420.78</v>
      </c>
    </row>
    <row r="774" spans="1:25" x14ac:dyDescent="0.2">
      <c r="A774" s="77">
        <f t="shared" si="23"/>
        <v>43086</v>
      </c>
      <c r="B774" s="96">
        <f>VLOOKUP($A774+ROUND((COLUMN()-2)/24,5),АТС!$A$41:$F$736,5)+VLOOKUP($A774+ROUND((COLUMN()-2)/24,5),'Расчет сбытовых надбавок'!$B$2281:'Расчет сбытовых надбавок'!$G$3024,3)</f>
        <v>178.54000000000002</v>
      </c>
      <c r="C774" s="96">
        <f>VLOOKUP($A774+ROUND((COLUMN()-2)/24,5),АТС!$A$41:$F$736,5)+VLOOKUP($A774+ROUND((COLUMN()-2)/24,5),'Расчет сбытовых надбавок'!$B$2281:'Расчет сбытовых надбавок'!$G$3024,3)</f>
        <v>723.25</v>
      </c>
      <c r="D774" s="96">
        <f>VLOOKUP($A774+ROUND((COLUMN()-2)/24,5),АТС!$A$41:$F$736,5)+VLOOKUP($A774+ROUND((COLUMN()-2)/24,5),'Расчет сбытовых надбавок'!$B$2281:'Расчет сбытовых надбавок'!$G$3024,3)</f>
        <v>51.48</v>
      </c>
      <c r="E774" s="96">
        <f>VLOOKUP($A774+ROUND((COLUMN()-2)/24,5),АТС!$A$41:$F$736,5)+VLOOKUP($A774+ROUND((COLUMN()-2)/24,5),'Расчет сбытовых надбавок'!$B$2281:'Расчет сбытовых надбавок'!$G$3024,3)</f>
        <v>922.5</v>
      </c>
      <c r="F774" s="96">
        <f>VLOOKUP($A774+ROUND((COLUMN()-2)/24,5),АТС!$A$41:$F$736,5)+VLOOKUP($A774+ROUND((COLUMN()-2)/24,5),'Расчет сбытовых надбавок'!$B$2281:'Расчет сбытовых надбавок'!$G$3024,3)</f>
        <v>959.11</v>
      </c>
      <c r="G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H774" s="96">
        <f>VLOOKUP($A774+ROUND((COLUMN()-2)/24,5),АТС!$A$41:$F$736,5)+VLOOKUP($A774+ROUND((COLUMN()-2)/24,5),'Расчет сбытовых надбавок'!$B$2281:'Расчет сбытовых надбавок'!$G$3024,3)</f>
        <v>4.22</v>
      </c>
      <c r="I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J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K774" s="96">
        <f>VLOOKUP($A774+ROUND((COLUMN()-2)/24,5),АТС!$A$41:$F$736,5)+VLOOKUP($A774+ROUND((COLUMN()-2)/24,5),'Расчет сбытовых надбавок'!$B$2281:'Расчет сбытовых надбавок'!$G$3024,3)</f>
        <v>11.16</v>
      </c>
      <c r="L774" s="96">
        <f>VLOOKUP($A774+ROUND((COLUMN()-2)/24,5),АТС!$A$41:$F$736,5)+VLOOKUP($A774+ROUND((COLUMN()-2)/24,5),'Расчет сбытовых надбавок'!$B$2281:'Расчет сбытовых надбавок'!$G$3024,3)</f>
        <v>122.78999999999999</v>
      </c>
      <c r="M774" s="96">
        <f>VLOOKUP($A774+ROUND((COLUMN()-2)/24,5),АТС!$A$41:$F$736,5)+VLOOKUP($A774+ROUND((COLUMN()-2)/24,5),'Расчет сбытовых надбавок'!$B$2281:'Расчет сбытовых надбавок'!$G$3024,3)</f>
        <v>90.429999999999993</v>
      </c>
      <c r="N774" s="96">
        <f>VLOOKUP($A774+ROUND((COLUMN()-2)/24,5),АТС!$A$41:$F$736,5)+VLOOKUP($A774+ROUND((COLUMN()-2)/24,5),'Расчет сбытовых надбавок'!$B$2281:'Расчет сбытовых надбавок'!$G$3024,3)</f>
        <v>829.28</v>
      </c>
      <c r="O774" s="96">
        <f>VLOOKUP($A774+ROUND((COLUMN()-2)/24,5),АТС!$A$41:$F$736,5)+VLOOKUP($A774+ROUND((COLUMN()-2)/24,5),'Расчет сбытовых надбавок'!$B$2281:'Расчет сбытовых надбавок'!$G$3024,3)</f>
        <v>722.75</v>
      </c>
      <c r="P774" s="96">
        <f>VLOOKUP($A774+ROUND((COLUMN()-2)/24,5),АТС!$A$41:$F$736,5)+VLOOKUP($A774+ROUND((COLUMN()-2)/24,5),'Расчет сбытовых надбавок'!$B$2281:'Расчет сбытовых надбавок'!$G$3024,3)</f>
        <v>173.28000000000003</v>
      </c>
      <c r="Q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R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S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T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U774" s="96">
        <f>VLOOKUP($A774+ROUND((COLUMN()-2)/24,5),АТС!$A$41:$F$736,5)+VLOOKUP($A774+ROUND((COLUMN()-2)/24,5),'Расчет сбытовых надбавок'!$B$2281:'Расчет сбытовых надбавок'!$G$3024,3)</f>
        <v>0.95</v>
      </c>
      <c r="V774" s="96">
        <f>VLOOKUP($A774+ROUND((COLUMN()-2)/24,5),АТС!$A$41:$F$736,5)+VLOOKUP($A774+ROUND((COLUMN()-2)/24,5),'Расчет сбытовых надбавок'!$B$2281:'Расчет сбытовых надбавок'!$G$3024,3)</f>
        <v>765.79</v>
      </c>
      <c r="W774" s="96">
        <f>VLOOKUP($A774+ROUND((COLUMN()-2)/24,5),АТС!$A$41:$F$736,5)+VLOOKUP($A774+ROUND((COLUMN()-2)/24,5),'Расчет сбытовых надбавок'!$B$2281:'Расчет сбытовых надбавок'!$G$3024,3)</f>
        <v>869.87</v>
      </c>
      <c r="X774" s="96">
        <f>VLOOKUP($A774+ROUND((COLUMN()-2)/24,5),АТС!$A$41:$F$736,5)+VLOOKUP($A774+ROUND((COLUMN()-2)/24,5),'Расчет сбытовых надбавок'!$B$2281:'Расчет сбытовых надбавок'!$G$3024,3)</f>
        <v>966.43000000000006</v>
      </c>
      <c r="Y774" s="96">
        <f>VLOOKUP($A774+ROUND((COLUMN()-2)/24,5),АТС!$A$41:$F$736,5)+VLOOKUP($A774+ROUND((COLUMN()-2)/24,5),'Расчет сбытовых надбавок'!$B$2281:'Расчет сбытовых надбавок'!$G$3024,3)</f>
        <v>1465.75</v>
      </c>
    </row>
    <row r="775" spans="1:25" x14ac:dyDescent="0.2">
      <c r="A775" s="77">
        <f t="shared" si="23"/>
        <v>43087</v>
      </c>
      <c r="B775" s="96">
        <f>VLOOKUP($A775+ROUND((COLUMN()-2)/24,5),АТС!$A$41:$F$736,5)+VLOOKUP($A775+ROUND((COLUMN()-2)/24,5),'Расчет сбытовых надбавок'!$B$2281:'Расчет сбытовых надбавок'!$G$3024,3)</f>
        <v>332.62</v>
      </c>
      <c r="C775" s="96">
        <f>VLOOKUP($A775+ROUND((COLUMN()-2)/24,5),АТС!$A$41:$F$736,5)+VLOOKUP($A775+ROUND((COLUMN()-2)/24,5),'Расчет сбытовых надбавок'!$B$2281:'Расчет сбытовых надбавок'!$G$3024,3)</f>
        <v>126.57</v>
      </c>
      <c r="D775" s="96">
        <f>VLOOKUP($A775+ROUND((COLUMN()-2)/24,5),АТС!$A$41:$F$736,5)+VLOOKUP($A775+ROUND((COLUMN()-2)/24,5),'Расчет сбытовых надбавок'!$B$2281:'Расчет сбытовых надбавок'!$G$3024,3)</f>
        <v>151.84</v>
      </c>
      <c r="E775" s="96">
        <f>VLOOKUP($A775+ROUND((COLUMN()-2)/24,5),АТС!$A$41:$F$736,5)+VLOOKUP($A775+ROUND((COLUMN()-2)/24,5),'Расчет сбытовых надбавок'!$B$2281:'Расчет сбытовых надбавок'!$G$3024,3)</f>
        <v>135.51999999999998</v>
      </c>
      <c r="F775" s="96">
        <f>VLOOKUP($A775+ROUND((COLUMN()-2)/24,5),АТС!$A$41:$F$736,5)+VLOOKUP($A775+ROUND((COLUMN()-2)/24,5),'Расчет сбытовых надбавок'!$B$2281:'Расчет сбытовых надбавок'!$G$3024,3)</f>
        <v>95.81</v>
      </c>
      <c r="G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H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I775" s="96">
        <f>VLOOKUP($A775+ROUND((COLUMN()-2)/24,5),АТС!$A$41:$F$736,5)+VLOOKUP($A775+ROUND((COLUMN()-2)/24,5),'Расчет сбытовых надбавок'!$B$2281:'Расчет сбытовых надбавок'!$G$3024,3)</f>
        <v>381.26</v>
      </c>
      <c r="J775" s="96">
        <f>VLOOKUP($A775+ROUND((COLUMN()-2)/24,5),АТС!$A$41:$F$736,5)+VLOOKUP($A775+ROUND((COLUMN()-2)/24,5),'Расчет сбытовых надбавок'!$B$2281:'Расчет сбытовых надбавок'!$G$3024,3)</f>
        <v>48.5</v>
      </c>
      <c r="K775" s="96">
        <f>VLOOKUP($A775+ROUND((COLUMN()-2)/24,5),АТС!$A$41:$F$736,5)+VLOOKUP($A775+ROUND((COLUMN()-2)/24,5),'Расчет сбытовых надбавок'!$B$2281:'Расчет сбытовых надбавок'!$G$3024,3)</f>
        <v>165.57</v>
      </c>
      <c r="L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M775" s="96">
        <f>VLOOKUP($A775+ROUND((COLUMN()-2)/24,5),АТС!$A$41:$F$736,5)+VLOOKUP($A775+ROUND((COLUMN()-2)/24,5),'Расчет сбытовых надбавок'!$B$2281:'Расчет сбытовых надбавок'!$G$3024,3)</f>
        <v>324.45000000000005</v>
      </c>
      <c r="N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O775" s="96">
        <f>VLOOKUP($A775+ROUND((COLUMN()-2)/24,5),АТС!$A$41:$F$736,5)+VLOOKUP($A775+ROUND((COLUMN()-2)/24,5),'Расчет сбытовых надбавок'!$B$2281:'Расчет сбытовых надбавок'!$G$3024,3)</f>
        <v>88.56</v>
      </c>
      <c r="P775" s="96">
        <f>VLOOKUP($A775+ROUND((COLUMN()-2)/24,5),АТС!$A$41:$F$736,5)+VLOOKUP($A775+ROUND((COLUMN()-2)/24,5),'Расчет сбытовых надбавок'!$B$2281:'Расчет сбытовых надбавок'!$G$3024,3)</f>
        <v>130.32999999999998</v>
      </c>
      <c r="Q775" s="96">
        <f>VLOOKUP($A775+ROUND((COLUMN()-2)/24,5),АТС!$A$41:$F$736,5)+VLOOKUP($A775+ROUND((COLUMN()-2)/24,5),'Расчет сбытовых надбавок'!$B$2281:'Расчет сбытовых надбавок'!$G$3024,3)</f>
        <v>290.83</v>
      </c>
      <c r="R775" s="96">
        <f>VLOOKUP($A775+ROUND((COLUMN()-2)/24,5),АТС!$A$41:$F$736,5)+VLOOKUP($A775+ROUND((COLUMN()-2)/24,5),'Расчет сбытовых надбавок'!$B$2281:'Расчет сбытовых надбавок'!$G$3024,3)</f>
        <v>168.55</v>
      </c>
      <c r="S775" s="96">
        <f>VLOOKUP($A775+ROUND((COLUMN()-2)/24,5),АТС!$A$41:$F$736,5)+VLOOKUP($A775+ROUND((COLUMN()-2)/24,5),'Расчет сбытовых надбавок'!$B$2281:'Расчет сбытовых надбавок'!$G$3024,3)</f>
        <v>213.86</v>
      </c>
      <c r="T775" s="96">
        <f>VLOOKUP($A775+ROUND((COLUMN()-2)/24,5),АТС!$A$41:$F$736,5)+VLOOKUP($A775+ROUND((COLUMN()-2)/24,5),'Расчет сбытовых надбавок'!$B$2281:'Расчет сбытовых надбавок'!$G$3024,3)</f>
        <v>142.06</v>
      </c>
      <c r="U775" s="96">
        <f>VLOOKUP($A775+ROUND((COLUMN()-2)/24,5),АТС!$A$41:$F$736,5)+VLOOKUP($A775+ROUND((COLUMN()-2)/24,5),'Расчет сбытовых надбавок'!$B$2281:'Расчет сбытовых надбавок'!$G$3024,3)</f>
        <v>79.56</v>
      </c>
      <c r="V775" s="96">
        <f>VLOOKUP($A775+ROUND((COLUMN()-2)/24,5),АТС!$A$41:$F$736,5)+VLOOKUP($A775+ROUND((COLUMN()-2)/24,5),'Расчет сбытовых надбавок'!$B$2281:'Расчет сбытовых надбавок'!$G$3024,3)</f>
        <v>284.18</v>
      </c>
      <c r="W775" s="96">
        <f>VLOOKUP($A775+ROUND((COLUMN()-2)/24,5),АТС!$A$41:$F$736,5)+VLOOKUP($A775+ROUND((COLUMN()-2)/24,5),'Расчет сбытовых надбавок'!$B$2281:'Расчет сбытовых надбавок'!$G$3024,3)</f>
        <v>800.99</v>
      </c>
      <c r="X775" s="96">
        <f>VLOOKUP($A775+ROUND((COLUMN()-2)/24,5),АТС!$A$41:$F$736,5)+VLOOKUP($A775+ROUND((COLUMN()-2)/24,5),'Расчет сбытовых надбавок'!$B$2281:'Расчет сбытовых надбавок'!$G$3024,3)</f>
        <v>786.03</v>
      </c>
      <c r="Y775" s="96">
        <f>VLOOKUP($A775+ROUND((COLUMN()-2)/24,5),АТС!$A$41:$F$736,5)+VLOOKUP($A775+ROUND((COLUMN()-2)/24,5),'Расчет сбытовых надбавок'!$B$2281:'Расчет сбытовых надбавок'!$G$3024,3)</f>
        <v>0</v>
      </c>
    </row>
    <row r="776" spans="1:25" x14ac:dyDescent="0.2">
      <c r="A776" s="77">
        <f t="shared" si="23"/>
        <v>43088</v>
      </c>
      <c r="B776" s="96">
        <f>VLOOKUP($A776+ROUND((COLUMN()-2)/24,5),АТС!$A$41:$F$736,5)+VLOOKUP($A776+ROUND((COLUMN()-2)/24,5),'Расчет сбытовых надбавок'!$B$2281:'Расчет сбытовых надбавок'!$G$3024,3)</f>
        <v>168.07999999999998</v>
      </c>
      <c r="C776" s="96">
        <f>VLOOKUP($A776+ROUND((COLUMN()-2)/24,5),АТС!$A$41:$F$736,5)+VLOOKUP($A776+ROUND((COLUMN()-2)/24,5),'Расчет сбытовых надбавок'!$B$2281:'Расчет сбытовых надбавок'!$G$3024,3)</f>
        <v>237.49</v>
      </c>
      <c r="D776" s="96">
        <f>VLOOKUP($A776+ROUND((COLUMN()-2)/24,5),АТС!$A$41:$F$736,5)+VLOOKUP($A776+ROUND((COLUMN()-2)/24,5),'Расчет сбытовых надбавок'!$B$2281:'Расчет сбытовых надбавок'!$G$3024,3)</f>
        <v>87.75</v>
      </c>
      <c r="E776" s="96">
        <f>VLOOKUP($A776+ROUND((COLUMN()-2)/24,5),АТС!$A$41:$F$736,5)+VLOOKUP($A776+ROUND((COLUMN()-2)/24,5),'Расчет сбытовых надбавок'!$B$2281:'Расчет сбытовых надбавок'!$G$3024,3)</f>
        <v>56.75</v>
      </c>
      <c r="F776" s="96">
        <f>VLOOKUP($A776+ROUND((COLUMN()-2)/24,5),АТС!$A$41:$F$736,5)+VLOOKUP($A776+ROUND((COLUMN()-2)/24,5),'Расчет сбытовых надбавок'!$B$2281:'Расчет сбытовых надбавок'!$G$3024,3)</f>
        <v>0</v>
      </c>
      <c r="G776" s="96">
        <f>VLOOKUP($A776+ROUND((COLUMN()-2)/24,5),АТС!$A$41:$F$736,5)+VLOOKUP($A776+ROUND((COLUMN()-2)/24,5),'Расчет сбытовых надбавок'!$B$2281:'Расчет сбытовых надбавок'!$G$3024,3)</f>
        <v>0</v>
      </c>
      <c r="H776" s="96">
        <f>VLOOKUP($A776+ROUND((COLUMN()-2)/24,5),АТС!$A$41:$F$736,5)+VLOOKUP($A776+ROUND((COLUMN()-2)/24,5),'Расчет сбытовых надбавок'!$B$2281:'Расчет сбытовых надбавок'!$G$3024,3)</f>
        <v>0.24</v>
      </c>
      <c r="I776" s="96">
        <f>VLOOKUP($A776+ROUND((COLUMN()-2)/24,5),АТС!$A$41:$F$736,5)+VLOOKUP($A776+ROUND((COLUMN()-2)/24,5),'Расчет сбытовых надбавок'!$B$2281:'Расчет сбытовых надбавок'!$G$3024,3)</f>
        <v>146.25</v>
      </c>
      <c r="J776" s="96">
        <f>VLOOKUP($A776+ROUND((COLUMN()-2)/24,5),АТС!$A$41:$F$736,5)+VLOOKUP($A776+ROUND((COLUMN()-2)/24,5),'Расчет сбытовых надбавок'!$B$2281:'Расчет сбытовых надбавок'!$G$3024,3)</f>
        <v>27.27</v>
      </c>
      <c r="K776" s="96">
        <f>VLOOKUP($A776+ROUND((COLUMN()-2)/24,5),АТС!$A$41:$F$736,5)+VLOOKUP($A776+ROUND((COLUMN()-2)/24,5),'Расчет сбытовых надбавок'!$B$2281:'Расчет сбытовых надбавок'!$G$3024,3)</f>
        <v>820.28</v>
      </c>
      <c r="L776" s="96">
        <f>VLOOKUP($A776+ROUND((COLUMN()-2)/24,5),АТС!$A$41:$F$736,5)+VLOOKUP($A776+ROUND((COLUMN()-2)/24,5),'Расчет сбытовых надбавок'!$B$2281:'Расчет сбытовых надбавок'!$G$3024,3)</f>
        <v>868.35</v>
      </c>
      <c r="M776" s="96">
        <f>VLOOKUP($A776+ROUND((COLUMN()-2)/24,5),АТС!$A$41:$F$736,5)+VLOOKUP($A776+ROUND((COLUMN()-2)/24,5),'Расчет сбытовых надбавок'!$B$2281:'Расчет сбытовых надбавок'!$G$3024,3)</f>
        <v>902.91000000000008</v>
      </c>
      <c r="N776" s="96">
        <f>VLOOKUP($A776+ROUND((COLUMN()-2)/24,5),АТС!$A$41:$F$736,5)+VLOOKUP($A776+ROUND((COLUMN()-2)/24,5),'Расчет сбытовых надбавок'!$B$2281:'Расчет сбытовых надбавок'!$G$3024,3)</f>
        <v>0</v>
      </c>
      <c r="O776" s="96">
        <f>VLOOKUP($A776+ROUND((COLUMN()-2)/24,5),АТС!$A$41:$F$736,5)+VLOOKUP($A776+ROUND((COLUMN()-2)/24,5),'Расчет сбытовых надбавок'!$B$2281:'Расчет сбытовых надбавок'!$G$3024,3)</f>
        <v>899.06999999999994</v>
      </c>
      <c r="P776" s="96">
        <f>VLOOKUP($A776+ROUND((COLUMN()-2)/24,5),АТС!$A$41:$F$736,5)+VLOOKUP($A776+ROUND((COLUMN()-2)/24,5),'Расчет сбытовых надбавок'!$B$2281:'Расчет сбытовых надбавок'!$G$3024,3)</f>
        <v>888.97</v>
      </c>
      <c r="Q776" s="96">
        <f>VLOOKUP($A776+ROUND((COLUMN()-2)/24,5),АТС!$A$41:$F$736,5)+VLOOKUP($A776+ROUND((COLUMN()-2)/24,5),'Расчет сбытовых надбавок'!$B$2281:'Расчет сбытовых надбавок'!$G$3024,3)</f>
        <v>828.2700000000001</v>
      </c>
      <c r="R776" s="96">
        <f>VLOOKUP($A776+ROUND((COLUMN()-2)/24,5),АТС!$A$41:$F$736,5)+VLOOKUP($A776+ROUND((COLUMN()-2)/24,5),'Расчет сбытовых надбавок'!$B$2281:'Расчет сбытовых надбавок'!$G$3024,3)</f>
        <v>10.209999999999999</v>
      </c>
      <c r="S776" s="96">
        <f>VLOOKUP($A776+ROUND((COLUMN()-2)/24,5),АТС!$A$41:$F$736,5)+VLOOKUP($A776+ROUND((COLUMN()-2)/24,5),'Расчет сбытовых надбавок'!$B$2281:'Расчет сбытовых надбавок'!$G$3024,3)</f>
        <v>116.62</v>
      </c>
      <c r="T776" s="96">
        <f>VLOOKUP($A776+ROUND((COLUMN()-2)/24,5),АТС!$A$41:$F$736,5)+VLOOKUP($A776+ROUND((COLUMN()-2)/24,5),'Расчет сбытовых надбавок'!$B$2281:'Расчет сбытовых надбавок'!$G$3024,3)</f>
        <v>0</v>
      </c>
      <c r="U776" s="96">
        <f>VLOOKUP($A776+ROUND((COLUMN()-2)/24,5),АТС!$A$41:$F$736,5)+VLOOKUP($A776+ROUND((COLUMN()-2)/24,5),'Расчет сбытовых надбавок'!$B$2281:'Расчет сбытовых надбавок'!$G$3024,3)</f>
        <v>112.22</v>
      </c>
      <c r="V776" s="96">
        <f>VLOOKUP($A776+ROUND((COLUMN()-2)/24,5),АТС!$A$41:$F$736,5)+VLOOKUP($A776+ROUND((COLUMN()-2)/24,5),'Расчет сбытовых надбавок'!$B$2281:'Расчет сбытовых надбавок'!$G$3024,3)</f>
        <v>883.15</v>
      </c>
      <c r="W776" s="96">
        <f>VLOOKUP($A776+ROUND((COLUMN()-2)/24,5),АТС!$A$41:$F$736,5)+VLOOKUP($A776+ROUND((COLUMN()-2)/24,5),'Расчет сбытовых надбавок'!$B$2281:'Расчет сбытовых надбавок'!$G$3024,3)</f>
        <v>445.6</v>
      </c>
      <c r="X776" s="96">
        <f>VLOOKUP($A776+ROUND((COLUMN()-2)/24,5),АТС!$A$41:$F$736,5)+VLOOKUP($A776+ROUND((COLUMN()-2)/24,5),'Расчет сбытовых надбавок'!$B$2281:'Расчет сбытовых надбавок'!$G$3024,3)</f>
        <v>221.25</v>
      </c>
      <c r="Y776" s="96">
        <f>VLOOKUP($A776+ROUND((COLUMN()-2)/24,5),АТС!$A$41:$F$736,5)+VLOOKUP($A776+ROUND((COLUMN()-2)/24,5),'Расчет сбытовых надбавок'!$B$2281:'Расчет сбытовых надбавок'!$G$3024,3)</f>
        <v>797.4</v>
      </c>
    </row>
    <row r="777" spans="1:25" x14ac:dyDescent="0.2">
      <c r="A777" s="77">
        <f t="shared" si="23"/>
        <v>43089</v>
      </c>
      <c r="B777" s="96">
        <f>VLOOKUP($A777+ROUND((COLUMN()-2)/24,5),АТС!$A$41:$F$736,5)+VLOOKUP($A777+ROUND((COLUMN()-2)/24,5),'Расчет сбытовых надбавок'!$B$2281:'Расчет сбытовых надбавок'!$G$3024,3)</f>
        <v>432.68</v>
      </c>
      <c r="C777" s="96">
        <f>VLOOKUP($A777+ROUND((COLUMN()-2)/24,5),АТС!$A$41:$F$736,5)+VLOOKUP($A777+ROUND((COLUMN()-2)/24,5),'Расчет сбытовых надбавок'!$B$2281:'Расчет сбытовых надбавок'!$G$3024,3)</f>
        <v>313.05</v>
      </c>
      <c r="D777" s="96">
        <f>VLOOKUP($A777+ROUND((COLUMN()-2)/24,5),АТС!$A$41:$F$736,5)+VLOOKUP($A777+ROUND((COLUMN()-2)/24,5),'Расчет сбытовых надбавок'!$B$2281:'Расчет сбытовых надбавок'!$G$3024,3)</f>
        <v>143.93</v>
      </c>
      <c r="E777" s="96">
        <f>VLOOKUP($A777+ROUND((COLUMN()-2)/24,5),АТС!$A$41:$F$736,5)+VLOOKUP($A777+ROUND((COLUMN()-2)/24,5),'Расчет сбытовых надбавок'!$B$2281:'Расчет сбытовых надбавок'!$G$3024,3)</f>
        <v>87.94</v>
      </c>
      <c r="F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G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H777" s="96">
        <f>VLOOKUP($A777+ROUND((COLUMN()-2)/24,5),АТС!$A$41:$F$736,5)+VLOOKUP($A777+ROUND((COLUMN()-2)/24,5),'Расчет сбытовых надбавок'!$B$2281:'Расчет сбытовых надбавок'!$G$3024,3)</f>
        <v>72.53</v>
      </c>
      <c r="I777" s="96">
        <f>VLOOKUP($A777+ROUND((COLUMN()-2)/24,5),АТС!$A$41:$F$736,5)+VLOOKUP($A777+ROUND((COLUMN()-2)/24,5),'Расчет сбытовых надбавок'!$B$2281:'Расчет сбытовых надбавок'!$G$3024,3)</f>
        <v>64.099999999999994</v>
      </c>
      <c r="J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K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L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M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N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O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P777" s="96">
        <f>VLOOKUP($A777+ROUND((COLUMN()-2)/24,5),АТС!$A$41:$F$736,5)+VLOOKUP($A777+ROUND((COLUMN()-2)/24,5),'Расчет сбытовых надбавок'!$B$2281:'Расчет сбытовых надбавок'!$G$3024,3)</f>
        <v>108.47</v>
      </c>
      <c r="Q777" s="96">
        <f>VLOOKUP($A777+ROUND((COLUMN()-2)/24,5),АТС!$A$41:$F$736,5)+VLOOKUP($A777+ROUND((COLUMN()-2)/24,5),'Расчет сбытовых надбавок'!$B$2281:'Расчет сбытовых надбавок'!$G$3024,3)</f>
        <v>119.37</v>
      </c>
      <c r="R777" s="96">
        <f>VLOOKUP($A777+ROUND((COLUMN()-2)/24,5),АТС!$A$41:$F$736,5)+VLOOKUP($A777+ROUND((COLUMN()-2)/24,5),'Расчет сбытовых надбавок'!$B$2281:'Расчет сбытовых надбавок'!$G$3024,3)</f>
        <v>189.73</v>
      </c>
      <c r="S777" s="96">
        <f>VLOOKUP($A777+ROUND((COLUMN()-2)/24,5),АТС!$A$41:$F$736,5)+VLOOKUP($A777+ROUND((COLUMN()-2)/24,5),'Расчет сбытовых надбавок'!$B$2281:'Расчет сбытовых надбавок'!$G$3024,3)</f>
        <v>113.03</v>
      </c>
      <c r="T777" s="96">
        <f>VLOOKUP($A777+ROUND((COLUMN()-2)/24,5),АТС!$A$41:$F$736,5)+VLOOKUP($A777+ROUND((COLUMN()-2)/24,5),'Расчет сбытовых надбавок'!$B$2281:'Расчет сбытовых надбавок'!$G$3024,3)</f>
        <v>145.30000000000001</v>
      </c>
      <c r="U777" s="96">
        <f>VLOOKUP($A777+ROUND((COLUMN()-2)/24,5),АТС!$A$41:$F$736,5)+VLOOKUP($A777+ROUND((COLUMN()-2)/24,5),'Расчет сбытовых надбавок'!$B$2281:'Расчет сбытовых надбавок'!$G$3024,3)</f>
        <v>142.88999999999999</v>
      </c>
      <c r="V777" s="96">
        <f>VLOOKUP($A777+ROUND((COLUMN()-2)/24,5),АТС!$A$41:$F$736,5)+VLOOKUP($A777+ROUND((COLUMN()-2)/24,5),'Расчет сбытовых надбавок'!$B$2281:'Расчет сбытовых надбавок'!$G$3024,3)</f>
        <v>137.74</v>
      </c>
      <c r="W777" s="96">
        <f>VLOOKUP($A777+ROUND((COLUMN()-2)/24,5),АТС!$A$41:$F$736,5)+VLOOKUP($A777+ROUND((COLUMN()-2)/24,5),'Расчет сбытовых надбавок'!$B$2281:'Расчет сбытовых надбавок'!$G$3024,3)</f>
        <v>135.44999999999999</v>
      </c>
      <c r="X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Y777" s="96">
        <f>VLOOKUP($A777+ROUND((COLUMN()-2)/24,5),АТС!$A$41:$F$736,5)+VLOOKUP($A777+ROUND((COLUMN()-2)/24,5),'Расчет сбытовых надбавок'!$B$2281:'Расчет сбытовых надбавок'!$G$3024,3)</f>
        <v>190.34</v>
      </c>
    </row>
    <row r="778" spans="1:25" x14ac:dyDescent="0.2">
      <c r="A778" s="77">
        <f t="shared" si="23"/>
        <v>43090</v>
      </c>
      <c r="B778" s="96">
        <f>VLOOKUP($A778+ROUND((COLUMN()-2)/24,5),АТС!$A$41:$F$736,5)+VLOOKUP($A778+ROUND((COLUMN()-2)/24,5),'Расчет сбытовых надбавок'!$B$2281:'Расчет сбытовых надбавок'!$G$3024,3)</f>
        <v>72.680000000000007</v>
      </c>
      <c r="C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D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E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F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G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H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I778" s="96">
        <f>VLOOKUP($A778+ROUND((COLUMN()-2)/24,5),АТС!$A$41:$F$736,5)+VLOOKUP($A778+ROUND((COLUMN()-2)/24,5),'Расчет сбытовых надбавок'!$B$2281:'Расчет сбытовых надбавок'!$G$3024,3)</f>
        <v>1.26</v>
      </c>
      <c r="J778" s="96">
        <f>VLOOKUP($A778+ROUND((COLUMN()-2)/24,5),АТС!$A$41:$F$736,5)+VLOOKUP($A778+ROUND((COLUMN()-2)/24,5),'Расчет сбытовых надбавок'!$B$2281:'Расчет сбытовых надбавок'!$G$3024,3)</f>
        <v>19.46</v>
      </c>
      <c r="K778" s="96">
        <f>VLOOKUP($A778+ROUND((COLUMN()-2)/24,5),АТС!$A$41:$F$736,5)+VLOOKUP($A778+ROUND((COLUMN()-2)/24,5),'Расчет сбытовых надбавок'!$B$2281:'Расчет сбытовых надбавок'!$G$3024,3)</f>
        <v>152.19999999999999</v>
      </c>
      <c r="L778" s="96">
        <f>VLOOKUP($A778+ROUND((COLUMN()-2)/24,5),АТС!$A$41:$F$736,5)+VLOOKUP($A778+ROUND((COLUMN()-2)/24,5),'Расчет сбытовых надбавок'!$B$2281:'Расчет сбытовых надбавок'!$G$3024,3)</f>
        <v>160.30000000000001</v>
      </c>
      <c r="M778" s="96">
        <f>VLOOKUP($A778+ROUND((COLUMN()-2)/24,5),АТС!$A$41:$F$736,5)+VLOOKUP($A778+ROUND((COLUMN()-2)/24,5),'Расчет сбытовых надбавок'!$B$2281:'Расчет сбытовых надбавок'!$G$3024,3)</f>
        <v>86.06</v>
      </c>
      <c r="N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O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P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Q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R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S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T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U778" s="96">
        <f>VLOOKUP($A778+ROUND((COLUMN()-2)/24,5),АТС!$A$41:$F$736,5)+VLOOKUP($A778+ROUND((COLUMN()-2)/24,5),'Расчет сбытовых надбавок'!$B$2281:'Расчет сбытовых надбавок'!$G$3024,3)</f>
        <v>627.93000000000006</v>
      </c>
      <c r="V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W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X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Y778" s="96">
        <f>VLOOKUP($A778+ROUND((COLUMN()-2)/24,5),АТС!$A$41:$F$736,5)+VLOOKUP($A778+ROUND((COLUMN()-2)/24,5),'Расчет сбытовых надбавок'!$B$2281:'Расчет сбытовых надбавок'!$G$3024,3)</f>
        <v>310.02</v>
      </c>
    </row>
    <row r="779" spans="1:25" x14ac:dyDescent="0.2">
      <c r="A779" s="77">
        <f t="shared" si="23"/>
        <v>43091</v>
      </c>
      <c r="B779" s="96">
        <f>VLOOKUP($A779+ROUND((COLUMN()-2)/24,5),АТС!$A$41:$F$736,5)+VLOOKUP($A779+ROUND((COLUMN()-2)/24,5),'Расчет сбытовых надбавок'!$B$2281:'Расчет сбытовых надбавок'!$G$3024,3)</f>
        <v>510.15999999999997</v>
      </c>
      <c r="C779" s="96">
        <f>VLOOKUP($A779+ROUND((COLUMN()-2)/24,5),АТС!$A$41:$F$736,5)+VLOOKUP($A779+ROUND((COLUMN()-2)/24,5),'Расчет сбытовых надбавок'!$B$2281:'Расчет сбытовых надбавок'!$G$3024,3)</f>
        <v>436.19</v>
      </c>
      <c r="D779" s="96">
        <f>VLOOKUP($A779+ROUND((COLUMN()-2)/24,5),АТС!$A$41:$F$736,5)+VLOOKUP($A779+ROUND((COLUMN()-2)/24,5),'Расчет сбытовых надбавок'!$B$2281:'Расчет сбытовых надбавок'!$G$3024,3)</f>
        <v>217.37</v>
      </c>
      <c r="E779" s="96">
        <f>VLOOKUP($A779+ROUND((COLUMN()-2)/24,5),АТС!$A$41:$F$736,5)+VLOOKUP($A779+ROUND((COLUMN()-2)/24,5),'Расчет сбытовых надбавок'!$B$2281:'Расчет сбытовых надбавок'!$G$3024,3)</f>
        <v>127.42</v>
      </c>
      <c r="F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G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H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I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J779" s="96">
        <f>VLOOKUP($A779+ROUND((COLUMN()-2)/24,5),АТС!$A$41:$F$736,5)+VLOOKUP($A779+ROUND((COLUMN()-2)/24,5),'Расчет сбытовых надбавок'!$B$2281:'Расчет сбытовых надбавок'!$G$3024,3)</f>
        <v>125.36</v>
      </c>
      <c r="K779" s="96">
        <f>VLOOKUP($A779+ROUND((COLUMN()-2)/24,5),АТС!$A$41:$F$736,5)+VLOOKUP($A779+ROUND((COLUMN()-2)/24,5),'Расчет сбытовых надбавок'!$B$2281:'Расчет сбытовых надбавок'!$G$3024,3)</f>
        <v>141.59</v>
      </c>
      <c r="L779" s="96">
        <f>VLOOKUP($A779+ROUND((COLUMN()-2)/24,5),АТС!$A$41:$F$736,5)+VLOOKUP($A779+ROUND((COLUMN()-2)/24,5),'Расчет сбытовых надбавок'!$B$2281:'Расчет сбытовых надбавок'!$G$3024,3)</f>
        <v>147.92000000000002</v>
      </c>
      <c r="M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N779" s="96">
        <f>VLOOKUP($A779+ROUND((COLUMN()-2)/24,5),АТС!$A$41:$F$736,5)+VLOOKUP($A779+ROUND((COLUMN()-2)/24,5),'Расчет сбытовых надбавок'!$B$2281:'Расчет сбытовых надбавок'!$G$3024,3)</f>
        <v>159.94</v>
      </c>
      <c r="O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P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Q779" s="96">
        <f>VLOOKUP($A779+ROUND((COLUMN()-2)/24,5),АТС!$A$41:$F$736,5)+VLOOKUP($A779+ROUND((COLUMN()-2)/24,5),'Расчет сбытовых надбавок'!$B$2281:'Расчет сбытовых надбавок'!$G$3024,3)</f>
        <v>0.05</v>
      </c>
      <c r="R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S779" s="96">
        <f>VLOOKUP($A779+ROUND((COLUMN()-2)/24,5),АТС!$A$41:$F$736,5)+VLOOKUP($A779+ROUND((COLUMN()-2)/24,5),'Расчет сбытовых надбавок'!$B$2281:'Расчет сбытовых надбавок'!$G$3024,3)</f>
        <v>38.89</v>
      </c>
      <c r="T779" s="96">
        <f>VLOOKUP($A779+ROUND((COLUMN()-2)/24,5),АТС!$A$41:$F$736,5)+VLOOKUP($A779+ROUND((COLUMN()-2)/24,5),'Расчет сбытовых надбавок'!$B$2281:'Расчет сбытовых надбавок'!$G$3024,3)</f>
        <v>15.07</v>
      </c>
      <c r="U779" s="96">
        <f>VLOOKUP($A779+ROUND((COLUMN()-2)/24,5),АТС!$A$41:$F$736,5)+VLOOKUP($A779+ROUND((COLUMN()-2)/24,5),'Расчет сбытовых надбавок'!$B$2281:'Расчет сбытовых надбавок'!$G$3024,3)</f>
        <v>89.740000000000009</v>
      </c>
      <c r="V779" s="96">
        <f>VLOOKUP($A779+ROUND((COLUMN()-2)/24,5),АТС!$A$41:$F$736,5)+VLOOKUP($A779+ROUND((COLUMN()-2)/24,5),'Расчет сбытовых надбавок'!$B$2281:'Расчет сбытовых надбавок'!$G$3024,3)</f>
        <v>103.82</v>
      </c>
      <c r="W779" s="96">
        <f>VLOOKUP($A779+ROUND((COLUMN()-2)/24,5),АТС!$A$41:$F$736,5)+VLOOKUP($A779+ROUND((COLUMN()-2)/24,5),'Расчет сбытовых надбавок'!$B$2281:'Расчет сбытовых надбавок'!$G$3024,3)</f>
        <v>59.33</v>
      </c>
      <c r="X779" s="96">
        <f>VLOOKUP($A779+ROUND((COLUMN()-2)/24,5),АТС!$A$41:$F$736,5)+VLOOKUP($A779+ROUND((COLUMN()-2)/24,5),'Расчет сбытовых надбавок'!$B$2281:'Расчет сбытовых надбавок'!$G$3024,3)</f>
        <v>22.62</v>
      </c>
      <c r="Y779" s="96">
        <f>VLOOKUP($A779+ROUND((COLUMN()-2)/24,5),АТС!$A$41:$F$736,5)+VLOOKUP($A779+ROUND((COLUMN()-2)/24,5),'Расчет сбытовых надбавок'!$B$2281:'Расчет сбытовых надбавок'!$G$3024,3)</f>
        <v>796.74</v>
      </c>
    </row>
    <row r="780" spans="1:25" x14ac:dyDescent="0.2">
      <c r="A780" s="77">
        <f t="shared" si="23"/>
        <v>43092</v>
      </c>
      <c r="B780" s="96">
        <f>VLOOKUP($A780+ROUND((COLUMN()-2)/24,5),АТС!$A$41:$F$736,5)+VLOOKUP($A780+ROUND((COLUMN()-2)/24,5),'Расчет сбытовых надбавок'!$B$2281:'Расчет сбытовых надбавок'!$G$3024,3)</f>
        <v>8.77</v>
      </c>
      <c r="C780" s="96">
        <f>VLOOKUP($A780+ROUND((COLUMN()-2)/24,5),АТС!$A$41:$F$736,5)+VLOOKUP($A780+ROUND((COLUMN()-2)/24,5),'Расчет сбытовых надбавок'!$B$2281:'Расчет сбытовых надбавок'!$G$3024,3)</f>
        <v>247.49</v>
      </c>
      <c r="D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E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F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G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H780" s="96">
        <f>VLOOKUP($A780+ROUND((COLUMN()-2)/24,5),АТС!$A$41:$F$736,5)+VLOOKUP($A780+ROUND((COLUMN()-2)/24,5),'Расчет сбытовых надбавок'!$B$2281:'Расчет сбытовых надбавок'!$G$3024,3)</f>
        <v>13.129999999999999</v>
      </c>
      <c r="I780" s="96">
        <f>VLOOKUP($A780+ROUND((COLUMN()-2)/24,5),АТС!$A$41:$F$736,5)+VLOOKUP($A780+ROUND((COLUMN()-2)/24,5),'Расчет сбытовых надбавок'!$B$2281:'Расчет сбытовых надбавок'!$G$3024,3)</f>
        <v>38.700000000000003</v>
      </c>
      <c r="J780" s="96">
        <f>VLOOKUP($A780+ROUND((COLUMN()-2)/24,5),АТС!$A$41:$F$736,5)+VLOOKUP($A780+ROUND((COLUMN()-2)/24,5),'Расчет сбытовых надбавок'!$B$2281:'Расчет сбытовых надбавок'!$G$3024,3)</f>
        <v>1.96</v>
      </c>
      <c r="K780" s="96">
        <f>VLOOKUP($A780+ROUND((COLUMN()-2)/24,5),АТС!$A$41:$F$736,5)+VLOOKUP($A780+ROUND((COLUMN()-2)/24,5),'Расчет сбытовых надбавок'!$B$2281:'Расчет сбытовых надбавок'!$G$3024,3)</f>
        <v>109.34</v>
      </c>
      <c r="L780" s="96">
        <f>VLOOKUP($A780+ROUND((COLUMN()-2)/24,5),АТС!$A$41:$F$736,5)+VLOOKUP($A780+ROUND((COLUMN()-2)/24,5),'Расчет сбытовых надбавок'!$B$2281:'Расчет сбытовых надбавок'!$G$3024,3)</f>
        <v>144.12</v>
      </c>
      <c r="M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N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O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P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Q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R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S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T780" s="96">
        <f>VLOOKUP($A780+ROUND((COLUMN()-2)/24,5),АТС!$A$41:$F$736,5)+VLOOKUP($A780+ROUND((COLUMN()-2)/24,5),'Расчет сбытовых надбавок'!$B$2281:'Расчет сбытовых надбавок'!$G$3024,3)</f>
        <v>24.31</v>
      </c>
      <c r="U780" s="96">
        <f>VLOOKUP($A780+ROUND((COLUMN()-2)/24,5),АТС!$A$41:$F$736,5)+VLOOKUP($A780+ROUND((COLUMN()-2)/24,5),'Расчет сбытовых надбавок'!$B$2281:'Расчет сбытовых надбавок'!$G$3024,3)</f>
        <v>51.56</v>
      </c>
      <c r="V780" s="96">
        <f>VLOOKUP($A780+ROUND((COLUMN()-2)/24,5),АТС!$A$41:$F$736,5)+VLOOKUP($A780+ROUND((COLUMN()-2)/24,5),'Расчет сбытовых надбавок'!$B$2281:'Расчет сбытовых надбавок'!$G$3024,3)</f>
        <v>30.57</v>
      </c>
      <c r="W780" s="96">
        <f>VLOOKUP($A780+ROUND((COLUMN()-2)/24,5),АТС!$A$41:$F$736,5)+VLOOKUP($A780+ROUND((COLUMN()-2)/24,5),'Расчет сбытовых надбавок'!$B$2281:'Расчет сбытовых надбавок'!$G$3024,3)</f>
        <v>158.16</v>
      </c>
      <c r="X780" s="96">
        <f>VLOOKUP($A780+ROUND((COLUMN()-2)/24,5),АТС!$A$41:$F$736,5)+VLOOKUP($A780+ROUND((COLUMN()-2)/24,5),'Расчет сбытовых надбавок'!$B$2281:'Расчет сбытовых надбавок'!$G$3024,3)</f>
        <v>145.65</v>
      </c>
      <c r="Y780" s="96">
        <f>VLOOKUP($A780+ROUND((COLUMN()-2)/24,5),АТС!$A$41:$F$736,5)+VLOOKUP($A780+ROUND((COLUMN()-2)/24,5),'Расчет сбытовых надбавок'!$B$2281:'Расчет сбытовых надбавок'!$G$3024,3)</f>
        <v>1466.2800000000002</v>
      </c>
    </row>
    <row r="781" spans="1:25" x14ac:dyDescent="0.2">
      <c r="A781" s="77">
        <f t="shared" si="23"/>
        <v>43093</v>
      </c>
      <c r="B781" s="96">
        <f>VLOOKUP($A781+ROUND((COLUMN()-2)/24,5),АТС!$A$41:$F$736,5)+VLOOKUP($A781+ROUND((COLUMN()-2)/24,5),'Расчет сбытовых надбавок'!$B$2281:'Расчет сбытовых надбавок'!$G$3024,3)</f>
        <v>13.7</v>
      </c>
      <c r="C781" s="96">
        <f>VLOOKUP($A781+ROUND((COLUMN()-2)/24,5),АТС!$A$41:$F$736,5)+VLOOKUP($A781+ROUND((COLUMN()-2)/24,5),'Расчет сбытовых надбавок'!$B$2281:'Расчет сбытовых надбавок'!$G$3024,3)</f>
        <v>13.98</v>
      </c>
      <c r="D781" s="96">
        <f>VLOOKUP($A781+ROUND((COLUMN()-2)/24,5),АТС!$A$41:$F$736,5)+VLOOKUP($A781+ROUND((COLUMN()-2)/24,5),'Расчет сбытовых надбавок'!$B$2281:'Расчет сбытовых надбавок'!$G$3024,3)</f>
        <v>68.95</v>
      </c>
      <c r="E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F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G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H781" s="96">
        <f>VLOOKUP($A781+ROUND((COLUMN()-2)/24,5),АТС!$A$41:$F$736,5)+VLOOKUP($A781+ROUND((COLUMN()-2)/24,5),'Расчет сбытовых надбавок'!$B$2281:'Расчет сбытовых надбавок'!$G$3024,3)</f>
        <v>0.6</v>
      </c>
      <c r="I781" s="96">
        <f>VLOOKUP($A781+ROUND((COLUMN()-2)/24,5),АТС!$A$41:$F$736,5)+VLOOKUP($A781+ROUND((COLUMN()-2)/24,5),'Расчет сбытовых надбавок'!$B$2281:'Расчет сбытовых надбавок'!$G$3024,3)</f>
        <v>241.42000000000002</v>
      </c>
      <c r="J781" s="96">
        <f>VLOOKUP($A781+ROUND((COLUMN()-2)/24,5),АТС!$A$41:$F$736,5)+VLOOKUP($A781+ROUND((COLUMN()-2)/24,5),'Расчет сбытовых надбавок'!$B$2281:'Расчет сбытовых надбавок'!$G$3024,3)</f>
        <v>431.42</v>
      </c>
      <c r="K781" s="96">
        <f>VLOOKUP($A781+ROUND((COLUMN()-2)/24,5),АТС!$A$41:$F$736,5)+VLOOKUP($A781+ROUND((COLUMN()-2)/24,5),'Расчет сбытовых надбавок'!$B$2281:'Расчет сбытовых надбавок'!$G$3024,3)</f>
        <v>587.72</v>
      </c>
      <c r="L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M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N781" s="96">
        <f>VLOOKUP($A781+ROUND((COLUMN()-2)/24,5),АТС!$A$41:$F$736,5)+VLOOKUP($A781+ROUND((COLUMN()-2)/24,5),'Расчет сбытовых надбавок'!$B$2281:'Расчет сбытовых надбавок'!$G$3024,3)</f>
        <v>109.94999999999999</v>
      </c>
      <c r="O781" s="96">
        <f>VLOOKUP($A781+ROUND((COLUMN()-2)/24,5),АТС!$A$41:$F$736,5)+VLOOKUP($A781+ROUND((COLUMN()-2)/24,5),'Расчет сбытовых надбавок'!$B$2281:'Расчет сбытовых надбавок'!$G$3024,3)</f>
        <v>568.38</v>
      </c>
      <c r="P781" s="96">
        <f>VLOOKUP($A781+ROUND((COLUMN()-2)/24,5),АТС!$A$41:$F$736,5)+VLOOKUP($A781+ROUND((COLUMN()-2)/24,5),'Расчет сбытовых надбавок'!$B$2281:'Расчет сбытовых надбавок'!$G$3024,3)</f>
        <v>500.14</v>
      </c>
      <c r="Q781" s="96">
        <f>VLOOKUP($A781+ROUND((COLUMN()-2)/24,5),АТС!$A$41:$F$736,5)+VLOOKUP($A781+ROUND((COLUMN()-2)/24,5),'Расчет сбытовых надбавок'!$B$2281:'Расчет сбытовых надбавок'!$G$3024,3)</f>
        <v>538.72</v>
      </c>
      <c r="R781" s="96">
        <f>VLOOKUP($A781+ROUND((COLUMN()-2)/24,5),АТС!$A$41:$F$736,5)+VLOOKUP($A781+ROUND((COLUMN()-2)/24,5),'Расчет сбытовых надбавок'!$B$2281:'Расчет сбытовых надбавок'!$G$3024,3)</f>
        <v>189.92000000000002</v>
      </c>
      <c r="S781" s="96">
        <f>VLOOKUP($A781+ROUND((COLUMN()-2)/24,5),АТС!$A$41:$F$736,5)+VLOOKUP($A781+ROUND((COLUMN()-2)/24,5),'Расчет сбытовых надбавок'!$B$2281:'Расчет сбытовых надбавок'!$G$3024,3)</f>
        <v>499.05999999999995</v>
      </c>
      <c r="T781" s="96">
        <f>VLOOKUP($A781+ROUND((COLUMN()-2)/24,5),АТС!$A$41:$F$736,5)+VLOOKUP($A781+ROUND((COLUMN()-2)/24,5),'Расчет сбытовых надбавок'!$B$2281:'Расчет сбытовых надбавок'!$G$3024,3)</f>
        <v>729.06999999999994</v>
      </c>
      <c r="U781" s="96">
        <f>VLOOKUP($A781+ROUND((COLUMN()-2)/24,5),АТС!$A$41:$F$736,5)+VLOOKUP($A781+ROUND((COLUMN()-2)/24,5),'Расчет сбытовых надбавок'!$B$2281:'Расчет сбытовых надбавок'!$G$3024,3)</f>
        <v>605.04</v>
      </c>
      <c r="V781" s="96">
        <f>VLOOKUP($A781+ROUND((COLUMN()-2)/24,5),АТС!$A$41:$F$736,5)+VLOOKUP($A781+ROUND((COLUMN()-2)/24,5),'Расчет сбытовых надбавок'!$B$2281:'Расчет сбытовых надбавок'!$G$3024,3)</f>
        <v>714.26</v>
      </c>
      <c r="W781" s="96">
        <f>VLOOKUP($A781+ROUND((COLUMN()-2)/24,5),АТС!$A$41:$F$736,5)+VLOOKUP($A781+ROUND((COLUMN()-2)/24,5),'Расчет сбытовых надбавок'!$B$2281:'Расчет сбытовых надбавок'!$G$3024,3)</f>
        <v>645.52</v>
      </c>
      <c r="X781" s="96">
        <f>VLOOKUP($A781+ROUND((COLUMN()-2)/24,5),АТС!$A$41:$F$736,5)+VLOOKUP($A781+ROUND((COLUMN()-2)/24,5),'Расчет сбытовых надбавок'!$B$2281:'Расчет сбытовых надбавок'!$G$3024,3)</f>
        <v>372.41</v>
      </c>
      <c r="Y781" s="96">
        <f>VLOOKUP($A781+ROUND((COLUMN()-2)/24,5),АТС!$A$41:$F$736,5)+VLOOKUP($A781+ROUND((COLUMN()-2)/24,5),'Расчет сбытовых надбавок'!$B$2281:'Расчет сбытовых надбавок'!$G$3024,3)</f>
        <v>674.09999999999991</v>
      </c>
    </row>
    <row r="782" spans="1:25" x14ac:dyDescent="0.2">
      <c r="A782" s="77">
        <f t="shared" si="23"/>
        <v>43094</v>
      </c>
      <c r="B782" s="96">
        <f>VLOOKUP($A782+ROUND((COLUMN()-2)/24,5),АТС!$A$41:$F$736,5)+VLOOKUP($A782+ROUND((COLUMN()-2)/24,5),'Расчет сбытовых надбавок'!$B$2281:'Расчет сбытовых надбавок'!$G$3024,3)</f>
        <v>1.35</v>
      </c>
      <c r="C782" s="96">
        <f>VLOOKUP($A782+ROUND((COLUMN()-2)/24,5),АТС!$A$41:$F$736,5)+VLOOKUP($A782+ROUND((COLUMN()-2)/24,5),'Расчет сбытовых надбавок'!$B$2281:'Расчет сбытовых надбавок'!$G$3024,3)</f>
        <v>120.02</v>
      </c>
      <c r="D782" s="96">
        <f>VLOOKUP($A782+ROUND((COLUMN()-2)/24,5),АТС!$A$41:$F$736,5)+VLOOKUP($A782+ROUND((COLUMN()-2)/24,5),'Расчет сбытовых надбавок'!$B$2281:'Расчет сбытовых надбавок'!$G$3024,3)</f>
        <v>1192.51</v>
      </c>
      <c r="E782" s="96">
        <f>VLOOKUP($A782+ROUND((COLUMN()-2)/24,5),АТС!$A$41:$F$736,5)+VLOOKUP($A782+ROUND((COLUMN()-2)/24,5),'Расчет сбытовых надбавок'!$B$2281:'Расчет сбытовых надбавок'!$G$3024,3)</f>
        <v>65.89</v>
      </c>
      <c r="F782" s="96">
        <f>VLOOKUP($A782+ROUND((COLUMN()-2)/24,5),АТС!$A$41:$F$736,5)+VLOOKUP($A782+ROUND((COLUMN()-2)/24,5),'Расчет сбытовых надбавок'!$B$2281:'Расчет сбытовых надбавок'!$G$3024,3)</f>
        <v>0.52</v>
      </c>
      <c r="G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H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I782" s="96">
        <f>VLOOKUP($A782+ROUND((COLUMN()-2)/24,5),АТС!$A$41:$F$736,5)+VLOOKUP($A782+ROUND((COLUMN()-2)/24,5),'Расчет сбытовых надбавок'!$B$2281:'Расчет сбытовых надбавок'!$G$3024,3)</f>
        <v>327.64</v>
      </c>
      <c r="J782" s="96">
        <f>VLOOKUP($A782+ROUND((COLUMN()-2)/24,5),АТС!$A$41:$F$736,5)+VLOOKUP($A782+ROUND((COLUMN()-2)/24,5),'Расчет сбытовых надбавок'!$B$2281:'Расчет сбытовых надбавок'!$G$3024,3)</f>
        <v>84.5</v>
      </c>
      <c r="K782" s="96">
        <f>VLOOKUP($A782+ROUND((COLUMN()-2)/24,5),АТС!$A$41:$F$736,5)+VLOOKUP($A782+ROUND((COLUMN()-2)/24,5),'Расчет сбытовых надбавок'!$B$2281:'Расчет сбытовых надбавок'!$G$3024,3)</f>
        <v>0.01</v>
      </c>
      <c r="L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M782" s="96">
        <f>VLOOKUP($A782+ROUND((COLUMN()-2)/24,5),АТС!$A$41:$F$736,5)+VLOOKUP($A782+ROUND((COLUMN()-2)/24,5),'Расчет сбытовых надбавок'!$B$2281:'Расчет сбытовых надбавок'!$G$3024,3)</f>
        <v>0.01</v>
      </c>
      <c r="N782" s="96">
        <f>VLOOKUP($A782+ROUND((COLUMN()-2)/24,5),АТС!$A$41:$F$736,5)+VLOOKUP($A782+ROUND((COLUMN()-2)/24,5),'Расчет сбытовых надбавок'!$B$2281:'Расчет сбытовых надбавок'!$G$3024,3)</f>
        <v>0.19</v>
      </c>
      <c r="O782" s="96">
        <f>VLOOKUP($A782+ROUND((COLUMN()-2)/24,5),АТС!$A$41:$F$736,5)+VLOOKUP($A782+ROUND((COLUMN()-2)/24,5),'Расчет сбытовых надбавок'!$B$2281:'Расчет сбытовых надбавок'!$G$3024,3)</f>
        <v>0.26</v>
      </c>
      <c r="P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Q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R782" s="96">
        <f>VLOOKUP($A782+ROUND((COLUMN()-2)/24,5),АТС!$A$41:$F$736,5)+VLOOKUP($A782+ROUND((COLUMN()-2)/24,5),'Расчет сбытовых надбавок'!$B$2281:'Расчет сбытовых надбавок'!$G$3024,3)</f>
        <v>6.0000000000000005E-2</v>
      </c>
      <c r="S782" s="96">
        <f>VLOOKUP($A782+ROUND((COLUMN()-2)/24,5),АТС!$A$41:$F$736,5)+VLOOKUP($A782+ROUND((COLUMN()-2)/24,5),'Расчет сбытовых надбавок'!$B$2281:'Расчет сбытовых надбавок'!$G$3024,3)</f>
        <v>0.01</v>
      </c>
      <c r="T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U782" s="96">
        <f>VLOOKUP($A782+ROUND((COLUMN()-2)/24,5),АТС!$A$41:$F$736,5)+VLOOKUP($A782+ROUND((COLUMN()-2)/24,5),'Расчет сбытовых надбавок'!$B$2281:'Расчет сбытовых надбавок'!$G$3024,3)</f>
        <v>0.05</v>
      </c>
      <c r="V782" s="96">
        <f>VLOOKUP($A782+ROUND((COLUMN()-2)/24,5),АТС!$A$41:$F$736,5)+VLOOKUP($A782+ROUND((COLUMN()-2)/24,5),'Расчет сбытовых надбавок'!$B$2281:'Расчет сбытовых надбавок'!$G$3024,3)</f>
        <v>5.5600000000000005</v>
      </c>
      <c r="W782" s="96">
        <f>VLOOKUP($A782+ROUND((COLUMN()-2)/24,5),АТС!$A$41:$F$736,5)+VLOOKUP($A782+ROUND((COLUMN()-2)/24,5),'Расчет сбытовых надбавок'!$B$2281:'Расчет сбытовых надбавок'!$G$3024,3)</f>
        <v>85.72</v>
      </c>
      <c r="X782" s="96">
        <f>VLOOKUP($A782+ROUND((COLUMN()-2)/24,5),АТС!$A$41:$F$736,5)+VLOOKUP($A782+ROUND((COLUMN()-2)/24,5),'Расчет сбытовых надбавок'!$B$2281:'Расчет сбытовых надбавок'!$G$3024,3)</f>
        <v>517.04</v>
      </c>
      <c r="Y782" s="96">
        <f>VLOOKUP($A782+ROUND((COLUMN()-2)/24,5),АТС!$A$41:$F$736,5)+VLOOKUP($A782+ROUND((COLUMN()-2)/24,5),'Расчет сбытовых надбавок'!$B$2281:'Расчет сбытовых надбавок'!$G$3024,3)</f>
        <v>458.72999999999996</v>
      </c>
    </row>
    <row r="783" spans="1:25" x14ac:dyDescent="0.2">
      <c r="A783" s="77">
        <f t="shared" si="23"/>
        <v>43095</v>
      </c>
      <c r="B783" s="96">
        <f>VLOOKUP($A783+ROUND((COLUMN()-2)/24,5),АТС!$A$41:$F$736,5)+VLOOKUP($A783+ROUND((COLUMN()-2)/24,5),'Расчет сбытовых надбавок'!$B$2281:'Расчет сбытовых надбавок'!$G$3024,3)</f>
        <v>313.2</v>
      </c>
      <c r="C783" s="96">
        <f>VLOOKUP($A783+ROUND((COLUMN()-2)/24,5),АТС!$A$41:$F$736,5)+VLOOKUP($A783+ROUND((COLUMN()-2)/24,5),'Расчет сбытовых надбавок'!$B$2281:'Расчет сбытовых надбавок'!$G$3024,3)</f>
        <v>19.63</v>
      </c>
      <c r="D783" s="96">
        <f>VLOOKUP($A783+ROUND((COLUMN()-2)/24,5),АТС!$A$41:$F$736,5)+VLOOKUP($A783+ROUND((COLUMN()-2)/24,5),'Расчет сбытовых надбавок'!$B$2281:'Расчет сбытовых надбавок'!$G$3024,3)</f>
        <v>118.71</v>
      </c>
      <c r="E783" s="96">
        <f>VLOOKUP($A783+ROUND((COLUMN()-2)/24,5),АТС!$A$41:$F$736,5)+VLOOKUP($A783+ROUND((COLUMN()-2)/24,5),'Расчет сбытовых надбавок'!$B$2281:'Расчет сбытовых надбавок'!$G$3024,3)</f>
        <v>79.710000000000008</v>
      </c>
      <c r="F783" s="96">
        <f>VLOOKUP($A783+ROUND((COLUMN()-2)/24,5),АТС!$A$41:$F$736,5)+VLOOKUP($A783+ROUND((COLUMN()-2)/24,5),'Расчет сбытовых надбавок'!$B$2281:'Расчет сбытовых надбавок'!$G$3024,3)</f>
        <v>5.04</v>
      </c>
      <c r="G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H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I783" s="96">
        <f>VLOOKUP($A783+ROUND((COLUMN()-2)/24,5),АТС!$A$41:$F$736,5)+VLOOKUP($A783+ROUND((COLUMN()-2)/24,5),'Расчет сбытовых надбавок'!$B$2281:'Расчет сбытовых надбавок'!$G$3024,3)</f>
        <v>19.62</v>
      </c>
      <c r="J783" s="96">
        <f>VLOOKUP($A783+ROUND((COLUMN()-2)/24,5),АТС!$A$41:$F$736,5)+VLOOKUP($A783+ROUND((COLUMN()-2)/24,5),'Расчет сбытовых надбавок'!$B$2281:'Расчет сбытовых надбавок'!$G$3024,3)</f>
        <v>46.34</v>
      </c>
      <c r="K783" s="96">
        <f>VLOOKUP($A783+ROUND((COLUMN()-2)/24,5),АТС!$A$41:$F$736,5)+VLOOKUP($A783+ROUND((COLUMN()-2)/24,5),'Расчет сбытовых надбавок'!$B$2281:'Расчет сбытовых надбавок'!$G$3024,3)</f>
        <v>0.22</v>
      </c>
      <c r="L783" s="96">
        <f>VLOOKUP($A783+ROUND((COLUMN()-2)/24,5),АТС!$A$41:$F$736,5)+VLOOKUP($A783+ROUND((COLUMN()-2)/24,5),'Расчет сбытовых надбавок'!$B$2281:'Расчет сбытовых надбавок'!$G$3024,3)</f>
        <v>88.38</v>
      </c>
      <c r="M783" s="96">
        <f>VLOOKUP($A783+ROUND((COLUMN()-2)/24,5),АТС!$A$41:$F$736,5)+VLOOKUP($A783+ROUND((COLUMN()-2)/24,5),'Расчет сбытовых надбавок'!$B$2281:'Расчет сбытовых надбавок'!$G$3024,3)</f>
        <v>227.32999999999998</v>
      </c>
      <c r="N783" s="96">
        <f>VLOOKUP($A783+ROUND((COLUMN()-2)/24,5),АТС!$A$41:$F$736,5)+VLOOKUP($A783+ROUND((COLUMN()-2)/24,5),'Расчет сбытовых надбавок'!$B$2281:'Расчет сбытовых надбавок'!$G$3024,3)</f>
        <v>268.81</v>
      </c>
      <c r="O783" s="96">
        <f>VLOOKUP($A783+ROUND((COLUMN()-2)/24,5),АТС!$A$41:$F$736,5)+VLOOKUP($A783+ROUND((COLUMN()-2)/24,5),'Расчет сбытовых надбавок'!$B$2281:'Расчет сбытовых надбавок'!$G$3024,3)</f>
        <v>354.24</v>
      </c>
      <c r="P783" s="96">
        <f>VLOOKUP($A783+ROUND((COLUMN()-2)/24,5),АТС!$A$41:$F$736,5)+VLOOKUP($A783+ROUND((COLUMN()-2)/24,5),'Расчет сбытовых надбавок'!$B$2281:'Расчет сбытовых надбавок'!$G$3024,3)</f>
        <v>401.71</v>
      </c>
      <c r="Q783" s="96">
        <f>VLOOKUP($A783+ROUND((COLUMN()-2)/24,5),АТС!$A$41:$F$736,5)+VLOOKUP($A783+ROUND((COLUMN()-2)/24,5),'Расчет сбытовых надбавок'!$B$2281:'Расчет сбытовых надбавок'!$G$3024,3)</f>
        <v>1.77</v>
      </c>
      <c r="R783" s="96">
        <f>VLOOKUP($A783+ROUND((COLUMN()-2)/24,5),АТС!$A$41:$F$736,5)+VLOOKUP($A783+ROUND((COLUMN()-2)/24,5),'Расчет сбытовых надбавок'!$B$2281:'Расчет сбытовых надбавок'!$G$3024,3)</f>
        <v>0.17</v>
      </c>
      <c r="S783" s="96">
        <f>VLOOKUP($A783+ROUND((COLUMN()-2)/24,5),АТС!$A$41:$F$736,5)+VLOOKUP($A783+ROUND((COLUMN()-2)/24,5),'Расчет сбытовых надбавок'!$B$2281:'Расчет сбытовых надбавок'!$G$3024,3)</f>
        <v>142.76</v>
      </c>
      <c r="T783" s="96">
        <f>VLOOKUP($A783+ROUND((COLUMN()-2)/24,5),АТС!$A$41:$F$736,5)+VLOOKUP($A783+ROUND((COLUMN()-2)/24,5),'Расчет сбытовых надбавок'!$B$2281:'Расчет сбытовых надбавок'!$G$3024,3)</f>
        <v>228.87</v>
      </c>
      <c r="U783" s="96">
        <f>VLOOKUP($A783+ROUND((COLUMN()-2)/24,5),АТС!$A$41:$F$736,5)+VLOOKUP($A783+ROUND((COLUMN()-2)/24,5),'Расчет сбытовых надбавок'!$B$2281:'Расчет сбытовых надбавок'!$G$3024,3)</f>
        <v>116.03999999999999</v>
      </c>
      <c r="V783" s="96">
        <f>VLOOKUP($A783+ROUND((COLUMN()-2)/24,5),АТС!$A$41:$F$736,5)+VLOOKUP($A783+ROUND((COLUMN()-2)/24,5),'Расчет сбытовых надбавок'!$B$2281:'Расчет сбытовых надбавок'!$G$3024,3)</f>
        <v>21.45</v>
      </c>
      <c r="W783" s="96">
        <f>VLOOKUP($A783+ROUND((COLUMN()-2)/24,5),АТС!$A$41:$F$736,5)+VLOOKUP($A783+ROUND((COLUMN()-2)/24,5),'Расчет сбытовых надбавок'!$B$2281:'Расчет сбытовых надбавок'!$G$3024,3)</f>
        <v>175.11</v>
      </c>
      <c r="X783" s="96">
        <f>VLOOKUP($A783+ROUND((COLUMN()-2)/24,5),АТС!$A$41:$F$736,5)+VLOOKUP($A783+ROUND((COLUMN()-2)/24,5),'Расчет сбытовых надбавок'!$B$2281:'Расчет сбытовых надбавок'!$G$3024,3)</f>
        <v>30.75</v>
      </c>
      <c r="Y783" s="96">
        <f>VLOOKUP($A783+ROUND((COLUMN()-2)/24,5),АТС!$A$41:$F$736,5)+VLOOKUP($A783+ROUND((COLUMN()-2)/24,5),'Расчет сбытовых надбавок'!$B$2281:'Расчет сбытовых надбавок'!$G$3024,3)</f>
        <v>0.31</v>
      </c>
    </row>
    <row r="784" spans="1:25" x14ac:dyDescent="0.2">
      <c r="A784" s="77">
        <f t="shared" si="23"/>
        <v>43096</v>
      </c>
      <c r="B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C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D784" s="96">
        <f>VLOOKUP($A784+ROUND((COLUMN()-2)/24,5),АТС!$A$41:$F$736,5)+VLOOKUP($A784+ROUND((COLUMN()-2)/24,5),'Расчет сбытовых надбавок'!$B$2281:'Расчет сбытовых надбавок'!$G$3024,3)</f>
        <v>82.4</v>
      </c>
      <c r="E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F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G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H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I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J784" s="96">
        <f>VLOOKUP($A784+ROUND((COLUMN()-2)/24,5),АТС!$A$41:$F$736,5)+VLOOKUP($A784+ROUND((COLUMN()-2)/24,5),'Расчет сбытовых надбавок'!$B$2281:'Расчет сбытовых надбавок'!$G$3024,3)</f>
        <v>70.02</v>
      </c>
      <c r="K784" s="96">
        <f>VLOOKUP($A784+ROUND((COLUMN()-2)/24,5),АТС!$A$41:$F$736,5)+VLOOKUP($A784+ROUND((COLUMN()-2)/24,5),'Расчет сбытовых надбавок'!$B$2281:'Расчет сбытовых надбавок'!$G$3024,3)</f>
        <v>100.29</v>
      </c>
      <c r="L784" s="96">
        <f>VLOOKUP($A784+ROUND((COLUMN()-2)/24,5),АТС!$A$41:$F$736,5)+VLOOKUP($A784+ROUND((COLUMN()-2)/24,5),'Расчет сбытовых надбавок'!$B$2281:'Расчет сбытовых надбавок'!$G$3024,3)</f>
        <v>102.45</v>
      </c>
      <c r="M784" s="96">
        <f>VLOOKUP($A784+ROUND((COLUMN()-2)/24,5),АТС!$A$41:$F$736,5)+VLOOKUP($A784+ROUND((COLUMN()-2)/24,5),'Расчет сбытовых надбавок'!$B$2281:'Расчет сбытовых надбавок'!$G$3024,3)</f>
        <v>417.14</v>
      </c>
      <c r="N784" s="96">
        <f>VLOOKUP($A784+ROUND((COLUMN()-2)/24,5),АТС!$A$41:$F$736,5)+VLOOKUP($A784+ROUND((COLUMN()-2)/24,5),'Расчет сбытовых надбавок'!$B$2281:'Расчет сбытовых надбавок'!$G$3024,3)</f>
        <v>94.16</v>
      </c>
      <c r="O784" s="96">
        <f>VLOOKUP($A784+ROUND((COLUMN()-2)/24,5),АТС!$A$41:$F$736,5)+VLOOKUP($A784+ROUND((COLUMN()-2)/24,5),'Расчет сбытовых надбавок'!$B$2281:'Расчет сбытовых надбавок'!$G$3024,3)</f>
        <v>313.7</v>
      </c>
      <c r="P784" s="96">
        <f>VLOOKUP($A784+ROUND((COLUMN()-2)/24,5),АТС!$A$41:$F$736,5)+VLOOKUP($A784+ROUND((COLUMN()-2)/24,5),'Расчет сбытовых надбавок'!$B$2281:'Расчет сбытовых надбавок'!$G$3024,3)</f>
        <v>147.07999999999998</v>
      </c>
      <c r="Q784" s="96">
        <f>VLOOKUP($A784+ROUND((COLUMN()-2)/24,5),АТС!$A$41:$F$736,5)+VLOOKUP($A784+ROUND((COLUMN()-2)/24,5),'Расчет сбытовых надбавок'!$B$2281:'Расчет сбытовых надбавок'!$G$3024,3)</f>
        <v>129.97</v>
      </c>
      <c r="R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S784" s="96">
        <f>VLOOKUP($A784+ROUND((COLUMN()-2)/24,5),АТС!$A$41:$F$736,5)+VLOOKUP($A784+ROUND((COLUMN()-2)/24,5),'Расчет сбытовых надбавок'!$B$2281:'Расчет сбытовых надбавок'!$G$3024,3)</f>
        <v>109.83</v>
      </c>
      <c r="T784" s="96">
        <f>VLOOKUP($A784+ROUND((COLUMN()-2)/24,5),АТС!$A$41:$F$736,5)+VLOOKUP($A784+ROUND((COLUMN()-2)/24,5),'Расчет сбытовых надбавок'!$B$2281:'Расчет сбытовых надбавок'!$G$3024,3)</f>
        <v>172.53</v>
      </c>
      <c r="U784" s="96">
        <f>VLOOKUP($A784+ROUND((COLUMN()-2)/24,5),АТС!$A$41:$F$736,5)+VLOOKUP($A784+ROUND((COLUMN()-2)/24,5),'Расчет сбытовых надбавок'!$B$2281:'Расчет сбытовых надбавок'!$G$3024,3)</f>
        <v>306.06</v>
      </c>
      <c r="V784" s="96">
        <f>VLOOKUP($A784+ROUND((COLUMN()-2)/24,5),АТС!$A$41:$F$736,5)+VLOOKUP($A784+ROUND((COLUMN()-2)/24,5),'Расчет сбытовых надбавок'!$B$2281:'Расчет сбытовых надбавок'!$G$3024,3)</f>
        <v>194.06</v>
      </c>
      <c r="W784" s="96">
        <f>VLOOKUP($A784+ROUND((COLUMN()-2)/24,5),АТС!$A$41:$F$736,5)+VLOOKUP($A784+ROUND((COLUMN()-2)/24,5),'Расчет сбытовых надбавок'!$B$2281:'Расчет сбытовых надбавок'!$G$3024,3)</f>
        <v>689.38000000000011</v>
      </c>
      <c r="X784" s="96">
        <f>VLOOKUP($A784+ROUND((COLUMN()-2)/24,5),АТС!$A$41:$F$736,5)+VLOOKUP($A784+ROUND((COLUMN()-2)/24,5),'Расчет сбытовых надбавок'!$B$2281:'Расчет сбытовых надбавок'!$G$3024,3)</f>
        <v>694.09</v>
      </c>
      <c r="Y784" s="96">
        <f>VLOOKUP($A784+ROUND((COLUMN()-2)/24,5),АТС!$A$41:$F$736,5)+VLOOKUP($A784+ROUND((COLUMN()-2)/24,5),'Расчет сбытовых надбавок'!$B$2281:'Расчет сбытовых надбавок'!$G$3024,3)</f>
        <v>306.66999999999996</v>
      </c>
    </row>
    <row r="785" spans="1:27" x14ac:dyDescent="0.2">
      <c r="A785" s="77">
        <f t="shared" si="23"/>
        <v>43097</v>
      </c>
      <c r="B785" s="96">
        <f>VLOOKUP($A785+ROUND((COLUMN()-2)/24,5),АТС!$A$41:$F$736,5)+VLOOKUP($A785+ROUND((COLUMN()-2)/24,5),'Расчет сбытовых надбавок'!$B$2281:'Расчет сбытовых надбавок'!$G$3024,3)</f>
        <v>105.93</v>
      </c>
      <c r="C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D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E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F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G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H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I785" s="96">
        <f>VLOOKUP($A785+ROUND((COLUMN()-2)/24,5),АТС!$A$41:$F$736,5)+VLOOKUP($A785+ROUND((COLUMN()-2)/24,5),'Расчет сбытовых надбавок'!$B$2281:'Расчет сбытовых надбавок'!$G$3024,3)</f>
        <v>454.88</v>
      </c>
      <c r="J785" s="96">
        <f>VLOOKUP($A785+ROUND((COLUMN()-2)/24,5),АТС!$A$41:$F$736,5)+VLOOKUP($A785+ROUND((COLUMN()-2)/24,5),'Расчет сбытовых надбавок'!$B$2281:'Расчет сбытовых надбавок'!$G$3024,3)</f>
        <v>488.90999999999997</v>
      </c>
      <c r="K785" s="96">
        <f>VLOOKUP($A785+ROUND((COLUMN()-2)/24,5),АТС!$A$41:$F$736,5)+VLOOKUP($A785+ROUND((COLUMN()-2)/24,5),'Расчет сбытовых надбавок'!$B$2281:'Расчет сбытовых надбавок'!$G$3024,3)</f>
        <v>50.959999999999994</v>
      </c>
      <c r="L785" s="96">
        <f>VLOOKUP($A785+ROUND((COLUMN()-2)/24,5),АТС!$A$41:$F$736,5)+VLOOKUP($A785+ROUND((COLUMN()-2)/24,5),'Расчет сбытовых надбавок'!$B$2281:'Расчет сбытовых надбавок'!$G$3024,3)</f>
        <v>70</v>
      </c>
      <c r="M785" s="96">
        <f>VLOOKUP($A785+ROUND((COLUMN()-2)/24,5),АТС!$A$41:$F$736,5)+VLOOKUP($A785+ROUND((COLUMN()-2)/24,5),'Расчет сбытовых надбавок'!$B$2281:'Расчет сбытовых надбавок'!$G$3024,3)</f>
        <v>112.73</v>
      </c>
      <c r="N785" s="96">
        <f>VLOOKUP($A785+ROUND((COLUMN()-2)/24,5),АТС!$A$41:$F$736,5)+VLOOKUP($A785+ROUND((COLUMN()-2)/24,5),'Расчет сбытовых надбавок'!$B$2281:'Расчет сбытовых надбавок'!$G$3024,3)</f>
        <v>166.25</v>
      </c>
      <c r="O785" s="96">
        <f>VLOOKUP($A785+ROUND((COLUMN()-2)/24,5),АТС!$A$41:$F$736,5)+VLOOKUP($A785+ROUND((COLUMN()-2)/24,5),'Расчет сбытовых надбавок'!$B$2281:'Расчет сбытовых надбавок'!$G$3024,3)</f>
        <v>250.94</v>
      </c>
      <c r="P785" s="96">
        <f>VLOOKUP($A785+ROUND((COLUMN()-2)/24,5),АТС!$A$41:$F$736,5)+VLOOKUP($A785+ROUND((COLUMN()-2)/24,5),'Расчет сбытовых надбавок'!$B$2281:'Расчет сбытовых надбавок'!$G$3024,3)</f>
        <v>224.64</v>
      </c>
      <c r="Q785" s="96">
        <f>VLOOKUP($A785+ROUND((COLUMN()-2)/24,5),АТС!$A$41:$F$736,5)+VLOOKUP($A785+ROUND((COLUMN()-2)/24,5),'Расчет сбытовых надбавок'!$B$2281:'Расчет сбытовых надбавок'!$G$3024,3)</f>
        <v>86.800000000000011</v>
      </c>
      <c r="R785" s="96">
        <f>VLOOKUP($A785+ROUND((COLUMN()-2)/24,5),АТС!$A$41:$F$736,5)+VLOOKUP($A785+ROUND((COLUMN()-2)/24,5),'Расчет сбытовых надбавок'!$B$2281:'Расчет сбытовых надбавок'!$G$3024,3)</f>
        <v>12.14</v>
      </c>
      <c r="S785" s="96">
        <f>VLOOKUP($A785+ROUND((COLUMN()-2)/24,5),АТС!$A$41:$F$736,5)+VLOOKUP($A785+ROUND((COLUMN()-2)/24,5),'Расчет сбытовых надбавок'!$B$2281:'Расчет сбытовых надбавок'!$G$3024,3)</f>
        <v>433.88</v>
      </c>
      <c r="T785" s="96">
        <f>VLOOKUP($A785+ROUND((COLUMN()-2)/24,5),АТС!$A$41:$F$736,5)+VLOOKUP($A785+ROUND((COLUMN()-2)/24,5),'Расчет сбытовых надбавок'!$B$2281:'Расчет сбытовых надбавок'!$G$3024,3)</f>
        <v>472.17</v>
      </c>
      <c r="U785" s="96">
        <f>VLOOKUP($A785+ROUND((COLUMN()-2)/24,5),АТС!$A$41:$F$736,5)+VLOOKUP($A785+ROUND((COLUMN()-2)/24,5),'Расчет сбытовых надбавок'!$B$2281:'Расчет сбытовых надбавок'!$G$3024,3)</f>
        <v>470.93</v>
      </c>
      <c r="V785" s="96">
        <f>VLOOKUP($A785+ROUND((COLUMN()-2)/24,5),АТС!$A$41:$F$736,5)+VLOOKUP($A785+ROUND((COLUMN()-2)/24,5),'Расчет сбытовых надбавок'!$B$2281:'Расчет сбытовых надбавок'!$G$3024,3)</f>
        <v>632.22</v>
      </c>
      <c r="W785" s="96">
        <f>VLOOKUP($A785+ROUND((COLUMN()-2)/24,5),АТС!$A$41:$F$736,5)+VLOOKUP($A785+ROUND((COLUMN()-2)/24,5),'Расчет сбытовых надбавок'!$B$2281:'Расчет сбытовых надбавок'!$G$3024,3)</f>
        <v>741.14</v>
      </c>
      <c r="X785" s="96">
        <f>VLOOKUP($A785+ROUND((COLUMN()-2)/24,5),АТС!$A$41:$F$736,5)+VLOOKUP($A785+ROUND((COLUMN()-2)/24,5),'Расчет сбытовых надбавок'!$B$2281:'Расчет сбытовых надбавок'!$G$3024,3)</f>
        <v>358.45</v>
      </c>
      <c r="Y785" s="96">
        <f>VLOOKUP($A785+ROUND((COLUMN()-2)/24,5),АТС!$A$41:$F$736,5)+VLOOKUP($A785+ROUND((COLUMN()-2)/24,5),'Расчет сбытовых надбавок'!$B$2281:'Расчет сбытовых надбавок'!$G$3024,3)</f>
        <v>302.34999999999997</v>
      </c>
    </row>
    <row r="786" spans="1:27" x14ac:dyDescent="0.2">
      <c r="A786" s="77">
        <f t="shared" si="23"/>
        <v>43098</v>
      </c>
      <c r="B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C786" s="96">
        <f>VLOOKUP($A786+ROUND((COLUMN()-2)/24,5),АТС!$A$41:$F$736,5)+VLOOKUP($A786+ROUND((COLUMN()-2)/24,5),'Расчет сбытовых надбавок'!$B$2281:'Расчет сбытовых надбавок'!$G$3024,3)</f>
        <v>118.04</v>
      </c>
      <c r="D786" s="96">
        <f>VLOOKUP($A786+ROUND((COLUMN()-2)/24,5),АТС!$A$41:$F$736,5)+VLOOKUP($A786+ROUND((COLUMN()-2)/24,5),'Расчет сбытовых надбавок'!$B$2281:'Расчет сбытовых надбавок'!$G$3024,3)</f>
        <v>31.830000000000002</v>
      </c>
      <c r="E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F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G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H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I786" s="96">
        <f>VLOOKUP($A786+ROUND((COLUMN()-2)/24,5),АТС!$A$41:$F$736,5)+VLOOKUP($A786+ROUND((COLUMN()-2)/24,5),'Расчет сбытовых надбавок'!$B$2281:'Расчет сбытовых надбавок'!$G$3024,3)</f>
        <v>8.35</v>
      </c>
      <c r="J786" s="96">
        <f>VLOOKUP($A786+ROUND((COLUMN()-2)/24,5),АТС!$A$41:$F$736,5)+VLOOKUP($A786+ROUND((COLUMN()-2)/24,5),'Расчет сбытовых надбавок'!$B$2281:'Расчет сбытовых надбавок'!$G$3024,3)</f>
        <v>23.009999999999998</v>
      </c>
      <c r="K786" s="96">
        <f>VLOOKUP($A786+ROUND((COLUMN()-2)/24,5),АТС!$A$41:$F$736,5)+VLOOKUP($A786+ROUND((COLUMN()-2)/24,5),'Расчет сбытовых надбавок'!$B$2281:'Расчет сбытовых надбавок'!$G$3024,3)</f>
        <v>780.91</v>
      </c>
      <c r="L786" s="96">
        <f>VLOOKUP($A786+ROUND((COLUMN()-2)/24,5),АТС!$A$41:$F$736,5)+VLOOKUP($A786+ROUND((COLUMN()-2)/24,5),'Расчет сбытовых надбавок'!$B$2281:'Расчет сбытовых надбавок'!$G$3024,3)</f>
        <v>921.65</v>
      </c>
      <c r="M786" s="96">
        <f>VLOOKUP($A786+ROUND((COLUMN()-2)/24,5),АТС!$A$41:$F$736,5)+VLOOKUP($A786+ROUND((COLUMN()-2)/24,5),'Расчет сбытовых надбавок'!$B$2281:'Расчет сбытовых надбавок'!$G$3024,3)</f>
        <v>168.22000000000003</v>
      </c>
      <c r="N786" s="96">
        <f>VLOOKUP($A786+ROUND((COLUMN()-2)/24,5),АТС!$A$41:$F$736,5)+VLOOKUP($A786+ROUND((COLUMN()-2)/24,5),'Расчет сбытовых надбавок'!$B$2281:'Расчет сбытовых надбавок'!$G$3024,3)</f>
        <v>962</v>
      </c>
      <c r="O786" s="96">
        <f>VLOOKUP($A786+ROUND((COLUMN()-2)/24,5),АТС!$A$41:$F$736,5)+VLOOKUP($A786+ROUND((COLUMN()-2)/24,5),'Расчет сбытовых надбавок'!$B$2281:'Расчет сбытовых надбавок'!$G$3024,3)</f>
        <v>223.81</v>
      </c>
      <c r="P786" s="96">
        <f>VLOOKUP($A786+ROUND((COLUMN()-2)/24,5),АТС!$A$41:$F$736,5)+VLOOKUP($A786+ROUND((COLUMN()-2)/24,5),'Расчет сбытовых надбавок'!$B$2281:'Расчет сбытовых надбавок'!$G$3024,3)</f>
        <v>273.22000000000003</v>
      </c>
      <c r="Q786" s="96">
        <f>VLOOKUP($A786+ROUND((COLUMN()-2)/24,5),АТС!$A$41:$F$736,5)+VLOOKUP($A786+ROUND((COLUMN()-2)/24,5),'Расчет сбытовых надбавок'!$B$2281:'Расчет сбытовых надбавок'!$G$3024,3)</f>
        <v>309.45</v>
      </c>
      <c r="R786" s="96">
        <f>VLOOKUP($A786+ROUND((COLUMN()-2)/24,5),АТС!$A$41:$F$736,5)+VLOOKUP($A786+ROUND((COLUMN()-2)/24,5),'Расчет сбытовых надбавок'!$B$2281:'Расчет сбытовых надбавок'!$G$3024,3)</f>
        <v>273.17</v>
      </c>
      <c r="S786" s="96">
        <f>VLOOKUP($A786+ROUND((COLUMN()-2)/24,5),АТС!$A$41:$F$736,5)+VLOOKUP($A786+ROUND((COLUMN()-2)/24,5),'Расчет сбытовых надбавок'!$B$2281:'Расчет сбытовых надбавок'!$G$3024,3)</f>
        <v>326.33000000000004</v>
      </c>
      <c r="T786" s="96">
        <f>VLOOKUP($A786+ROUND((COLUMN()-2)/24,5),АТС!$A$41:$F$736,5)+VLOOKUP($A786+ROUND((COLUMN()-2)/24,5),'Расчет сбытовых надбавок'!$B$2281:'Расчет сбытовых надбавок'!$G$3024,3)</f>
        <v>252.79999999999998</v>
      </c>
      <c r="U786" s="96">
        <f>VLOOKUP($A786+ROUND((COLUMN()-2)/24,5),АТС!$A$41:$F$736,5)+VLOOKUP($A786+ROUND((COLUMN()-2)/24,5),'Расчет сбытовых надбавок'!$B$2281:'Расчет сбытовых надбавок'!$G$3024,3)</f>
        <v>251.8</v>
      </c>
      <c r="V786" s="96">
        <f>VLOOKUP($A786+ROUND((COLUMN()-2)/24,5),АТС!$A$41:$F$736,5)+VLOOKUP($A786+ROUND((COLUMN()-2)/24,5),'Расчет сбытовых надбавок'!$B$2281:'Расчет сбытовых надбавок'!$G$3024,3)</f>
        <v>1100.3</v>
      </c>
      <c r="W786" s="96">
        <f>VLOOKUP($A786+ROUND((COLUMN()-2)/24,5),АТС!$A$41:$F$736,5)+VLOOKUP($A786+ROUND((COLUMN()-2)/24,5),'Расчет сбытовых надбавок'!$B$2281:'Расчет сбытовых надбавок'!$G$3024,3)</f>
        <v>748.12</v>
      </c>
      <c r="X786" s="96">
        <f>VLOOKUP($A786+ROUND((COLUMN()-2)/24,5),АТС!$A$41:$F$736,5)+VLOOKUP($A786+ROUND((COLUMN()-2)/24,5),'Расчет сбытовых надбавок'!$B$2281:'Расчет сбытовых надбавок'!$G$3024,3)</f>
        <v>713.23</v>
      </c>
      <c r="Y786" s="96">
        <f>VLOOKUP($A786+ROUND((COLUMN()-2)/24,5),АТС!$A$41:$F$736,5)+VLOOKUP($A786+ROUND((COLUMN()-2)/24,5),'Расчет сбытовых надбавок'!$B$2281:'Расчет сбытовых надбавок'!$G$3024,3)</f>
        <v>582.47</v>
      </c>
    </row>
    <row r="787" spans="1:27" x14ac:dyDescent="0.2">
      <c r="A787" s="77">
        <f t="shared" si="23"/>
        <v>43099</v>
      </c>
      <c r="B787" s="96">
        <f>VLOOKUP($A787+ROUND((COLUMN()-2)/24,5),АТС!$A$41:$F$760,5)+VLOOKUP($A787+ROUND((COLUMN()-2)/24,5),'Расчет сбытовых надбавок'!$B$2281:'Расчет сбытовых надбавок'!$G$3024,3)</f>
        <v>357.1</v>
      </c>
      <c r="C787" s="96">
        <f>VLOOKUP($A787+ROUND((COLUMN()-2)/24,5),АТС!$A$41:$F$760,5)+VLOOKUP($A787+ROUND((COLUMN()-2)/24,5),'Расчет сбытовых надбавок'!$B$2281:'Расчет сбытовых надбавок'!$G$3024,3)</f>
        <v>138.65</v>
      </c>
      <c r="D787" s="96">
        <f>VLOOKUP($A787+ROUND((COLUMN()-2)/24,5),АТС!$A$41:$F$760,5)+VLOOKUP($A787+ROUND((COLUMN()-2)/24,5),'Расчет сбытовых надбавок'!$B$2281:'Расчет сбытовых надбавок'!$G$3024,3)</f>
        <v>237.94</v>
      </c>
      <c r="E787" s="96">
        <f>VLOOKUP($A787+ROUND((COLUMN()-2)/24,5),АТС!$A$41:$F$760,5)+VLOOKUP($A787+ROUND((COLUMN()-2)/24,5),'Расчет сбытовых надбавок'!$B$2281:'Расчет сбытовых надбавок'!$G$3024,3)</f>
        <v>32.57</v>
      </c>
      <c r="F787" s="96">
        <f>VLOOKUP($A787+ROUND((COLUMN()-2)/24,5),АТС!$A$41:$F$760,5)+VLOOKUP($A787+ROUND((COLUMN()-2)/24,5),'Расчет сбытовых надбавок'!$B$2281:'Расчет сбытовых надбавок'!$G$3024,3)</f>
        <v>5.69</v>
      </c>
      <c r="G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H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I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J787" s="96">
        <f>VLOOKUP($A787+ROUND((COLUMN()-2)/24,5),АТС!$A$41:$F$760,5)+VLOOKUP($A787+ROUND((COLUMN()-2)/24,5),'Расчет сбытовых надбавок'!$B$2281:'Расчет сбытовых надбавок'!$G$3024,3)</f>
        <v>123.24</v>
      </c>
      <c r="K787" s="96">
        <f>VLOOKUP($A787+ROUND((COLUMN()-2)/24,5),АТС!$A$41:$F$760,5)+VLOOKUP($A787+ROUND((COLUMN()-2)/24,5),'Расчет сбытовых надбавок'!$B$2281:'Расчет сбытовых надбавок'!$G$3024,3)</f>
        <v>610.39</v>
      </c>
      <c r="L787" s="96">
        <f>VLOOKUP($A787+ROUND((COLUMN()-2)/24,5),АТС!$A$41:$F$760,5)+VLOOKUP($A787+ROUND((COLUMN()-2)/24,5),'Расчет сбытовых надбавок'!$B$2281:'Расчет сбытовых надбавок'!$G$3024,3)</f>
        <v>635.02</v>
      </c>
      <c r="M787" s="96">
        <f>VLOOKUP($A787+ROUND((COLUMN()-2)/24,5),АТС!$A$41:$F$760,5)+VLOOKUP($A787+ROUND((COLUMN()-2)/24,5),'Расчет сбытовых надбавок'!$B$2281:'Расчет сбытовых надбавок'!$G$3024,3)</f>
        <v>617.89</v>
      </c>
      <c r="N787" s="96">
        <f>VLOOKUP($A787+ROUND((COLUMN()-2)/24,5),АТС!$A$41:$F$760,5)+VLOOKUP($A787+ROUND((COLUMN()-2)/24,5),'Расчет сбытовых надбавок'!$B$2281:'Расчет сбытовых надбавок'!$G$3024,3)</f>
        <v>394.78</v>
      </c>
      <c r="O787" s="96">
        <f>VLOOKUP($A787+ROUND((COLUMN()-2)/24,5),АТС!$A$41:$F$760,5)+VLOOKUP($A787+ROUND((COLUMN()-2)/24,5),'Расчет сбытовых надбавок'!$B$2281:'Расчет сбытовых надбавок'!$G$3024,3)</f>
        <v>390.87</v>
      </c>
      <c r="P787" s="96">
        <f>VLOOKUP($A787+ROUND((COLUMN()-2)/24,5),АТС!$A$41:$F$760,5)+VLOOKUP($A787+ROUND((COLUMN()-2)/24,5),'Расчет сбытовых надбавок'!$B$2281:'Расчет сбытовых надбавок'!$G$3024,3)</f>
        <v>638.97</v>
      </c>
      <c r="Q787" s="96">
        <f>VLOOKUP($A787+ROUND((COLUMN()-2)/24,5),АТС!$A$41:$F$760,5)+VLOOKUP($A787+ROUND((COLUMN()-2)/24,5),'Расчет сбытовых надбавок'!$B$2281:'Расчет сбытовых надбавок'!$G$3024,3)</f>
        <v>652.82000000000005</v>
      </c>
      <c r="R787" s="96">
        <f>VLOOKUP($A787+ROUND((COLUMN()-2)/24,5),АТС!$A$41:$F$760,5)+VLOOKUP($A787+ROUND((COLUMN()-2)/24,5),'Расчет сбытовых надбавок'!$B$2281:'Расчет сбытовых надбавок'!$G$3024,3)</f>
        <v>476.84000000000003</v>
      </c>
      <c r="S787" s="96">
        <f>VLOOKUP($A787+ROUND((COLUMN()-2)/24,5),АТС!$A$41:$F$760,5)+VLOOKUP($A787+ROUND((COLUMN()-2)/24,5),'Расчет сбытовых надбавок'!$B$2281:'Расчет сбытовых надбавок'!$G$3024,3)</f>
        <v>847.24</v>
      </c>
      <c r="T787" s="96">
        <f>VLOOKUP($A787+ROUND((COLUMN()-2)/24,5),АТС!$A$41:$F$760,5)+VLOOKUP($A787+ROUND((COLUMN()-2)/24,5),'Расчет сбытовых надбавок'!$B$2281:'Расчет сбытовых надбавок'!$G$3024,3)</f>
        <v>866.32</v>
      </c>
      <c r="U787" s="96">
        <f>VLOOKUP($A787+ROUND((COLUMN()-2)/24,5),АТС!$A$41:$F$760,5)+VLOOKUP($A787+ROUND((COLUMN()-2)/24,5),'Расчет сбытовых надбавок'!$B$2281:'Расчет сбытовых надбавок'!$G$3024,3)</f>
        <v>469.33</v>
      </c>
      <c r="V787" s="96">
        <f>VLOOKUP($A787+ROUND((COLUMN()-2)/24,5),АТС!$A$41:$F$760,5)+VLOOKUP($A787+ROUND((COLUMN()-2)/24,5),'Расчет сбытовых надбавок'!$B$2281:'Расчет сбытовых надбавок'!$G$3024,3)</f>
        <v>439.71</v>
      </c>
      <c r="W787" s="96">
        <f>VLOOKUP($A787+ROUND((COLUMN()-2)/24,5),АТС!$A$41:$F$760,5)+VLOOKUP($A787+ROUND((COLUMN()-2)/24,5),'Расчет сбытовых надбавок'!$B$2281:'Расчет сбытовых надбавок'!$G$3024,3)</f>
        <v>615.04999999999995</v>
      </c>
      <c r="X787" s="96">
        <f>VLOOKUP($A787+ROUND((COLUMN()-2)/24,5),АТС!$A$41:$F$760,5)+VLOOKUP($A787+ROUND((COLUMN()-2)/24,5),'Расчет сбытовых надбавок'!$B$2281:'Расчет сбытовых надбавок'!$G$3024,3)</f>
        <v>314.88</v>
      </c>
      <c r="Y787" s="96">
        <f>VLOOKUP($A787+ROUND((COLUMN()-2)/24,5),АТС!$A$41:$F$760,5)+VLOOKUP($A787+ROUND((COLUMN()-2)/24,5),'Расчет сбытовых надбавок'!$B$2281:'Расчет сбытовых надбавок'!$G$3024,3)</f>
        <v>164.29</v>
      </c>
    </row>
    <row r="788" spans="1:27" x14ac:dyDescent="0.2">
      <c r="A788" s="77">
        <f t="shared" si="23"/>
        <v>43100</v>
      </c>
      <c r="B788" s="96">
        <f>VLOOKUP($A788+ROUND((COLUMN()-2)/24,5),АТС!$A$41:$F$784,5)+VLOOKUP($A788+ROUND((COLUMN()-2)/24,5),'Расчет сбытовых надбавок'!$B$2281:'Расчет сбытовых надбавок'!$G$3024,3)</f>
        <v>374.77</v>
      </c>
      <c r="C788" s="96">
        <f>VLOOKUP($A788+ROUND((COLUMN()-2)/24,5),АТС!$A$41:$F$784,5)+VLOOKUP($A788+ROUND((COLUMN()-2)/24,5),'Расчет сбытовых надбавок'!$B$2281:'Расчет сбытовых надбавок'!$G$3024,3)</f>
        <v>337.2</v>
      </c>
      <c r="D788" s="96">
        <f>VLOOKUP($A788+ROUND((COLUMN()-2)/24,5),АТС!$A$41:$F$784,5)+VLOOKUP($A788+ROUND((COLUMN()-2)/24,5),'Расчет сбытовых надбавок'!$B$2281:'Расчет сбытовых надбавок'!$G$3024,3)</f>
        <v>219.31</v>
      </c>
      <c r="E788" s="96">
        <f>VLOOKUP($A788+ROUND((COLUMN()-2)/24,5),АТС!$A$41:$F$784,5)+VLOOKUP($A788+ROUND((COLUMN()-2)/24,5),'Расчет сбытовых надбавок'!$B$2281:'Расчет сбытовых надбавок'!$G$3024,3)</f>
        <v>146.41</v>
      </c>
      <c r="F788" s="96">
        <f>VLOOKUP($A788+ROUND((COLUMN()-2)/24,5),АТС!$A$41:$F$784,5)+VLOOKUP($A788+ROUND((COLUMN()-2)/24,5),'Расчет сбытовых надбавок'!$B$2281:'Расчет сбытовых надбавок'!$G$3024,3)</f>
        <v>203.25</v>
      </c>
      <c r="G788" s="96">
        <f>VLOOKUP($A788+ROUND((COLUMN()-2)/24,5),АТС!$A$41:$F$784,5)+VLOOKUP($A788+ROUND((COLUMN()-2)/24,5),'Расчет сбытовых надбавок'!$B$2281:'Расчет сбытовых надбавок'!$G$3024,3)</f>
        <v>51.1</v>
      </c>
      <c r="H788" s="96">
        <f>VLOOKUP($A788+ROUND((COLUMN()-2)/24,5),АТС!$A$41:$F$784,5)+VLOOKUP($A788+ROUND((COLUMN()-2)/24,5),'Расчет сбытовых надбавок'!$B$2281:'Расчет сбытовых надбавок'!$G$3024,3)</f>
        <v>180.19</v>
      </c>
      <c r="I788" s="96">
        <f>VLOOKUP($A788+ROUND((COLUMN()-2)/24,5),АТС!$A$41:$F$784,5)+VLOOKUP($A788+ROUND((COLUMN()-2)/24,5),'Расчет сбытовых надбавок'!$B$2281:'Расчет сбытовых надбавок'!$G$3024,3)</f>
        <v>528.96</v>
      </c>
      <c r="J788" s="96">
        <f>VLOOKUP($A788+ROUND((COLUMN()-2)/24,5),АТС!$A$41:$F$784,5)+VLOOKUP($A788+ROUND((COLUMN()-2)/24,5),'Расчет сбытовых надбавок'!$B$2281:'Расчет сбытовых надбавок'!$G$3024,3)</f>
        <v>394.17</v>
      </c>
      <c r="K788" s="96">
        <f>VLOOKUP($A788+ROUND((COLUMN()-2)/24,5),АТС!$A$41:$F$784,5)+VLOOKUP($A788+ROUND((COLUMN()-2)/24,5),'Расчет сбытовых надбавок'!$B$2281:'Расчет сбытовых надбавок'!$G$3024,3)</f>
        <v>448.59999999999997</v>
      </c>
      <c r="L788" s="96">
        <f>VLOOKUP($A788+ROUND((COLUMN()-2)/24,5),АТС!$A$41:$F$784,5)+VLOOKUP($A788+ROUND((COLUMN()-2)/24,5),'Расчет сбытовых надбавок'!$B$2281:'Расчет сбытовых надбавок'!$G$3024,3)</f>
        <v>481.76</v>
      </c>
      <c r="M788" s="96">
        <f>VLOOKUP($A788+ROUND((COLUMN()-2)/24,5),АТС!$A$41:$F$784,5)+VLOOKUP($A788+ROUND((COLUMN()-2)/24,5),'Расчет сбытовых надбавок'!$B$2281:'Расчет сбытовых надбавок'!$G$3024,3)</f>
        <v>442.84999999999997</v>
      </c>
      <c r="N788" s="96">
        <f>VLOOKUP($A788+ROUND((COLUMN()-2)/24,5),АТС!$A$41:$F$784,5)+VLOOKUP($A788+ROUND((COLUMN()-2)/24,5),'Расчет сбытовых надбавок'!$B$2281:'Расчет сбытовых надбавок'!$G$3024,3)</f>
        <v>448.29999999999995</v>
      </c>
      <c r="O788" s="96">
        <f>VLOOKUP($A788+ROUND((COLUMN()-2)/24,5),АТС!$A$41:$F$784,5)+VLOOKUP($A788+ROUND((COLUMN()-2)/24,5),'Расчет сбытовых надбавок'!$B$2281:'Расчет сбытовых надбавок'!$G$3024,3)</f>
        <v>189.29000000000002</v>
      </c>
      <c r="P788" s="96">
        <f>VLOOKUP($A788+ROUND((COLUMN()-2)/24,5),АТС!$A$41:$F$784,5)+VLOOKUP($A788+ROUND((COLUMN()-2)/24,5),'Расчет сбытовых надбавок'!$B$2281:'Расчет сбытовых надбавок'!$G$3024,3)</f>
        <v>538.82999999999993</v>
      </c>
      <c r="Q788" s="96">
        <f>VLOOKUP($A788+ROUND((COLUMN()-2)/24,5),АТС!$A$41:$F$784,5)+VLOOKUP($A788+ROUND((COLUMN()-2)/24,5),'Расчет сбытовых надбавок'!$B$2281:'Расчет сбытовых надбавок'!$G$3024,3)</f>
        <v>588.47</v>
      </c>
      <c r="R788" s="96">
        <f>VLOOKUP($A788+ROUND((COLUMN()-2)/24,5),АТС!$A$41:$F$784,5)+VLOOKUP($A788+ROUND((COLUMN()-2)/24,5),'Расчет сбытовых надбавок'!$B$2281:'Расчет сбытовых надбавок'!$G$3024,3)</f>
        <v>310.02</v>
      </c>
      <c r="S788" s="96">
        <f>VLOOKUP($A788+ROUND((COLUMN()-2)/24,5),АТС!$A$41:$F$784,5)+VLOOKUP($A788+ROUND((COLUMN()-2)/24,5),'Расчет сбытовых надбавок'!$B$2281:'Расчет сбытовых надбавок'!$G$3024,3)</f>
        <v>736.27</v>
      </c>
      <c r="T788" s="96">
        <f>VLOOKUP($A788+ROUND((COLUMN()-2)/24,5),АТС!$A$41:$F$784,5)+VLOOKUP($A788+ROUND((COLUMN()-2)/24,5),'Расчет сбытовых надбавок'!$B$2281:'Расчет сбытовых надбавок'!$G$3024,3)</f>
        <v>747.49</v>
      </c>
      <c r="U788" s="96">
        <f>VLOOKUP($A788+ROUND((COLUMN()-2)/24,5),АТС!$A$41:$F$784,5)+VLOOKUP($A788+ROUND((COLUMN()-2)/24,5),'Расчет сбытовых надбавок'!$B$2281:'Расчет сбытовых надбавок'!$G$3024,3)</f>
        <v>277.51</v>
      </c>
      <c r="V788" s="96">
        <f>VLOOKUP($A788+ROUND((COLUMN()-2)/24,5),АТС!$A$41:$F$784,5)+VLOOKUP($A788+ROUND((COLUMN()-2)/24,5),'Расчет сбытовых надбавок'!$B$2281:'Расчет сбытовых надбавок'!$G$3024,3)</f>
        <v>308.52</v>
      </c>
      <c r="W788" s="96">
        <f>VLOOKUP($A788+ROUND((COLUMN()-2)/24,5),АТС!$A$41:$F$784,5)+VLOOKUP($A788+ROUND((COLUMN()-2)/24,5),'Расчет сбытовых надбавок'!$B$2281:'Расчет сбытовых надбавок'!$G$3024,3)</f>
        <v>818.80000000000007</v>
      </c>
      <c r="X788" s="96">
        <f>VLOOKUP($A788+ROUND((COLUMN()-2)/24,5),АТС!$A$41:$F$784,5)+VLOOKUP($A788+ROUND((COLUMN()-2)/24,5),'Расчет сбытовых надбавок'!$B$2281:'Расчет сбытовых надбавок'!$G$3024,3)</f>
        <v>357.48</v>
      </c>
      <c r="Y788" s="96">
        <f>VLOOKUP($A788+ROUND((COLUMN()-2)/24,5),АТС!$A$41:$F$784,5)+VLOOKUP($A788+ROUND((COLUMN()-2)/24,5),'Расчет сбытовых надбавок'!$B$2281:'Расчет сбытовых надбавок'!$G$3024,3)</f>
        <v>187.54999999999998</v>
      </c>
    </row>
    <row r="789" spans="1:27" x14ac:dyDescent="0.2">
      <c r="A789" s="89"/>
      <c r="B789" s="84"/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90"/>
    </row>
    <row r="790" spans="1:27" x14ac:dyDescent="0.25">
      <c r="A790" s="85" t="s">
        <v>150</v>
      </c>
      <c r="B790" s="76"/>
      <c r="C790" s="76"/>
      <c r="D790" s="76"/>
    </row>
    <row r="791" spans="1:27" ht="12.75" customHeight="1" x14ac:dyDescent="0.2">
      <c r="A791" s="173" t="s">
        <v>48</v>
      </c>
      <c r="B791" s="176" t="s">
        <v>154</v>
      </c>
      <c r="C791" s="177"/>
      <c r="D791" s="177"/>
      <c r="E791" s="177"/>
      <c r="F791" s="177"/>
      <c r="G791" s="177"/>
      <c r="H791" s="177"/>
      <c r="I791" s="177"/>
      <c r="J791" s="177"/>
      <c r="K791" s="177"/>
      <c r="L791" s="177"/>
      <c r="M791" s="177"/>
      <c r="N791" s="177"/>
      <c r="O791" s="177"/>
      <c r="P791" s="177"/>
      <c r="Q791" s="177"/>
      <c r="R791" s="177"/>
      <c r="S791" s="177"/>
      <c r="T791" s="177"/>
      <c r="U791" s="177"/>
      <c r="V791" s="177"/>
      <c r="W791" s="177"/>
      <c r="X791" s="177"/>
      <c r="Y791" s="178"/>
    </row>
    <row r="792" spans="1:27" ht="12.75" customHeight="1" x14ac:dyDescent="0.2">
      <c r="A792" s="174"/>
      <c r="B792" s="179"/>
      <c r="C792" s="180"/>
      <c r="D792" s="180"/>
      <c r="E792" s="180"/>
      <c r="F792" s="180"/>
      <c r="G792" s="180"/>
      <c r="H792" s="180"/>
      <c r="I792" s="180"/>
      <c r="J792" s="180"/>
      <c r="K792" s="180"/>
      <c r="L792" s="180"/>
      <c r="M792" s="180"/>
      <c r="N792" s="180"/>
      <c r="O792" s="180"/>
      <c r="P792" s="180"/>
      <c r="Q792" s="180"/>
      <c r="R792" s="180"/>
      <c r="S792" s="180"/>
      <c r="T792" s="180"/>
      <c r="U792" s="180"/>
      <c r="V792" s="180"/>
      <c r="W792" s="180"/>
      <c r="X792" s="180"/>
      <c r="Y792" s="181"/>
    </row>
    <row r="793" spans="1:27" s="109" customFormat="1" ht="12.75" customHeight="1" x14ac:dyDescent="0.2">
      <c r="A793" s="174"/>
      <c r="B793" s="214" t="s">
        <v>122</v>
      </c>
      <c r="C793" s="210" t="s">
        <v>123</v>
      </c>
      <c r="D793" s="210" t="s">
        <v>124</v>
      </c>
      <c r="E793" s="210" t="s">
        <v>125</v>
      </c>
      <c r="F793" s="210" t="s">
        <v>126</v>
      </c>
      <c r="G793" s="210" t="s">
        <v>127</v>
      </c>
      <c r="H793" s="210" t="s">
        <v>128</v>
      </c>
      <c r="I793" s="210" t="s">
        <v>129</v>
      </c>
      <c r="J793" s="210" t="s">
        <v>130</v>
      </c>
      <c r="K793" s="210" t="s">
        <v>131</v>
      </c>
      <c r="L793" s="210" t="s">
        <v>132</v>
      </c>
      <c r="M793" s="210" t="s">
        <v>133</v>
      </c>
      <c r="N793" s="212" t="s">
        <v>134</v>
      </c>
      <c r="O793" s="210" t="s">
        <v>135</v>
      </c>
      <c r="P793" s="210" t="s">
        <v>136</v>
      </c>
      <c r="Q793" s="210" t="s">
        <v>137</v>
      </c>
      <c r="R793" s="210" t="s">
        <v>138</v>
      </c>
      <c r="S793" s="210" t="s">
        <v>139</v>
      </c>
      <c r="T793" s="210" t="s">
        <v>140</v>
      </c>
      <c r="U793" s="210" t="s">
        <v>141</v>
      </c>
      <c r="V793" s="210" t="s">
        <v>142</v>
      </c>
      <c r="W793" s="210" t="s">
        <v>143</v>
      </c>
      <c r="X793" s="210" t="s">
        <v>144</v>
      </c>
      <c r="Y793" s="210" t="s">
        <v>145</v>
      </c>
    </row>
    <row r="794" spans="1:27" s="109" customFormat="1" ht="11.25" customHeight="1" x14ac:dyDescent="0.2">
      <c r="A794" s="175"/>
      <c r="B794" s="215"/>
      <c r="C794" s="211"/>
      <c r="D794" s="211"/>
      <c r="E794" s="211"/>
      <c r="F794" s="211"/>
      <c r="G794" s="211"/>
      <c r="H794" s="211"/>
      <c r="I794" s="211"/>
      <c r="J794" s="211"/>
      <c r="K794" s="211"/>
      <c r="L794" s="211"/>
      <c r="M794" s="211"/>
      <c r="N794" s="213"/>
      <c r="O794" s="211"/>
      <c r="P794" s="211"/>
      <c r="Q794" s="211"/>
      <c r="R794" s="211"/>
      <c r="S794" s="211"/>
      <c r="T794" s="211"/>
      <c r="U794" s="211"/>
      <c r="V794" s="211"/>
      <c r="W794" s="211"/>
      <c r="X794" s="211"/>
      <c r="Y794" s="211"/>
    </row>
    <row r="795" spans="1:27" ht="15.75" customHeight="1" x14ac:dyDescent="0.2">
      <c r="A795" s="77">
        <f>A758</f>
        <v>43070</v>
      </c>
      <c r="B795" s="96">
        <f>VLOOKUP($A795+ROUND((COLUMN()-2)/24,5),АТС!$A$41:$F$736,5)+VLOOKUP($A795+ROUND((COLUMN()-2)/24,5),'Расчет сбытовых надбавок'!$B$2281:'Расчет сбытовых надбавок'!$G$3024,4)</f>
        <v>1191.27</v>
      </c>
      <c r="C795" s="96">
        <f>VLOOKUP($A795+ROUND((COLUMN()-2)/24,5),АТС!$A$41:$F$736,5)+VLOOKUP($A795+ROUND((COLUMN()-2)/24,5),'Расчет сбытовых надбавок'!$B$2281:'Расчет сбытовых надбавок'!$G$3024,4)</f>
        <v>560.18999999999994</v>
      </c>
      <c r="D795" s="96">
        <f>VLOOKUP($A795+ROUND((COLUMN()-2)/24,5),АТС!$A$41:$F$736,5)+VLOOKUP($A795+ROUND((COLUMN()-2)/24,5),'Расчет сбытовых надбавок'!$B$2281:'Расчет сбытовых надбавок'!$G$3024,4)</f>
        <v>144.07</v>
      </c>
      <c r="E795" s="96">
        <f>VLOOKUP($A795+ROUND((COLUMN()-2)/24,5),АТС!$A$41:$F$736,5)+VLOOKUP($A795+ROUND((COLUMN()-2)/24,5),'Расчет сбытовых надбавок'!$B$2281:'Расчет сбытовых надбавок'!$G$3024,4)</f>
        <v>136.16</v>
      </c>
      <c r="F795" s="96">
        <f>VLOOKUP($A795+ROUND((COLUMN()-2)/24,5),АТС!$A$41:$F$736,5)+VLOOKUP($A795+ROUND((COLUMN()-2)/24,5),'Расчет сбытовых надбавок'!$B$2281:'Расчет сбытовых надбавок'!$G$3024,4)</f>
        <v>189.07999999999998</v>
      </c>
      <c r="G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H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I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J795" s="96">
        <f>VLOOKUP($A795+ROUND((COLUMN()-2)/24,5),АТС!$A$41:$F$736,5)+VLOOKUP($A795+ROUND((COLUMN()-2)/24,5),'Расчет сбытовых надбавок'!$B$2281:'Расчет сбытовых надбавок'!$G$3024,4)</f>
        <v>43.65</v>
      </c>
      <c r="K795" s="96">
        <f>VLOOKUP($A795+ROUND((COLUMN()-2)/24,5),АТС!$A$41:$F$736,5)+VLOOKUP($A795+ROUND((COLUMN()-2)/24,5),'Расчет сбытовых надбавок'!$B$2281:'Расчет сбытовых надбавок'!$G$3024,4)</f>
        <v>9.0000000000000011E-2</v>
      </c>
      <c r="L795" s="96">
        <f>VLOOKUP($A795+ROUND((COLUMN()-2)/24,5),АТС!$A$41:$F$736,5)+VLOOKUP($A795+ROUND((COLUMN()-2)/24,5),'Расчет сбытовых надбавок'!$B$2281:'Расчет сбытовых надбавок'!$G$3024,4)</f>
        <v>6.0000000000000005E-2</v>
      </c>
      <c r="M795" s="96">
        <f>VLOOKUP($A795+ROUND((COLUMN()-2)/24,5),АТС!$A$41:$F$736,5)+VLOOKUP($A795+ROUND((COLUMN()-2)/24,5),'Расчет сбытовых надбавок'!$B$2281:'Расчет сбытовых надбавок'!$G$3024,4)</f>
        <v>0.99</v>
      </c>
      <c r="N795" s="96">
        <f>VLOOKUP($A795+ROUND((COLUMN()-2)/24,5),АТС!$A$41:$F$736,5)+VLOOKUP($A795+ROUND((COLUMN()-2)/24,5),'Расчет сбытовых надбавок'!$B$2281:'Расчет сбытовых надбавок'!$G$3024,4)</f>
        <v>191.28</v>
      </c>
      <c r="O795" s="96">
        <f>VLOOKUP($A795+ROUND((COLUMN()-2)/24,5),АТС!$A$41:$F$736,5)+VLOOKUP($A795+ROUND((COLUMN()-2)/24,5),'Расчет сбытовых надбавок'!$B$2281:'Расчет сбытовых надбавок'!$G$3024,4)</f>
        <v>215.85</v>
      </c>
      <c r="P795" s="96">
        <f>VLOOKUP($A795+ROUND((COLUMN()-2)/24,5),АТС!$A$41:$F$736,5)+VLOOKUP($A795+ROUND((COLUMN()-2)/24,5),'Расчет сбытовых надбавок'!$B$2281:'Расчет сбытовых надбавок'!$G$3024,4)</f>
        <v>192.33999999999997</v>
      </c>
      <c r="Q795" s="96">
        <f>VLOOKUP($A795+ROUND((COLUMN()-2)/24,5),АТС!$A$41:$F$736,5)+VLOOKUP($A795+ROUND((COLUMN()-2)/24,5),'Расчет сбытовых надбавок'!$B$2281:'Расчет сбытовых надбавок'!$G$3024,4)</f>
        <v>277.58</v>
      </c>
      <c r="R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S795" s="96">
        <f>VLOOKUP($A795+ROUND((COLUMN()-2)/24,5),АТС!$A$41:$F$736,5)+VLOOKUP($A795+ROUND((COLUMN()-2)/24,5),'Расчет сбытовых надбавок'!$B$2281:'Расчет сбытовых надбавок'!$G$3024,4)</f>
        <v>183.25</v>
      </c>
      <c r="T795" s="96">
        <f>VLOOKUP($A795+ROUND((COLUMN()-2)/24,5),АТС!$A$41:$F$736,5)+VLOOKUP($A795+ROUND((COLUMN()-2)/24,5),'Расчет сбытовых надбавок'!$B$2281:'Расчет сбытовых надбавок'!$G$3024,4)</f>
        <v>309.72000000000003</v>
      </c>
      <c r="U795" s="96">
        <f>VLOOKUP($A795+ROUND((COLUMN()-2)/24,5),АТС!$A$41:$F$736,5)+VLOOKUP($A795+ROUND((COLUMN()-2)/24,5),'Расчет сбытовых надбавок'!$B$2281:'Расчет сбытовых надбавок'!$G$3024,4)</f>
        <v>322.46999999999997</v>
      </c>
      <c r="V795" s="96">
        <f>VLOOKUP($A795+ROUND((COLUMN()-2)/24,5),АТС!$A$41:$F$736,5)+VLOOKUP($A795+ROUND((COLUMN()-2)/24,5),'Расчет сбытовых надбавок'!$B$2281:'Расчет сбытовых надбавок'!$G$3024,4)</f>
        <v>350.8</v>
      </c>
      <c r="W795" s="96">
        <f>VLOOKUP($A795+ROUND((COLUMN()-2)/24,5),АТС!$A$41:$F$736,5)+VLOOKUP($A795+ROUND((COLUMN()-2)/24,5),'Расчет сбытовых надбавок'!$B$2281:'Расчет сбытовых надбавок'!$G$3024,4)</f>
        <v>289.67</v>
      </c>
      <c r="X795" s="96">
        <f>VLOOKUP($A795+ROUND((COLUMN()-2)/24,5),АТС!$A$41:$F$736,5)+VLOOKUP($A795+ROUND((COLUMN()-2)/24,5),'Расчет сбытовых надбавок'!$B$2281:'Расчет сбытовых надбавок'!$G$3024,4)</f>
        <v>1168.27</v>
      </c>
      <c r="Y795" s="96">
        <f>VLOOKUP($A795+ROUND((COLUMN()-2)/24,5),АТС!$A$41:$F$736,5)+VLOOKUP($A795+ROUND((COLUMN()-2)/24,5),'Расчет сбытовых надбавок'!$B$2281:'Расчет сбытовых надбавок'!$G$3024,4)</f>
        <v>0.66</v>
      </c>
      <c r="AA795" s="78"/>
    </row>
    <row r="796" spans="1:27" x14ac:dyDescent="0.2">
      <c r="A796" s="77">
        <f>A795+1</f>
        <v>43071</v>
      </c>
      <c r="B796" s="96">
        <f>VLOOKUP($A796+ROUND((COLUMN()-2)/24,5),АТС!$A$41:$F$736,5)+VLOOKUP($A796+ROUND((COLUMN()-2)/24,5),'Расчет сбытовых надбавок'!$B$2281:'Расчет сбытовых надбавок'!$G$3024,4)</f>
        <v>129.54000000000002</v>
      </c>
      <c r="C796" s="96">
        <f>VLOOKUP($A796+ROUND((COLUMN()-2)/24,5),АТС!$A$41:$F$736,5)+VLOOKUP($A796+ROUND((COLUMN()-2)/24,5),'Расчет сбытовых надбавок'!$B$2281:'Расчет сбытовых надбавок'!$G$3024,4)</f>
        <v>128.99</v>
      </c>
      <c r="D796" s="96">
        <f>VLOOKUP($A796+ROUND((COLUMN()-2)/24,5),АТС!$A$41:$F$736,5)+VLOOKUP($A796+ROUND((COLUMN()-2)/24,5),'Расчет сбытовых надбавок'!$B$2281:'Расчет сбытовых надбавок'!$G$3024,4)</f>
        <v>712.58</v>
      </c>
      <c r="E796" s="96">
        <f>VLOOKUP($A796+ROUND((COLUMN()-2)/24,5),АТС!$A$41:$F$736,5)+VLOOKUP($A796+ROUND((COLUMN()-2)/24,5),'Расчет сбытовых надбавок'!$B$2281:'Расчет сбытовых надбавок'!$G$3024,4)</f>
        <v>45.650000000000006</v>
      </c>
      <c r="F796" s="96">
        <f>VLOOKUP($A796+ROUND((COLUMN()-2)/24,5),АТС!$A$41:$F$736,5)+VLOOKUP($A796+ROUND((COLUMN()-2)/24,5),'Расчет сбытовых надбавок'!$B$2281:'Расчет сбытовых надбавок'!$G$3024,4)</f>
        <v>2.1800000000000002</v>
      </c>
      <c r="G796" s="96">
        <f>VLOOKUP($A796+ROUND((COLUMN()-2)/24,5),АТС!$A$41:$F$736,5)+VLOOKUP($A796+ROUND((COLUMN()-2)/24,5),'Расчет сбытовых надбавок'!$B$2281:'Расчет сбытовых надбавок'!$G$3024,4)</f>
        <v>8.86</v>
      </c>
      <c r="H796" s="96">
        <f>VLOOKUP($A796+ROUND((COLUMN()-2)/24,5),АТС!$A$41:$F$736,5)+VLOOKUP($A796+ROUND((COLUMN()-2)/24,5),'Расчет сбытовых надбавок'!$B$2281:'Расчет сбытовых надбавок'!$G$3024,4)</f>
        <v>100.36</v>
      </c>
      <c r="I796" s="96">
        <f>VLOOKUP($A796+ROUND((COLUMN()-2)/24,5),АТС!$A$41:$F$736,5)+VLOOKUP($A796+ROUND((COLUMN()-2)/24,5),'Расчет сбытовых надбавок'!$B$2281:'Расчет сбытовых надбавок'!$G$3024,4)</f>
        <v>132.52000000000001</v>
      </c>
      <c r="J796" s="96">
        <f>VLOOKUP($A796+ROUND((COLUMN()-2)/24,5),АТС!$A$41:$F$736,5)+VLOOKUP($A796+ROUND((COLUMN()-2)/24,5),'Расчет сбытовых надбавок'!$B$2281:'Расчет сбытовых надбавок'!$G$3024,4)</f>
        <v>151.97999999999999</v>
      </c>
      <c r="K796" s="96">
        <f>VLOOKUP($A796+ROUND((COLUMN()-2)/24,5),АТС!$A$41:$F$736,5)+VLOOKUP($A796+ROUND((COLUMN()-2)/24,5),'Расчет сбытовых надбавок'!$B$2281:'Расчет сбытовых надбавок'!$G$3024,4)</f>
        <v>676.98</v>
      </c>
      <c r="L796" s="96">
        <f>VLOOKUP($A796+ROUND((COLUMN()-2)/24,5),АТС!$A$41:$F$736,5)+VLOOKUP($A796+ROUND((COLUMN()-2)/24,5),'Расчет сбытовых надбавок'!$B$2281:'Расчет сбытовых надбавок'!$G$3024,4)</f>
        <v>677.16000000000008</v>
      </c>
      <c r="M796" s="96">
        <f>VLOOKUP($A796+ROUND((COLUMN()-2)/24,5),АТС!$A$41:$F$736,5)+VLOOKUP($A796+ROUND((COLUMN()-2)/24,5),'Расчет сбытовых надбавок'!$B$2281:'Расчет сбытовых надбавок'!$G$3024,4)</f>
        <v>683.7299999999999</v>
      </c>
      <c r="N796" s="96">
        <f>VLOOKUP($A796+ROUND((COLUMN()-2)/24,5),АТС!$A$41:$F$736,5)+VLOOKUP($A796+ROUND((COLUMN()-2)/24,5),'Расчет сбытовых надбавок'!$B$2281:'Расчет сбытовых надбавок'!$G$3024,4)</f>
        <v>168.1</v>
      </c>
      <c r="O796" s="96">
        <f>VLOOKUP($A796+ROUND((COLUMN()-2)/24,5),АТС!$A$41:$F$736,5)+VLOOKUP($A796+ROUND((COLUMN()-2)/24,5),'Расчет сбытовых надбавок'!$B$2281:'Расчет сбытовых надбавок'!$G$3024,4)</f>
        <v>175.55</v>
      </c>
      <c r="P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Q796" s="96">
        <f>VLOOKUP($A796+ROUND((COLUMN()-2)/24,5),АТС!$A$41:$F$736,5)+VLOOKUP($A796+ROUND((COLUMN()-2)/24,5),'Расчет сбытовых надбавок'!$B$2281:'Расчет сбытовых надбавок'!$G$3024,4)</f>
        <v>853.63</v>
      </c>
      <c r="R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S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T796" s="96">
        <f>VLOOKUP($A796+ROUND((COLUMN()-2)/24,5),АТС!$A$41:$F$736,5)+VLOOKUP($A796+ROUND((COLUMN()-2)/24,5),'Расчет сбытовых надбавок'!$B$2281:'Расчет сбытовых надбавок'!$G$3024,4)</f>
        <v>149.37</v>
      </c>
      <c r="U796" s="96">
        <f>VLOOKUP($A796+ROUND((COLUMN()-2)/24,5),АТС!$A$41:$F$736,5)+VLOOKUP($A796+ROUND((COLUMN()-2)/24,5),'Расчет сбытовых надбавок'!$B$2281:'Расчет сбытовых надбавок'!$G$3024,4)</f>
        <v>154.1</v>
      </c>
      <c r="V796" s="96">
        <f>VLOOKUP($A796+ROUND((COLUMN()-2)/24,5),АТС!$A$41:$F$736,5)+VLOOKUP($A796+ROUND((COLUMN()-2)/24,5),'Расчет сбытовых надбавок'!$B$2281:'Расчет сбытовых надбавок'!$G$3024,4)</f>
        <v>37.94</v>
      </c>
      <c r="W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X796" s="96">
        <f>VLOOKUP($A796+ROUND((COLUMN()-2)/24,5),АТС!$A$41:$F$736,5)+VLOOKUP($A796+ROUND((COLUMN()-2)/24,5),'Расчет сбытовых надбавок'!$B$2281:'Расчет сбытовых надбавок'!$G$3024,4)</f>
        <v>34.86</v>
      </c>
      <c r="Y796" s="96">
        <f>VLOOKUP($A796+ROUND((COLUMN()-2)/24,5),АТС!$A$41:$F$736,5)+VLOOKUP($A796+ROUND((COLUMN()-2)/24,5),'Расчет сбытовых надбавок'!$B$2281:'Расчет сбытовых надбавок'!$G$3024,4)</f>
        <v>72.72</v>
      </c>
    </row>
    <row r="797" spans="1:27" x14ac:dyDescent="0.2">
      <c r="A797" s="77">
        <f t="shared" ref="A797:A825" si="24">A796+1</f>
        <v>43072</v>
      </c>
      <c r="B797" s="96">
        <f>VLOOKUP($A797+ROUND((COLUMN()-2)/24,5),АТС!$A$41:$F$736,5)+VLOOKUP($A797+ROUND((COLUMN()-2)/24,5),'Расчет сбытовых надбавок'!$B$2281:'Расчет сбытовых надбавок'!$G$3024,4)</f>
        <v>209.26</v>
      </c>
      <c r="C797" s="96">
        <f>VLOOKUP($A797+ROUND((COLUMN()-2)/24,5),АТС!$A$41:$F$736,5)+VLOOKUP($A797+ROUND((COLUMN()-2)/24,5),'Расчет сбытовых надбавок'!$B$2281:'Расчет сбытовых надбавок'!$G$3024,4)</f>
        <v>772.16000000000008</v>
      </c>
      <c r="D797" s="96">
        <f>VLOOKUP($A797+ROUND((COLUMN()-2)/24,5),АТС!$A$41:$F$736,5)+VLOOKUP($A797+ROUND((COLUMN()-2)/24,5),'Расчет сбытовых надбавок'!$B$2281:'Расчет сбытовых надбавок'!$G$3024,4)</f>
        <v>741.55</v>
      </c>
      <c r="E797" s="96">
        <f>VLOOKUP($A797+ROUND((COLUMN()-2)/24,5),АТС!$A$41:$F$736,5)+VLOOKUP($A797+ROUND((COLUMN()-2)/24,5),'Расчет сбытовых надбавок'!$B$2281:'Расчет сбытовых надбавок'!$G$3024,4)</f>
        <v>92.74</v>
      </c>
      <c r="F797" s="96">
        <f>VLOOKUP($A797+ROUND((COLUMN()-2)/24,5),АТС!$A$41:$F$736,5)+VLOOKUP($A797+ROUND((COLUMN()-2)/24,5),'Расчет сбытовых надбавок'!$B$2281:'Расчет сбытовых надбавок'!$G$3024,4)</f>
        <v>128.13</v>
      </c>
      <c r="G797" s="96">
        <f>VLOOKUP($A797+ROUND((COLUMN()-2)/24,5),АТС!$A$41:$F$736,5)+VLOOKUP($A797+ROUND((COLUMN()-2)/24,5),'Расчет сбытовых надбавок'!$B$2281:'Расчет сбытовых надбавок'!$G$3024,4)</f>
        <v>917.43000000000006</v>
      </c>
      <c r="H797" s="96">
        <f>VLOOKUP($A797+ROUND((COLUMN()-2)/24,5),АТС!$A$41:$F$736,5)+VLOOKUP($A797+ROUND((COLUMN()-2)/24,5),'Расчет сбытовых надбавок'!$B$2281:'Расчет сбытовых надбавок'!$G$3024,4)</f>
        <v>968.73</v>
      </c>
      <c r="I797" s="96">
        <f>VLOOKUP($A797+ROUND((COLUMN()-2)/24,5),АТС!$A$41:$F$736,5)+VLOOKUP($A797+ROUND((COLUMN()-2)/24,5),'Расчет сбытовых надбавок'!$B$2281:'Расчет сбытовых надбавок'!$G$3024,4)</f>
        <v>180.57999999999998</v>
      </c>
      <c r="J797" s="96">
        <f>VLOOKUP($A797+ROUND((COLUMN()-2)/24,5),АТС!$A$41:$F$736,5)+VLOOKUP($A797+ROUND((COLUMN()-2)/24,5),'Расчет сбытовых надбавок'!$B$2281:'Расчет сбытовых надбавок'!$G$3024,4)</f>
        <v>21.84</v>
      </c>
      <c r="K797" s="96">
        <f>VLOOKUP($A797+ROUND((COLUMN()-2)/24,5),АТС!$A$41:$F$736,5)+VLOOKUP($A797+ROUND((COLUMN()-2)/24,5),'Расчет сбытовых надбавок'!$B$2281:'Расчет сбытовых надбавок'!$G$3024,4)</f>
        <v>125.08000000000001</v>
      </c>
      <c r="L797" s="96">
        <f>VLOOKUP($A797+ROUND((COLUMN()-2)/24,5),АТС!$A$41:$F$736,5)+VLOOKUP($A797+ROUND((COLUMN()-2)/24,5),'Расчет сбытовых надбавок'!$B$2281:'Расчет сбытовых надбавок'!$G$3024,4)</f>
        <v>209.92</v>
      </c>
      <c r="M797" s="96">
        <f>VLOOKUP($A797+ROUND((COLUMN()-2)/24,5),АТС!$A$41:$F$736,5)+VLOOKUP($A797+ROUND((COLUMN()-2)/24,5),'Расчет сбытовых надбавок'!$B$2281:'Расчет сбытовых надбавок'!$G$3024,4)</f>
        <v>241.18</v>
      </c>
      <c r="N797" s="96">
        <f>VLOOKUP($A797+ROUND((COLUMN()-2)/24,5),АТС!$A$41:$F$736,5)+VLOOKUP($A797+ROUND((COLUMN()-2)/24,5),'Расчет сбытовых надбавок'!$B$2281:'Расчет сбытовых надбавок'!$G$3024,4)</f>
        <v>245.43</v>
      </c>
      <c r="O797" s="96">
        <f>VLOOKUP($A797+ROUND((COLUMN()-2)/24,5),АТС!$A$41:$F$736,5)+VLOOKUP($A797+ROUND((COLUMN()-2)/24,5),'Расчет сбытовых надбавок'!$B$2281:'Расчет сбытовых надбавок'!$G$3024,4)</f>
        <v>100.38</v>
      </c>
      <c r="P797" s="96">
        <f>VLOOKUP($A797+ROUND((COLUMN()-2)/24,5),АТС!$A$41:$F$736,5)+VLOOKUP($A797+ROUND((COLUMN()-2)/24,5),'Расчет сбытовых надбавок'!$B$2281:'Расчет сбытовых надбавок'!$G$3024,4)</f>
        <v>136.76</v>
      </c>
      <c r="Q797" s="96">
        <f>VLOOKUP($A797+ROUND((COLUMN()-2)/24,5),АТС!$A$41:$F$736,5)+VLOOKUP($A797+ROUND((COLUMN()-2)/24,5),'Расчет сбытовых надбавок'!$B$2281:'Расчет сбытовых надбавок'!$G$3024,4)</f>
        <v>99.919999999999987</v>
      </c>
      <c r="R797" s="96">
        <f>VLOOKUP($A797+ROUND((COLUMN()-2)/24,5),АТС!$A$41:$F$736,5)+VLOOKUP($A797+ROUND((COLUMN()-2)/24,5),'Расчет сбытовых надбавок'!$B$2281:'Расчет сбытовых надбавок'!$G$3024,4)</f>
        <v>88.38</v>
      </c>
      <c r="S797" s="96">
        <f>VLOOKUP($A797+ROUND((COLUMN()-2)/24,5),АТС!$A$41:$F$736,5)+VLOOKUP($A797+ROUND((COLUMN()-2)/24,5),'Расчет сбытовых надбавок'!$B$2281:'Расчет сбытовых надбавок'!$G$3024,4)</f>
        <v>196.95000000000002</v>
      </c>
      <c r="T797" s="96">
        <f>VLOOKUP($A797+ROUND((COLUMN()-2)/24,5),АТС!$A$41:$F$736,5)+VLOOKUP($A797+ROUND((COLUMN()-2)/24,5),'Расчет сбытовых надбавок'!$B$2281:'Расчет сбытовых надбавок'!$G$3024,4)</f>
        <v>930.78</v>
      </c>
      <c r="U797" s="96">
        <f>VLOOKUP($A797+ROUND((COLUMN()-2)/24,5),АТС!$A$41:$F$736,5)+VLOOKUP($A797+ROUND((COLUMN()-2)/24,5),'Расчет сбытовых надбавок'!$B$2281:'Расчет сбытовых надбавок'!$G$3024,4)</f>
        <v>254.12</v>
      </c>
      <c r="V797" s="96">
        <f>VLOOKUP($A797+ROUND((COLUMN()-2)/24,5),АТС!$A$41:$F$736,5)+VLOOKUP($A797+ROUND((COLUMN()-2)/24,5),'Расчет сбытовых надбавок'!$B$2281:'Расчет сбытовых надбавок'!$G$3024,4)</f>
        <v>189.57</v>
      </c>
      <c r="W797" s="96">
        <f>VLOOKUP($A797+ROUND((COLUMN()-2)/24,5),АТС!$A$41:$F$736,5)+VLOOKUP($A797+ROUND((COLUMN()-2)/24,5),'Расчет сбытовых надбавок'!$B$2281:'Расчет сбытовых надбавок'!$G$3024,4)</f>
        <v>1070.48</v>
      </c>
      <c r="X797" s="96">
        <f>VLOOKUP($A797+ROUND((COLUMN()-2)/24,5),АТС!$A$41:$F$736,5)+VLOOKUP($A797+ROUND((COLUMN()-2)/24,5),'Расчет сбытовых надбавок'!$B$2281:'Расчет сбытовых надбавок'!$G$3024,4)</f>
        <v>878.74</v>
      </c>
      <c r="Y797" s="96">
        <f>VLOOKUP($A797+ROUND((COLUMN()-2)/24,5),АТС!$A$41:$F$736,5)+VLOOKUP($A797+ROUND((COLUMN()-2)/24,5),'Расчет сбытовых надбавок'!$B$2281:'Расчет сбытовых надбавок'!$G$3024,4)</f>
        <v>262.04000000000002</v>
      </c>
    </row>
    <row r="798" spans="1:27" x14ac:dyDescent="0.2">
      <c r="A798" s="77">
        <f t="shared" si="24"/>
        <v>43073</v>
      </c>
      <c r="B798" s="96">
        <f>VLOOKUP($A798+ROUND((COLUMN()-2)/24,5),АТС!$A$41:$F$736,5)+VLOOKUP($A798+ROUND((COLUMN()-2)/24,5),'Расчет сбытовых надбавок'!$B$2281:'Расчет сбытовых надбавок'!$G$3024,4)</f>
        <v>128.07</v>
      </c>
      <c r="C798" s="96">
        <f>VLOOKUP($A798+ROUND((COLUMN()-2)/24,5),АТС!$A$41:$F$736,5)+VLOOKUP($A798+ROUND((COLUMN()-2)/24,5),'Расчет сбытовых надбавок'!$B$2281:'Расчет сбытовых надбавок'!$G$3024,4)</f>
        <v>570.62</v>
      </c>
      <c r="D798" s="96">
        <f>VLOOKUP($A798+ROUND((COLUMN()-2)/24,5),АТС!$A$41:$F$736,5)+VLOOKUP($A798+ROUND((COLUMN()-2)/24,5),'Расчет сбытовых надбавок'!$B$2281:'Расчет сбытовых надбавок'!$G$3024,4)</f>
        <v>1177.69</v>
      </c>
      <c r="E798" s="96">
        <f>VLOOKUP($A798+ROUND((COLUMN()-2)/24,5),АТС!$A$41:$F$736,5)+VLOOKUP($A798+ROUND((COLUMN()-2)/24,5),'Расчет сбытовых надбавок'!$B$2281:'Расчет сбытовых надбавок'!$G$3024,4)</f>
        <v>401.17</v>
      </c>
      <c r="F798" s="96">
        <f>VLOOKUP($A798+ROUND((COLUMN()-2)/24,5),АТС!$A$41:$F$736,5)+VLOOKUP($A798+ROUND((COLUMN()-2)/24,5),'Расчет сбытовых надбавок'!$B$2281:'Расчет сбытовых надбавок'!$G$3024,4)</f>
        <v>929.61</v>
      </c>
      <c r="G798" s="96">
        <f>VLOOKUP($A798+ROUND((COLUMN()-2)/24,5),АТС!$A$41:$F$736,5)+VLOOKUP($A798+ROUND((COLUMN()-2)/24,5),'Расчет сбытовых надбавок'!$B$2281:'Расчет сбытовых надбавок'!$G$3024,4)</f>
        <v>9.41</v>
      </c>
      <c r="H798" s="96">
        <f>VLOOKUP($A798+ROUND((COLUMN()-2)/24,5),АТС!$A$41:$F$736,5)+VLOOKUP($A798+ROUND((COLUMN()-2)/24,5),'Расчет сбытовых надбавок'!$B$2281:'Расчет сбытовых надбавок'!$G$3024,4)</f>
        <v>499.21999999999997</v>
      </c>
      <c r="I798" s="96">
        <f>VLOOKUP($A798+ROUND((COLUMN()-2)/24,5),АТС!$A$41:$F$736,5)+VLOOKUP($A798+ROUND((COLUMN()-2)/24,5),'Расчет сбытовых надбавок'!$B$2281:'Расчет сбытовых надбавок'!$G$3024,4)</f>
        <v>180.08999999999997</v>
      </c>
      <c r="J798" s="96">
        <f>VLOOKUP($A798+ROUND((COLUMN()-2)/24,5),АТС!$A$41:$F$736,5)+VLOOKUP($A798+ROUND((COLUMN()-2)/24,5),'Расчет сбытовых надбавок'!$B$2281:'Расчет сбытовых надбавок'!$G$3024,4)</f>
        <v>213.55</v>
      </c>
      <c r="K798" s="96">
        <f>VLOOKUP($A798+ROUND((COLUMN()-2)/24,5),АТС!$A$41:$F$736,5)+VLOOKUP($A798+ROUND((COLUMN()-2)/24,5),'Расчет сбытовых надбавок'!$B$2281:'Расчет сбытовых надбавок'!$G$3024,4)</f>
        <v>158.37</v>
      </c>
      <c r="L798" s="96">
        <f>VLOOKUP($A798+ROUND((COLUMN()-2)/24,5),АТС!$A$41:$F$736,5)+VLOOKUP($A798+ROUND((COLUMN()-2)/24,5),'Расчет сбытовых надбавок'!$B$2281:'Расчет сбытовых надбавок'!$G$3024,4)</f>
        <v>956.54</v>
      </c>
      <c r="M798" s="96">
        <f>VLOOKUP($A798+ROUND((COLUMN()-2)/24,5),АТС!$A$41:$F$736,5)+VLOOKUP($A798+ROUND((COLUMN()-2)/24,5),'Расчет сбытовых надбавок'!$B$2281:'Расчет сбытовых надбавок'!$G$3024,4)</f>
        <v>1206.1799999999998</v>
      </c>
      <c r="N798" s="96">
        <f>VLOOKUP($A798+ROUND((COLUMN()-2)/24,5),АТС!$A$41:$F$736,5)+VLOOKUP($A798+ROUND((COLUMN()-2)/24,5),'Расчет сбытовых надбавок'!$B$2281:'Расчет сбытовых надбавок'!$G$3024,4)</f>
        <v>371.71</v>
      </c>
      <c r="O798" s="96">
        <f>VLOOKUP($A798+ROUND((COLUMN()-2)/24,5),АТС!$A$41:$F$736,5)+VLOOKUP($A798+ROUND((COLUMN()-2)/24,5),'Расчет сбытовых надбавок'!$B$2281:'Расчет сбытовых надбавок'!$G$3024,4)</f>
        <v>1186.83</v>
      </c>
      <c r="P798" s="96">
        <f>VLOOKUP($A798+ROUND((COLUMN()-2)/24,5),АТС!$A$41:$F$736,5)+VLOOKUP($A798+ROUND((COLUMN()-2)/24,5),'Расчет сбытовых надбавок'!$B$2281:'Расчет сбытовых надбавок'!$G$3024,4)</f>
        <v>1216.25</v>
      </c>
      <c r="Q798" s="96">
        <f>VLOOKUP($A798+ROUND((COLUMN()-2)/24,5),АТС!$A$41:$F$736,5)+VLOOKUP($A798+ROUND((COLUMN()-2)/24,5),'Расчет сбытовых надбавок'!$B$2281:'Расчет сбытовых надбавок'!$G$3024,4)</f>
        <v>290.01</v>
      </c>
      <c r="R798" s="96">
        <f>VLOOKUP($A798+ROUND((COLUMN()-2)/24,5),АТС!$A$41:$F$736,5)+VLOOKUP($A798+ROUND((COLUMN()-2)/24,5),'Расчет сбытовых надбавок'!$B$2281:'Расчет сбытовых надбавок'!$G$3024,4)</f>
        <v>102.93</v>
      </c>
      <c r="S798" s="96">
        <f>VLOOKUP($A798+ROUND((COLUMN()-2)/24,5),АТС!$A$41:$F$736,5)+VLOOKUP($A798+ROUND((COLUMN()-2)/24,5),'Расчет сбытовых надбавок'!$B$2281:'Расчет сбытовых надбавок'!$G$3024,4)</f>
        <v>508.39</v>
      </c>
      <c r="T798" s="96">
        <f>VLOOKUP($A798+ROUND((COLUMN()-2)/24,5),АТС!$A$41:$F$736,5)+VLOOKUP($A798+ROUND((COLUMN()-2)/24,5),'Расчет сбытовых надбавок'!$B$2281:'Расчет сбытовых надбавок'!$G$3024,4)</f>
        <v>255.92</v>
      </c>
      <c r="U798" s="96">
        <f>VLOOKUP($A798+ROUND((COLUMN()-2)/24,5),АТС!$A$41:$F$736,5)+VLOOKUP($A798+ROUND((COLUMN()-2)/24,5),'Расчет сбытовых надбавок'!$B$2281:'Расчет сбытовых надбавок'!$G$3024,4)</f>
        <v>862.1</v>
      </c>
      <c r="V798" s="96">
        <f>VLOOKUP($A798+ROUND((COLUMN()-2)/24,5),АТС!$A$41:$F$736,5)+VLOOKUP($A798+ROUND((COLUMN()-2)/24,5),'Расчет сбытовых надбавок'!$B$2281:'Расчет сбытовых надбавок'!$G$3024,4)</f>
        <v>276.93</v>
      </c>
      <c r="W798" s="96">
        <f>VLOOKUP($A798+ROUND((COLUMN()-2)/24,5),АТС!$A$41:$F$736,5)+VLOOKUP($A798+ROUND((COLUMN()-2)/24,5),'Расчет сбытовых надбавок'!$B$2281:'Расчет сбытовых надбавок'!$G$3024,4)</f>
        <v>914.46999999999991</v>
      </c>
      <c r="X798" s="96">
        <f>VLOOKUP($A798+ROUND((COLUMN()-2)/24,5),АТС!$A$41:$F$736,5)+VLOOKUP($A798+ROUND((COLUMN()-2)/24,5),'Расчет сбытовых надбавок'!$B$2281:'Расчет сбытовых надбавок'!$G$3024,4)</f>
        <v>188.64000000000001</v>
      </c>
      <c r="Y798" s="96">
        <f>VLOOKUP($A798+ROUND((COLUMN()-2)/24,5),АТС!$A$41:$F$736,5)+VLOOKUP($A798+ROUND((COLUMN()-2)/24,5),'Расчет сбытовых надбавок'!$B$2281:'Расчет сбытовых надбавок'!$G$3024,4)</f>
        <v>1081.22</v>
      </c>
    </row>
    <row r="799" spans="1:27" x14ac:dyDescent="0.2">
      <c r="A799" s="77">
        <f t="shared" si="24"/>
        <v>43074</v>
      </c>
      <c r="B799" s="96">
        <f>VLOOKUP($A799+ROUND((COLUMN()-2)/24,5),АТС!$A$41:$F$736,5)+VLOOKUP($A799+ROUND((COLUMN()-2)/24,5),'Расчет сбытовых надбавок'!$B$2281:'Расчет сбытовых надбавок'!$G$3024,4)</f>
        <v>972.68999999999994</v>
      </c>
      <c r="C799" s="96">
        <f>VLOOKUP($A799+ROUND((COLUMN()-2)/24,5),АТС!$A$41:$F$736,5)+VLOOKUP($A799+ROUND((COLUMN()-2)/24,5),'Расчет сбытовых надбавок'!$B$2281:'Расчет сбытовых надбавок'!$G$3024,4)</f>
        <v>963.31</v>
      </c>
      <c r="D799" s="96">
        <f>VLOOKUP($A799+ROUND((COLUMN()-2)/24,5),АТС!$A$41:$F$736,5)+VLOOKUP($A799+ROUND((COLUMN()-2)/24,5),'Расчет сбытовых надбавок'!$B$2281:'Расчет сбытовых надбавок'!$G$3024,4)</f>
        <v>382.89</v>
      </c>
      <c r="E799" s="96">
        <f>VLOOKUP($A799+ROUND((COLUMN()-2)/24,5),АТС!$A$41:$F$736,5)+VLOOKUP($A799+ROUND((COLUMN()-2)/24,5),'Расчет сбытовых надбавок'!$B$2281:'Расчет сбытовых надбавок'!$G$3024,4)</f>
        <v>370.07000000000005</v>
      </c>
      <c r="F799" s="96">
        <f>VLOOKUP($A799+ROUND((COLUMN()-2)/24,5),АТС!$A$41:$F$736,5)+VLOOKUP($A799+ROUND((COLUMN()-2)/24,5),'Расчет сбытовых надбавок'!$B$2281:'Расчет сбытовых надбавок'!$G$3024,4)</f>
        <v>1034.0899999999999</v>
      </c>
      <c r="G799" s="96">
        <f>VLOOKUP($A799+ROUND((COLUMN()-2)/24,5),АТС!$A$41:$F$736,5)+VLOOKUP($A799+ROUND((COLUMN()-2)/24,5),'Расчет сбытовых надбавок'!$B$2281:'Расчет сбытовых надбавок'!$G$3024,4)</f>
        <v>729.32999999999993</v>
      </c>
      <c r="H799" s="96">
        <f>VLOOKUP($A799+ROUND((COLUMN()-2)/24,5),АТС!$A$41:$F$736,5)+VLOOKUP($A799+ROUND((COLUMN()-2)/24,5),'Расчет сбытовых надбавок'!$B$2281:'Расчет сбытовых надбавок'!$G$3024,4)</f>
        <v>93.02</v>
      </c>
      <c r="I799" s="96">
        <f>VLOOKUP($A799+ROUND((COLUMN()-2)/24,5),АТС!$A$41:$F$736,5)+VLOOKUP($A799+ROUND((COLUMN()-2)/24,5),'Расчет сбытовых надбавок'!$B$2281:'Расчет сбытовых надбавок'!$G$3024,4)</f>
        <v>612.43999999999994</v>
      </c>
      <c r="J799" s="96">
        <f>VLOOKUP($A799+ROUND((COLUMN()-2)/24,5),АТС!$A$41:$F$736,5)+VLOOKUP($A799+ROUND((COLUMN()-2)/24,5),'Расчет сбытовых надбавок'!$B$2281:'Расчет сбытовых надбавок'!$G$3024,4)</f>
        <v>153.37</v>
      </c>
      <c r="K799" s="96">
        <f>VLOOKUP($A799+ROUND((COLUMN()-2)/24,5),АТС!$A$41:$F$736,5)+VLOOKUP($A799+ROUND((COLUMN()-2)/24,5),'Расчет сбытовых надбавок'!$B$2281:'Расчет сбытовых надбавок'!$G$3024,4)</f>
        <v>169.35</v>
      </c>
      <c r="L799" s="96">
        <f>VLOOKUP($A799+ROUND((COLUMN()-2)/24,5),АТС!$A$41:$F$736,5)+VLOOKUP($A799+ROUND((COLUMN()-2)/24,5),'Расчет сбытовых надбавок'!$B$2281:'Расчет сбытовых надбавок'!$G$3024,4)</f>
        <v>24.96</v>
      </c>
      <c r="M799" s="96">
        <f>VLOOKUP($A799+ROUND((COLUMN()-2)/24,5),АТС!$A$41:$F$736,5)+VLOOKUP($A799+ROUND((COLUMN()-2)/24,5),'Расчет сбытовых надбавок'!$B$2281:'Расчет сбытовых надбавок'!$G$3024,4)</f>
        <v>202.26</v>
      </c>
      <c r="N799" s="96">
        <f>VLOOKUP($A799+ROUND((COLUMN()-2)/24,5),АТС!$A$41:$F$736,5)+VLOOKUP($A799+ROUND((COLUMN()-2)/24,5),'Расчет сбытовых надбавок'!$B$2281:'Расчет сбытовых надбавок'!$G$3024,4)</f>
        <v>235.87</v>
      </c>
      <c r="O799" s="96">
        <f>VLOOKUP($A799+ROUND((COLUMN()-2)/24,5),АТС!$A$41:$F$736,5)+VLOOKUP($A799+ROUND((COLUMN()-2)/24,5),'Расчет сбытовых надбавок'!$B$2281:'Расчет сбытовых надбавок'!$G$3024,4)</f>
        <v>119.79</v>
      </c>
      <c r="P799" s="96">
        <f>VLOOKUP($A799+ROUND((COLUMN()-2)/24,5),АТС!$A$41:$F$736,5)+VLOOKUP($A799+ROUND((COLUMN()-2)/24,5),'Расчет сбытовых надбавок'!$B$2281:'Расчет сбытовых надбавок'!$G$3024,4)</f>
        <v>215.18</v>
      </c>
      <c r="Q799" s="96">
        <f>VLOOKUP($A799+ROUND((COLUMN()-2)/24,5),АТС!$A$41:$F$736,5)+VLOOKUP($A799+ROUND((COLUMN()-2)/24,5),'Расчет сбытовых надбавок'!$B$2281:'Расчет сбытовых надбавок'!$G$3024,4)</f>
        <v>112.96</v>
      </c>
      <c r="R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S799" s="96">
        <f>VLOOKUP($A799+ROUND((COLUMN()-2)/24,5),АТС!$A$41:$F$736,5)+VLOOKUP($A799+ROUND((COLUMN()-2)/24,5),'Расчет сбытовых надбавок'!$B$2281:'Расчет сбытовых надбавок'!$G$3024,4)</f>
        <v>165.37</v>
      </c>
      <c r="T799" s="96">
        <f>VLOOKUP($A799+ROUND((COLUMN()-2)/24,5),АТС!$A$41:$F$736,5)+VLOOKUP($A799+ROUND((COLUMN()-2)/24,5),'Расчет сбытовых надбавок'!$B$2281:'Расчет сбытовых надбавок'!$G$3024,4)</f>
        <v>154.53</v>
      </c>
      <c r="U799" s="96">
        <f>VLOOKUP($A799+ROUND((COLUMN()-2)/24,5),АТС!$A$41:$F$736,5)+VLOOKUP($A799+ROUND((COLUMN()-2)/24,5),'Расчет сбытовых надбавок'!$B$2281:'Расчет сбытовых надбавок'!$G$3024,4)</f>
        <v>58.480000000000004</v>
      </c>
      <c r="V799" s="96">
        <f>VLOOKUP($A799+ROUND((COLUMN()-2)/24,5),АТС!$A$41:$F$736,5)+VLOOKUP($A799+ROUND((COLUMN()-2)/24,5),'Расчет сбытовых надбавок'!$B$2281:'Расчет сбытовых надбавок'!$G$3024,4)</f>
        <v>236.52</v>
      </c>
      <c r="W799" s="96">
        <f>VLOOKUP($A799+ROUND((COLUMN()-2)/24,5),АТС!$A$41:$F$736,5)+VLOOKUP($A799+ROUND((COLUMN()-2)/24,5),'Расчет сбытовых надбавок'!$B$2281:'Расчет сбытовых надбавок'!$G$3024,4)</f>
        <v>219.59</v>
      </c>
      <c r="X799" s="96">
        <f>VLOOKUP($A799+ROUND((COLUMN()-2)/24,5),АТС!$A$41:$F$736,5)+VLOOKUP($A799+ROUND((COLUMN()-2)/24,5),'Расчет сбытовых надбавок'!$B$2281:'Расчет сбытовых надбавок'!$G$3024,4)</f>
        <v>272.58999999999997</v>
      </c>
      <c r="Y799" s="96">
        <f>VLOOKUP($A799+ROUND((COLUMN()-2)/24,5),АТС!$A$41:$F$736,5)+VLOOKUP($A799+ROUND((COLUMN()-2)/24,5),'Расчет сбытовых надбавок'!$B$2281:'Расчет сбытовых надбавок'!$G$3024,4)</f>
        <v>185.93</v>
      </c>
    </row>
    <row r="800" spans="1:27" x14ac:dyDescent="0.2">
      <c r="A800" s="77">
        <f t="shared" si="24"/>
        <v>43075</v>
      </c>
      <c r="B800" s="96">
        <f>VLOOKUP($A800+ROUND((COLUMN()-2)/24,5),АТС!$A$41:$F$736,5)+VLOOKUP($A800+ROUND((COLUMN()-2)/24,5),'Расчет сбытовых надбавок'!$B$2281:'Расчет сбытовых надбавок'!$G$3024,4)</f>
        <v>901.44999999999993</v>
      </c>
      <c r="C800" s="96">
        <f>VLOOKUP($A800+ROUND((COLUMN()-2)/24,5),АТС!$A$41:$F$736,5)+VLOOKUP($A800+ROUND((COLUMN()-2)/24,5),'Расчет сбытовых надбавок'!$B$2281:'Расчет сбытовых надбавок'!$G$3024,4)</f>
        <v>462.57</v>
      </c>
      <c r="D800" s="96">
        <f>VLOOKUP($A800+ROUND((COLUMN()-2)/24,5),АТС!$A$41:$F$736,5)+VLOOKUP($A800+ROUND((COLUMN()-2)/24,5),'Расчет сбытовых надбавок'!$B$2281:'Расчет сбытовых надбавок'!$G$3024,4)</f>
        <v>346.67</v>
      </c>
      <c r="E800" s="96">
        <f>VLOOKUP($A800+ROUND((COLUMN()-2)/24,5),АТС!$A$41:$F$736,5)+VLOOKUP($A800+ROUND((COLUMN()-2)/24,5),'Расчет сбытовых надбавок'!$B$2281:'Расчет сбытовых надбавок'!$G$3024,4)</f>
        <v>314.22000000000003</v>
      </c>
      <c r="F800" s="96">
        <f>VLOOKUP($A800+ROUND((COLUMN()-2)/24,5),АТС!$A$41:$F$736,5)+VLOOKUP($A800+ROUND((COLUMN()-2)/24,5),'Расчет сбытовых надбавок'!$B$2281:'Расчет сбытовых надбавок'!$G$3024,4)</f>
        <v>190.41</v>
      </c>
      <c r="G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H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I800" s="96">
        <f>VLOOKUP($A800+ROUND((COLUMN()-2)/24,5),АТС!$A$41:$F$736,5)+VLOOKUP($A800+ROUND((COLUMN()-2)/24,5),'Расчет сбытовых надбавок'!$B$2281:'Расчет сбытовых надбавок'!$G$3024,4)</f>
        <v>2.1800000000000002</v>
      </c>
      <c r="J800" s="96">
        <f>VLOOKUP($A800+ROUND((COLUMN()-2)/24,5),АТС!$A$41:$F$736,5)+VLOOKUP($A800+ROUND((COLUMN()-2)/24,5),'Расчет сбытовых надбавок'!$B$2281:'Расчет сбытовых надбавок'!$G$3024,4)</f>
        <v>0.54</v>
      </c>
      <c r="K800" s="96">
        <f>VLOOKUP($A800+ROUND((COLUMN()-2)/24,5),АТС!$A$41:$F$736,5)+VLOOKUP($A800+ROUND((COLUMN()-2)/24,5),'Расчет сбытовых надбавок'!$B$2281:'Расчет сбытовых надбавок'!$G$3024,4)</f>
        <v>1.52</v>
      </c>
      <c r="L800" s="96">
        <f>VLOOKUP($A800+ROUND((COLUMN()-2)/24,5),АТС!$A$41:$F$736,5)+VLOOKUP($A800+ROUND((COLUMN()-2)/24,5),'Расчет сбытовых надбавок'!$B$2281:'Расчет сбытовых надбавок'!$G$3024,4)</f>
        <v>93.139999999999986</v>
      </c>
      <c r="M800" s="96">
        <f>VLOOKUP($A800+ROUND((COLUMN()-2)/24,5),АТС!$A$41:$F$736,5)+VLOOKUP($A800+ROUND((COLUMN()-2)/24,5),'Расчет сбытовых надбавок'!$B$2281:'Расчет сбытовых надбавок'!$G$3024,4)</f>
        <v>2.76</v>
      </c>
      <c r="N800" s="96">
        <f>VLOOKUP($A800+ROUND((COLUMN()-2)/24,5),АТС!$A$41:$F$736,5)+VLOOKUP($A800+ROUND((COLUMN()-2)/24,5),'Расчет сбытовых надбавок'!$B$2281:'Расчет сбытовых надбавок'!$G$3024,4)</f>
        <v>3.0999999999999996</v>
      </c>
      <c r="O800" s="96">
        <f>VLOOKUP($A800+ROUND((COLUMN()-2)/24,5),АТС!$A$41:$F$736,5)+VLOOKUP($A800+ROUND((COLUMN()-2)/24,5),'Расчет сбытовых надбавок'!$B$2281:'Расчет сбытовых надбавок'!$G$3024,4)</f>
        <v>25.36</v>
      </c>
      <c r="P800" s="96">
        <f>VLOOKUP($A800+ROUND((COLUMN()-2)/24,5),АТС!$A$41:$F$736,5)+VLOOKUP($A800+ROUND((COLUMN()-2)/24,5),'Расчет сбытовых надбавок'!$B$2281:'Расчет сбытовых надбавок'!$G$3024,4)</f>
        <v>6.8199999999999994</v>
      </c>
      <c r="Q800" s="96">
        <f>VLOOKUP($A800+ROUND((COLUMN()-2)/24,5),АТС!$A$41:$F$736,5)+VLOOKUP($A800+ROUND((COLUMN()-2)/24,5),'Расчет сбытовых надбавок'!$B$2281:'Расчет сбытовых надбавок'!$G$3024,4)</f>
        <v>188.43</v>
      </c>
      <c r="R800" s="96">
        <f>VLOOKUP($A800+ROUND((COLUMN()-2)/24,5),АТС!$A$41:$F$736,5)+VLOOKUP($A800+ROUND((COLUMN()-2)/24,5),'Расчет сбытовых надбавок'!$B$2281:'Расчет сбытовых надбавок'!$G$3024,4)</f>
        <v>127.58</v>
      </c>
      <c r="S800" s="96">
        <f>VLOOKUP($A800+ROUND((COLUMN()-2)/24,5),АТС!$A$41:$F$736,5)+VLOOKUP($A800+ROUND((COLUMN()-2)/24,5),'Расчет сбытовых надбавок'!$B$2281:'Расчет сбытовых надбавок'!$G$3024,4)</f>
        <v>0.25</v>
      </c>
      <c r="T800" s="96">
        <f>VLOOKUP($A800+ROUND((COLUMN()-2)/24,5),АТС!$A$41:$F$736,5)+VLOOKUP($A800+ROUND((COLUMN()-2)/24,5),'Расчет сбытовых надбавок'!$B$2281:'Расчет сбытовых надбавок'!$G$3024,4)</f>
        <v>311.76</v>
      </c>
      <c r="U800" s="96">
        <f>VLOOKUP($A800+ROUND((COLUMN()-2)/24,5),АТС!$A$41:$F$736,5)+VLOOKUP($A800+ROUND((COLUMN()-2)/24,5),'Расчет сбытовых надбавок'!$B$2281:'Расчет сбытовых надбавок'!$G$3024,4)</f>
        <v>415.90999999999997</v>
      </c>
      <c r="V800" s="96">
        <f>VLOOKUP($A800+ROUND((COLUMN()-2)/24,5),АТС!$A$41:$F$736,5)+VLOOKUP($A800+ROUND((COLUMN()-2)/24,5),'Расчет сбытовых надбавок'!$B$2281:'Расчет сбытовых надбавок'!$G$3024,4)</f>
        <v>415.15999999999997</v>
      </c>
      <c r="W800" s="96">
        <f>VLOOKUP($A800+ROUND((COLUMN()-2)/24,5),АТС!$A$41:$F$736,5)+VLOOKUP($A800+ROUND((COLUMN()-2)/24,5),'Расчет сбытовых надбавок'!$B$2281:'Расчет сбытовых надбавок'!$G$3024,4)</f>
        <v>575.72</v>
      </c>
      <c r="X800" s="96">
        <f>VLOOKUP($A800+ROUND((COLUMN()-2)/24,5),АТС!$A$41:$F$736,5)+VLOOKUP($A800+ROUND((COLUMN()-2)/24,5),'Расчет сбытовых надбавок'!$B$2281:'Расчет сбытовых надбавок'!$G$3024,4)</f>
        <v>532.06999999999994</v>
      </c>
      <c r="Y800" s="96">
        <f>VLOOKUP($A800+ROUND((COLUMN()-2)/24,5),АТС!$A$41:$F$736,5)+VLOOKUP($A800+ROUND((COLUMN()-2)/24,5),'Расчет сбытовых надбавок'!$B$2281:'Расчет сбытовых надбавок'!$G$3024,4)</f>
        <v>601.67000000000007</v>
      </c>
    </row>
    <row r="801" spans="1:25" x14ac:dyDescent="0.2">
      <c r="A801" s="77">
        <f t="shared" si="24"/>
        <v>43076</v>
      </c>
      <c r="B801" s="96">
        <f>VLOOKUP($A801+ROUND((COLUMN()-2)/24,5),АТС!$A$41:$F$736,5)+VLOOKUP($A801+ROUND((COLUMN()-2)/24,5),'Расчет сбытовых надбавок'!$B$2281:'Расчет сбытовых надбавок'!$G$3024,4)</f>
        <v>347.89</v>
      </c>
      <c r="C801" s="96">
        <f>VLOOKUP($A801+ROUND((COLUMN()-2)/24,5),АТС!$A$41:$F$736,5)+VLOOKUP($A801+ROUND((COLUMN()-2)/24,5),'Расчет сбытовых надбавок'!$B$2281:'Расчет сбытовых надбавок'!$G$3024,4)</f>
        <v>160.18</v>
      </c>
      <c r="D801" s="96">
        <f>VLOOKUP($A801+ROUND((COLUMN()-2)/24,5),АТС!$A$41:$F$736,5)+VLOOKUP($A801+ROUND((COLUMN()-2)/24,5),'Расчет сбытовых надбавок'!$B$2281:'Расчет сбытовых надбавок'!$G$3024,4)</f>
        <v>245.14000000000001</v>
      </c>
      <c r="E801" s="96">
        <f>VLOOKUP($A801+ROUND((COLUMN()-2)/24,5),АТС!$A$41:$F$736,5)+VLOOKUP($A801+ROUND((COLUMN()-2)/24,5),'Расчет сбытовых надбавок'!$B$2281:'Расчет сбытовых надбавок'!$G$3024,4)</f>
        <v>239.47</v>
      </c>
      <c r="F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G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H801" s="96">
        <f>VLOOKUP($A801+ROUND((COLUMN()-2)/24,5),АТС!$A$41:$F$736,5)+VLOOKUP($A801+ROUND((COLUMN()-2)/24,5),'Расчет сбытовых надбавок'!$B$2281:'Расчет сбытовых надбавок'!$G$3024,4)</f>
        <v>92.45</v>
      </c>
      <c r="I801" s="96">
        <f>VLOOKUP($A801+ROUND((COLUMN()-2)/24,5),АТС!$A$41:$F$736,5)+VLOOKUP($A801+ROUND((COLUMN()-2)/24,5),'Расчет сбытовых надбавок'!$B$2281:'Расчет сбытовых надбавок'!$G$3024,4)</f>
        <v>13.719999999999999</v>
      </c>
      <c r="J801" s="96">
        <f>VLOOKUP($A801+ROUND((COLUMN()-2)/24,5),АТС!$A$41:$F$736,5)+VLOOKUP($A801+ROUND((COLUMN()-2)/24,5),'Расчет сбытовых надбавок'!$B$2281:'Расчет сбытовых надбавок'!$G$3024,4)</f>
        <v>123.42</v>
      </c>
      <c r="K801" s="96">
        <f>VLOOKUP($A801+ROUND((COLUMN()-2)/24,5),АТС!$A$41:$F$736,5)+VLOOKUP($A801+ROUND((COLUMN()-2)/24,5),'Расчет сбытовых надбавок'!$B$2281:'Расчет сбытовых надбавок'!$G$3024,4)</f>
        <v>14.01</v>
      </c>
      <c r="L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M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N801" s="96">
        <f>VLOOKUP($A801+ROUND((COLUMN()-2)/24,5),АТС!$A$41:$F$736,5)+VLOOKUP($A801+ROUND((COLUMN()-2)/24,5),'Расчет сбытовых надбавок'!$B$2281:'Расчет сбытовых надбавок'!$G$3024,4)</f>
        <v>43.97</v>
      </c>
      <c r="O801" s="96">
        <f>VLOOKUP($A801+ROUND((COLUMN()-2)/24,5),АТС!$A$41:$F$736,5)+VLOOKUP($A801+ROUND((COLUMN()-2)/24,5),'Расчет сбытовых надбавок'!$B$2281:'Расчет сбытовых надбавок'!$G$3024,4)</f>
        <v>116.03</v>
      </c>
      <c r="P801" s="96">
        <f>VLOOKUP($A801+ROUND((COLUMN()-2)/24,5),АТС!$A$41:$F$736,5)+VLOOKUP($A801+ROUND((COLUMN()-2)/24,5),'Расчет сбытовых надбавок'!$B$2281:'Расчет сбытовых надбавок'!$G$3024,4)</f>
        <v>9.6199999999999992</v>
      </c>
      <c r="Q801" s="96">
        <f>VLOOKUP($A801+ROUND((COLUMN()-2)/24,5),АТС!$A$41:$F$736,5)+VLOOKUP($A801+ROUND((COLUMN()-2)/24,5),'Расчет сбытовых надбавок'!$B$2281:'Расчет сбытовых надбавок'!$G$3024,4)</f>
        <v>142.66</v>
      </c>
      <c r="R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S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T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U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V801" s="96">
        <f>VLOOKUP($A801+ROUND((COLUMN()-2)/24,5),АТС!$A$41:$F$736,5)+VLOOKUP($A801+ROUND((COLUMN()-2)/24,5),'Расчет сбытовых надбавок'!$B$2281:'Расчет сбытовых надбавок'!$G$3024,4)</f>
        <v>313.8</v>
      </c>
      <c r="W801" s="96">
        <f>VLOOKUP($A801+ROUND((COLUMN()-2)/24,5),АТС!$A$41:$F$736,5)+VLOOKUP($A801+ROUND((COLUMN()-2)/24,5),'Расчет сбытовых надбавок'!$B$2281:'Расчет сбытовых надбавок'!$G$3024,4)</f>
        <v>509.04</v>
      </c>
      <c r="X801" s="96">
        <f>VLOOKUP($A801+ROUND((COLUMN()-2)/24,5),АТС!$A$41:$F$736,5)+VLOOKUP($A801+ROUND((COLUMN()-2)/24,5),'Расчет сбытовых надбавок'!$B$2281:'Расчет сбытовых надбавок'!$G$3024,4)</f>
        <v>460.70000000000005</v>
      </c>
      <c r="Y801" s="96">
        <f>VLOOKUP($A801+ROUND((COLUMN()-2)/24,5),АТС!$A$41:$F$736,5)+VLOOKUP($A801+ROUND((COLUMN()-2)/24,5),'Расчет сбытовых надбавок'!$B$2281:'Расчет сбытовых надбавок'!$G$3024,4)</f>
        <v>624.79</v>
      </c>
    </row>
    <row r="802" spans="1:25" x14ac:dyDescent="0.2">
      <c r="A802" s="77">
        <f t="shared" si="24"/>
        <v>43077</v>
      </c>
      <c r="B802" s="96">
        <f>VLOOKUP($A802+ROUND((COLUMN()-2)/24,5),АТС!$A$41:$F$736,5)+VLOOKUP($A802+ROUND((COLUMN()-2)/24,5),'Расчет сбытовых надбавок'!$B$2281:'Расчет сбытовых надбавок'!$G$3024,4)</f>
        <v>339.73</v>
      </c>
      <c r="C802" s="96">
        <f>VLOOKUP($A802+ROUND((COLUMN()-2)/24,5),АТС!$A$41:$F$736,5)+VLOOKUP($A802+ROUND((COLUMN()-2)/24,5),'Расчет сбытовых надбавок'!$B$2281:'Расчет сбытовых надбавок'!$G$3024,4)</f>
        <v>624.66999999999996</v>
      </c>
      <c r="D802" s="96">
        <f>VLOOKUP($A802+ROUND((COLUMN()-2)/24,5),АТС!$A$41:$F$736,5)+VLOOKUP($A802+ROUND((COLUMN()-2)/24,5),'Расчет сбытовых надбавок'!$B$2281:'Расчет сбытовых надбавок'!$G$3024,4)</f>
        <v>312.64</v>
      </c>
      <c r="E802" s="96">
        <f>VLOOKUP($A802+ROUND((COLUMN()-2)/24,5),АТС!$A$41:$F$736,5)+VLOOKUP($A802+ROUND((COLUMN()-2)/24,5),'Расчет сбытовых надбавок'!$B$2281:'Расчет сбытовых надбавок'!$G$3024,4)</f>
        <v>111.04</v>
      </c>
      <c r="F802" s="96">
        <f>VLOOKUP($A802+ROUND((COLUMN()-2)/24,5),АТС!$A$41:$F$736,5)+VLOOKUP($A802+ROUND((COLUMN()-2)/24,5),'Расчет сбытовых надбавок'!$B$2281:'Расчет сбытовых надбавок'!$G$3024,4)</f>
        <v>0</v>
      </c>
      <c r="G802" s="96">
        <f>VLOOKUP($A802+ROUND((COLUMN()-2)/24,5),АТС!$A$41:$F$736,5)+VLOOKUP($A802+ROUND((COLUMN()-2)/24,5),'Расчет сбытовых надбавок'!$B$2281:'Расчет сбытовых надбавок'!$G$3024,4)</f>
        <v>0</v>
      </c>
      <c r="H802" s="96">
        <f>VLOOKUP($A802+ROUND((COLUMN()-2)/24,5),АТС!$A$41:$F$736,5)+VLOOKUP($A802+ROUND((COLUMN()-2)/24,5),'Расчет сбытовых надбавок'!$B$2281:'Расчет сбытовых надбавок'!$G$3024,4)</f>
        <v>0</v>
      </c>
      <c r="I802" s="96">
        <f>VLOOKUP($A802+ROUND((COLUMN()-2)/24,5),АТС!$A$41:$F$736,5)+VLOOKUP($A802+ROUND((COLUMN()-2)/24,5),'Расчет сбытовых надбавок'!$B$2281:'Расчет сбытовых надбавок'!$G$3024,4)</f>
        <v>0</v>
      </c>
      <c r="J802" s="96">
        <f>VLOOKUP($A802+ROUND((COLUMN()-2)/24,5),АТС!$A$41:$F$736,5)+VLOOKUP($A802+ROUND((COLUMN()-2)/24,5),'Расчет сбытовых надбавок'!$B$2281:'Расчет сбытовых надбавок'!$G$3024,4)</f>
        <v>0</v>
      </c>
      <c r="K802" s="96">
        <f>VLOOKUP($A802+ROUND((COLUMN()-2)/24,5),АТС!$A$41:$F$736,5)+VLOOKUP($A802+ROUND((COLUMN()-2)/24,5),'Расчет сбытовых надбавок'!$B$2281:'Расчет сбытовых надбавок'!$G$3024,4)</f>
        <v>40.270000000000003</v>
      </c>
      <c r="L802" s="96">
        <f>VLOOKUP($A802+ROUND((COLUMN()-2)/24,5),АТС!$A$41:$F$736,5)+VLOOKUP($A802+ROUND((COLUMN()-2)/24,5),'Расчет сбытовых надбавок'!$B$2281:'Расчет сбытовых надбавок'!$G$3024,4)</f>
        <v>0</v>
      </c>
      <c r="M802" s="96">
        <f>VLOOKUP($A802+ROUND((COLUMN()-2)/24,5),АТС!$A$41:$F$736,5)+VLOOKUP($A802+ROUND((COLUMN()-2)/24,5),'Расчет сбытовых надбавок'!$B$2281:'Расчет сбытовых надбавок'!$G$3024,4)</f>
        <v>91.32</v>
      </c>
      <c r="N802" s="96">
        <f>VLOOKUP($A802+ROUND((COLUMN()-2)/24,5),АТС!$A$41:$F$736,5)+VLOOKUP($A802+ROUND((COLUMN()-2)/24,5),'Расчет сбытовых надбавок'!$B$2281:'Расчет сбытовых надбавок'!$G$3024,4)</f>
        <v>0</v>
      </c>
      <c r="O802" s="96">
        <f>VLOOKUP($A802+ROUND((COLUMN()-2)/24,5),АТС!$A$41:$F$736,5)+VLOOKUP($A802+ROUND((COLUMN()-2)/24,5),'Расчет сбытовых надбавок'!$B$2281:'Расчет сбытовых надбавок'!$G$3024,4)</f>
        <v>0</v>
      </c>
      <c r="P802" s="96">
        <f>VLOOKUP($A802+ROUND((COLUMN()-2)/24,5),АТС!$A$41:$F$736,5)+VLOOKUP($A802+ROUND((COLUMN()-2)/24,5),'Расчет сбытовых надбавок'!$B$2281:'Расчет сбытовых надбавок'!$G$3024,4)</f>
        <v>0</v>
      </c>
      <c r="Q802" s="96">
        <f>VLOOKUP($A802+ROUND((COLUMN()-2)/24,5),АТС!$A$41:$F$736,5)+VLOOKUP($A802+ROUND((COLUMN()-2)/24,5),'Расчет сбытовых надбавок'!$B$2281:'Расчет сбытовых надбавок'!$G$3024,4)</f>
        <v>0</v>
      </c>
      <c r="R802" s="96">
        <f>VLOOKUP($A802+ROUND((COLUMN()-2)/24,5),АТС!$A$41:$F$736,5)+VLOOKUP($A802+ROUND((COLUMN()-2)/24,5),'Расчет сбытовых надбавок'!$B$2281:'Расчет сбытовых надбавок'!$G$3024,4)</f>
        <v>0</v>
      </c>
      <c r="S802" s="96">
        <f>VLOOKUP($A802+ROUND((COLUMN()-2)/24,5),АТС!$A$41:$F$736,5)+VLOOKUP($A802+ROUND((COLUMN()-2)/24,5),'Расчет сбытовых надбавок'!$B$2281:'Расчет сбытовых надбавок'!$G$3024,4)</f>
        <v>0</v>
      </c>
      <c r="T802" s="96">
        <f>VLOOKUP($A802+ROUND((COLUMN()-2)/24,5),АТС!$A$41:$F$736,5)+VLOOKUP($A802+ROUND((COLUMN()-2)/24,5),'Расчет сбытовых надбавок'!$B$2281:'Расчет сбытовых надбавок'!$G$3024,4)</f>
        <v>0</v>
      </c>
      <c r="U802" s="96">
        <f>VLOOKUP($A802+ROUND((COLUMN()-2)/24,5),АТС!$A$41:$F$736,5)+VLOOKUP($A802+ROUND((COLUMN()-2)/24,5),'Расчет сбытовых надбавок'!$B$2281:'Расчет сбытовых надбавок'!$G$3024,4)</f>
        <v>2.08</v>
      </c>
      <c r="V802" s="96">
        <f>VLOOKUP($A802+ROUND((COLUMN()-2)/24,5),АТС!$A$41:$F$736,5)+VLOOKUP($A802+ROUND((COLUMN()-2)/24,5),'Расчет сбытовых надбавок'!$B$2281:'Расчет сбытовых надбавок'!$G$3024,4)</f>
        <v>103.80000000000001</v>
      </c>
      <c r="W802" s="96">
        <f>VLOOKUP($A802+ROUND((COLUMN()-2)/24,5),АТС!$A$41:$F$736,5)+VLOOKUP($A802+ROUND((COLUMN()-2)/24,5),'Расчет сбытовых надбавок'!$B$2281:'Расчет сбытовых надбавок'!$G$3024,4)</f>
        <v>186.01999999999998</v>
      </c>
      <c r="X802" s="96">
        <f>VLOOKUP($A802+ROUND((COLUMN()-2)/24,5),АТС!$A$41:$F$736,5)+VLOOKUP($A802+ROUND((COLUMN()-2)/24,5),'Расчет сбытовых надбавок'!$B$2281:'Расчет сбытовых надбавок'!$G$3024,4)</f>
        <v>149.87</v>
      </c>
      <c r="Y802" s="96">
        <f>VLOOKUP($A802+ROUND((COLUMN()-2)/24,5),АТС!$A$41:$F$736,5)+VLOOKUP($A802+ROUND((COLUMN()-2)/24,5),'Расчет сбытовых надбавок'!$B$2281:'Расчет сбытовых надбавок'!$G$3024,4)</f>
        <v>896.55</v>
      </c>
    </row>
    <row r="803" spans="1:25" x14ac:dyDescent="0.2">
      <c r="A803" s="77">
        <f t="shared" si="24"/>
        <v>43078</v>
      </c>
      <c r="B803" s="96">
        <f>VLOOKUP($A803+ROUND((COLUMN()-2)/24,5),АТС!$A$41:$F$736,5)+VLOOKUP($A803+ROUND((COLUMN()-2)/24,5),'Расчет сбытовых надбавок'!$B$2281:'Расчет сбытовых надбавок'!$G$3024,4)</f>
        <v>46.82</v>
      </c>
      <c r="C803" s="96">
        <f>VLOOKUP($A803+ROUND((COLUMN()-2)/24,5),АТС!$A$41:$F$736,5)+VLOOKUP($A803+ROUND((COLUMN()-2)/24,5),'Расчет сбытовых надбавок'!$B$2281:'Расчет сбытовых надбавок'!$G$3024,4)</f>
        <v>806.80000000000007</v>
      </c>
      <c r="D803" s="96">
        <f>VLOOKUP($A803+ROUND((COLUMN()-2)/24,5),АТС!$A$41:$F$736,5)+VLOOKUP($A803+ROUND((COLUMN()-2)/24,5),'Расчет сбытовых надбавок'!$B$2281:'Расчет сбытовых надбавок'!$G$3024,4)</f>
        <v>147.92000000000002</v>
      </c>
      <c r="E803" s="96">
        <f>VLOOKUP($A803+ROUND((COLUMN()-2)/24,5),АТС!$A$41:$F$736,5)+VLOOKUP($A803+ROUND((COLUMN()-2)/24,5),'Расчет сбытовых надбавок'!$B$2281:'Расчет сбытовых надбавок'!$G$3024,4)</f>
        <v>87.820000000000007</v>
      </c>
      <c r="F803" s="96">
        <f>VLOOKUP($A803+ROUND((COLUMN()-2)/24,5),АТС!$A$41:$F$736,5)+VLOOKUP($A803+ROUND((COLUMN()-2)/24,5),'Расчет сбытовых надбавок'!$B$2281:'Расчет сбытовых надбавок'!$G$3024,4)</f>
        <v>89.210000000000008</v>
      </c>
      <c r="G803" s="96">
        <f>VLOOKUP($A803+ROUND((COLUMN()-2)/24,5),АТС!$A$41:$F$736,5)+VLOOKUP($A803+ROUND((COLUMN()-2)/24,5),'Расчет сбытовых надбавок'!$B$2281:'Расчет сбытовых надбавок'!$G$3024,4)</f>
        <v>39.29</v>
      </c>
      <c r="H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I803" s="96">
        <f>VLOOKUP($A803+ROUND((COLUMN()-2)/24,5),АТС!$A$41:$F$736,5)+VLOOKUP($A803+ROUND((COLUMN()-2)/24,5),'Расчет сбытовых надбавок'!$B$2281:'Расчет сбытовых надбавок'!$G$3024,4)</f>
        <v>46.8</v>
      </c>
      <c r="J803" s="96">
        <f>VLOOKUP($A803+ROUND((COLUMN()-2)/24,5),АТС!$A$41:$F$736,5)+VLOOKUP($A803+ROUND((COLUMN()-2)/24,5),'Расчет сбытовых надбавок'!$B$2281:'Расчет сбытовых надбавок'!$G$3024,4)</f>
        <v>129.62</v>
      </c>
      <c r="K803" s="96">
        <f>VLOOKUP($A803+ROUND((COLUMN()-2)/24,5),АТС!$A$41:$F$736,5)+VLOOKUP($A803+ROUND((COLUMN()-2)/24,5),'Расчет сбытовых надбавок'!$B$2281:'Расчет сбытовых надбавок'!$G$3024,4)</f>
        <v>163.87</v>
      </c>
      <c r="L803" s="96">
        <f>VLOOKUP($A803+ROUND((COLUMN()-2)/24,5),АТС!$A$41:$F$736,5)+VLOOKUP($A803+ROUND((COLUMN()-2)/24,5),'Расчет сбытовых надбавок'!$B$2281:'Расчет сбытовых надбавок'!$G$3024,4)</f>
        <v>98.210000000000008</v>
      </c>
      <c r="M803" s="96">
        <f>VLOOKUP($A803+ROUND((COLUMN()-2)/24,5),АТС!$A$41:$F$736,5)+VLOOKUP($A803+ROUND((COLUMN()-2)/24,5),'Расчет сбытовых надбавок'!$B$2281:'Расчет сбытовых надбавок'!$G$3024,4)</f>
        <v>208.01</v>
      </c>
      <c r="N803" s="96">
        <f>VLOOKUP($A803+ROUND((COLUMN()-2)/24,5),АТС!$A$41:$F$736,5)+VLOOKUP($A803+ROUND((COLUMN()-2)/24,5),'Расчет сбытовых надбавок'!$B$2281:'Расчет сбытовых надбавок'!$G$3024,4)</f>
        <v>164.75</v>
      </c>
      <c r="O803" s="96">
        <f>VLOOKUP($A803+ROUND((COLUMN()-2)/24,5),АТС!$A$41:$F$736,5)+VLOOKUP($A803+ROUND((COLUMN()-2)/24,5),'Расчет сбытовых надбавок'!$B$2281:'Расчет сбытовых надбавок'!$G$3024,4)</f>
        <v>111.42</v>
      </c>
      <c r="P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Q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R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S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T803" s="96">
        <f>VLOOKUP($A803+ROUND((COLUMN()-2)/24,5),АТС!$A$41:$F$736,5)+VLOOKUP($A803+ROUND((COLUMN()-2)/24,5),'Расчет сбытовых надбавок'!$B$2281:'Расчет сбытовых надбавок'!$G$3024,4)</f>
        <v>12.58</v>
      </c>
      <c r="U803" s="96">
        <f>VLOOKUP($A803+ROUND((COLUMN()-2)/24,5),АТС!$A$41:$F$736,5)+VLOOKUP($A803+ROUND((COLUMN()-2)/24,5),'Расчет сбытовых надбавок'!$B$2281:'Расчет сбытовых надбавок'!$G$3024,4)</f>
        <v>20.689999999999998</v>
      </c>
      <c r="V803" s="96">
        <f>VLOOKUP($A803+ROUND((COLUMN()-2)/24,5),АТС!$A$41:$F$736,5)+VLOOKUP($A803+ROUND((COLUMN()-2)/24,5),'Расчет сбытовых надбавок'!$B$2281:'Расчет сбытовых надбавок'!$G$3024,4)</f>
        <v>61.410000000000004</v>
      </c>
      <c r="W803" s="96">
        <f>VLOOKUP($A803+ROUND((COLUMN()-2)/24,5),АТС!$A$41:$F$736,5)+VLOOKUP($A803+ROUND((COLUMN()-2)/24,5),'Расчет сбытовых надбавок'!$B$2281:'Расчет сбытовых надбавок'!$G$3024,4)</f>
        <v>172.5</v>
      </c>
      <c r="X803" s="96">
        <f>VLOOKUP($A803+ROUND((COLUMN()-2)/24,5),АТС!$A$41:$F$736,5)+VLOOKUP($A803+ROUND((COLUMN()-2)/24,5),'Расчет сбытовых надбавок'!$B$2281:'Расчет сбытовых надбавок'!$G$3024,4)</f>
        <v>128.30000000000001</v>
      </c>
      <c r="Y803" s="96">
        <f>VLOOKUP($A803+ROUND((COLUMN()-2)/24,5),АТС!$A$41:$F$736,5)+VLOOKUP($A803+ROUND((COLUMN()-2)/24,5),'Расчет сбытовых надбавок'!$B$2281:'Расчет сбытовых надбавок'!$G$3024,4)</f>
        <v>100.11</v>
      </c>
    </row>
    <row r="804" spans="1:25" x14ac:dyDescent="0.2">
      <c r="A804" s="77">
        <f t="shared" si="24"/>
        <v>43079</v>
      </c>
      <c r="B804" s="96">
        <f>VLOOKUP($A804+ROUND((COLUMN()-2)/24,5),АТС!$A$41:$F$736,5)+VLOOKUP($A804+ROUND((COLUMN()-2)/24,5),'Расчет сбытовых надбавок'!$B$2281:'Расчет сбытовых надбавок'!$G$3024,4)</f>
        <v>13.540000000000001</v>
      </c>
      <c r="C804" s="96">
        <f>VLOOKUP($A804+ROUND((COLUMN()-2)/24,5),АТС!$A$41:$F$736,5)+VLOOKUP($A804+ROUND((COLUMN()-2)/24,5),'Расчет сбытовых надбавок'!$B$2281:'Расчет сбытовых надбавок'!$G$3024,4)</f>
        <v>382.59</v>
      </c>
      <c r="D804" s="96">
        <f>VLOOKUP($A804+ROUND((COLUMN()-2)/24,5),АТС!$A$41:$F$736,5)+VLOOKUP($A804+ROUND((COLUMN()-2)/24,5),'Расчет сбытовых надбавок'!$B$2281:'Расчет сбытовых надбавок'!$G$3024,4)</f>
        <v>209.46999999999997</v>
      </c>
      <c r="E804" s="96">
        <f>VLOOKUP($A804+ROUND((COLUMN()-2)/24,5),АТС!$A$41:$F$736,5)+VLOOKUP($A804+ROUND((COLUMN()-2)/24,5),'Расчет сбытовых надбавок'!$B$2281:'Расчет сбытовых надбавок'!$G$3024,4)</f>
        <v>110.75</v>
      </c>
      <c r="F804" s="96">
        <f>VLOOKUP($A804+ROUND((COLUMN()-2)/24,5),АТС!$A$41:$F$736,5)+VLOOKUP($A804+ROUND((COLUMN()-2)/24,5),'Расчет сбытовых надбавок'!$B$2281:'Расчет сбытовых надбавок'!$G$3024,4)</f>
        <v>96.88000000000001</v>
      </c>
      <c r="G804" s="96">
        <f>VLOOKUP($A804+ROUND((COLUMN()-2)/24,5),АТС!$A$41:$F$736,5)+VLOOKUP($A804+ROUND((COLUMN()-2)/24,5),'Расчет сбытовых надбавок'!$B$2281:'Расчет сбытовых надбавок'!$G$3024,4)</f>
        <v>109.4</v>
      </c>
      <c r="H804" s="96">
        <f>VLOOKUP($A804+ROUND((COLUMN()-2)/24,5),АТС!$A$41:$F$736,5)+VLOOKUP($A804+ROUND((COLUMN()-2)/24,5),'Расчет сбытовых надбавок'!$B$2281:'Расчет сбытовых надбавок'!$G$3024,4)</f>
        <v>10.59</v>
      </c>
      <c r="I804" s="96">
        <f>VLOOKUP($A804+ROUND((COLUMN()-2)/24,5),АТС!$A$41:$F$736,5)+VLOOKUP($A804+ROUND((COLUMN()-2)/24,5),'Расчет сбытовых надбавок'!$B$2281:'Расчет сбытовых надбавок'!$G$3024,4)</f>
        <v>461.27</v>
      </c>
      <c r="J804" s="96">
        <f>VLOOKUP($A804+ROUND((COLUMN()-2)/24,5),АТС!$A$41:$F$736,5)+VLOOKUP($A804+ROUND((COLUMN()-2)/24,5),'Расчет сбытовых надбавок'!$B$2281:'Расчет сбытовых надбавок'!$G$3024,4)</f>
        <v>0</v>
      </c>
      <c r="K804" s="96">
        <f>VLOOKUP($A804+ROUND((COLUMN()-2)/24,5),АТС!$A$41:$F$736,5)+VLOOKUP($A804+ROUND((COLUMN()-2)/24,5),'Расчет сбытовых надбавок'!$B$2281:'Расчет сбытовых надбавок'!$G$3024,4)</f>
        <v>35.89</v>
      </c>
      <c r="L804" s="96">
        <f>VLOOKUP($A804+ROUND((COLUMN()-2)/24,5),АТС!$A$41:$F$736,5)+VLOOKUP($A804+ROUND((COLUMN()-2)/24,5),'Расчет сбытовых надбавок'!$B$2281:'Расчет сбытовых надбавок'!$G$3024,4)</f>
        <v>8.5399999999999991</v>
      </c>
      <c r="M804" s="96">
        <f>VLOOKUP($A804+ROUND((COLUMN()-2)/24,5),АТС!$A$41:$F$736,5)+VLOOKUP($A804+ROUND((COLUMN()-2)/24,5),'Расчет сбытовых надбавок'!$B$2281:'Расчет сбытовых надбавок'!$G$3024,4)</f>
        <v>42.97</v>
      </c>
      <c r="N804" s="96">
        <f>VLOOKUP($A804+ROUND((COLUMN()-2)/24,5),АТС!$A$41:$F$736,5)+VLOOKUP($A804+ROUND((COLUMN()-2)/24,5),'Расчет сбытовых надбавок'!$B$2281:'Расчет сбытовых надбавок'!$G$3024,4)</f>
        <v>90.070000000000007</v>
      </c>
      <c r="O804" s="96">
        <f>VLOOKUP($A804+ROUND((COLUMN()-2)/24,5),АТС!$A$41:$F$736,5)+VLOOKUP($A804+ROUND((COLUMN()-2)/24,5),'Расчет сбытовых надбавок'!$B$2281:'Расчет сбытовых надбавок'!$G$3024,4)</f>
        <v>164.91</v>
      </c>
      <c r="P804" s="96">
        <f>VLOOKUP($A804+ROUND((COLUMN()-2)/24,5),АТС!$A$41:$F$736,5)+VLOOKUP($A804+ROUND((COLUMN()-2)/24,5),'Расчет сбытовых надбавок'!$B$2281:'Расчет сбытовых надбавок'!$G$3024,4)</f>
        <v>742.32</v>
      </c>
      <c r="Q804" s="96">
        <f>VLOOKUP($A804+ROUND((COLUMN()-2)/24,5),АТС!$A$41:$F$736,5)+VLOOKUP($A804+ROUND((COLUMN()-2)/24,5),'Расчет сбытовых надбавок'!$B$2281:'Расчет сбытовых надбавок'!$G$3024,4)</f>
        <v>523.41</v>
      </c>
      <c r="R804" s="96">
        <f>VLOOKUP($A804+ROUND((COLUMN()-2)/24,5),АТС!$A$41:$F$736,5)+VLOOKUP($A804+ROUND((COLUMN()-2)/24,5),'Расчет сбытовых надбавок'!$B$2281:'Расчет сбытовых надбавок'!$G$3024,4)</f>
        <v>1.1200000000000001</v>
      </c>
      <c r="S804" s="96">
        <f>VLOOKUP($A804+ROUND((COLUMN()-2)/24,5),АТС!$A$41:$F$736,5)+VLOOKUP($A804+ROUND((COLUMN()-2)/24,5),'Расчет сбытовых надбавок'!$B$2281:'Расчет сбытовых надбавок'!$G$3024,4)</f>
        <v>81.240000000000009</v>
      </c>
      <c r="T804" s="96">
        <f>VLOOKUP($A804+ROUND((COLUMN()-2)/24,5),АТС!$A$41:$F$736,5)+VLOOKUP($A804+ROUND((COLUMN()-2)/24,5),'Расчет сбытовых надбавок'!$B$2281:'Расчет сбытовых надбавок'!$G$3024,4)</f>
        <v>173.93</v>
      </c>
      <c r="U804" s="96">
        <f>VLOOKUP($A804+ROUND((COLUMN()-2)/24,5),АТС!$A$41:$F$736,5)+VLOOKUP($A804+ROUND((COLUMN()-2)/24,5),'Расчет сбытовых надбавок'!$B$2281:'Расчет сбытовых надбавок'!$G$3024,4)</f>
        <v>176.54</v>
      </c>
      <c r="V804" s="96">
        <f>VLOOKUP($A804+ROUND((COLUMN()-2)/24,5),АТС!$A$41:$F$736,5)+VLOOKUP($A804+ROUND((COLUMN()-2)/24,5),'Расчет сбытовых надбавок'!$B$2281:'Расчет сбытовых надбавок'!$G$3024,4)</f>
        <v>102.6</v>
      </c>
      <c r="W804" s="96">
        <f>VLOOKUP($A804+ROUND((COLUMN()-2)/24,5),АТС!$A$41:$F$736,5)+VLOOKUP($A804+ROUND((COLUMN()-2)/24,5),'Расчет сбытовых надбавок'!$B$2281:'Расчет сбытовых надбавок'!$G$3024,4)</f>
        <v>148.65</v>
      </c>
      <c r="X804" s="96">
        <f>VLOOKUP($A804+ROUND((COLUMN()-2)/24,5),АТС!$A$41:$F$736,5)+VLOOKUP($A804+ROUND((COLUMN()-2)/24,5),'Расчет сбытовых надбавок'!$B$2281:'Расчет сбытовых надбавок'!$G$3024,4)</f>
        <v>178.32</v>
      </c>
      <c r="Y804" s="96">
        <f>VLOOKUP($A804+ROUND((COLUMN()-2)/24,5),АТС!$A$41:$F$736,5)+VLOOKUP($A804+ROUND((COLUMN()-2)/24,5),'Расчет сбытовых надбавок'!$B$2281:'Расчет сбытовых надбавок'!$G$3024,4)</f>
        <v>808.6400000000001</v>
      </c>
    </row>
    <row r="805" spans="1:25" x14ac:dyDescent="0.2">
      <c r="A805" s="77">
        <f t="shared" si="24"/>
        <v>43080</v>
      </c>
      <c r="B805" s="96">
        <f>VLOOKUP($A805+ROUND((COLUMN()-2)/24,5),АТС!$A$41:$F$736,5)+VLOOKUP($A805+ROUND((COLUMN()-2)/24,5),'Расчет сбытовых надбавок'!$B$2281:'Расчет сбытовых надбавок'!$G$3024,4)</f>
        <v>838.37</v>
      </c>
      <c r="C805" s="96">
        <f>VLOOKUP($A805+ROUND((COLUMN()-2)/24,5),АТС!$A$41:$F$736,5)+VLOOKUP($A805+ROUND((COLUMN()-2)/24,5),'Расчет сбытовых надбавок'!$B$2281:'Расчет сбытовых надбавок'!$G$3024,4)</f>
        <v>157.31</v>
      </c>
      <c r="D805" s="96">
        <f>VLOOKUP($A805+ROUND((COLUMN()-2)/24,5),АТС!$A$41:$F$736,5)+VLOOKUP($A805+ROUND((COLUMN()-2)/24,5),'Расчет сбытовых надбавок'!$B$2281:'Расчет сбытовых надбавок'!$G$3024,4)</f>
        <v>178.08999999999997</v>
      </c>
      <c r="E805" s="96">
        <f>VLOOKUP($A805+ROUND((COLUMN()-2)/24,5),АТС!$A$41:$F$736,5)+VLOOKUP($A805+ROUND((COLUMN()-2)/24,5),'Расчет сбытовых надбавок'!$B$2281:'Расчет сбытовых надбавок'!$G$3024,4)</f>
        <v>18.009999999999998</v>
      </c>
      <c r="F805" s="96">
        <f>VLOOKUP($A805+ROUND((COLUMN()-2)/24,5),АТС!$A$41:$F$736,5)+VLOOKUP($A805+ROUND((COLUMN()-2)/24,5),'Расчет сбытовых надбавок'!$B$2281:'Расчет сбытовых надбавок'!$G$3024,4)</f>
        <v>10.32</v>
      </c>
      <c r="G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H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I805" s="96">
        <f>VLOOKUP($A805+ROUND((COLUMN()-2)/24,5),АТС!$A$41:$F$736,5)+VLOOKUP($A805+ROUND((COLUMN()-2)/24,5),'Расчет сбытовых надбавок'!$B$2281:'Расчет сбытовых надбавок'!$G$3024,4)</f>
        <v>21.57</v>
      </c>
      <c r="J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K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L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M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N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O805" s="96">
        <f>VLOOKUP($A805+ROUND((COLUMN()-2)/24,5),АТС!$A$41:$F$736,5)+VLOOKUP($A805+ROUND((COLUMN()-2)/24,5),'Расчет сбытовых надбавок'!$B$2281:'Расчет сбытовых надбавок'!$G$3024,4)</f>
        <v>13.9</v>
      </c>
      <c r="P805" s="96">
        <f>VLOOKUP($A805+ROUND((COLUMN()-2)/24,5),АТС!$A$41:$F$736,5)+VLOOKUP($A805+ROUND((COLUMN()-2)/24,5),'Расчет сбытовых надбавок'!$B$2281:'Расчет сбытовых надбавок'!$G$3024,4)</f>
        <v>55.94</v>
      </c>
      <c r="Q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R805" s="96">
        <f>VLOOKUP($A805+ROUND((COLUMN()-2)/24,5),АТС!$A$41:$F$736,5)+VLOOKUP($A805+ROUND((COLUMN()-2)/24,5),'Расчет сбытовых надбавок'!$B$2281:'Расчет сбытовых надбавок'!$G$3024,4)</f>
        <v>43.42</v>
      </c>
      <c r="S805" s="96">
        <f>VLOOKUP($A805+ROUND((COLUMN()-2)/24,5),АТС!$A$41:$F$736,5)+VLOOKUP($A805+ROUND((COLUMN()-2)/24,5),'Расчет сбытовых надбавок'!$B$2281:'Расчет сбытовых надбавок'!$G$3024,4)</f>
        <v>81.240000000000009</v>
      </c>
      <c r="T805" s="96">
        <f>VLOOKUP($A805+ROUND((COLUMN()-2)/24,5),АТС!$A$41:$F$736,5)+VLOOKUP($A805+ROUND((COLUMN()-2)/24,5),'Расчет сбытовых надбавок'!$B$2281:'Расчет сбытовых надбавок'!$G$3024,4)</f>
        <v>175.27</v>
      </c>
      <c r="U805" s="96">
        <f>VLOOKUP($A805+ROUND((COLUMN()-2)/24,5),АТС!$A$41:$F$736,5)+VLOOKUP($A805+ROUND((COLUMN()-2)/24,5),'Расчет сбытовых надбавок'!$B$2281:'Расчет сбытовых надбавок'!$G$3024,4)</f>
        <v>183.65</v>
      </c>
      <c r="V805" s="96">
        <f>VLOOKUP($A805+ROUND((COLUMN()-2)/24,5),АТС!$A$41:$F$736,5)+VLOOKUP($A805+ROUND((COLUMN()-2)/24,5),'Расчет сбытовых надбавок'!$B$2281:'Расчет сбытовых надбавок'!$G$3024,4)</f>
        <v>150.34</v>
      </c>
      <c r="W805" s="96">
        <f>VLOOKUP($A805+ROUND((COLUMN()-2)/24,5),АТС!$A$41:$F$736,5)+VLOOKUP($A805+ROUND((COLUMN()-2)/24,5),'Расчет сбытовых надбавок'!$B$2281:'Расчет сбытовых надбавок'!$G$3024,4)</f>
        <v>177.57</v>
      </c>
      <c r="X805" s="96">
        <f>VLOOKUP($A805+ROUND((COLUMN()-2)/24,5),АТС!$A$41:$F$736,5)+VLOOKUP($A805+ROUND((COLUMN()-2)/24,5),'Расчет сбытовых надбавок'!$B$2281:'Расчет сбытовых надбавок'!$G$3024,4)</f>
        <v>229.45</v>
      </c>
      <c r="Y805" s="96">
        <f>VLOOKUP($A805+ROUND((COLUMN()-2)/24,5),АТС!$A$41:$F$736,5)+VLOOKUP($A805+ROUND((COLUMN()-2)/24,5),'Расчет сбытовых надбавок'!$B$2281:'Расчет сбытовых надбавок'!$G$3024,4)</f>
        <v>148.94999999999999</v>
      </c>
    </row>
    <row r="806" spans="1:25" x14ac:dyDescent="0.2">
      <c r="A806" s="77">
        <f t="shared" si="24"/>
        <v>43081</v>
      </c>
      <c r="B806" s="96">
        <f>VLOOKUP($A806+ROUND((COLUMN()-2)/24,5),АТС!$A$41:$F$736,5)+VLOOKUP($A806+ROUND((COLUMN()-2)/24,5),'Расчет сбытовых надбавок'!$B$2281:'Расчет сбытовых надбавок'!$G$3024,4)</f>
        <v>847.93999999999994</v>
      </c>
      <c r="C806" s="96">
        <f>VLOOKUP($A806+ROUND((COLUMN()-2)/24,5),АТС!$A$41:$F$736,5)+VLOOKUP($A806+ROUND((COLUMN()-2)/24,5),'Расчет сбытовых надбавок'!$B$2281:'Расчет сбытовых надбавок'!$G$3024,4)</f>
        <v>242.32</v>
      </c>
      <c r="D806" s="96">
        <f>VLOOKUP($A806+ROUND((COLUMN()-2)/24,5),АТС!$A$41:$F$736,5)+VLOOKUP($A806+ROUND((COLUMN()-2)/24,5),'Расчет сбытовых надбавок'!$B$2281:'Расчет сбытовых надбавок'!$G$3024,4)</f>
        <v>298.08</v>
      </c>
      <c r="E806" s="96">
        <f>VLOOKUP($A806+ROUND((COLUMN()-2)/24,5),АТС!$A$41:$F$736,5)+VLOOKUP($A806+ROUND((COLUMN()-2)/24,5),'Расчет сбытовых надбавок'!$B$2281:'Расчет сбытовых надбавок'!$G$3024,4)</f>
        <v>206.67000000000002</v>
      </c>
      <c r="F806" s="96">
        <f>VLOOKUP($A806+ROUND((COLUMN()-2)/24,5),АТС!$A$41:$F$736,5)+VLOOKUP($A806+ROUND((COLUMN()-2)/24,5),'Расчет сбытовых надбавок'!$B$2281:'Расчет сбытовых надбавок'!$G$3024,4)</f>
        <v>70.5</v>
      </c>
      <c r="G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H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I806" s="96">
        <f>VLOOKUP($A806+ROUND((COLUMN()-2)/24,5),АТС!$A$41:$F$736,5)+VLOOKUP($A806+ROUND((COLUMN()-2)/24,5),'Расчет сбытовых надбавок'!$B$2281:'Расчет сбытовых надбавок'!$G$3024,4)</f>
        <v>401.84</v>
      </c>
      <c r="J806" s="96">
        <f>VLOOKUP($A806+ROUND((COLUMN()-2)/24,5),АТС!$A$41:$F$736,5)+VLOOKUP($A806+ROUND((COLUMN()-2)/24,5),'Расчет сбытовых надбавок'!$B$2281:'Расчет сбытовых надбавок'!$G$3024,4)</f>
        <v>67.72</v>
      </c>
      <c r="K806" s="96">
        <f>VLOOKUP($A806+ROUND((COLUMN()-2)/24,5),АТС!$A$41:$F$736,5)+VLOOKUP($A806+ROUND((COLUMN()-2)/24,5),'Расчет сбытовых надбавок'!$B$2281:'Расчет сбытовых надбавок'!$G$3024,4)</f>
        <v>165.76</v>
      </c>
      <c r="L806" s="96">
        <f>VLOOKUP($A806+ROUND((COLUMN()-2)/24,5),АТС!$A$41:$F$736,5)+VLOOKUP($A806+ROUND((COLUMN()-2)/24,5),'Расчет сбытовых надбавок'!$B$2281:'Расчет сбытовых надбавок'!$G$3024,4)</f>
        <v>175.21</v>
      </c>
      <c r="M806" s="96">
        <f>VLOOKUP($A806+ROUND((COLUMN()-2)/24,5),АТС!$A$41:$F$736,5)+VLOOKUP($A806+ROUND((COLUMN()-2)/24,5),'Расчет сбытовых надбавок'!$B$2281:'Расчет сбытовых надбавок'!$G$3024,4)</f>
        <v>192.18</v>
      </c>
      <c r="N806" s="96">
        <f>VLOOKUP($A806+ROUND((COLUMN()-2)/24,5),АТС!$A$41:$F$736,5)+VLOOKUP($A806+ROUND((COLUMN()-2)/24,5),'Расчет сбытовых надбавок'!$B$2281:'Расчет сбытовых надбавок'!$G$3024,4)</f>
        <v>184.77</v>
      </c>
      <c r="O806" s="96">
        <f>VLOOKUP($A806+ROUND((COLUMN()-2)/24,5),АТС!$A$41:$F$736,5)+VLOOKUP($A806+ROUND((COLUMN()-2)/24,5),'Расчет сбытовых надбавок'!$B$2281:'Расчет сбытовых надбавок'!$G$3024,4)</f>
        <v>466.97</v>
      </c>
      <c r="P806" s="96">
        <f>VLOOKUP($A806+ROUND((COLUMN()-2)/24,5),АТС!$A$41:$F$736,5)+VLOOKUP($A806+ROUND((COLUMN()-2)/24,5),'Расчет сбытовых надбавок'!$B$2281:'Расчет сбытовых надбавок'!$G$3024,4)</f>
        <v>461.52</v>
      </c>
      <c r="Q806" s="96">
        <f>VLOOKUP($A806+ROUND((COLUMN()-2)/24,5),АТС!$A$41:$F$736,5)+VLOOKUP($A806+ROUND((COLUMN()-2)/24,5),'Расчет сбытовых надбавок'!$B$2281:'Расчет сбытовых надбавок'!$G$3024,4)</f>
        <v>22.33</v>
      </c>
      <c r="R806" s="96">
        <f>VLOOKUP($A806+ROUND((COLUMN()-2)/24,5),АТС!$A$41:$F$736,5)+VLOOKUP($A806+ROUND((COLUMN()-2)/24,5),'Расчет сбытовых надбавок'!$B$2281:'Расчет сбытовых надбавок'!$G$3024,4)</f>
        <v>113.7</v>
      </c>
      <c r="S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T806" s="96">
        <f>VLOOKUP($A806+ROUND((COLUMN()-2)/24,5),АТС!$A$41:$F$736,5)+VLOOKUP($A806+ROUND((COLUMN()-2)/24,5),'Расчет сбытовых надбавок'!$B$2281:'Расчет сбытовых надбавок'!$G$3024,4)</f>
        <v>132.22</v>
      </c>
      <c r="U806" s="96">
        <f>VLOOKUP($A806+ROUND((COLUMN()-2)/24,5),АТС!$A$41:$F$736,5)+VLOOKUP($A806+ROUND((COLUMN()-2)/24,5),'Расчет сбытовых надбавок'!$B$2281:'Расчет сбытовых надбавок'!$G$3024,4)</f>
        <v>174.71</v>
      </c>
      <c r="V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W806" s="96">
        <f>VLOOKUP($A806+ROUND((COLUMN()-2)/24,5),АТС!$A$41:$F$736,5)+VLOOKUP($A806+ROUND((COLUMN()-2)/24,5),'Расчет сбытовых надбавок'!$B$2281:'Расчет сбытовых надбавок'!$G$3024,4)</f>
        <v>199.63000000000002</v>
      </c>
      <c r="X806" s="96">
        <f>VLOOKUP($A806+ROUND((COLUMN()-2)/24,5),АТС!$A$41:$F$736,5)+VLOOKUP($A806+ROUND((COLUMN()-2)/24,5),'Расчет сбытовых надбавок'!$B$2281:'Расчет сбытовых надбавок'!$G$3024,4)</f>
        <v>164.94</v>
      </c>
      <c r="Y806" s="96">
        <f>VLOOKUP($A806+ROUND((COLUMN()-2)/24,5),АТС!$A$41:$F$736,5)+VLOOKUP($A806+ROUND((COLUMN()-2)/24,5),'Расчет сбытовых надбавок'!$B$2281:'Расчет сбытовых надбавок'!$G$3024,4)</f>
        <v>5.6000000000000005</v>
      </c>
    </row>
    <row r="807" spans="1:25" x14ac:dyDescent="0.2">
      <c r="A807" s="77">
        <f t="shared" si="24"/>
        <v>43082</v>
      </c>
      <c r="B807" s="96">
        <f>VLOOKUP($A807+ROUND((COLUMN()-2)/24,5),АТС!$A$41:$F$736,5)+VLOOKUP($A807+ROUND((COLUMN()-2)/24,5),'Расчет сбытовых надбавок'!$B$2281:'Расчет сбытовых надбавок'!$G$3024,4)</f>
        <v>1337.4099999999999</v>
      </c>
      <c r="C807" s="96">
        <f>VLOOKUP($A807+ROUND((COLUMN()-2)/24,5),АТС!$A$41:$F$736,5)+VLOOKUP($A807+ROUND((COLUMN()-2)/24,5),'Расчет сбытовых надбавок'!$B$2281:'Расчет сбытовых надбавок'!$G$3024,4)</f>
        <v>26.37</v>
      </c>
      <c r="D807" s="96">
        <f>VLOOKUP($A807+ROUND((COLUMN()-2)/24,5),АТС!$A$41:$F$736,5)+VLOOKUP($A807+ROUND((COLUMN()-2)/24,5),'Расчет сбытовых надбавок'!$B$2281:'Расчет сбытовых надбавок'!$G$3024,4)</f>
        <v>161.53</v>
      </c>
      <c r="E807" s="96">
        <f>VLOOKUP($A807+ROUND((COLUMN()-2)/24,5),АТС!$A$41:$F$736,5)+VLOOKUP($A807+ROUND((COLUMN()-2)/24,5),'Расчет сбытовых надбавок'!$B$2281:'Расчет сбытовых надбавок'!$G$3024,4)</f>
        <v>413.10999999999996</v>
      </c>
      <c r="F807" s="96">
        <f>VLOOKUP($A807+ROUND((COLUMN()-2)/24,5),АТС!$A$41:$F$736,5)+VLOOKUP($A807+ROUND((COLUMN()-2)/24,5),'Расчет сбытовых надбавок'!$B$2281:'Расчет сбытовых надбавок'!$G$3024,4)</f>
        <v>187.75</v>
      </c>
      <c r="G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H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I807" s="96">
        <f>VLOOKUP($A807+ROUND((COLUMN()-2)/24,5),АТС!$A$41:$F$736,5)+VLOOKUP($A807+ROUND((COLUMN()-2)/24,5),'Расчет сбытовых надбавок'!$B$2281:'Расчет сбытовых надбавок'!$G$3024,4)</f>
        <v>18.55</v>
      </c>
      <c r="J807" s="96">
        <f>VLOOKUP($A807+ROUND((COLUMN()-2)/24,5),АТС!$A$41:$F$736,5)+VLOOKUP($A807+ROUND((COLUMN()-2)/24,5),'Расчет сбытовых надбавок'!$B$2281:'Расчет сбытовых надбавок'!$G$3024,4)</f>
        <v>35.68</v>
      </c>
      <c r="K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L807" s="96">
        <f>VLOOKUP($A807+ROUND((COLUMN()-2)/24,5),АТС!$A$41:$F$736,5)+VLOOKUP($A807+ROUND((COLUMN()-2)/24,5),'Расчет сбытовых надбавок'!$B$2281:'Расчет сбытовых надбавок'!$G$3024,4)</f>
        <v>72.989999999999995</v>
      </c>
      <c r="M807" s="96">
        <f>VLOOKUP($A807+ROUND((COLUMN()-2)/24,5),АТС!$A$41:$F$736,5)+VLOOKUP($A807+ROUND((COLUMN()-2)/24,5),'Расчет сбытовых надбавок'!$B$2281:'Расчет сбытовых надбавок'!$G$3024,4)</f>
        <v>179.3</v>
      </c>
      <c r="N807" s="96">
        <f>VLOOKUP($A807+ROUND((COLUMN()-2)/24,5),АТС!$A$41:$F$736,5)+VLOOKUP($A807+ROUND((COLUMN()-2)/24,5),'Расчет сбытовых надбавок'!$B$2281:'Расчет сбытовых надбавок'!$G$3024,4)</f>
        <v>1.48</v>
      </c>
      <c r="O807" s="96">
        <f>VLOOKUP($A807+ROUND((COLUMN()-2)/24,5),АТС!$A$41:$F$736,5)+VLOOKUP($A807+ROUND((COLUMN()-2)/24,5),'Расчет сбытовых надбавок'!$B$2281:'Расчет сбытовых надбавок'!$G$3024,4)</f>
        <v>521.22</v>
      </c>
      <c r="P807" s="96">
        <f>VLOOKUP($A807+ROUND((COLUMN()-2)/24,5),АТС!$A$41:$F$736,5)+VLOOKUP($A807+ROUND((COLUMN()-2)/24,5),'Расчет сбытовых надбавок'!$B$2281:'Расчет сбытовых надбавок'!$G$3024,4)</f>
        <v>923</v>
      </c>
      <c r="Q807" s="96">
        <f>VLOOKUP($A807+ROUND((COLUMN()-2)/24,5),АТС!$A$41:$F$736,5)+VLOOKUP($A807+ROUND((COLUMN()-2)/24,5),'Расчет сбытовых надбавок'!$B$2281:'Расчет сбытовых надбавок'!$G$3024,4)</f>
        <v>221.63</v>
      </c>
      <c r="R807" s="96">
        <f>VLOOKUP($A807+ROUND((COLUMN()-2)/24,5),АТС!$A$41:$F$736,5)+VLOOKUP($A807+ROUND((COLUMN()-2)/24,5),'Расчет сбытовых надбавок'!$B$2281:'Расчет сбытовых надбавок'!$G$3024,4)</f>
        <v>112.88999999999999</v>
      </c>
      <c r="S807" s="96">
        <f>VLOOKUP($A807+ROUND((COLUMN()-2)/24,5),АТС!$A$41:$F$736,5)+VLOOKUP($A807+ROUND((COLUMN()-2)/24,5),'Расчет сбытовых надбавок'!$B$2281:'Расчет сбытовых надбавок'!$G$3024,4)</f>
        <v>35.22</v>
      </c>
      <c r="T807" s="96">
        <f>VLOOKUP($A807+ROUND((COLUMN()-2)/24,5),АТС!$A$41:$F$736,5)+VLOOKUP($A807+ROUND((COLUMN()-2)/24,5),'Расчет сбытовых надбавок'!$B$2281:'Расчет сбытовых надбавок'!$G$3024,4)</f>
        <v>231.07</v>
      </c>
      <c r="U807" s="96">
        <f>VLOOKUP($A807+ROUND((COLUMN()-2)/24,5),АТС!$A$41:$F$736,5)+VLOOKUP($A807+ROUND((COLUMN()-2)/24,5),'Расчет сбытовых надбавок'!$B$2281:'Расчет сбытовых надбавок'!$G$3024,4)</f>
        <v>291.64</v>
      </c>
      <c r="V807" s="96">
        <f>VLOOKUP($A807+ROUND((COLUMN()-2)/24,5),АТС!$A$41:$F$736,5)+VLOOKUP($A807+ROUND((COLUMN()-2)/24,5),'Расчет сбытовых надбавок'!$B$2281:'Расчет сбытовых надбавок'!$G$3024,4)</f>
        <v>644.79999999999995</v>
      </c>
      <c r="W807" s="96">
        <f>VLOOKUP($A807+ROUND((COLUMN()-2)/24,5),АТС!$A$41:$F$736,5)+VLOOKUP($A807+ROUND((COLUMN()-2)/24,5),'Расчет сбытовых надбавок'!$B$2281:'Расчет сбытовых надбавок'!$G$3024,4)</f>
        <v>970.44</v>
      </c>
      <c r="X807" s="96">
        <f>VLOOKUP($A807+ROUND((COLUMN()-2)/24,5),АТС!$A$41:$F$736,5)+VLOOKUP($A807+ROUND((COLUMN()-2)/24,5),'Расчет сбытовых надбавок'!$B$2281:'Расчет сбытовых надбавок'!$G$3024,4)</f>
        <v>1723.92</v>
      </c>
      <c r="Y807" s="96">
        <f>VLOOKUP($A807+ROUND((COLUMN()-2)/24,5),АТС!$A$41:$F$736,5)+VLOOKUP($A807+ROUND((COLUMN()-2)/24,5),'Расчет сбытовых надбавок'!$B$2281:'Расчет сбытовых надбавок'!$G$3024,4)</f>
        <v>1628.53</v>
      </c>
    </row>
    <row r="808" spans="1:25" x14ac:dyDescent="0.2">
      <c r="A808" s="77">
        <f t="shared" si="24"/>
        <v>43083</v>
      </c>
      <c r="B808" s="96">
        <f>VLOOKUP($A808+ROUND((COLUMN()-2)/24,5),АТС!$A$41:$F$736,5)+VLOOKUP($A808+ROUND((COLUMN()-2)/24,5),'Расчет сбытовых надбавок'!$B$2281:'Расчет сбытовых надбавок'!$G$3024,4)</f>
        <v>178.97</v>
      </c>
      <c r="C808" s="96">
        <f>VLOOKUP($A808+ROUND((COLUMN()-2)/24,5),АТС!$A$41:$F$736,5)+VLOOKUP($A808+ROUND((COLUMN()-2)/24,5),'Расчет сбытовых надбавок'!$B$2281:'Расчет сбытовых надбавок'!$G$3024,4)</f>
        <v>430.69</v>
      </c>
      <c r="D808" s="96">
        <f>VLOOKUP($A808+ROUND((COLUMN()-2)/24,5),АТС!$A$41:$F$736,5)+VLOOKUP($A808+ROUND((COLUMN()-2)/24,5),'Расчет сбытовых надбавок'!$B$2281:'Расчет сбытовых надбавок'!$G$3024,4)</f>
        <v>607.32000000000005</v>
      </c>
      <c r="E808" s="96">
        <f>VLOOKUP($A808+ROUND((COLUMN()-2)/24,5),АТС!$A$41:$F$736,5)+VLOOKUP($A808+ROUND((COLUMN()-2)/24,5),'Расчет сбытовых надбавок'!$B$2281:'Расчет сбытовых надбавок'!$G$3024,4)</f>
        <v>437.15</v>
      </c>
      <c r="F808" s="96">
        <f>VLOOKUP($A808+ROUND((COLUMN()-2)/24,5),АТС!$A$41:$F$736,5)+VLOOKUP($A808+ROUND((COLUMN()-2)/24,5),'Расчет сбытовых надбавок'!$B$2281:'Расчет сбытовых надбавок'!$G$3024,4)</f>
        <v>1374.76</v>
      </c>
      <c r="G808" s="96">
        <f>VLOOKUP($A808+ROUND((COLUMN()-2)/24,5),АТС!$A$41:$F$736,5)+VLOOKUP($A808+ROUND((COLUMN()-2)/24,5),'Расчет сбытовых надбавок'!$B$2281:'Расчет сбытовых надбавок'!$G$3024,4)</f>
        <v>70.849999999999994</v>
      </c>
      <c r="H808" s="96">
        <f>VLOOKUP($A808+ROUND((COLUMN()-2)/24,5),АТС!$A$41:$F$736,5)+VLOOKUP($A808+ROUND((COLUMN()-2)/24,5),'Расчет сбытовых надбавок'!$B$2281:'Расчет сбытовых надбавок'!$G$3024,4)</f>
        <v>925.23</v>
      </c>
      <c r="I808" s="96">
        <f>VLOOKUP($A808+ROUND((COLUMN()-2)/24,5),АТС!$A$41:$F$736,5)+VLOOKUP($A808+ROUND((COLUMN()-2)/24,5),'Расчет сбытовых надбавок'!$B$2281:'Расчет сбытовых надбавок'!$G$3024,4)</f>
        <v>100.44</v>
      </c>
      <c r="J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K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L808" s="96">
        <f>VLOOKUP($A808+ROUND((COLUMN()-2)/24,5),АТС!$A$41:$F$736,5)+VLOOKUP($A808+ROUND((COLUMN()-2)/24,5),'Расчет сбытовых надбавок'!$B$2281:'Расчет сбытовых надбавок'!$G$3024,4)</f>
        <v>726.75</v>
      </c>
      <c r="M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N808" s="96">
        <f>VLOOKUP($A808+ROUND((COLUMN()-2)/24,5),АТС!$A$41:$F$736,5)+VLOOKUP($A808+ROUND((COLUMN()-2)/24,5),'Расчет сбытовых надбавок'!$B$2281:'Расчет сбытовых надбавок'!$G$3024,4)</f>
        <v>752.11</v>
      </c>
      <c r="O808" s="96">
        <f>VLOOKUP($A808+ROUND((COLUMN()-2)/24,5),АТС!$A$41:$F$736,5)+VLOOKUP($A808+ROUND((COLUMN()-2)/24,5),'Расчет сбытовых надбавок'!$B$2281:'Расчет сбытовых надбавок'!$G$3024,4)</f>
        <v>880.07</v>
      </c>
      <c r="P808" s="96">
        <f>VLOOKUP($A808+ROUND((COLUMN()-2)/24,5),АТС!$A$41:$F$736,5)+VLOOKUP($A808+ROUND((COLUMN()-2)/24,5),'Расчет сбытовых надбавок'!$B$2281:'Расчет сбытовых надбавок'!$G$3024,4)</f>
        <v>823.13</v>
      </c>
      <c r="Q808" s="96">
        <f>VLOOKUP($A808+ROUND((COLUMN()-2)/24,5),АТС!$A$41:$F$736,5)+VLOOKUP($A808+ROUND((COLUMN()-2)/24,5),'Расчет сбытовых надбавок'!$B$2281:'Расчет сбытовых надбавок'!$G$3024,4)</f>
        <v>757.71</v>
      </c>
      <c r="R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S808" s="96">
        <f>VLOOKUP($A808+ROUND((COLUMN()-2)/24,5),АТС!$A$41:$F$736,5)+VLOOKUP($A808+ROUND((COLUMN()-2)/24,5),'Расчет сбытовых надбавок'!$B$2281:'Расчет сбытовых надбавок'!$G$3024,4)</f>
        <v>1.4</v>
      </c>
      <c r="T808" s="96">
        <f>VLOOKUP($A808+ROUND((COLUMN()-2)/24,5),АТС!$A$41:$F$736,5)+VLOOKUP($A808+ROUND((COLUMN()-2)/24,5),'Расчет сбытовых надбавок'!$B$2281:'Расчет сбытовых надбавок'!$G$3024,4)</f>
        <v>105.75</v>
      </c>
      <c r="U808" s="96">
        <f>VLOOKUP($A808+ROUND((COLUMN()-2)/24,5),АТС!$A$41:$F$736,5)+VLOOKUP($A808+ROUND((COLUMN()-2)/24,5),'Расчет сбытовых надбавок'!$B$2281:'Расчет сбытовых надбавок'!$G$3024,4)</f>
        <v>170.29000000000002</v>
      </c>
      <c r="V808" s="96">
        <f>VLOOKUP($A808+ROUND((COLUMN()-2)/24,5),АТС!$A$41:$F$736,5)+VLOOKUP($A808+ROUND((COLUMN()-2)/24,5),'Расчет сбытовых надбавок'!$B$2281:'Расчет сбытовых надбавок'!$G$3024,4)</f>
        <v>97.199999999999989</v>
      </c>
      <c r="W808" s="96">
        <f>VLOOKUP($A808+ROUND((COLUMN()-2)/24,5),АТС!$A$41:$F$736,5)+VLOOKUP($A808+ROUND((COLUMN()-2)/24,5),'Расчет сбытовых надбавок'!$B$2281:'Расчет сбытовых надбавок'!$G$3024,4)</f>
        <v>238.49</v>
      </c>
      <c r="X808" s="96">
        <f>VLOOKUP($A808+ROUND((COLUMN()-2)/24,5),АТС!$A$41:$F$736,5)+VLOOKUP($A808+ROUND((COLUMN()-2)/24,5),'Расчет сбытовых надбавок'!$B$2281:'Расчет сбытовых надбавок'!$G$3024,4)</f>
        <v>1060.1100000000001</v>
      </c>
      <c r="Y808" s="96">
        <f>VLOOKUP($A808+ROUND((COLUMN()-2)/24,5),АТС!$A$41:$F$736,5)+VLOOKUP($A808+ROUND((COLUMN()-2)/24,5),'Расчет сбытовых надбавок'!$B$2281:'Расчет сбытовых надбавок'!$G$3024,4)</f>
        <v>2263.6</v>
      </c>
    </row>
    <row r="809" spans="1:25" x14ac:dyDescent="0.2">
      <c r="A809" s="77">
        <f t="shared" si="24"/>
        <v>43084</v>
      </c>
      <c r="B809" s="96">
        <f>VLOOKUP($A809+ROUND((COLUMN()-2)/24,5),АТС!$A$41:$F$736,5)+VLOOKUP($A809+ROUND((COLUMN()-2)/24,5),'Расчет сбытовых надбавок'!$B$2281:'Расчет сбытовых надбавок'!$G$3024,4)</f>
        <v>231.15</v>
      </c>
      <c r="C809" s="96">
        <f>VLOOKUP($A809+ROUND((COLUMN()-2)/24,5),АТС!$A$41:$F$736,5)+VLOOKUP($A809+ROUND((COLUMN()-2)/24,5),'Расчет сбытовых надбавок'!$B$2281:'Расчет сбытовых надбавок'!$G$3024,4)</f>
        <v>355.58</v>
      </c>
      <c r="D809" s="96">
        <f>VLOOKUP($A809+ROUND((COLUMN()-2)/24,5),АТС!$A$41:$F$736,5)+VLOOKUP($A809+ROUND((COLUMN()-2)/24,5),'Расчет сбытовых надбавок'!$B$2281:'Расчет сбытовых надбавок'!$G$3024,4)</f>
        <v>334.26</v>
      </c>
      <c r="E809" s="96">
        <f>VLOOKUP($A809+ROUND((COLUMN()-2)/24,5),АТС!$A$41:$F$736,5)+VLOOKUP($A809+ROUND((COLUMN()-2)/24,5),'Расчет сбытовых надбавок'!$B$2281:'Расчет сбытовых надбавок'!$G$3024,4)</f>
        <v>184.82999999999998</v>
      </c>
      <c r="F809" s="96">
        <f>VLOOKUP($A809+ROUND((COLUMN()-2)/24,5),АТС!$A$41:$F$736,5)+VLOOKUP($A809+ROUND((COLUMN()-2)/24,5),'Расчет сбытовых надбавок'!$B$2281:'Расчет сбытовых надбавок'!$G$3024,4)</f>
        <v>167.87</v>
      </c>
      <c r="G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H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I809" s="96">
        <f>VLOOKUP($A809+ROUND((COLUMN()-2)/24,5),АТС!$A$41:$F$736,5)+VLOOKUP($A809+ROUND((COLUMN()-2)/24,5),'Расчет сбытовых надбавок'!$B$2281:'Расчет сбытовых надбавок'!$G$3024,4)</f>
        <v>58.53</v>
      </c>
      <c r="J809" s="96">
        <f>VLOOKUP($A809+ROUND((COLUMN()-2)/24,5),АТС!$A$41:$F$736,5)+VLOOKUP($A809+ROUND((COLUMN()-2)/24,5),'Расчет сбытовых надбавок'!$B$2281:'Расчет сбытовых надбавок'!$G$3024,4)</f>
        <v>1.69</v>
      </c>
      <c r="K809" s="96">
        <f>VLOOKUP($A809+ROUND((COLUMN()-2)/24,5),АТС!$A$41:$F$736,5)+VLOOKUP($A809+ROUND((COLUMN()-2)/24,5),'Расчет сбытовых надбавок'!$B$2281:'Расчет сбытовых надбавок'!$G$3024,4)</f>
        <v>115.47</v>
      </c>
      <c r="L809" s="96">
        <f>VLOOKUP($A809+ROUND((COLUMN()-2)/24,5),АТС!$A$41:$F$736,5)+VLOOKUP($A809+ROUND((COLUMN()-2)/24,5),'Расчет сбытовых надбавок'!$B$2281:'Расчет сбытовых надбавок'!$G$3024,4)</f>
        <v>107.75999999999999</v>
      </c>
      <c r="M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N809" s="96">
        <f>VLOOKUP($A809+ROUND((COLUMN()-2)/24,5),АТС!$A$41:$F$736,5)+VLOOKUP($A809+ROUND((COLUMN()-2)/24,5),'Расчет сбытовых надбавок'!$B$2281:'Расчет сбытовых надбавок'!$G$3024,4)</f>
        <v>119.25</v>
      </c>
      <c r="O809" s="96">
        <f>VLOOKUP($A809+ROUND((COLUMN()-2)/24,5),АТС!$A$41:$F$736,5)+VLOOKUP($A809+ROUND((COLUMN()-2)/24,5),'Расчет сбытовых надбавок'!$B$2281:'Расчет сбытовых надбавок'!$G$3024,4)</f>
        <v>119.19</v>
      </c>
      <c r="P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Q809" s="96">
        <f>VLOOKUP($A809+ROUND((COLUMN()-2)/24,5),АТС!$A$41:$F$736,5)+VLOOKUP($A809+ROUND((COLUMN()-2)/24,5),'Расчет сбытовых надбавок'!$B$2281:'Расчет сбытовых надбавок'!$G$3024,4)</f>
        <v>517.47</v>
      </c>
      <c r="R809" s="96">
        <f>VLOOKUP($A809+ROUND((COLUMN()-2)/24,5),АТС!$A$41:$F$736,5)+VLOOKUP($A809+ROUND((COLUMN()-2)/24,5),'Расчет сбытовых надбавок'!$B$2281:'Расчет сбытовых надбавок'!$G$3024,4)</f>
        <v>68.320000000000007</v>
      </c>
      <c r="S809" s="96">
        <f>VLOOKUP($A809+ROUND((COLUMN()-2)/24,5),АТС!$A$41:$F$736,5)+VLOOKUP($A809+ROUND((COLUMN()-2)/24,5),'Расчет сбытовых надбавок'!$B$2281:'Расчет сбытовых надбавок'!$G$3024,4)</f>
        <v>93.32</v>
      </c>
      <c r="T809" s="96">
        <f>VLOOKUP($A809+ROUND((COLUMN()-2)/24,5),АТС!$A$41:$F$736,5)+VLOOKUP($A809+ROUND((COLUMN()-2)/24,5),'Расчет сбытовых надбавок'!$B$2281:'Расчет сбытовых надбавок'!$G$3024,4)</f>
        <v>113.05000000000001</v>
      </c>
      <c r="U809" s="96">
        <f>VLOOKUP($A809+ROUND((COLUMN()-2)/24,5),АТС!$A$41:$F$736,5)+VLOOKUP($A809+ROUND((COLUMN()-2)/24,5),'Расчет сбытовых надбавок'!$B$2281:'Расчет сбытовых надбавок'!$G$3024,4)</f>
        <v>41.61</v>
      </c>
      <c r="V809" s="96">
        <f>VLOOKUP($A809+ROUND((COLUMN()-2)/24,5),АТС!$A$41:$F$736,5)+VLOOKUP($A809+ROUND((COLUMN()-2)/24,5),'Расчет сбытовых надбавок'!$B$2281:'Расчет сбытовых надбавок'!$G$3024,4)</f>
        <v>785.58999999999992</v>
      </c>
      <c r="W809" s="96">
        <f>VLOOKUP($A809+ROUND((COLUMN()-2)/24,5),АТС!$A$41:$F$736,5)+VLOOKUP($A809+ROUND((COLUMN()-2)/24,5),'Расчет сбытовых надбавок'!$B$2281:'Расчет сбытовых надбавок'!$G$3024,4)</f>
        <v>164.04000000000002</v>
      </c>
      <c r="X809" s="96">
        <f>VLOOKUP($A809+ROUND((COLUMN()-2)/24,5),АТС!$A$41:$F$736,5)+VLOOKUP($A809+ROUND((COLUMN()-2)/24,5),'Расчет сбытовых надбавок'!$B$2281:'Расчет сбытовых надбавок'!$G$3024,4)</f>
        <v>466.26</v>
      </c>
      <c r="Y809" s="96">
        <f>VLOOKUP($A809+ROUND((COLUMN()-2)/24,5),АТС!$A$41:$F$736,5)+VLOOKUP($A809+ROUND((COLUMN()-2)/24,5),'Расчет сбытовых надбавок'!$B$2281:'Расчет сбытовых надбавок'!$G$3024,4)</f>
        <v>293.62</v>
      </c>
    </row>
    <row r="810" spans="1:25" x14ac:dyDescent="0.2">
      <c r="A810" s="77">
        <f t="shared" si="24"/>
        <v>43085</v>
      </c>
      <c r="B810" s="96">
        <f>VLOOKUP($A810+ROUND((COLUMN()-2)/24,5),АТС!$A$41:$F$736,5)+VLOOKUP($A810+ROUND((COLUMN()-2)/24,5),'Расчет сбытовых надбавок'!$B$2281:'Расчет сбытовых надбавок'!$G$3024,4)</f>
        <v>135.59</v>
      </c>
      <c r="C810" s="96">
        <f>VLOOKUP($A810+ROUND((COLUMN()-2)/24,5),АТС!$A$41:$F$736,5)+VLOOKUP($A810+ROUND((COLUMN()-2)/24,5),'Расчет сбытовых надбавок'!$B$2281:'Расчет сбытовых надбавок'!$G$3024,4)</f>
        <v>236.23</v>
      </c>
      <c r="D810" s="96">
        <f>VLOOKUP($A810+ROUND((COLUMN()-2)/24,5),АТС!$A$41:$F$736,5)+VLOOKUP($A810+ROUND((COLUMN()-2)/24,5),'Расчет сбытовых надбавок'!$B$2281:'Расчет сбытовых надбавок'!$G$3024,4)</f>
        <v>623.93999999999994</v>
      </c>
      <c r="E810" s="96">
        <f>VLOOKUP($A810+ROUND((COLUMN()-2)/24,5),АТС!$A$41:$F$736,5)+VLOOKUP($A810+ROUND((COLUMN()-2)/24,5),'Расчет сбытовых надбавок'!$B$2281:'Расчет сбытовых надбавок'!$G$3024,4)</f>
        <v>68.37</v>
      </c>
      <c r="F810" s="96">
        <f>VLOOKUP($A810+ROUND((COLUMN()-2)/24,5),АТС!$A$41:$F$736,5)+VLOOKUP($A810+ROUND((COLUMN()-2)/24,5),'Расчет сбытовых надбавок'!$B$2281:'Расчет сбытовых надбавок'!$G$3024,4)</f>
        <v>0.51</v>
      </c>
      <c r="G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H810" s="96">
        <f>VLOOKUP($A810+ROUND((COLUMN()-2)/24,5),АТС!$A$41:$F$736,5)+VLOOKUP($A810+ROUND((COLUMN()-2)/24,5),'Расчет сбытовых надбавок'!$B$2281:'Расчет сбытовых надбавок'!$G$3024,4)</f>
        <v>0.69000000000000006</v>
      </c>
      <c r="I810" s="96">
        <f>VLOOKUP($A810+ROUND((COLUMN()-2)/24,5),АТС!$A$41:$F$736,5)+VLOOKUP($A810+ROUND((COLUMN()-2)/24,5),'Расчет сбытовых надбавок'!$B$2281:'Расчет сбытовых надбавок'!$G$3024,4)</f>
        <v>8.5399999999999991</v>
      </c>
      <c r="J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K810" s="96">
        <f>VLOOKUP($A810+ROUND((COLUMN()-2)/24,5),АТС!$A$41:$F$736,5)+VLOOKUP($A810+ROUND((COLUMN()-2)/24,5),'Расчет сбытовых надбавок'!$B$2281:'Расчет сбытовых надбавок'!$G$3024,4)</f>
        <v>194.56</v>
      </c>
      <c r="L810" s="96">
        <f>VLOOKUP($A810+ROUND((COLUMN()-2)/24,5),АТС!$A$41:$F$736,5)+VLOOKUP($A810+ROUND((COLUMN()-2)/24,5),'Расчет сбытовых надбавок'!$B$2281:'Расчет сбытовых надбавок'!$G$3024,4)</f>
        <v>993.48</v>
      </c>
      <c r="M810" s="96">
        <f>VLOOKUP($A810+ROUND((COLUMN()-2)/24,5),АТС!$A$41:$F$736,5)+VLOOKUP($A810+ROUND((COLUMN()-2)/24,5),'Расчет сбытовых надбавок'!$B$2281:'Расчет сбытовых надбавок'!$G$3024,4)</f>
        <v>974.86</v>
      </c>
      <c r="N810" s="96">
        <f>VLOOKUP($A810+ROUND((COLUMN()-2)/24,5),АТС!$A$41:$F$736,5)+VLOOKUP($A810+ROUND((COLUMN()-2)/24,5),'Расчет сбытовых надбавок'!$B$2281:'Расчет сбытовых надбавок'!$G$3024,4)</f>
        <v>800.65000000000009</v>
      </c>
      <c r="O810" s="96">
        <f>VLOOKUP($A810+ROUND((COLUMN()-2)/24,5),АТС!$A$41:$F$736,5)+VLOOKUP($A810+ROUND((COLUMN()-2)/24,5),'Расчет сбытовых надбавок'!$B$2281:'Расчет сбытовых надбавок'!$G$3024,4)</f>
        <v>699.58</v>
      </c>
      <c r="P810" s="96">
        <f>VLOOKUP($A810+ROUND((COLUMN()-2)/24,5),АТС!$A$41:$F$736,5)+VLOOKUP($A810+ROUND((COLUMN()-2)/24,5),'Расчет сбытовых надбавок'!$B$2281:'Расчет сбытовых надбавок'!$G$3024,4)</f>
        <v>96.440000000000012</v>
      </c>
      <c r="Q810" s="96">
        <f>VLOOKUP($A810+ROUND((COLUMN()-2)/24,5),АТС!$A$41:$F$736,5)+VLOOKUP($A810+ROUND((COLUMN()-2)/24,5),'Расчет сбытовых надбавок'!$B$2281:'Расчет сбытовых надбавок'!$G$3024,4)</f>
        <v>2</v>
      </c>
      <c r="R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S810" s="96">
        <f>VLOOKUP($A810+ROUND((COLUMN()-2)/24,5),АТС!$A$41:$F$736,5)+VLOOKUP($A810+ROUND((COLUMN()-2)/24,5),'Расчет сбытовых надбавок'!$B$2281:'Расчет сбытовых надбавок'!$G$3024,4)</f>
        <v>95.02</v>
      </c>
      <c r="T810" s="96">
        <f>VLOOKUP($A810+ROUND((COLUMN()-2)/24,5),АТС!$A$41:$F$736,5)+VLOOKUP($A810+ROUND((COLUMN()-2)/24,5),'Расчет сбытовых надбавок'!$B$2281:'Расчет сбытовых надбавок'!$G$3024,4)</f>
        <v>117.48</v>
      </c>
      <c r="U810" s="96">
        <f>VLOOKUP($A810+ROUND((COLUMN()-2)/24,5),АТС!$A$41:$F$736,5)+VLOOKUP($A810+ROUND((COLUMN()-2)/24,5),'Расчет сбытовых надбавок'!$B$2281:'Расчет сбытовых надбавок'!$G$3024,4)</f>
        <v>708.48</v>
      </c>
      <c r="V810" s="96">
        <f>VLOOKUP($A810+ROUND((COLUMN()-2)/24,5),АТС!$A$41:$F$736,5)+VLOOKUP($A810+ROUND((COLUMN()-2)/24,5),'Расчет сбытовых надбавок'!$B$2281:'Расчет сбытовых надбавок'!$G$3024,4)</f>
        <v>800.78</v>
      </c>
      <c r="W810" s="96">
        <f>VLOOKUP($A810+ROUND((COLUMN()-2)/24,5),АТС!$A$41:$F$736,5)+VLOOKUP($A810+ROUND((COLUMN()-2)/24,5),'Расчет сбытовых надбавок'!$B$2281:'Расчет сбытовых надбавок'!$G$3024,4)</f>
        <v>815.54</v>
      </c>
      <c r="X810" s="96">
        <f>VLOOKUP($A810+ROUND((COLUMN()-2)/24,5),АТС!$A$41:$F$736,5)+VLOOKUP($A810+ROUND((COLUMN()-2)/24,5),'Расчет сбытовых надбавок'!$B$2281:'Расчет сбытовых надбавок'!$G$3024,4)</f>
        <v>835.29000000000008</v>
      </c>
      <c r="Y810" s="96">
        <f>VLOOKUP($A810+ROUND((COLUMN()-2)/24,5),АТС!$A$41:$F$736,5)+VLOOKUP($A810+ROUND((COLUMN()-2)/24,5),'Расчет сбытовых надбавок'!$B$2281:'Расчет сбытовых надбавок'!$G$3024,4)</f>
        <v>1398.1</v>
      </c>
    </row>
    <row r="811" spans="1:25" x14ac:dyDescent="0.2">
      <c r="A811" s="77">
        <f t="shared" si="24"/>
        <v>43086</v>
      </c>
      <c r="B811" s="96">
        <f>VLOOKUP($A811+ROUND((COLUMN()-2)/24,5),АТС!$A$41:$F$736,5)+VLOOKUP($A811+ROUND((COLUMN()-2)/24,5),'Расчет сбытовых надбавок'!$B$2281:'Расчет сбытовых надбавок'!$G$3024,4)</f>
        <v>175.69</v>
      </c>
      <c r="C811" s="96">
        <f>VLOOKUP($A811+ROUND((COLUMN()-2)/24,5),АТС!$A$41:$F$736,5)+VLOOKUP($A811+ROUND((COLUMN()-2)/24,5),'Расчет сбытовых надбавок'!$B$2281:'Расчет сбытовых надбавок'!$G$3024,4)</f>
        <v>711.71</v>
      </c>
      <c r="D811" s="96">
        <f>VLOOKUP($A811+ROUND((COLUMN()-2)/24,5),АТС!$A$41:$F$736,5)+VLOOKUP($A811+ROUND((COLUMN()-2)/24,5),'Расчет сбытовых надбавок'!$B$2281:'Расчет сбытовых надбавок'!$G$3024,4)</f>
        <v>50.66</v>
      </c>
      <c r="E811" s="96">
        <f>VLOOKUP($A811+ROUND((COLUMN()-2)/24,5),АТС!$A$41:$F$736,5)+VLOOKUP($A811+ROUND((COLUMN()-2)/24,5),'Расчет сбытовых надбавок'!$B$2281:'Расчет сбытовых надбавок'!$G$3024,4)</f>
        <v>907.78</v>
      </c>
      <c r="F811" s="96">
        <f>VLOOKUP($A811+ROUND((COLUMN()-2)/24,5),АТС!$A$41:$F$736,5)+VLOOKUP($A811+ROUND((COLUMN()-2)/24,5),'Расчет сбытовых надбавок'!$B$2281:'Расчет сбытовых надбавок'!$G$3024,4)</f>
        <v>943.8</v>
      </c>
      <c r="G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H811" s="96">
        <f>VLOOKUP($A811+ROUND((COLUMN()-2)/24,5),АТС!$A$41:$F$736,5)+VLOOKUP($A811+ROUND((COLUMN()-2)/24,5),'Расчет сбытовых надбавок'!$B$2281:'Расчет сбытовых надбавок'!$G$3024,4)</f>
        <v>4.16</v>
      </c>
      <c r="I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J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K811" s="96">
        <f>VLOOKUP($A811+ROUND((COLUMN()-2)/24,5),АТС!$A$41:$F$736,5)+VLOOKUP($A811+ROUND((COLUMN()-2)/24,5),'Расчет сбытовых надбавок'!$B$2281:'Расчет сбытовых надбавок'!$G$3024,4)</f>
        <v>10.98</v>
      </c>
      <c r="L811" s="96">
        <f>VLOOKUP($A811+ROUND((COLUMN()-2)/24,5),АТС!$A$41:$F$736,5)+VLOOKUP($A811+ROUND((COLUMN()-2)/24,5),'Расчет сбытовых надбавок'!$B$2281:'Расчет сбытовых надбавок'!$G$3024,4)</f>
        <v>120.83</v>
      </c>
      <c r="M811" s="96">
        <f>VLOOKUP($A811+ROUND((COLUMN()-2)/24,5),АТС!$A$41:$F$736,5)+VLOOKUP($A811+ROUND((COLUMN()-2)/24,5),'Расчет сбытовых надбавок'!$B$2281:'Расчет сбытовых надбавок'!$G$3024,4)</f>
        <v>88.99</v>
      </c>
      <c r="N811" s="96">
        <f>VLOOKUP($A811+ROUND((COLUMN()-2)/24,5),АТС!$A$41:$F$736,5)+VLOOKUP($A811+ROUND((COLUMN()-2)/24,5),'Расчет сбытовых надбавок'!$B$2281:'Расчет сбытовых надбавок'!$G$3024,4)</f>
        <v>816.04</v>
      </c>
      <c r="O811" s="96">
        <f>VLOOKUP($A811+ROUND((COLUMN()-2)/24,5),АТС!$A$41:$F$736,5)+VLOOKUP($A811+ROUND((COLUMN()-2)/24,5),'Расчет сбытовых надбавок'!$B$2281:'Расчет сбытовых надбавок'!$G$3024,4)</f>
        <v>711.22</v>
      </c>
      <c r="P811" s="96">
        <f>VLOOKUP($A811+ROUND((COLUMN()-2)/24,5),АТС!$A$41:$F$736,5)+VLOOKUP($A811+ROUND((COLUMN()-2)/24,5),'Расчет сбытовых надбавок'!$B$2281:'Расчет сбытовых надбавок'!$G$3024,4)</f>
        <v>170.51000000000002</v>
      </c>
      <c r="Q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R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S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T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U811" s="96">
        <f>VLOOKUP($A811+ROUND((COLUMN()-2)/24,5),АТС!$A$41:$F$736,5)+VLOOKUP($A811+ROUND((COLUMN()-2)/24,5),'Расчет сбытовых надбавок'!$B$2281:'Расчет сбытовых надбавок'!$G$3024,4)</f>
        <v>0.93</v>
      </c>
      <c r="V811" s="96">
        <f>VLOOKUP($A811+ROUND((COLUMN()-2)/24,5),АТС!$A$41:$F$736,5)+VLOOKUP($A811+ROUND((COLUMN()-2)/24,5),'Расчет сбытовых надбавок'!$B$2281:'Расчет сбытовых надбавок'!$G$3024,4)</f>
        <v>753.56</v>
      </c>
      <c r="W811" s="96">
        <f>VLOOKUP($A811+ROUND((COLUMN()-2)/24,5),АТС!$A$41:$F$736,5)+VLOOKUP($A811+ROUND((COLUMN()-2)/24,5),'Расчет сбытовых надбавок'!$B$2281:'Расчет сбытовых надбавок'!$G$3024,4)</f>
        <v>855.99</v>
      </c>
      <c r="X811" s="96">
        <f>VLOOKUP($A811+ROUND((COLUMN()-2)/24,5),АТС!$A$41:$F$736,5)+VLOOKUP($A811+ROUND((COLUMN()-2)/24,5),'Расчет сбытовых надбавок'!$B$2281:'Расчет сбытовых надбавок'!$G$3024,4)</f>
        <v>951.01</v>
      </c>
      <c r="Y811" s="96">
        <f>VLOOKUP($A811+ROUND((COLUMN()-2)/24,5),АТС!$A$41:$F$736,5)+VLOOKUP($A811+ROUND((COLUMN()-2)/24,5),'Расчет сбытовых надбавок'!$B$2281:'Расчет сбытовых надбавок'!$G$3024,4)</f>
        <v>1442.3600000000001</v>
      </c>
    </row>
    <row r="812" spans="1:25" x14ac:dyDescent="0.2">
      <c r="A812" s="77">
        <f t="shared" si="24"/>
        <v>43087</v>
      </c>
      <c r="B812" s="96">
        <f>VLOOKUP($A812+ROUND((COLUMN()-2)/24,5),АТС!$A$41:$F$736,5)+VLOOKUP($A812+ROUND((COLUMN()-2)/24,5),'Расчет сбытовых надбавок'!$B$2281:'Расчет сбытовых надбавок'!$G$3024,4)</f>
        <v>327.30999999999995</v>
      </c>
      <c r="C812" s="96">
        <f>VLOOKUP($A812+ROUND((COLUMN()-2)/24,5),АТС!$A$41:$F$736,5)+VLOOKUP($A812+ROUND((COLUMN()-2)/24,5),'Расчет сбытовых надбавок'!$B$2281:'Расчет сбытовых надбавок'!$G$3024,4)</f>
        <v>124.55</v>
      </c>
      <c r="D812" s="96">
        <f>VLOOKUP($A812+ROUND((COLUMN()-2)/24,5),АТС!$A$41:$F$736,5)+VLOOKUP($A812+ROUND((COLUMN()-2)/24,5),'Расчет сбытовых надбавок'!$B$2281:'Расчет сбытовых надбавок'!$G$3024,4)</f>
        <v>149.42000000000002</v>
      </c>
      <c r="E812" s="96">
        <f>VLOOKUP($A812+ROUND((COLUMN()-2)/24,5),АТС!$A$41:$F$736,5)+VLOOKUP($A812+ROUND((COLUMN()-2)/24,5),'Расчет сбытовых надбавок'!$B$2281:'Расчет сбытовых надбавок'!$G$3024,4)</f>
        <v>133.35999999999999</v>
      </c>
      <c r="F812" s="96">
        <f>VLOOKUP($A812+ROUND((COLUMN()-2)/24,5),АТС!$A$41:$F$736,5)+VLOOKUP($A812+ROUND((COLUMN()-2)/24,5),'Расчет сбытовых надбавок'!$B$2281:'Расчет сбытовых надбавок'!$G$3024,4)</f>
        <v>94.28</v>
      </c>
      <c r="G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H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I812" s="96">
        <f>VLOOKUP($A812+ROUND((COLUMN()-2)/24,5),АТС!$A$41:$F$736,5)+VLOOKUP($A812+ROUND((COLUMN()-2)/24,5),'Расчет сбытовых надбавок'!$B$2281:'Расчет сбытовых надбавок'!$G$3024,4)</f>
        <v>375.17999999999995</v>
      </c>
      <c r="J812" s="96">
        <f>VLOOKUP($A812+ROUND((COLUMN()-2)/24,5),АТС!$A$41:$F$736,5)+VLOOKUP($A812+ROUND((COLUMN()-2)/24,5),'Расчет сбытовых надбавок'!$B$2281:'Расчет сбытовых надбавок'!$G$3024,4)</f>
        <v>47.73</v>
      </c>
      <c r="K812" s="96">
        <f>VLOOKUP($A812+ROUND((COLUMN()-2)/24,5),АТС!$A$41:$F$736,5)+VLOOKUP($A812+ROUND((COLUMN()-2)/24,5),'Расчет сбытовых надбавок'!$B$2281:'Расчет сбытовых надбавок'!$G$3024,4)</f>
        <v>162.92999999999998</v>
      </c>
      <c r="L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M812" s="96">
        <f>VLOOKUP($A812+ROUND((COLUMN()-2)/24,5),АТС!$A$41:$F$736,5)+VLOOKUP($A812+ROUND((COLUMN()-2)/24,5),'Расчет сбытовых надбавок'!$B$2281:'Расчет сбытовых надбавок'!$G$3024,4)</f>
        <v>319.27000000000004</v>
      </c>
      <c r="N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O812" s="96">
        <f>VLOOKUP($A812+ROUND((COLUMN()-2)/24,5),АТС!$A$41:$F$736,5)+VLOOKUP($A812+ROUND((COLUMN()-2)/24,5),'Расчет сбытовых надбавок'!$B$2281:'Расчет сбытовых надбавок'!$G$3024,4)</f>
        <v>87.149999999999991</v>
      </c>
      <c r="P812" s="96">
        <f>VLOOKUP($A812+ROUND((COLUMN()-2)/24,5),АТС!$A$41:$F$736,5)+VLOOKUP($A812+ROUND((COLUMN()-2)/24,5),'Расчет сбытовых надбавок'!$B$2281:'Расчет сбытовых надбавок'!$G$3024,4)</f>
        <v>128.25</v>
      </c>
      <c r="Q812" s="96">
        <f>VLOOKUP($A812+ROUND((COLUMN()-2)/24,5),АТС!$A$41:$F$736,5)+VLOOKUP($A812+ROUND((COLUMN()-2)/24,5),'Расчет сбытовых надбавок'!$B$2281:'Расчет сбытовых надбавок'!$G$3024,4)</f>
        <v>286.19</v>
      </c>
      <c r="R812" s="96">
        <f>VLOOKUP($A812+ROUND((COLUMN()-2)/24,5),АТС!$A$41:$F$736,5)+VLOOKUP($A812+ROUND((COLUMN()-2)/24,5),'Расчет сбытовых надбавок'!$B$2281:'Расчет сбытовых надбавок'!$G$3024,4)</f>
        <v>165.86</v>
      </c>
      <c r="S812" s="96">
        <f>VLOOKUP($A812+ROUND((COLUMN()-2)/24,5),АТС!$A$41:$F$736,5)+VLOOKUP($A812+ROUND((COLUMN()-2)/24,5),'Расчет сбытовых надбавок'!$B$2281:'Расчет сбытовых надбавок'!$G$3024,4)</f>
        <v>210.45</v>
      </c>
      <c r="T812" s="96">
        <f>VLOOKUP($A812+ROUND((COLUMN()-2)/24,5),АТС!$A$41:$F$736,5)+VLOOKUP($A812+ROUND((COLUMN()-2)/24,5),'Расчет сбытовых надбавок'!$B$2281:'Расчет сбытовых надбавок'!$G$3024,4)</f>
        <v>139.80000000000001</v>
      </c>
      <c r="U812" s="96">
        <f>VLOOKUP($A812+ROUND((COLUMN()-2)/24,5),АТС!$A$41:$F$736,5)+VLOOKUP($A812+ROUND((COLUMN()-2)/24,5),'Расчет сбытовых надбавок'!$B$2281:'Расчет сбытовых надбавок'!$G$3024,4)</f>
        <v>78.289999999999992</v>
      </c>
      <c r="V812" s="96">
        <f>VLOOKUP($A812+ROUND((COLUMN()-2)/24,5),АТС!$A$41:$F$736,5)+VLOOKUP($A812+ROUND((COLUMN()-2)/24,5),'Расчет сбытовых надбавок'!$B$2281:'Расчет сбытовых надбавок'!$G$3024,4)</f>
        <v>279.64</v>
      </c>
      <c r="W812" s="96">
        <f>VLOOKUP($A812+ROUND((COLUMN()-2)/24,5),АТС!$A$41:$F$736,5)+VLOOKUP($A812+ROUND((COLUMN()-2)/24,5),'Расчет сбытовых надбавок'!$B$2281:'Расчет сбытовых надбавок'!$G$3024,4)</f>
        <v>788.19999999999993</v>
      </c>
      <c r="X812" s="96">
        <f>VLOOKUP($A812+ROUND((COLUMN()-2)/24,5),АТС!$A$41:$F$736,5)+VLOOKUP($A812+ROUND((COLUMN()-2)/24,5),'Расчет сбытовых надбавок'!$B$2281:'Расчет сбытовых надбавок'!$G$3024,4)</f>
        <v>773.48</v>
      </c>
      <c r="Y812" s="96">
        <f>VLOOKUP($A812+ROUND((COLUMN()-2)/24,5),АТС!$A$41:$F$736,5)+VLOOKUP($A812+ROUND((COLUMN()-2)/24,5),'Расчет сбытовых надбавок'!$B$2281:'Расчет сбытовых надбавок'!$G$3024,4)</f>
        <v>0</v>
      </c>
    </row>
    <row r="813" spans="1:25" x14ac:dyDescent="0.2">
      <c r="A813" s="77">
        <f t="shared" si="24"/>
        <v>43088</v>
      </c>
      <c r="B813" s="96">
        <f>VLOOKUP($A813+ROUND((COLUMN()-2)/24,5),АТС!$A$41:$F$736,5)+VLOOKUP($A813+ROUND((COLUMN()-2)/24,5),'Расчет сбытовых надбавок'!$B$2281:'Расчет сбытовых надбавок'!$G$3024,4)</f>
        <v>165.4</v>
      </c>
      <c r="C813" s="96">
        <f>VLOOKUP($A813+ROUND((COLUMN()-2)/24,5),АТС!$A$41:$F$736,5)+VLOOKUP($A813+ROUND((COLUMN()-2)/24,5),'Расчет сбытовых надбавок'!$B$2281:'Расчет сбытовых надбавок'!$G$3024,4)</f>
        <v>233.7</v>
      </c>
      <c r="D813" s="96">
        <f>VLOOKUP($A813+ROUND((COLUMN()-2)/24,5),АТС!$A$41:$F$736,5)+VLOOKUP($A813+ROUND((COLUMN()-2)/24,5),'Расчет сбытовых надбавок'!$B$2281:'Расчет сбытовых надбавок'!$G$3024,4)</f>
        <v>86.350000000000009</v>
      </c>
      <c r="E813" s="96">
        <f>VLOOKUP($A813+ROUND((COLUMN()-2)/24,5),АТС!$A$41:$F$736,5)+VLOOKUP($A813+ROUND((COLUMN()-2)/24,5),'Расчет сбытовых надбавок'!$B$2281:'Расчет сбытовых надбавок'!$G$3024,4)</f>
        <v>55.85</v>
      </c>
      <c r="F813" s="96">
        <f>VLOOKUP($A813+ROUND((COLUMN()-2)/24,5),АТС!$A$41:$F$736,5)+VLOOKUP($A813+ROUND((COLUMN()-2)/24,5),'Расчет сбытовых надбавок'!$B$2281:'Расчет сбытовых надбавок'!$G$3024,4)</f>
        <v>0</v>
      </c>
      <c r="G813" s="96">
        <f>VLOOKUP($A813+ROUND((COLUMN()-2)/24,5),АТС!$A$41:$F$736,5)+VLOOKUP($A813+ROUND((COLUMN()-2)/24,5),'Расчет сбытовых надбавок'!$B$2281:'Расчет сбытовых надбавок'!$G$3024,4)</f>
        <v>0</v>
      </c>
      <c r="H813" s="96">
        <f>VLOOKUP($A813+ROUND((COLUMN()-2)/24,5),АТС!$A$41:$F$736,5)+VLOOKUP($A813+ROUND((COLUMN()-2)/24,5),'Расчет сбытовых надбавок'!$B$2281:'Расчет сбытовых надбавок'!$G$3024,4)</f>
        <v>0.23</v>
      </c>
      <c r="I813" s="96">
        <f>VLOOKUP($A813+ROUND((COLUMN()-2)/24,5),АТС!$A$41:$F$736,5)+VLOOKUP($A813+ROUND((COLUMN()-2)/24,5),'Расчет сбытовых надбавок'!$B$2281:'Расчет сбытовых надбавок'!$G$3024,4)</f>
        <v>143.91</v>
      </c>
      <c r="J813" s="96">
        <f>VLOOKUP($A813+ROUND((COLUMN()-2)/24,5),АТС!$A$41:$F$736,5)+VLOOKUP($A813+ROUND((COLUMN()-2)/24,5),'Расчет сбытовых надбавок'!$B$2281:'Расчет сбытовых надбавок'!$G$3024,4)</f>
        <v>26.830000000000002</v>
      </c>
      <c r="K813" s="96">
        <f>VLOOKUP($A813+ROUND((COLUMN()-2)/24,5),АТС!$A$41:$F$736,5)+VLOOKUP($A813+ROUND((COLUMN()-2)/24,5),'Расчет сбытовых надбавок'!$B$2281:'Расчет сбытовых надбавок'!$G$3024,4)</f>
        <v>807.18999999999994</v>
      </c>
      <c r="L813" s="96">
        <f>VLOOKUP($A813+ROUND((COLUMN()-2)/24,5),АТС!$A$41:$F$736,5)+VLOOKUP($A813+ROUND((COLUMN()-2)/24,5),'Расчет сбытовых надбавок'!$B$2281:'Расчет сбытовых надбавок'!$G$3024,4)</f>
        <v>854.49</v>
      </c>
      <c r="M813" s="96">
        <f>VLOOKUP($A813+ROUND((COLUMN()-2)/24,5),АТС!$A$41:$F$736,5)+VLOOKUP($A813+ROUND((COLUMN()-2)/24,5),'Расчет сбытовых надбавок'!$B$2281:'Расчет сбытовых надбавок'!$G$3024,4)</f>
        <v>888.49</v>
      </c>
      <c r="N813" s="96">
        <f>VLOOKUP($A813+ROUND((COLUMN()-2)/24,5),АТС!$A$41:$F$736,5)+VLOOKUP($A813+ROUND((COLUMN()-2)/24,5),'Расчет сбытовых надбавок'!$B$2281:'Расчет сбытовых надбавок'!$G$3024,4)</f>
        <v>0</v>
      </c>
      <c r="O813" s="96">
        <f>VLOOKUP($A813+ROUND((COLUMN()-2)/24,5),АТС!$A$41:$F$736,5)+VLOOKUP($A813+ROUND((COLUMN()-2)/24,5),'Расчет сбытовых надбавок'!$B$2281:'Расчет сбытовых надбавок'!$G$3024,4)</f>
        <v>884.72</v>
      </c>
      <c r="P813" s="96">
        <f>VLOOKUP($A813+ROUND((COLUMN()-2)/24,5),АТС!$A$41:$F$736,5)+VLOOKUP($A813+ROUND((COLUMN()-2)/24,5),'Расчет сбытовых надбавок'!$B$2281:'Расчет сбытовых надбавок'!$G$3024,4)</f>
        <v>874.78</v>
      </c>
      <c r="Q813" s="96">
        <f>VLOOKUP($A813+ROUND((COLUMN()-2)/24,5),АТС!$A$41:$F$736,5)+VLOOKUP($A813+ROUND((COLUMN()-2)/24,5),'Расчет сбытовых надбавок'!$B$2281:'Расчет сбытовых надбавок'!$G$3024,4)</f>
        <v>815.05000000000007</v>
      </c>
      <c r="R813" s="96">
        <f>VLOOKUP($A813+ROUND((COLUMN()-2)/24,5),АТС!$A$41:$F$736,5)+VLOOKUP($A813+ROUND((COLUMN()-2)/24,5),'Расчет сбытовых надбавок'!$B$2281:'Расчет сбытовых надбавок'!$G$3024,4)</f>
        <v>10.049999999999999</v>
      </c>
      <c r="S813" s="96">
        <f>VLOOKUP($A813+ROUND((COLUMN()-2)/24,5),АТС!$A$41:$F$736,5)+VLOOKUP($A813+ROUND((COLUMN()-2)/24,5),'Расчет сбытовых надбавок'!$B$2281:'Расчет сбытовых надбавок'!$G$3024,4)</f>
        <v>114.75</v>
      </c>
      <c r="T813" s="96">
        <f>VLOOKUP($A813+ROUND((COLUMN()-2)/24,5),АТС!$A$41:$F$736,5)+VLOOKUP($A813+ROUND((COLUMN()-2)/24,5),'Расчет сбытовых надбавок'!$B$2281:'Расчет сбытовых надбавок'!$G$3024,4)</f>
        <v>0</v>
      </c>
      <c r="U813" s="96">
        <f>VLOOKUP($A813+ROUND((COLUMN()-2)/24,5),АТС!$A$41:$F$736,5)+VLOOKUP($A813+ROUND((COLUMN()-2)/24,5),'Расчет сбытовых надбавок'!$B$2281:'Расчет сбытовых надбавок'!$G$3024,4)</f>
        <v>110.43</v>
      </c>
      <c r="V813" s="96">
        <f>VLOOKUP($A813+ROUND((COLUMN()-2)/24,5),АТС!$A$41:$F$736,5)+VLOOKUP($A813+ROUND((COLUMN()-2)/24,5),'Расчет сбытовых надбавок'!$B$2281:'Расчет сбытовых надбавок'!$G$3024,4)</f>
        <v>869.05</v>
      </c>
      <c r="W813" s="96">
        <f>VLOOKUP($A813+ROUND((COLUMN()-2)/24,5),АТС!$A$41:$F$736,5)+VLOOKUP($A813+ROUND((COLUMN()-2)/24,5),'Расчет сбытовых надбавок'!$B$2281:'Расчет сбытовых надбавок'!$G$3024,4)</f>
        <v>438.49</v>
      </c>
      <c r="X813" s="96">
        <f>VLOOKUP($A813+ROUND((COLUMN()-2)/24,5),АТС!$A$41:$F$736,5)+VLOOKUP($A813+ROUND((COLUMN()-2)/24,5),'Расчет сбытовых надбавок'!$B$2281:'Расчет сбытовых надбавок'!$G$3024,4)</f>
        <v>217.72</v>
      </c>
      <c r="Y813" s="96">
        <f>VLOOKUP($A813+ROUND((COLUMN()-2)/24,5),АТС!$A$41:$F$736,5)+VLOOKUP($A813+ROUND((COLUMN()-2)/24,5),'Расчет сбытовых надбавок'!$B$2281:'Расчет сбытовых надбавок'!$G$3024,4)</f>
        <v>784.67</v>
      </c>
    </row>
    <row r="814" spans="1:25" x14ac:dyDescent="0.2">
      <c r="A814" s="77">
        <f t="shared" si="24"/>
        <v>43089</v>
      </c>
      <c r="B814" s="96">
        <f>VLOOKUP($A814+ROUND((COLUMN()-2)/24,5),АТС!$A$41:$F$736,5)+VLOOKUP($A814+ROUND((COLUMN()-2)/24,5),'Расчет сбытовых надбавок'!$B$2281:'Расчет сбытовых надбавок'!$G$3024,4)</f>
        <v>425.78000000000003</v>
      </c>
      <c r="C814" s="96">
        <f>VLOOKUP($A814+ROUND((COLUMN()-2)/24,5),АТС!$A$41:$F$736,5)+VLOOKUP($A814+ROUND((COLUMN()-2)/24,5),'Расчет сбытовых надбавок'!$B$2281:'Расчет сбытовых надбавок'!$G$3024,4)</f>
        <v>308.05</v>
      </c>
      <c r="D814" s="96">
        <f>VLOOKUP($A814+ROUND((COLUMN()-2)/24,5),АТС!$A$41:$F$736,5)+VLOOKUP($A814+ROUND((COLUMN()-2)/24,5),'Расчет сбытовых надбавок'!$B$2281:'Расчет сбытовых надбавок'!$G$3024,4)</f>
        <v>141.63999999999999</v>
      </c>
      <c r="E814" s="96">
        <f>VLOOKUP($A814+ROUND((COLUMN()-2)/24,5),АТС!$A$41:$F$736,5)+VLOOKUP($A814+ROUND((COLUMN()-2)/24,5),'Расчет сбытовых надбавок'!$B$2281:'Расчет сбытовых надбавок'!$G$3024,4)</f>
        <v>86.539999999999992</v>
      </c>
      <c r="F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G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H814" s="96">
        <f>VLOOKUP($A814+ROUND((COLUMN()-2)/24,5),АТС!$A$41:$F$736,5)+VLOOKUP($A814+ROUND((COLUMN()-2)/24,5),'Расчет сбытовых надбавок'!$B$2281:'Расчет сбытовых надбавок'!$G$3024,4)</f>
        <v>71.38</v>
      </c>
      <c r="I814" s="96">
        <f>VLOOKUP($A814+ROUND((COLUMN()-2)/24,5),АТС!$A$41:$F$736,5)+VLOOKUP($A814+ROUND((COLUMN()-2)/24,5),'Расчет сбытовых надбавок'!$B$2281:'Расчет сбытовых надбавок'!$G$3024,4)</f>
        <v>63.08</v>
      </c>
      <c r="J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K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L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M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N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O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P814" s="96">
        <f>VLOOKUP($A814+ROUND((COLUMN()-2)/24,5),АТС!$A$41:$F$736,5)+VLOOKUP($A814+ROUND((COLUMN()-2)/24,5),'Расчет сбытовых надбавок'!$B$2281:'Расчет сбытовых надбавок'!$G$3024,4)</f>
        <v>106.74</v>
      </c>
      <c r="Q814" s="96">
        <f>VLOOKUP($A814+ROUND((COLUMN()-2)/24,5),АТС!$A$41:$F$736,5)+VLOOKUP($A814+ROUND((COLUMN()-2)/24,5),'Расчет сбытовых надбавок'!$B$2281:'Расчет сбытовых надбавок'!$G$3024,4)</f>
        <v>117.46</v>
      </c>
      <c r="R814" s="96">
        <f>VLOOKUP($A814+ROUND((COLUMN()-2)/24,5),АТС!$A$41:$F$736,5)+VLOOKUP($A814+ROUND((COLUMN()-2)/24,5),'Расчет сбытовых надбавок'!$B$2281:'Расчет сбытовых надбавок'!$G$3024,4)</f>
        <v>186.70999999999998</v>
      </c>
      <c r="S814" s="96">
        <f>VLOOKUP($A814+ROUND((COLUMN()-2)/24,5),АТС!$A$41:$F$736,5)+VLOOKUP($A814+ROUND((COLUMN()-2)/24,5),'Расчет сбытовых надбавок'!$B$2281:'Расчет сбытовых надбавок'!$G$3024,4)</f>
        <v>111.22</v>
      </c>
      <c r="T814" s="96">
        <f>VLOOKUP($A814+ROUND((COLUMN()-2)/24,5),АТС!$A$41:$F$736,5)+VLOOKUP($A814+ROUND((COLUMN()-2)/24,5),'Расчет сбытовых надбавок'!$B$2281:'Расчет сбытовых надбавок'!$G$3024,4)</f>
        <v>142.98000000000002</v>
      </c>
      <c r="U814" s="96">
        <f>VLOOKUP($A814+ROUND((COLUMN()-2)/24,5),АТС!$A$41:$F$736,5)+VLOOKUP($A814+ROUND((COLUMN()-2)/24,5),'Расчет сбытовых надбавок'!$B$2281:'Расчет сбытовых надбавок'!$G$3024,4)</f>
        <v>140.60999999999999</v>
      </c>
      <c r="V814" s="96">
        <f>VLOOKUP($A814+ROUND((COLUMN()-2)/24,5),АТС!$A$41:$F$736,5)+VLOOKUP($A814+ROUND((COLUMN()-2)/24,5),'Расчет сбытовых надбавок'!$B$2281:'Расчет сбытовых надбавок'!$G$3024,4)</f>
        <v>135.54</v>
      </c>
      <c r="W814" s="96">
        <f>VLOOKUP($A814+ROUND((COLUMN()-2)/24,5),АТС!$A$41:$F$736,5)+VLOOKUP($A814+ROUND((COLUMN()-2)/24,5),'Расчет сбытовых надбавок'!$B$2281:'Расчет сбытовых надбавок'!$G$3024,4)</f>
        <v>133.29</v>
      </c>
      <c r="X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Y814" s="96">
        <f>VLOOKUP($A814+ROUND((COLUMN()-2)/24,5),АТС!$A$41:$F$736,5)+VLOOKUP($A814+ROUND((COLUMN()-2)/24,5),'Расчет сбытовых надбавок'!$B$2281:'Расчет сбытовых надбавок'!$G$3024,4)</f>
        <v>187.31</v>
      </c>
    </row>
    <row r="815" spans="1:25" x14ac:dyDescent="0.2">
      <c r="A815" s="77">
        <f t="shared" si="24"/>
        <v>43090</v>
      </c>
      <c r="B815" s="96">
        <f>VLOOKUP($A815+ROUND((COLUMN()-2)/24,5),АТС!$A$41:$F$736,5)+VLOOKUP($A815+ROUND((COLUMN()-2)/24,5),'Расчет сбытовых надбавок'!$B$2281:'Расчет сбытовых надбавок'!$G$3024,4)</f>
        <v>71.52</v>
      </c>
      <c r="C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D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E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F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G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H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I815" s="96">
        <f>VLOOKUP($A815+ROUND((COLUMN()-2)/24,5),АТС!$A$41:$F$736,5)+VLOOKUP($A815+ROUND((COLUMN()-2)/24,5),'Расчет сбытовых надбавок'!$B$2281:'Расчет сбытовых надбавок'!$G$3024,4)</f>
        <v>1.24</v>
      </c>
      <c r="J815" s="96">
        <f>VLOOKUP($A815+ROUND((COLUMN()-2)/24,5),АТС!$A$41:$F$736,5)+VLOOKUP($A815+ROUND((COLUMN()-2)/24,5),'Расчет сбытовых надбавок'!$B$2281:'Расчет сбытовых надбавок'!$G$3024,4)</f>
        <v>19.149999999999999</v>
      </c>
      <c r="K815" s="96">
        <f>VLOOKUP($A815+ROUND((COLUMN()-2)/24,5),АТС!$A$41:$F$736,5)+VLOOKUP($A815+ROUND((COLUMN()-2)/24,5),'Расчет сбытовых надбавок'!$B$2281:'Расчет сбытовых надбавок'!$G$3024,4)</f>
        <v>149.76999999999998</v>
      </c>
      <c r="L815" s="96">
        <f>VLOOKUP($A815+ROUND((COLUMN()-2)/24,5),АТС!$A$41:$F$736,5)+VLOOKUP($A815+ROUND((COLUMN()-2)/24,5),'Расчет сбытовых надбавок'!$B$2281:'Расчет сбытовых надбавок'!$G$3024,4)</f>
        <v>157.74</v>
      </c>
      <c r="M815" s="96">
        <f>VLOOKUP($A815+ROUND((COLUMN()-2)/24,5),АТС!$A$41:$F$736,5)+VLOOKUP($A815+ROUND((COLUMN()-2)/24,5),'Расчет сбытовых надбавок'!$B$2281:'Расчет сбытовых надбавок'!$G$3024,4)</f>
        <v>84.69</v>
      </c>
      <c r="N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O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P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Q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R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S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T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U815" s="96">
        <f>VLOOKUP($A815+ROUND((COLUMN()-2)/24,5),АТС!$A$41:$F$736,5)+VLOOKUP($A815+ROUND((COLUMN()-2)/24,5),'Расчет сбытовых надбавок'!$B$2281:'Расчет сбытовых надбавок'!$G$3024,4)</f>
        <v>617.91</v>
      </c>
      <c r="V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W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X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Y815" s="96">
        <f>VLOOKUP($A815+ROUND((COLUMN()-2)/24,5),АТС!$A$41:$F$736,5)+VLOOKUP($A815+ROUND((COLUMN()-2)/24,5),'Расчет сбытовых надбавок'!$B$2281:'Расчет сбытовых надбавок'!$G$3024,4)</f>
        <v>305.08</v>
      </c>
    </row>
    <row r="816" spans="1:25" x14ac:dyDescent="0.2">
      <c r="A816" s="77">
        <f t="shared" si="24"/>
        <v>43091</v>
      </c>
      <c r="B816" s="96">
        <f>VLOOKUP($A816+ROUND((COLUMN()-2)/24,5),АТС!$A$41:$F$736,5)+VLOOKUP($A816+ROUND((COLUMN()-2)/24,5),'Расчет сбытовых надбавок'!$B$2281:'Расчет сбытовых надбавок'!$G$3024,4)</f>
        <v>502.02</v>
      </c>
      <c r="C816" s="96">
        <f>VLOOKUP($A816+ROUND((COLUMN()-2)/24,5),АТС!$A$41:$F$736,5)+VLOOKUP($A816+ROUND((COLUMN()-2)/24,5),'Расчет сбытовых надбавок'!$B$2281:'Расчет сбытовых надбавок'!$G$3024,4)</f>
        <v>429.23</v>
      </c>
      <c r="D816" s="96">
        <f>VLOOKUP($A816+ROUND((COLUMN()-2)/24,5),АТС!$A$41:$F$736,5)+VLOOKUP($A816+ROUND((COLUMN()-2)/24,5),'Расчет сбытовых надбавок'!$B$2281:'Расчет сбытовых надбавок'!$G$3024,4)</f>
        <v>213.91</v>
      </c>
      <c r="E816" s="96">
        <f>VLOOKUP($A816+ROUND((COLUMN()-2)/24,5),АТС!$A$41:$F$736,5)+VLOOKUP($A816+ROUND((COLUMN()-2)/24,5),'Расчет сбытовых надбавок'!$B$2281:'Расчет сбытовых надбавок'!$G$3024,4)</f>
        <v>125.38000000000001</v>
      </c>
      <c r="F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G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H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I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J816" s="96">
        <f>VLOOKUP($A816+ROUND((COLUMN()-2)/24,5),АТС!$A$41:$F$736,5)+VLOOKUP($A816+ROUND((COLUMN()-2)/24,5),'Расчет сбытовых надбавок'!$B$2281:'Расчет сбытовых надбавок'!$G$3024,4)</f>
        <v>123.36</v>
      </c>
      <c r="K816" s="96">
        <f>VLOOKUP($A816+ROUND((COLUMN()-2)/24,5),АТС!$A$41:$F$736,5)+VLOOKUP($A816+ROUND((COLUMN()-2)/24,5),'Расчет сбытовых надбавок'!$B$2281:'Расчет сбытовых надбавок'!$G$3024,4)</f>
        <v>139.33000000000001</v>
      </c>
      <c r="L816" s="96">
        <f>VLOOKUP($A816+ROUND((COLUMN()-2)/24,5),АТС!$A$41:$F$736,5)+VLOOKUP($A816+ROUND((COLUMN()-2)/24,5),'Расчет сбытовых надбавок'!$B$2281:'Расчет сбытовых надбавок'!$G$3024,4)</f>
        <v>145.56</v>
      </c>
      <c r="M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N816" s="96">
        <f>VLOOKUP($A816+ROUND((COLUMN()-2)/24,5),АТС!$A$41:$F$736,5)+VLOOKUP($A816+ROUND((COLUMN()-2)/24,5),'Расчет сбытовых надбавок'!$B$2281:'Расчет сбытовых надбавок'!$G$3024,4)</f>
        <v>157.39000000000001</v>
      </c>
      <c r="O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P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Q816" s="96">
        <f>VLOOKUP($A816+ROUND((COLUMN()-2)/24,5),АТС!$A$41:$F$736,5)+VLOOKUP($A816+ROUND((COLUMN()-2)/24,5),'Расчет сбытовых надбавок'!$B$2281:'Расчет сбытовых надбавок'!$G$3024,4)</f>
        <v>0.05</v>
      </c>
      <c r="R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S816" s="96">
        <f>VLOOKUP($A816+ROUND((COLUMN()-2)/24,5),АТС!$A$41:$F$736,5)+VLOOKUP($A816+ROUND((COLUMN()-2)/24,5),'Расчет сбытовых надбавок'!$B$2281:'Расчет сбытовых надбавок'!$G$3024,4)</f>
        <v>38.269999999999996</v>
      </c>
      <c r="T816" s="96">
        <f>VLOOKUP($A816+ROUND((COLUMN()-2)/24,5),АТС!$A$41:$F$736,5)+VLOOKUP($A816+ROUND((COLUMN()-2)/24,5),'Расчет сбытовых надбавок'!$B$2281:'Расчет сбытовых надбавок'!$G$3024,4)</f>
        <v>14.83</v>
      </c>
      <c r="U816" s="96">
        <f>VLOOKUP($A816+ROUND((COLUMN()-2)/24,5),АТС!$A$41:$F$736,5)+VLOOKUP($A816+ROUND((COLUMN()-2)/24,5),'Расчет сбытовых надбавок'!$B$2281:'Расчет сбытовых надбавок'!$G$3024,4)</f>
        <v>88.300000000000011</v>
      </c>
      <c r="V816" s="96">
        <f>VLOOKUP($A816+ROUND((COLUMN()-2)/24,5),АТС!$A$41:$F$736,5)+VLOOKUP($A816+ROUND((COLUMN()-2)/24,5),'Расчет сбытовых надбавок'!$B$2281:'Расчет сбытовых надбавок'!$G$3024,4)</f>
        <v>102.16999999999999</v>
      </c>
      <c r="W816" s="96">
        <f>VLOOKUP($A816+ROUND((COLUMN()-2)/24,5),АТС!$A$41:$F$736,5)+VLOOKUP($A816+ROUND((COLUMN()-2)/24,5),'Расчет сбытовых надбавок'!$B$2281:'Расчет сбытовых надбавок'!$G$3024,4)</f>
        <v>58.38</v>
      </c>
      <c r="X816" s="96">
        <f>VLOOKUP($A816+ROUND((COLUMN()-2)/24,5),АТС!$A$41:$F$736,5)+VLOOKUP($A816+ROUND((COLUMN()-2)/24,5),'Расчет сбытовых надбавок'!$B$2281:'Расчет сбытовых надбавок'!$G$3024,4)</f>
        <v>22.259999999999998</v>
      </c>
      <c r="Y816" s="96">
        <f>VLOOKUP($A816+ROUND((COLUMN()-2)/24,5),АТС!$A$41:$F$736,5)+VLOOKUP($A816+ROUND((COLUMN()-2)/24,5),'Расчет сбытовых надбавок'!$B$2281:'Расчет сбытовых надбавок'!$G$3024,4)</f>
        <v>784.02</v>
      </c>
    </row>
    <row r="817" spans="1:27" x14ac:dyDescent="0.2">
      <c r="A817" s="77">
        <f t="shared" si="24"/>
        <v>43092</v>
      </c>
      <c r="B817" s="96">
        <f>VLOOKUP($A817+ROUND((COLUMN()-2)/24,5),АТС!$A$41:$F$736,5)+VLOOKUP($A817+ROUND((COLUMN()-2)/24,5),'Расчет сбытовых надбавок'!$B$2281:'Расчет сбытовых надбавок'!$G$3024,4)</f>
        <v>8.6300000000000008</v>
      </c>
      <c r="C817" s="96">
        <f>VLOOKUP($A817+ROUND((COLUMN()-2)/24,5),АТС!$A$41:$F$736,5)+VLOOKUP($A817+ROUND((COLUMN()-2)/24,5),'Расчет сбытовых надбавок'!$B$2281:'Расчет сбытовых надбавок'!$G$3024,4)</f>
        <v>243.54</v>
      </c>
      <c r="D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E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F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G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H817" s="96">
        <f>VLOOKUP($A817+ROUND((COLUMN()-2)/24,5),АТС!$A$41:$F$736,5)+VLOOKUP($A817+ROUND((COLUMN()-2)/24,5),'Расчет сбытовых надбавок'!$B$2281:'Расчет сбытовых надбавок'!$G$3024,4)</f>
        <v>12.919999999999998</v>
      </c>
      <c r="I817" s="96">
        <f>VLOOKUP($A817+ROUND((COLUMN()-2)/24,5),АТС!$A$41:$F$736,5)+VLOOKUP($A817+ROUND((COLUMN()-2)/24,5),'Расчет сбытовых надбавок'!$B$2281:'Расчет сбытовых надбавок'!$G$3024,4)</f>
        <v>38.08</v>
      </c>
      <c r="J817" s="96">
        <f>VLOOKUP($A817+ROUND((COLUMN()-2)/24,5),АТС!$A$41:$F$736,5)+VLOOKUP($A817+ROUND((COLUMN()-2)/24,5),'Расчет сбытовых надбавок'!$B$2281:'Расчет сбытовых надбавок'!$G$3024,4)</f>
        <v>1.92</v>
      </c>
      <c r="K817" s="96">
        <f>VLOOKUP($A817+ROUND((COLUMN()-2)/24,5),АТС!$A$41:$F$736,5)+VLOOKUP($A817+ROUND((COLUMN()-2)/24,5),'Расчет сбытовых надбавок'!$B$2281:'Расчет сбытовых надбавок'!$G$3024,4)</f>
        <v>107.6</v>
      </c>
      <c r="L817" s="96">
        <f>VLOOKUP($A817+ROUND((COLUMN()-2)/24,5),АТС!$A$41:$F$736,5)+VLOOKUP($A817+ROUND((COLUMN()-2)/24,5),'Расчет сбытовых надбавок'!$B$2281:'Расчет сбытовых надбавок'!$G$3024,4)</f>
        <v>141.82</v>
      </c>
      <c r="M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N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O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P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Q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R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S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T817" s="96">
        <f>VLOOKUP($A817+ROUND((COLUMN()-2)/24,5),АТС!$A$41:$F$736,5)+VLOOKUP($A817+ROUND((COLUMN()-2)/24,5),'Расчет сбытовых надбавок'!$B$2281:'Расчет сбытовых надбавок'!$G$3024,4)</f>
        <v>23.93</v>
      </c>
      <c r="U817" s="96">
        <f>VLOOKUP($A817+ROUND((COLUMN()-2)/24,5),АТС!$A$41:$F$736,5)+VLOOKUP($A817+ROUND((COLUMN()-2)/24,5),'Расчет сбытовых надбавок'!$B$2281:'Расчет сбытовых надбавок'!$G$3024,4)</f>
        <v>50.730000000000004</v>
      </c>
      <c r="V817" s="96">
        <f>VLOOKUP($A817+ROUND((COLUMN()-2)/24,5),АТС!$A$41:$F$736,5)+VLOOKUP($A817+ROUND((COLUMN()-2)/24,5),'Расчет сбытовых надбавок'!$B$2281:'Расчет сбытовых надбавок'!$G$3024,4)</f>
        <v>30.08</v>
      </c>
      <c r="W817" s="96">
        <f>VLOOKUP($A817+ROUND((COLUMN()-2)/24,5),АТС!$A$41:$F$736,5)+VLOOKUP($A817+ROUND((COLUMN()-2)/24,5),'Расчет сбытовых надбавок'!$B$2281:'Расчет сбытовых надбавок'!$G$3024,4)</f>
        <v>155.63</v>
      </c>
      <c r="X817" s="96">
        <f>VLOOKUP($A817+ROUND((COLUMN()-2)/24,5),АТС!$A$41:$F$736,5)+VLOOKUP($A817+ROUND((COLUMN()-2)/24,5),'Расчет сбытовых надбавок'!$B$2281:'Расчет сбытовых надбавок'!$G$3024,4)</f>
        <v>143.33000000000001</v>
      </c>
      <c r="Y817" s="96">
        <f>VLOOKUP($A817+ROUND((COLUMN()-2)/24,5),АТС!$A$41:$F$736,5)+VLOOKUP($A817+ROUND((COLUMN()-2)/24,5),'Расчет сбытовых надбавок'!$B$2281:'Расчет сбытовых надбавок'!$G$3024,4)</f>
        <v>1442.88</v>
      </c>
    </row>
    <row r="818" spans="1:27" x14ac:dyDescent="0.2">
      <c r="A818" s="77">
        <f t="shared" si="24"/>
        <v>43093</v>
      </c>
      <c r="B818" s="96">
        <f>VLOOKUP($A818+ROUND((COLUMN()-2)/24,5),АТС!$A$41:$F$736,5)+VLOOKUP($A818+ROUND((COLUMN()-2)/24,5),'Расчет сбытовых надбавок'!$B$2281:'Расчет сбытовых надбавок'!$G$3024,4)</f>
        <v>13.48</v>
      </c>
      <c r="C818" s="96">
        <f>VLOOKUP($A818+ROUND((COLUMN()-2)/24,5),АТС!$A$41:$F$736,5)+VLOOKUP($A818+ROUND((COLUMN()-2)/24,5),'Расчет сбытовых надбавок'!$B$2281:'Расчет сбытовых надбавок'!$G$3024,4)</f>
        <v>13.75</v>
      </c>
      <c r="D818" s="96">
        <f>VLOOKUP($A818+ROUND((COLUMN()-2)/24,5),АТС!$A$41:$F$736,5)+VLOOKUP($A818+ROUND((COLUMN()-2)/24,5),'Расчет сбытовых надбавок'!$B$2281:'Расчет сбытовых надбавок'!$G$3024,4)</f>
        <v>67.849999999999994</v>
      </c>
      <c r="E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F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G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H818" s="96">
        <f>VLOOKUP($A818+ROUND((COLUMN()-2)/24,5),АТС!$A$41:$F$736,5)+VLOOKUP($A818+ROUND((COLUMN()-2)/24,5),'Расчет сбытовых надбавок'!$B$2281:'Расчет сбытовых надбавок'!$G$3024,4)</f>
        <v>0.59</v>
      </c>
      <c r="I818" s="96">
        <f>VLOOKUP($A818+ROUND((COLUMN()-2)/24,5),АТС!$A$41:$F$736,5)+VLOOKUP($A818+ROUND((COLUMN()-2)/24,5),'Расчет сбытовых надбавок'!$B$2281:'Расчет сбытовых надбавок'!$G$3024,4)</f>
        <v>237.56</v>
      </c>
      <c r="J818" s="96">
        <f>VLOOKUP($A818+ROUND((COLUMN()-2)/24,5),АТС!$A$41:$F$736,5)+VLOOKUP($A818+ROUND((COLUMN()-2)/24,5),'Расчет сбытовых надбавок'!$B$2281:'Расчет сбытовых надбавок'!$G$3024,4)</f>
        <v>424.54</v>
      </c>
      <c r="K818" s="96">
        <f>VLOOKUP($A818+ROUND((COLUMN()-2)/24,5),АТС!$A$41:$F$736,5)+VLOOKUP($A818+ROUND((COLUMN()-2)/24,5),'Расчет сбытовых надбавок'!$B$2281:'Расчет сбытовых надбавок'!$G$3024,4)</f>
        <v>578.34</v>
      </c>
      <c r="L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M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N818" s="96">
        <f>VLOOKUP($A818+ROUND((COLUMN()-2)/24,5),АТС!$A$41:$F$736,5)+VLOOKUP($A818+ROUND((COLUMN()-2)/24,5),'Расчет сбытовых надбавок'!$B$2281:'Расчет сбытовых надбавок'!$G$3024,4)</f>
        <v>108.19999999999999</v>
      </c>
      <c r="O818" s="96">
        <f>VLOOKUP($A818+ROUND((COLUMN()-2)/24,5),АТС!$A$41:$F$736,5)+VLOOKUP($A818+ROUND((COLUMN()-2)/24,5),'Расчет сбытовых надбавок'!$B$2281:'Расчет сбытовых надбавок'!$G$3024,4)</f>
        <v>559.31000000000006</v>
      </c>
      <c r="P818" s="96">
        <f>VLOOKUP($A818+ROUND((COLUMN()-2)/24,5),АТС!$A$41:$F$736,5)+VLOOKUP($A818+ROUND((COLUMN()-2)/24,5),'Расчет сбытовых надбавок'!$B$2281:'Расчет сбытовых надбавок'!$G$3024,4)</f>
        <v>492.15999999999997</v>
      </c>
      <c r="Q818" s="96">
        <f>VLOOKUP($A818+ROUND((COLUMN()-2)/24,5),АТС!$A$41:$F$736,5)+VLOOKUP($A818+ROUND((COLUMN()-2)/24,5),'Расчет сбытовых надбавок'!$B$2281:'Расчет сбытовых надбавок'!$G$3024,4)</f>
        <v>530.12</v>
      </c>
      <c r="R818" s="96">
        <f>VLOOKUP($A818+ROUND((COLUMN()-2)/24,5),АТС!$A$41:$F$736,5)+VLOOKUP($A818+ROUND((COLUMN()-2)/24,5),'Расчет сбытовых надбавок'!$B$2281:'Расчет сбытовых надбавок'!$G$3024,4)</f>
        <v>186.89</v>
      </c>
      <c r="S818" s="96">
        <f>VLOOKUP($A818+ROUND((COLUMN()-2)/24,5),АТС!$A$41:$F$736,5)+VLOOKUP($A818+ROUND((COLUMN()-2)/24,5),'Расчет сбытовых надбавок'!$B$2281:'Расчет сбытовых надбавок'!$G$3024,4)</f>
        <v>491.09999999999997</v>
      </c>
      <c r="T818" s="96">
        <f>VLOOKUP($A818+ROUND((COLUMN()-2)/24,5),АТС!$A$41:$F$736,5)+VLOOKUP($A818+ROUND((COLUMN()-2)/24,5),'Расчет сбытовых надбавок'!$B$2281:'Расчет сбытовых надбавок'!$G$3024,4)</f>
        <v>717.43</v>
      </c>
      <c r="U818" s="96">
        <f>VLOOKUP($A818+ROUND((COLUMN()-2)/24,5),АТС!$A$41:$F$736,5)+VLOOKUP($A818+ROUND((COLUMN()-2)/24,5),'Расчет сбытовых надбавок'!$B$2281:'Расчет сбытовых надбавок'!$G$3024,4)</f>
        <v>595.38</v>
      </c>
      <c r="V818" s="96">
        <f>VLOOKUP($A818+ROUND((COLUMN()-2)/24,5),АТС!$A$41:$F$736,5)+VLOOKUP($A818+ROUND((COLUMN()-2)/24,5),'Расчет сбытовых надбавок'!$B$2281:'Расчет сбытовых надбавок'!$G$3024,4)</f>
        <v>702.8599999999999</v>
      </c>
      <c r="W818" s="96">
        <f>VLOOKUP($A818+ROUND((COLUMN()-2)/24,5),АТС!$A$41:$F$736,5)+VLOOKUP($A818+ROUND((COLUMN()-2)/24,5),'Расчет сбытовых надбавок'!$B$2281:'Расчет сбытовых надбавок'!$G$3024,4)</f>
        <v>635.22</v>
      </c>
      <c r="X818" s="96">
        <f>VLOOKUP($A818+ROUND((COLUMN()-2)/24,5),АТС!$A$41:$F$736,5)+VLOOKUP($A818+ROUND((COLUMN()-2)/24,5),'Расчет сбытовых надбавок'!$B$2281:'Расчет сбытовых надбавок'!$G$3024,4)</f>
        <v>366.46000000000004</v>
      </c>
      <c r="Y818" s="96">
        <f>VLOOKUP($A818+ROUND((COLUMN()-2)/24,5),АТС!$A$41:$F$736,5)+VLOOKUP($A818+ROUND((COLUMN()-2)/24,5),'Расчет сбытовых надбавок'!$B$2281:'Расчет сбытовых надбавок'!$G$3024,4)</f>
        <v>663.33999999999992</v>
      </c>
    </row>
    <row r="819" spans="1:27" x14ac:dyDescent="0.2">
      <c r="A819" s="77">
        <f t="shared" si="24"/>
        <v>43094</v>
      </c>
      <c r="B819" s="96">
        <f>VLOOKUP($A819+ROUND((COLUMN()-2)/24,5),АТС!$A$41:$F$736,5)+VLOOKUP($A819+ROUND((COLUMN()-2)/24,5),'Расчет сбытовых надбавок'!$B$2281:'Расчет сбытовых надбавок'!$G$3024,4)</f>
        <v>1.32</v>
      </c>
      <c r="C819" s="96">
        <f>VLOOKUP($A819+ROUND((COLUMN()-2)/24,5),АТС!$A$41:$F$736,5)+VLOOKUP($A819+ROUND((COLUMN()-2)/24,5),'Расчет сбытовых надбавок'!$B$2281:'Расчет сбытовых надбавок'!$G$3024,4)</f>
        <v>118.1</v>
      </c>
      <c r="D819" s="96">
        <f>VLOOKUP($A819+ROUND((COLUMN()-2)/24,5),АТС!$A$41:$F$736,5)+VLOOKUP($A819+ROUND((COLUMN()-2)/24,5),'Расчет сбытовых надбавок'!$B$2281:'Расчет сбытовых надбавок'!$G$3024,4)</f>
        <v>1173.48</v>
      </c>
      <c r="E819" s="96">
        <f>VLOOKUP($A819+ROUND((COLUMN()-2)/24,5),АТС!$A$41:$F$736,5)+VLOOKUP($A819+ROUND((COLUMN()-2)/24,5),'Расчет сбытовых надбавок'!$B$2281:'Расчет сбытовых надбавок'!$G$3024,4)</f>
        <v>64.84</v>
      </c>
      <c r="F819" s="96">
        <f>VLOOKUP($A819+ROUND((COLUMN()-2)/24,5),АТС!$A$41:$F$736,5)+VLOOKUP($A819+ROUND((COLUMN()-2)/24,5),'Расчет сбытовых надбавок'!$B$2281:'Расчет сбытовых надбавок'!$G$3024,4)</f>
        <v>0.51</v>
      </c>
      <c r="G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H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I819" s="96">
        <f>VLOOKUP($A819+ROUND((COLUMN()-2)/24,5),АТС!$A$41:$F$736,5)+VLOOKUP($A819+ROUND((COLUMN()-2)/24,5),'Расчет сбытовых надбавок'!$B$2281:'Расчет сбытовых надбавок'!$G$3024,4)</f>
        <v>322.40999999999997</v>
      </c>
      <c r="J819" s="96">
        <f>VLOOKUP($A819+ROUND((COLUMN()-2)/24,5),АТС!$A$41:$F$736,5)+VLOOKUP($A819+ROUND((COLUMN()-2)/24,5),'Расчет сбытовых надбавок'!$B$2281:'Расчет сбытовых надбавок'!$G$3024,4)</f>
        <v>83.15</v>
      </c>
      <c r="K819" s="96">
        <f>VLOOKUP($A819+ROUND((COLUMN()-2)/24,5),АТС!$A$41:$F$736,5)+VLOOKUP($A819+ROUND((COLUMN()-2)/24,5),'Расчет сбытовых надбавок'!$B$2281:'Расчет сбытовых надбавок'!$G$3024,4)</f>
        <v>0.01</v>
      </c>
      <c r="L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M819" s="96">
        <f>VLOOKUP($A819+ROUND((COLUMN()-2)/24,5),АТС!$A$41:$F$736,5)+VLOOKUP($A819+ROUND((COLUMN()-2)/24,5),'Расчет сбытовых надбавок'!$B$2281:'Расчет сбытовых надбавок'!$G$3024,4)</f>
        <v>0.01</v>
      </c>
      <c r="N819" s="96">
        <f>VLOOKUP($A819+ROUND((COLUMN()-2)/24,5),АТС!$A$41:$F$736,5)+VLOOKUP($A819+ROUND((COLUMN()-2)/24,5),'Расчет сбытовых надбавок'!$B$2281:'Расчет сбытовых надбавок'!$G$3024,4)</f>
        <v>0.18</v>
      </c>
      <c r="O819" s="96">
        <f>VLOOKUP($A819+ROUND((COLUMN()-2)/24,5),АТС!$A$41:$F$736,5)+VLOOKUP($A819+ROUND((COLUMN()-2)/24,5),'Расчет сбытовых надбавок'!$B$2281:'Расчет сбытовых надбавок'!$G$3024,4)</f>
        <v>0.26</v>
      </c>
      <c r="P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Q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R819" s="96">
        <f>VLOOKUP($A819+ROUND((COLUMN()-2)/24,5),АТС!$A$41:$F$736,5)+VLOOKUP($A819+ROUND((COLUMN()-2)/24,5),'Расчет сбытовых надбавок'!$B$2281:'Расчет сбытовых надбавок'!$G$3024,4)</f>
        <v>6.0000000000000005E-2</v>
      </c>
      <c r="S819" s="96">
        <f>VLOOKUP($A819+ROUND((COLUMN()-2)/24,5),АТС!$A$41:$F$736,5)+VLOOKUP($A819+ROUND((COLUMN()-2)/24,5),'Расчет сбытовых надбавок'!$B$2281:'Расчет сбытовых надбавок'!$G$3024,4)</f>
        <v>0.01</v>
      </c>
      <c r="T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U819" s="96">
        <f>VLOOKUP($A819+ROUND((COLUMN()-2)/24,5),АТС!$A$41:$F$736,5)+VLOOKUP($A819+ROUND((COLUMN()-2)/24,5),'Расчет сбытовых надбавок'!$B$2281:'Расчет сбытовых надбавок'!$G$3024,4)</f>
        <v>0.05</v>
      </c>
      <c r="V819" s="96">
        <f>VLOOKUP($A819+ROUND((COLUMN()-2)/24,5),АТС!$A$41:$F$736,5)+VLOOKUP($A819+ROUND((COLUMN()-2)/24,5),'Расчет сбытовых надбавок'!$B$2281:'Расчет сбытовых надбавок'!$G$3024,4)</f>
        <v>5.47</v>
      </c>
      <c r="W819" s="96">
        <f>VLOOKUP($A819+ROUND((COLUMN()-2)/24,5),АТС!$A$41:$F$736,5)+VLOOKUP($A819+ROUND((COLUMN()-2)/24,5),'Расчет сбытовых надбавок'!$B$2281:'Расчет сбытовых надбавок'!$G$3024,4)</f>
        <v>84.359999999999985</v>
      </c>
      <c r="X819" s="96">
        <f>VLOOKUP($A819+ROUND((COLUMN()-2)/24,5),АТС!$A$41:$F$736,5)+VLOOKUP($A819+ROUND((COLUMN()-2)/24,5),'Расчет сбытовых надбавок'!$B$2281:'Расчет сбытовых надбавок'!$G$3024,4)</f>
        <v>508.78</v>
      </c>
      <c r="Y819" s="96">
        <f>VLOOKUP($A819+ROUND((COLUMN()-2)/24,5),АТС!$A$41:$F$736,5)+VLOOKUP($A819+ROUND((COLUMN()-2)/24,5),'Расчет сбытовых надбавок'!$B$2281:'Расчет сбытовых надбавок'!$G$3024,4)</f>
        <v>451.40999999999997</v>
      </c>
    </row>
    <row r="820" spans="1:27" x14ac:dyDescent="0.2">
      <c r="A820" s="77">
        <f t="shared" si="24"/>
        <v>43095</v>
      </c>
      <c r="B820" s="96">
        <f>VLOOKUP($A820+ROUND((COLUMN()-2)/24,5),АТС!$A$41:$F$736,5)+VLOOKUP($A820+ROUND((COLUMN()-2)/24,5),'Расчет сбытовых надбавок'!$B$2281:'Расчет сбытовых надбавок'!$G$3024,4)</f>
        <v>308.2</v>
      </c>
      <c r="C820" s="96">
        <f>VLOOKUP($A820+ROUND((COLUMN()-2)/24,5),АТС!$A$41:$F$736,5)+VLOOKUP($A820+ROUND((COLUMN()-2)/24,5),'Расчет сбытовых надбавок'!$B$2281:'Расчет сбытовых надбавок'!$G$3024,4)</f>
        <v>19.32</v>
      </c>
      <c r="D820" s="96">
        <f>VLOOKUP($A820+ROUND((COLUMN()-2)/24,5),АТС!$A$41:$F$736,5)+VLOOKUP($A820+ROUND((COLUMN()-2)/24,5),'Расчет сбытовых надбавок'!$B$2281:'Расчет сбытовых надбавок'!$G$3024,4)</f>
        <v>116.81</v>
      </c>
      <c r="E820" s="96">
        <f>VLOOKUP($A820+ROUND((COLUMN()-2)/24,5),АТС!$A$41:$F$736,5)+VLOOKUP($A820+ROUND((COLUMN()-2)/24,5),'Расчет сбытовых надбавок'!$B$2281:'Расчет сбытовых надбавок'!$G$3024,4)</f>
        <v>78.44</v>
      </c>
      <c r="F820" s="96">
        <f>VLOOKUP($A820+ROUND((COLUMN()-2)/24,5),АТС!$A$41:$F$736,5)+VLOOKUP($A820+ROUND((COLUMN()-2)/24,5),'Расчет сбытовых надбавок'!$B$2281:'Расчет сбытовых надбавок'!$G$3024,4)</f>
        <v>4.96</v>
      </c>
      <c r="G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H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I820" s="96">
        <f>VLOOKUP($A820+ROUND((COLUMN()-2)/24,5),АТС!$A$41:$F$736,5)+VLOOKUP($A820+ROUND((COLUMN()-2)/24,5),'Расчет сбытовых надбавок'!$B$2281:'Расчет сбытовых надбавок'!$G$3024,4)</f>
        <v>19.309999999999999</v>
      </c>
      <c r="J820" s="96">
        <f>VLOOKUP($A820+ROUND((COLUMN()-2)/24,5),АТС!$A$41:$F$736,5)+VLOOKUP($A820+ROUND((COLUMN()-2)/24,5),'Расчет сбытовых надбавок'!$B$2281:'Расчет сбытовых надбавок'!$G$3024,4)</f>
        <v>45.6</v>
      </c>
      <c r="K820" s="96">
        <f>VLOOKUP($A820+ROUND((COLUMN()-2)/24,5),АТС!$A$41:$F$736,5)+VLOOKUP($A820+ROUND((COLUMN()-2)/24,5),'Расчет сбытовых надбавок'!$B$2281:'Расчет сбытовых надбавок'!$G$3024,4)</f>
        <v>0.22</v>
      </c>
      <c r="L820" s="96">
        <f>VLOOKUP($A820+ROUND((COLUMN()-2)/24,5),АТС!$A$41:$F$736,5)+VLOOKUP($A820+ROUND((COLUMN()-2)/24,5),'Расчет сбытовых надбавок'!$B$2281:'Расчет сбытовых надбавок'!$G$3024,4)</f>
        <v>86.97</v>
      </c>
      <c r="M820" s="96">
        <f>VLOOKUP($A820+ROUND((COLUMN()-2)/24,5),АТС!$A$41:$F$736,5)+VLOOKUP($A820+ROUND((COLUMN()-2)/24,5),'Расчет сбытовых надбавок'!$B$2281:'Расчет сбытовых надбавок'!$G$3024,4)</f>
        <v>223.7</v>
      </c>
      <c r="N820" s="96">
        <f>VLOOKUP($A820+ROUND((COLUMN()-2)/24,5),АТС!$A$41:$F$736,5)+VLOOKUP($A820+ROUND((COLUMN()-2)/24,5),'Расчет сбытовых надбавок'!$B$2281:'Расчет сбытовых надбавок'!$G$3024,4)</f>
        <v>264.52</v>
      </c>
      <c r="O820" s="96">
        <f>VLOOKUP($A820+ROUND((COLUMN()-2)/24,5),АТС!$A$41:$F$736,5)+VLOOKUP($A820+ROUND((COLUMN()-2)/24,5),'Расчет сбытовых надбавок'!$B$2281:'Расчет сбытовых надбавок'!$G$3024,4)</f>
        <v>348.59</v>
      </c>
      <c r="P820" s="96">
        <f>VLOOKUP($A820+ROUND((COLUMN()-2)/24,5),АТС!$A$41:$F$736,5)+VLOOKUP($A820+ROUND((COLUMN()-2)/24,5),'Расчет сбытовых надбавок'!$B$2281:'Расчет сбытовых надбавок'!$G$3024,4)</f>
        <v>395.3</v>
      </c>
      <c r="Q820" s="96">
        <f>VLOOKUP($A820+ROUND((COLUMN()-2)/24,5),АТС!$A$41:$F$736,5)+VLOOKUP($A820+ROUND((COLUMN()-2)/24,5),'Расчет сбытовых надбавок'!$B$2281:'Расчет сбытовых надбавок'!$G$3024,4)</f>
        <v>1.74</v>
      </c>
      <c r="R820" s="96">
        <f>VLOOKUP($A820+ROUND((COLUMN()-2)/24,5),АТС!$A$41:$F$736,5)+VLOOKUP($A820+ROUND((COLUMN()-2)/24,5),'Расчет сбытовых надбавок'!$B$2281:'Расчет сбытовых надбавок'!$G$3024,4)</f>
        <v>0.17</v>
      </c>
      <c r="S820" s="96">
        <f>VLOOKUP($A820+ROUND((COLUMN()-2)/24,5),АТС!$A$41:$F$736,5)+VLOOKUP($A820+ROUND((COLUMN()-2)/24,5),'Расчет сбытовых надбавок'!$B$2281:'Расчет сбытовых надбавок'!$G$3024,4)</f>
        <v>140.47999999999999</v>
      </c>
      <c r="T820" s="96">
        <f>VLOOKUP($A820+ROUND((COLUMN()-2)/24,5),АТС!$A$41:$F$736,5)+VLOOKUP($A820+ROUND((COLUMN()-2)/24,5),'Расчет сбытовых надбавок'!$B$2281:'Расчет сбытовых надбавок'!$G$3024,4)</f>
        <v>225.22</v>
      </c>
      <c r="U820" s="96">
        <f>VLOOKUP($A820+ROUND((COLUMN()-2)/24,5),АТС!$A$41:$F$736,5)+VLOOKUP($A820+ROUND((COLUMN()-2)/24,5),'Расчет сбытовых надбавок'!$B$2281:'Расчет сбытовых надбавок'!$G$3024,4)</f>
        <v>114.19</v>
      </c>
      <c r="V820" s="96">
        <f>VLOOKUP($A820+ROUND((COLUMN()-2)/24,5),АТС!$A$41:$F$736,5)+VLOOKUP($A820+ROUND((COLUMN()-2)/24,5),'Расчет сбытовых надбавок'!$B$2281:'Расчет сбытовых надбавок'!$G$3024,4)</f>
        <v>21.11</v>
      </c>
      <c r="W820" s="96">
        <f>VLOOKUP($A820+ROUND((COLUMN()-2)/24,5),АТС!$A$41:$F$736,5)+VLOOKUP($A820+ROUND((COLUMN()-2)/24,5),'Расчет сбытовых надбавок'!$B$2281:'Расчет сбытовых надбавок'!$G$3024,4)</f>
        <v>172.32000000000002</v>
      </c>
      <c r="X820" s="96">
        <f>VLOOKUP($A820+ROUND((COLUMN()-2)/24,5),АТС!$A$41:$F$736,5)+VLOOKUP($A820+ROUND((COLUMN()-2)/24,5),'Расчет сбытовых надбавок'!$B$2281:'Расчет сбытовых надбавок'!$G$3024,4)</f>
        <v>30.26</v>
      </c>
      <c r="Y820" s="96">
        <f>VLOOKUP($A820+ROUND((COLUMN()-2)/24,5),АТС!$A$41:$F$736,5)+VLOOKUP($A820+ROUND((COLUMN()-2)/24,5),'Расчет сбытовых надбавок'!$B$2281:'Расчет сбытовых надбавок'!$G$3024,4)</f>
        <v>0.31</v>
      </c>
    </row>
    <row r="821" spans="1:27" x14ac:dyDescent="0.2">
      <c r="A821" s="77">
        <f t="shared" si="24"/>
        <v>43096</v>
      </c>
      <c r="B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C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D821" s="96">
        <f>VLOOKUP($A821+ROUND((COLUMN()-2)/24,5),АТС!$A$41:$F$736,5)+VLOOKUP($A821+ROUND((COLUMN()-2)/24,5),'Расчет сбытовых надбавок'!$B$2281:'Расчет сбытовых надбавок'!$G$3024,4)</f>
        <v>81.080000000000013</v>
      </c>
      <c r="E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F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G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H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I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J821" s="96">
        <f>VLOOKUP($A821+ROUND((COLUMN()-2)/24,5),АТС!$A$41:$F$736,5)+VLOOKUP($A821+ROUND((COLUMN()-2)/24,5),'Расчет сбытовых надбавок'!$B$2281:'Расчет сбытовых надбавок'!$G$3024,4)</f>
        <v>68.900000000000006</v>
      </c>
      <c r="K821" s="96">
        <f>VLOOKUP($A821+ROUND((COLUMN()-2)/24,5),АТС!$A$41:$F$736,5)+VLOOKUP($A821+ROUND((COLUMN()-2)/24,5),'Расчет сбытовых надбавок'!$B$2281:'Расчет сбытовых надбавок'!$G$3024,4)</f>
        <v>98.68</v>
      </c>
      <c r="L821" s="96">
        <f>VLOOKUP($A821+ROUND((COLUMN()-2)/24,5),АТС!$A$41:$F$736,5)+VLOOKUP($A821+ROUND((COLUMN()-2)/24,5),'Расчет сбытовых надбавок'!$B$2281:'Расчет сбытовых надбавок'!$G$3024,4)</f>
        <v>100.82</v>
      </c>
      <c r="M821" s="96">
        <f>VLOOKUP($A821+ROUND((COLUMN()-2)/24,5),АТС!$A$41:$F$736,5)+VLOOKUP($A821+ROUND((COLUMN()-2)/24,5),'Расчет сбытовых надбавок'!$B$2281:'Расчет сбытовых надбавок'!$G$3024,4)</f>
        <v>410.48</v>
      </c>
      <c r="N821" s="96">
        <f>VLOOKUP($A821+ROUND((COLUMN()-2)/24,5),АТС!$A$41:$F$736,5)+VLOOKUP($A821+ROUND((COLUMN()-2)/24,5),'Расчет сбытовых надбавок'!$B$2281:'Расчет сбытовых надбавок'!$G$3024,4)</f>
        <v>92.65</v>
      </c>
      <c r="O821" s="96">
        <f>VLOOKUP($A821+ROUND((COLUMN()-2)/24,5),АТС!$A$41:$F$736,5)+VLOOKUP($A821+ROUND((COLUMN()-2)/24,5),'Расчет сбытовых надбавок'!$B$2281:'Расчет сбытовых надбавок'!$G$3024,4)</f>
        <v>308.69</v>
      </c>
      <c r="P821" s="96">
        <f>VLOOKUP($A821+ROUND((COLUMN()-2)/24,5),АТС!$A$41:$F$736,5)+VLOOKUP($A821+ROUND((COLUMN()-2)/24,5),'Расчет сбытовых надбавок'!$B$2281:'Расчет сбытовых надбавок'!$G$3024,4)</f>
        <v>144.74</v>
      </c>
      <c r="Q821" s="96">
        <f>VLOOKUP($A821+ROUND((COLUMN()-2)/24,5),АТС!$A$41:$F$736,5)+VLOOKUP($A821+ROUND((COLUMN()-2)/24,5),'Расчет сбытовых надбавок'!$B$2281:'Расчет сбытовых надбавок'!$G$3024,4)</f>
        <v>127.89</v>
      </c>
      <c r="R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S821" s="96">
        <f>VLOOKUP($A821+ROUND((COLUMN()-2)/24,5),АТС!$A$41:$F$736,5)+VLOOKUP($A821+ROUND((COLUMN()-2)/24,5),'Расчет сбытовых надбавок'!$B$2281:'Расчет сбытовых надбавок'!$G$3024,4)</f>
        <v>108.07</v>
      </c>
      <c r="T821" s="96">
        <f>VLOOKUP($A821+ROUND((COLUMN()-2)/24,5),АТС!$A$41:$F$736,5)+VLOOKUP($A821+ROUND((COLUMN()-2)/24,5),'Расчет сбытовых надбавок'!$B$2281:'Расчет сбытовых надбавок'!$G$3024,4)</f>
        <v>169.78</v>
      </c>
      <c r="U821" s="96">
        <f>VLOOKUP($A821+ROUND((COLUMN()-2)/24,5),АТС!$A$41:$F$736,5)+VLOOKUP($A821+ROUND((COLUMN()-2)/24,5),'Расчет сбытовых надбавок'!$B$2281:'Расчет сбытовых надбавок'!$G$3024,4)</f>
        <v>301.18</v>
      </c>
      <c r="V821" s="96">
        <f>VLOOKUP($A821+ROUND((COLUMN()-2)/24,5),АТС!$A$41:$F$736,5)+VLOOKUP($A821+ROUND((COLUMN()-2)/24,5),'Расчет сбытовых надбавок'!$B$2281:'Расчет сбытовых надбавок'!$G$3024,4)</f>
        <v>190.95999999999998</v>
      </c>
      <c r="W821" s="96">
        <f>VLOOKUP($A821+ROUND((COLUMN()-2)/24,5),АТС!$A$41:$F$736,5)+VLOOKUP($A821+ROUND((COLUMN()-2)/24,5),'Расчет сбытовых надбавок'!$B$2281:'Расчет сбытовых надбавок'!$G$3024,4)</f>
        <v>678.38000000000011</v>
      </c>
      <c r="X821" s="96">
        <f>VLOOKUP($A821+ROUND((COLUMN()-2)/24,5),АТС!$A$41:$F$736,5)+VLOOKUP($A821+ROUND((COLUMN()-2)/24,5),'Расчет сбытовых надбавок'!$B$2281:'Расчет сбытовых надбавок'!$G$3024,4)</f>
        <v>683.01</v>
      </c>
      <c r="Y821" s="96">
        <f>VLOOKUP($A821+ROUND((COLUMN()-2)/24,5),АТС!$A$41:$F$736,5)+VLOOKUP($A821+ROUND((COLUMN()-2)/24,5),'Расчет сбытовых надбавок'!$B$2281:'Расчет сбытовых надбавок'!$G$3024,4)</f>
        <v>301.77999999999997</v>
      </c>
    </row>
    <row r="822" spans="1:27" x14ac:dyDescent="0.2">
      <c r="A822" s="77">
        <f t="shared" si="24"/>
        <v>43097</v>
      </c>
      <c r="B822" s="96">
        <f>VLOOKUP($A822+ROUND((COLUMN()-2)/24,5),АТС!$A$41:$F$736,5)+VLOOKUP($A822+ROUND((COLUMN()-2)/24,5),'Расчет сбытовых надбавок'!$B$2281:'Расчет сбытовых надбавок'!$G$3024,4)</f>
        <v>104.24000000000001</v>
      </c>
      <c r="C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D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E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F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G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H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I822" s="96">
        <f>VLOOKUP($A822+ROUND((COLUMN()-2)/24,5),АТС!$A$41:$F$736,5)+VLOOKUP($A822+ROUND((COLUMN()-2)/24,5),'Расчет сбытовых надбавок'!$B$2281:'Расчет сбытовых надбавок'!$G$3024,4)</f>
        <v>447.62</v>
      </c>
      <c r="J822" s="96">
        <f>VLOOKUP($A822+ROUND((COLUMN()-2)/24,5),АТС!$A$41:$F$736,5)+VLOOKUP($A822+ROUND((COLUMN()-2)/24,5),'Расчет сбытовых надбавок'!$B$2281:'Расчет сбытовых надбавок'!$G$3024,4)</f>
        <v>481.11</v>
      </c>
      <c r="K822" s="96">
        <f>VLOOKUP($A822+ROUND((COLUMN()-2)/24,5),АТС!$A$41:$F$736,5)+VLOOKUP($A822+ROUND((COLUMN()-2)/24,5),'Расчет сбытовых надбавок'!$B$2281:'Расчет сбытовых надбавок'!$G$3024,4)</f>
        <v>50.15</v>
      </c>
      <c r="L822" s="96">
        <f>VLOOKUP($A822+ROUND((COLUMN()-2)/24,5),АТС!$A$41:$F$736,5)+VLOOKUP($A822+ROUND((COLUMN()-2)/24,5),'Расчет сбытовых надбавок'!$B$2281:'Расчет сбытовых надбавок'!$G$3024,4)</f>
        <v>68.89</v>
      </c>
      <c r="M822" s="96">
        <f>VLOOKUP($A822+ROUND((COLUMN()-2)/24,5),АТС!$A$41:$F$736,5)+VLOOKUP($A822+ROUND((COLUMN()-2)/24,5),'Расчет сбытовых надбавок'!$B$2281:'Расчет сбытовых надбавок'!$G$3024,4)</f>
        <v>110.93</v>
      </c>
      <c r="N822" s="96">
        <f>VLOOKUP($A822+ROUND((COLUMN()-2)/24,5),АТС!$A$41:$F$736,5)+VLOOKUP($A822+ROUND((COLUMN()-2)/24,5),'Расчет сбытовых надбавок'!$B$2281:'Расчет сбытовых надбавок'!$G$3024,4)</f>
        <v>163.6</v>
      </c>
      <c r="O822" s="96">
        <f>VLOOKUP($A822+ROUND((COLUMN()-2)/24,5),АТС!$A$41:$F$736,5)+VLOOKUP($A822+ROUND((COLUMN()-2)/24,5),'Расчет сбытовых надбавок'!$B$2281:'Расчет сбытовых надбавок'!$G$3024,4)</f>
        <v>246.94</v>
      </c>
      <c r="P822" s="96">
        <f>VLOOKUP($A822+ROUND((COLUMN()-2)/24,5),АТС!$A$41:$F$736,5)+VLOOKUP($A822+ROUND((COLUMN()-2)/24,5),'Расчет сбытовых надбавок'!$B$2281:'Расчет сбытовых надбавок'!$G$3024,4)</f>
        <v>221.05</v>
      </c>
      <c r="Q822" s="96">
        <f>VLOOKUP($A822+ROUND((COLUMN()-2)/24,5),АТС!$A$41:$F$736,5)+VLOOKUP($A822+ROUND((COLUMN()-2)/24,5),'Расчет сбытовых надбавок'!$B$2281:'Расчет сбытовых надбавок'!$G$3024,4)</f>
        <v>85.410000000000011</v>
      </c>
      <c r="R822" s="96">
        <f>VLOOKUP($A822+ROUND((COLUMN()-2)/24,5),АТС!$A$41:$F$736,5)+VLOOKUP($A822+ROUND((COLUMN()-2)/24,5),'Расчет сбытовых надбавок'!$B$2281:'Расчет сбытовых надбавок'!$G$3024,4)</f>
        <v>11.95</v>
      </c>
      <c r="S822" s="96">
        <f>VLOOKUP($A822+ROUND((COLUMN()-2)/24,5),АТС!$A$41:$F$736,5)+VLOOKUP($A822+ROUND((COLUMN()-2)/24,5),'Расчет сбытовых надбавок'!$B$2281:'Расчет сбытовых надбавок'!$G$3024,4)</f>
        <v>426.95</v>
      </c>
      <c r="T822" s="96">
        <f>VLOOKUP($A822+ROUND((COLUMN()-2)/24,5),АТС!$A$41:$F$736,5)+VLOOKUP($A822+ROUND((COLUMN()-2)/24,5),'Расчет сбытовых надбавок'!$B$2281:'Расчет сбытовых надбавок'!$G$3024,4)</f>
        <v>464.63</v>
      </c>
      <c r="U822" s="96">
        <f>VLOOKUP($A822+ROUND((COLUMN()-2)/24,5),АТС!$A$41:$F$736,5)+VLOOKUP($A822+ROUND((COLUMN()-2)/24,5),'Расчет сбытовых надбавок'!$B$2281:'Расчет сбытовых надбавок'!$G$3024,4)</f>
        <v>463.41999999999996</v>
      </c>
      <c r="V822" s="96">
        <f>VLOOKUP($A822+ROUND((COLUMN()-2)/24,5),АТС!$A$41:$F$736,5)+VLOOKUP($A822+ROUND((COLUMN()-2)/24,5),'Расчет сбытовых надбавок'!$B$2281:'Расчет сбытовых надбавок'!$G$3024,4)</f>
        <v>622.13</v>
      </c>
      <c r="W822" s="96">
        <f>VLOOKUP($A822+ROUND((COLUMN()-2)/24,5),АТС!$A$41:$F$736,5)+VLOOKUP($A822+ROUND((COLUMN()-2)/24,5),'Расчет сбытовых надбавок'!$B$2281:'Расчет сбытовых надбавок'!$G$3024,4)</f>
        <v>729.31</v>
      </c>
      <c r="X822" s="96">
        <f>VLOOKUP($A822+ROUND((COLUMN()-2)/24,5),АТС!$A$41:$F$736,5)+VLOOKUP($A822+ROUND((COLUMN()-2)/24,5),'Расчет сбытовых надбавок'!$B$2281:'Расчет сбытовых надбавок'!$G$3024,4)</f>
        <v>352.72999999999996</v>
      </c>
      <c r="Y822" s="96">
        <f>VLOOKUP($A822+ROUND((COLUMN()-2)/24,5),АТС!$A$41:$F$736,5)+VLOOKUP($A822+ROUND((COLUMN()-2)/24,5),'Расчет сбытовых надбавок'!$B$2281:'Расчет сбытовых надбавок'!$G$3024,4)</f>
        <v>297.52999999999997</v>
      </c>
    </row>
    <row r="823" spans="1:27" x14ac:dyDescent="0.2">
      <c r="A823" s="77">
        <f t="shared" si="24"/>
        <v>43098</v>
      </c>
      <c r="B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C823" s="96">
        <f>VLOOKUP($A823+ROUND((COLUMN()-2)/24,5),АТС!$A$41:$F$736,5)+VLOOKUP($A823+ROUND((COLUMN()-2)/24,5),'Расчет сбытовых надбавок'!$B$2281:'Расчет сбытовых надбавок'!$G$3024,4)</f>
        <v>116.15</v>
      </c>
      <c r="D823" s="96">
        <f>VLOOKUP($A823+ROUND((COLUMN()-2)/24,5),АТС!$A$41:$F$736,5)+VLOOKUP($A823+ROUND((COLUMN()-2)/24,5),'Расчет сбытовых надбавок'!$B$2281:'Расчет сбытовых надбавок'!$G$3024,4)</f>
        <v>31.32</v>
      </c>
      <c r="E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F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G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H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I823" s="96">
        <f>VLOOKUP($A823+ROUND((COLUMN()-2)/24,5),АТС!$A$41:$F$736,5)+VLOOKUP($A823+ROUND((COLUMN()-2)/24,5),'Расчет сбытовых надбавок'!$B$2281:'Расчет сбытовых надбавок'!$G$3024,4)</f>
        <v>8.2100000000000009</v>
      </c>
      <c r="J823" s="96">
        <f>VLOOKUP($A823+ROUND((COLUMN()-2)/24,5),АТС!$A$41:$F$736,5)+VLOOKUP($A823+ROUND((COLUMN()-2)/24,5),'Расчет сбытовых надбавок'!$B$2281:'Расчет сбытовых надбавок'!$G$3024,4)</f>
        <v>22.64</v>
      </c>
      <c r="K823" s="96">
        <f>VLOOKUP($A823+ROUND((COLUMN()-2)/24,5),АТС!$A$41:$F$736,5)+VLOOKUP($A823+ROUND((COLUMN()-2)/24,5),'Расчет сбытовых надбавок'!$B$2281:'Расчет сбытовых надбавок'!$G$3024,4)</f>
        <v>768.44999999999993</v>
      </c>
      <c r="L823" s="96">
        <f>VLOOKUP($A823+ROUND((COLUMN()-2)/24,5),АТС!$A$41:$F$736,5)+VLOOKUP($A823+ROUND((COLUMN()-2)/24,5),'Расчет сбытовых надбавок'!$B$2281:'Расчет сбытовых надбавок'!$G$3024,4)</f>
        <v>906.93999999999994</v>
      </c>
      <c r="M823" s="96">
        <f>VLOOKUP($A823+ROUND((COLUMN()-2)/24,5),АТС!$A$41:$F$736,5)+VLOOKUP($A823+ROUND((COLUMN()-2)/24,5),'Расчет сбытовых надбавок'!$B$2281:'Расчет сбытовых надбавок'!$G$3024,4)</f>
        <v>165.54000000000002</v>
      </c>
      <c r="N823" s="96">
        <f>VLOOKUP($A823+ROUND((COLUMN()-2)/24,5),АТС!$A$41:$F$736,5)+VLOOKUP($A823+ROUND((COLUMN()-2)/24,5),'Расчет сбытовых надбавок'!$B$2281:'Расчет сбытовых надбавок'!$G$3024,4)</f>
        <v>946.64</v>
      </c>
      <c r="O823" s="96">
        <f>VLOOKUP($A823+ROUND((COLUMN()-2)/24,5),АТС!$A$41:$F$736,5)+VLOOKUP($A823+ROUND((COLUMN()-2)/24,5),'Расчет сбытовых надбавок'!$B$2281:'Расчет сбытовых надбавок'!$G$3024,4)</f>
        <v>220.24</v>
      </c>
      <c r="P823" s="96">
        <f>VLOOKUP($A823+ROUND((COLUMN()-2)/24,5),АТС!$A$41:$F$736,5)+VLOOKUP($A823+ROUND((COLUMN()-2)/24,5),'Расчет сбытовых надбавок'!$B$2281:'Расчет сбытовых надбавок'!$G$3024,4)</f>
        <v>268.86</v>
      </c>
      <c r="Q823" s="96">
        <f>VLOOKUP($A823+ROUND((COLUMN()-2)/24,5),АТС!$A$41:$F$736,5)+VLOOKUP($A823+ROUND((COLUMN()-2)/24,5),'Расчет сбытовых надбавок'!$B$2281:'Расчет сбытовых надбавок'!$G$3024,4)</f>
        <v>304.51</v>
      </c>
      <c r="R823" s="96">
        <f>VLOOKUP($A823+ROUND((COLUMN()-2)/24,5),АТС!$A$41:$F$736,5)+VLOOKUP($A823+ROUND((COLUMN()-2)/24,5),'Расчет сбытовых надбавок'!$B$2281:'Расчет сбытовых надбавок'!$G$3024,4)</f>
        <v>268.81</v>
      </c>
      <c r="S823" s="96">
        <f>VLOOKUP($A823+ROUND((COLUMN()-2)/24,5),АТС!$A$41:$F$736,5)+VLOOKUP($A823+ROUND((COLUMN()-2)/24,5),'Расчет сбытовых надбавок'!$B$2281:'Расчет сбытовых надбавок'!$G$3024,4)</f>
        <v>321.12</v>
      </c>
      <c r="T823" s="96">
        <f>VLOOKUP($A823+ROUND((COLUMN()-2)/24,5),АТС!$A$41:$F$736,5)+VLOOKUP($A823+ROUND((COLUMN()-2)/24,5),'Расчет сбытовых надбавок'!$B$2281:'Расчет сбытовых надбавок'!$G$3024,4)</f>
        <v>248.76999999999998</v>
      </c>
      <c r="U823" s="96">
        <f>VLOOKUP($A823+ROUND((COLUMN()-2)/24,5),АТС!$A$41:$F$736,5)+VLOOKUP($A823+ROUND((COLUMN()-2)/24,5),'Расчет сбытовых надбавок'!$B$2281:'Расчет сбытовых надбавок'!$G$3024,4)</f>
        <v>247.78</v>
      </c>
      <c r="V823" s="96">
        <f>VLOOKUP($A823+ROUND((COLUMN()-2)/24,5),АТС!$A$41:$F$736,5)+VLOOKUP($A823+ROUND((COLUMN()-2)/24,5),'Расчет сбытовых надбавок'!$B$2281:'Расчет сбытовых надбавок'!$G$3024,4)</f>
        <v>1082.74</v>
      </c>
      <c r="W823" s="96">
        <f>VLOOKUP($A823+ROUND((COLUMN()-2)/24,5),АТС!$A$41:$F$736,5)+VLOOKUP($A823+ROUND((COLUMN()-2)/24,5),'Расчет сбытовых надбавок'!$B$2281:'Расчет сбытовых надбавок'!$G$3024,4)</f>
        <v>736.18000000000006</v>
      </c>
      <c r="X823" s="96">
        <f>VLOOKUP($A823+ROUND((COLUMN()-2)/24,5),АТС!$A$41:$F$736,5)+VLOOKUP($A823+ROUND((COLUMN()-2)/24,5),'Расчет сбытовых надбавок'!$B$2281:'Расчет сбытовых надбавок'!$G$3024,4)</f>
        <v>701.85</v>
      </c>
      <c r="Y823" s="96">
        <f>VLOOKUP($A823+ROUND((COLUMN()-2)/24,5),АТС!$A$41:$F$736,5)+VLOOKUP($A823+ROUND((COLUMN()-2)/24,5),'Расчет сбытовых надбавок'!$B$2281:'Расчет сбытовых надбавок'!$G$3024,4)</f>
        <v>573.17000000000007</v>
      </c>
    </row>
    <row r="824" spans="1:27" x14ac:dyDescent="0.2">
      <c r="A824" s="77">
        <f t="shared" si="24"/>
        <v>43099</v>
      </c>
      <c r="B824" s="96">
        <f>VLOOKUP($A824+ROUND((COLUMN()-2)/24,5),АТС!$A$41:$F$760,5)+VLOOKUP($A824+ROUND((COLUMN()-2)/24,5),'Расчет сбытовых надбавок'!$B$2281:'Расчет сбытовых надбавок'!$G$3024,4)</f>
        <v>351.4</v>
      </c>
      <c r="C824" s="96">
        <f>VLOOKUP($A824+ROUND((COLUMN()-2)/24,5),АТС!$A$41:$F$760,5)+VLOOKUP($A824+ROUND((COLUMN()-2)/24,5),'Расчет сбытовых надбавок'!$B$2281:'Расчет сбытовых надбавок'!$G$3024,4)</f>
        <v>136.44</v>
      </c>
      <c r="D824" s="96">
        <f>VLOOKUP($A824+ROUND((COLUMN()-2)/24,5),АТС!$A$41:$F$760,5)+VLOOKUP($A824+ROUND((COLUMN()-2)/24,5),'Расчет сбытовых надбавок'!$B$2281:'Расчет сбытовых надбавок'!$G$3024,4)</f>
        <v>234.14000000000001</v>
      </c>
      <c r="E824" s="96">
        <f>VLOOKUP($A824+ROUND((COLUMN()-2)/24,5),АТС!$A$41:$F$760,5)+VLOOKUP($A824+ROUND((COLUMN()-2)/24,5),'Расчет сбытовых надбавок'!$B$2281:'Расчет сбытовых надбавок'!$G$3024,4)</f>
        <v>32.049999999999997</v>
      </c>
      <c r="F824" s="96">
        <f>VLOOKUP($A824+ROUND((COLUMN()-2)/24,5),АТС!$A$41:$F$760,5)+VLOOKUP($A824+ROUND((COLUMN()-2)/24,5),'Расчет сбытовых надбавок'!$B$2281:'Расчет сбытовых надбавок'!$G$3024,4)</f>
        <v>5.6000000000000005</v>
      </c>
      <c r="G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H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I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J824" s="96">
        <f>VLOOKUP($A824+ROUND((COLUMN()-2)/24,5),АТС!$A$41:$F$760,5)+VLOOKUP($A824+ROUND((COLUMN()-2)/24,5),'Расчет сбытовых надбавок'!$B$2281:'Расчет сбытовых надбавок'!$G$3024,4)</f>
        <v>121.28</v>
      </c>
      <c r="K824" s="96">
        <f>VLOOKUP($A824+ROUND((COLUMN()-2)/24,5),АТС!$A$41:$F$760,5)+VLOOKUP($A824+ROUND((COLUMN()-2)/24,5),'Расчет сбытовых надбавок'!$B$2281:'Расчет сбытовых надбавок'!$G$3024,4)</f>
        <v>600.65</v>
      </c>
      <c r="L824" s="96">
        <f>VLOOKUP($A824+ROUND((COLUMN()-2)/24,5),АТС!$A$41:$F$760,5)+VLOOKUP($A824+ROUND((COLUMN()-2)/24,5),'Расчет сбытовых надбавок'!$B$2281:'Расчет сбытовых надбавок'!$G$3024,4)</f>
        <v>624.89</v>
      </c>
      <c r="M824" s="96">
        <f>VLOOKUP($A824+ROUND((COLUMN()-2)/24,5),АТС!$A$41:$F$760,5)+VLOOKUP($A824+ROUND((COLUMN()-2)/24,5),'Расчет сбытовых надбавок'!$B$2281:'Расчет сбытовых надбавок'!$G$3024,4)</f>
        <v>608.03</v>
      </c>
      <c r="N824" s="96">
        <f>VLOOKUP($A824+ROUND((COLUMN()-2)/24,5),АТС!$A$41:$F$760,5)+VLOOKUP($A824+ROUND((COLUMN()-2)/24,5),'Расчет сбытовых надбавок'!$B$2281:'Расчет сбытовых надбавок'!$G$3024,4)</f>
        <v>388.48</v>
      </c>
      <c r="O824" s="96">
        <f>VLOOKUP($A824+ROUND((COLUMN()-2)/24,5),АТС!$A$41:$F$760,5)+VLOOKUP($A824+ROUND((COLUMN()-2)/24,5),'Расчет сбытовых надбавок'!$B$2281:'Расчет сбытовых надбавок'!$G$3024,4)</f>
        <v>384.63</v>
      </c>
      <c r="P824" s="96">
        <f>VLOOKUP($A824+ROUND((COLUMN()-2)/24,5),АТС!$A$41:$F$760,5)+VLOOKUP($A824+ROUND((COLUMN()-2)/24,5),'Расчет сбытовых надбавок'!$B$2281:'Расчет сбытовых надбавок'!$G$3024,4)</f>
        <v>628.77</v>
      </c>
      <c r="Q824" s="96">
        <f>VLOOKUP($A824+ROUND((COLUMN()-2)/24,5),АТС!$A$41:$F$760,5)+VLOOKUP($A824+ROUND((COLUMN()-2)/24,5),'Расчет сбытовых надбавок'!$B$2281:'Расчет сбытовых надбавок'!$G$3024,4)</f>
        <v>642.40000000000009</v>
      </c>
      <c r="R824" s="96">
        <f>VLOOKUP($A824+ROUND((COLUMN()-2)/24,5),АТС!$A$41:$F$760,5)+VLOOKUP($A824+ROUND((COLUMN()-2)/24,5),'Расчет сбытовых надбавок'!$B$2281:'Расчет сбытовых надбавок'!$G$3024,4)</f>
        <v>469.23</v>
      </c>
      <c r="S824" s="96">
        <f>VLOOKUP($A824+ROUND((COLUMN()-2)/24,5),АТС!$A$41:$F$760,5)+VLOOKUP($A824+ROUND((COLUMN()-2)/24,5),'Расчет сбытовых надбавок'!$B$2281:'Расчет сбытовых надбавок'!$G$3024,4)</f>
        <v>833.72</v>
      </c>
      <c r="T824" s="96">
        <f>VLOOKUP($A824+ROUND((COLUMN()-2)/24,5),АТС!$A$41:$F$760,5)+VLOOKUP($A824+ROUND((COLUMN()-2)/24,5),'Расчет сбытовых надбавок'!$B$2281:'Расчет сбытовых надбавок'!$G$3024,4)</f>
        <v>852.49</v>
      </c>
      <c r="U824" s="96">
        <f>VLOOKUP($A824+ROUND((COLUMN()-2)/24,5),АТС!$A$41:$F$760,5)+VLOOKUP($A824+ROUND((COLUMN()-2)/24,5),'Расчет сбытовых надбавок'!$B$2281:'Расчет сбытовых надбавок'!$G$3024,4)</f>
        <v>461.84</v>
      </c>
      <c r="V824" s="96">
        <f>VLOOKUP($A824+ROUND((COLUMN()-2)/24,5),АТС!$A$41:$F$760,5)+VLOOKUP($A824+ROUND((COLUMN()-2)/24,5),'Расчет сбытовых надбавок'!$B$2281:'Расчет сбытовых надбавок'!$G$3024,4)</f>
        <v>432.69</v>
      </c>
      <c r="W824" s="96">
        <f>VLOOKUP($A824+ROUND((COLUMN()-2)/24,5),АТС!$A$41:$F$760,5)+VLOOKUP($A824+ROUND((COLUMN()-2)/24,5),'Расчет сбытовых надбавок'!$B$2281:'Расчет сбытовых надбавок'!$G$3024,4)</f>
        <v>605.24</v>
      </c>
      <c r="X824" s="96">
        <f>VLOOKUP($A824+ROUND((COLUMN()-2)/24,5),АТС!$A$41:$F$760,5)+VLOOKUP($A824+ROUND((COLUMN()-2)/24,5),'Расчет сбытовых надбавок'!$B$2281:'Расчет сбытовых надбавок'!$G$3024,4)</f>
        <v>309.86</v>
      </c>
      <c r="Y824" s="96">
        <f>VLOOKUP($A824+ROUND((COLUMN()-2)/24,5),АТС!$A$41:$F$760,5)+VLOOKUP($A824+ROUND((COLUMN()-2)/24,5),'Расчет сбытовых надбавок'!$B$2281:'Расчет сбытовых надбавок'!$G$3024,4)</f>
        <v>161.66</v>
      </c>
    </row>
    <row r="825" spans="1:27" x14ac:dyDescent="0.2">
      <c r="A825" s="77">
        <f t="shared" si="24"/>
        <v>43100</v>
      </c>
      <c r="B825" s="96">
        <f>VLOOKUP($A825+ROUND((COLUMN()-2)/24,5),АТС!$A$41:$F$784,5)+VLOOKUP($A825+ROUND((COLUMN()-2)/24,5),'Расчет сбытовых надбавок'!$B$2281:'Расчет сбытовых надбавок'!$G$3024,4)</f>
        <v>368.79</v>
      </c>
      <c r="C825" s="96">
        <f>VLOOKUP($A825+ROUND((COLUMN()-2)/24,5),АТС!$A$41:$F$784,5)+VLOOKUP($A825+ROUND((COLUMN()-2)/24,5),'Расчет сбытовых надбавок'!$B$2281:'Расчет сбытовых надбавок'!$G$3024,4)</f>
        <v>331.82</v>
      </c>
      <c r="D825" s="96">
        <f>VLOOKUP($A825+ROUND((COLUMN()-2)/24,5),АТС!$A$41:$F$784,5)+VLOOKUP($A825+ROUND((COLUMN()-2)/24,5),'Расчет сбытовых надбавок'!$B$2281:'Расчет сбытовых надбавок'!$G$3024,4)</f>
        <v>215.81</v>
      </c>
      <c r="E825" s="96">
        <f>VLOOKUP($A825+ROUND((COLUMN()-2)/24,5),АТС!$A$41:$F$784,5)+VLOOKUP($A825+ROUND((COLUMN()-2)/24,5),'Расчет сбытовых надбавок'!$B$2281:'Расчет сбытовых надбавок'!$G$3024,4)</f>
        <v>144.07</v>
      </c>
      <c r="F825" s="96">
        <f>VLOOKUP($A825+ROUND((COLUMN()-2)/24,5),АТС!$A$41:$F$784,5)+VLOOKUP($A825+ROUND((COLUMN()-2)/24,5),'Расчет сбытовых надбавок'!$B$2281:'Расчет сбытовых надбавок'!$G$3024,4)</f>
        <v>200.01</v>
      </c>
      <c r="G825" s="96">
        <f>VLOOKUP($A825+ROUND((COLUMN()-2)/24,5),АТС!$A$41:$F$784,5)+VLOOKUP($A825+ROUND((COLUMN()-2)/24,5),'Расчет сбытовых надбавок'!$B$2281:'Расчет сбытовых надбавок'!$G$3024,4)</f>
        <v>50.28</v>
      </c>
      <c r="H825" s="96">
        <f>VLOOKUP($A825+ROUND((COLUMN()-2)/24,5),АТС!$A$41:$F$784,5)+VLOOKUP($A825+ROUND((COLUMN()-2)/24,5),'Расчет сбытовых надбавок'!$B$2281:'Расчет сбытовых надбавок'!$G$3024,4)</f>
        <v>177.32</v>
      </c>
      <c r="I825" s="96">
        <f>VLOOKUP($A825+ROUND((COLUMN()-2)/24,5),АТС!$A$41:$F$784,5)+VLOOKUP($A825+ROUND((COLUMN()-2)/24,5),'Расчет сбытовых надбавок'!$B$2281:'Расчет сбытовых надбавок'!$G$3024,4)</f>
        <v>520.51</v>
      </c>
      <c r="J825" s="96">
        <f>VLOOKUP($A825+ROUND((COLUMN()-2)/24,5),АТС!$A$41:$F$784,5)+VLOOKUP($A825+ROUND((COLUMN()-2)/24,5),'Расчет сбытовых надбавок'!$B$2281:'Расчет сбытовых надбавок'!$G$3024,4)</f>
        <v>387.88</v>
      </c>
      <c r="K825" s="96">
        <f>VLOOKUP($A825+ROUND((COLUMN()-2)/24,5),АТС!$A$41:$F$784,5)+VLOOKUP($A825+ROUND((COLUMN()-2)/24,5),'Расчет сбытовых надбавок'!$B$2281:'Расчет сбытовых надбавок'!$G$3024,4)</f>
        <v>441.44</v>
      </c>
      <c r="L825" s="96">
        <f>VLOOKUP($A825+ROUND((COLUMN()-2)/24,5),АТС!$A$41:$F$784,5)+VLOOKUP($A825+ROUND((COLUMN()-2)/24,5),'Расчет сбытовых надбавок'!$B$2281:'Расчет сбытовых надбавок'!$G$3024,4)</f>
        <v>474.07</v>
      </c>
      <c r="M825" s="96">
        <f>VLOOKUP($A825+ROUND((COLUMN()-2)/24,5),АТС!$A$41:$F$784,5)+VLOOKUP($A825+ROUND((COLUMN()-2)/24,5),'Расчет сбытовых надбавок'!$B$2281:'Расчет сбытовых надбавок'!$G$3024,4)</f>
        <v>435.78</v>
      </c>
      <c r="N825" s="96">
        <f>VLOOKUP($A825+ROUND((COLUMN()-2)/24,5),АТС!$A$41:$F$784,5)+VLOOKUP($A825+ROUND((COLUMN()-2)/24,5),'Расчет сбытовых надбавок'!$B$2281:'Расчет сбытовых надбавок'!$G$3024,4)</f>
        <v>441.15</v>
      </c>
      <c r="O825" s="96">
        <f>VLOOKUP($A825+ROUND((COLUMN()-2)/24,5),АТС!$A$41:$F$784,5)+VLOOKUP($A825+ROUND((COLUMN()-2)/24,5),'Расчет сбытовых надбавок'!$B$2281:'Расчет сбытовых надбавок'!$G$3024,4)</f>
        <v>186.26</v>
      </c>
      <c r="P825" s="96">
        <f>VLOOKUP($A825+ROUND((COLUMN()-2)/24,5),АТС!$A$41:$F$784,5)+VLOOKUP($A825+ROUND((COLUMN()-2)/24,5),'Расчет сбытовых надбавок'!$B$2281:'Расчет сбытовых надбавок'!$G$3024,4)</f>
        <v>530.23</v>
      </c>
      <c r="Q825" s="96">
        <f>VLOOKUP($A825+ROUND((COLUMN()-2)/24,5),АТС!$A$41:$F$784,5)+VLOOKUP($A825+ROUND((COLUMN()-2)/24,5),'Расчет сбытовых надбавок'!$B$2281:'Расчет сбытовых надбавок'!$G$3024,4)</f>
        <v>579.08000000000004</v>
      </c>
      <c r="R825" s="96">
        <f>VLOOKUP($A825+ROUND((COLUMN()-2)/24,5),АТС!$A$41:$F$784,5)+VLOOKUP($A825+ROUND((COLUMN()-2)/24,5),'Расчет сбытовых надбавок'!$B$2281:'Расчет сбытовых надбавок'!$G$3024,4)</f>
        <v>305.08</v>
      </c>
      <c r="S825" s="96">
        <f>VLOOKUP($A825+ROUND((COLUMN()-2)/24,5),АТС!$A$41:$F$784,5)+VLOOKUP($A825+ROUND((COLUMN()-2)/24,5),'Расчет сбытовых надбавок'!$B$2281:'Расчет сбытовых надбавок'!$G$3024,4)</f>
        <v>724.51</v>
      </c>
      <c r="T825" s="96">
        <f>VLOOKUP($A825+ROUND((COLUMN()-2)/24,5),АТС!$A$41:$F$784,5)+VLOOKUP($A825+ROUND((COLUMN()-2)/24,5),'Расчет сбытовых надбавок'!$B$2281:'Расчет сбытовых надбавок'!$G$3024,4)</f>
        <v>735.56000000000006</v>
      </c>
      <c r="U825" s="96">
        <f>VLOOKUP($A825+ROUND((COLUMN()-2)/24,5),АТС!$A$41:$F$784,5)+VLOOKUP($A825+ROUND((COLUMN()-2)/24,5),'Расчет сбытовых надбавок'!$B$2281:'Расчет сбытовых надбавок'!$G$3024,4)</f>
        <v>273.08</v>
      </c>
      <c r="V825" s="96">
        <f>VLOOKUP($A825+ROUND((COLUMN()-2)/24,5),АТС!$A$41:$F$784,5)+VLOOKUP($A825+ROUND((COLUMN()-2)/24,5),'Расчет сбытовых надбавок'!$B$2281:'Расчет сбытовых надбавок'!$G$3024,4)</f>
        <v>303.59000000000003</v>
      </c>
      <c r="W825" s="96">
        <f>VLOOKUP($A825+ROUND((COLUMN()-2)/24,5),АТС!$A$41:$F$784,5)+VLOOKUP($A825+ROUND((COLUMN()-2)/24,5),'Расчет сбытовых надбавок'!$B$2281:'Расчет сбытовых надбавок'!$G$3024,4)</f>
        <v>805.73</v>
      </c>
      <c r="X825" s="96">
        <f>VLOOKUP($A825+ROUND((COLUMN()-2)/24,5),АТС!$A$41:$F$784,5)+VLOOKUP($A825+ROUND((COLUMN()-2)/24,5),'Расчет сбытовых надбавок'!$B$2281:'Расчет сбытовых надбавок'!$G$3024,4)</f>
        <v>351.78000000000003</v>
      </c>
      <c r="Y825" s="96">
        <f>VLOOKUP($A825+ROUND((COLUMN()-2)/24,5),АТС!$A$41:$F$784,5)+VLOOKUP($A825+ROUND((COLUMN()-2)/24,5),'Расчет сбытовых надбавок'!$B$2281:'Расчет сбытовых надбавок'!$G$3024,4)</f>
        <v>184.56</v>
      </c>
    </row>
    <row r="826" spans="1:27" ht="12.75" customHeight="1" x14ac:dyDescent="0.25">
      <c r="A826" s="91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80"/>
    </row>
    <row r="827" spans="1:27" x14ac:dyDescent="0.25">
      <c r="A827" s="85" t="s">
        <v>151</v>
      </c>
      <c r="B827" s="76"/>
      <c r="C827" s="76"/>
      <c r="D827" s="76"/>
    </row>
    <row r="828" spans="1:27" ht="12.75" customHeight="1" x14ac:dyDescent="0.2">
      <c r="A828" s="173" t="s">
        <v>48</v>
      </c>
      <c r="B828" s="176" t="s">
        <v>154</v>
      </c>
      <c r="C828" s="177"/>
      <c r="D828" s="177"/>
      <c r="E828" s="177"/>
      <c r="F828" s="177"/>
      <c r="G828" s="177"/>
      <c r="H828" s="177"/>
      <c r="I828" s="177"/>
      <c r="J828" s="177"/>
      <c r="K828" s="177"/>
      <c r="L828" s="177"/>
      <c r="M828" s="177"/>
      <c r="N828" s="177"/>
      <c r="O828" s="177"/>
      <c r="P828" s="177"/>
      <c r="Q828" s="177"/>
      <c r="R828" s="177"/>
      <c r="S828" s="177"/>
      <c r="T828" s="177"/>
      <c r="U828" s="177"/>
      <c r="V828" s="177"/>
      <c r="W828" s="177"/>
      <c r="X828" s="177"/>
      <c r="Y828" s="178"/>
    </row>
    <row r="829" spans="1:27" ht="12.75" customHeight="1" x14ac:dyDescent="0.2">
      <c r="A829" s="174"/>
      <c r="B829" s="179"/>
      <c r="C829" s="180"/>
      <c r="D829" s="180"/>
      <c r="E829" s="180"/>
      <c r="F829" s="180"/>
      <c r="G829" s="180"/>
      <c r="H829" s="180"/>
      <c r="I829" s="180"/>
      <c r="J829" s="180"/>
      <c r="K829" s="180"/>
      <c r="L829" s="180"/>
      <c r="M829" s="180"/>
      <c r="N829" s="180"/>
      <c r="O829" s="180"/>
      <c r="P829" s="180"/>
      <c r="Q829" s="180"/>
      <c r="R829" s="180"/>
      <c r="S829" s="180"/>
      <c r="T829" s="180"/>
      <c r="U829" s="180"/>
      <c r="V829" s="180"/>
      <c r="W829" s="180"/>
      <c r="X829" s="180"/>
      <c r="Y829" s="181"/>
    </row>
    <row r="830" spans="1:27" s="109" customFormat="1" ht="12.75" customHeight="1" x14ac:dyDescent="0.2">
      <c r="A830" s="174"/>
      <c r="B830" s="214" t="s">
        <v>122</v>
      </c>
      <c r="C830" s="210" t="s">
        <v>123</v>
      </c>
      <c r="D830" s="210" t="s">
        <v>124</v>
      </c>
      <c r="E830" s="210" t="s">
        <v>125</v>
      </c>
      <c r="F830" s="210" t="s">
        <v>126</v>
      </c>
      <c r="G830" s="210" t="s">
        <v>127</v>
      </c>
      <c r="H830" s="210" t="s">
        <v>128</v>
      </c>
      <c r="I830" s="210" t="s">
        <v>129</v>
      </c>
      <c r="J830" s="210" t="s">
        <v>130</v>
      </c>
      <c r="K830" s="210" t="s">
        <v>131</v>
      </c>
      <c r="L830" s="210" t="s">
        <v>132</v>
      </c>
      <c r="M830" s="210" t="s">
        <v>133</v>
      </c>
      <c r="N830" s="212" t="s">
        <v>134</v>
      </c>
      <c r="O830" s="210" t="s">
        <v>135</v>
      </c>
      <c r="P830" s="210" t="s">
        <v>136</v>
      </c>
      <c r="Q830" s="210" t="s">
        <v>137</v>
      </c>
      <c r="R830" s="210" t="s">
        <v>138</v>
      </c>
      <c r="S830" s="210" t="s">
        <v>139</v>
      </c>
      <c r="T830" s="210" t="s">
        <v>140</v>
      </c>
      <c r="U830" s="210" t="s">
        <v>141</v>
      </c>
      <c r="V830" s="210" t="s">
        <v>142</v>
      </c>
      <c r="W830" s="210" t="s">
        <v>143</v>
      </c>
      <c r="X830" s="210" t="s">
        <v>144</v>
      </c>
      <c r="Y830" s="210" t="s">
        <v>145</v>
      </c>
    </row>
    <row r="831" spans="1:27" s="109" customFormat="1" ht="11.25" customHeight="1" x14ac:dyDescent="0.2">
      <c r="A831" s="175"/>
      <c r="B831" s="215"/>
      <c r="C831" s="211"/>
      <c r="D831" s="211"/>
      <c r="E831" s="211"/>
      <c r="F831" s="211"/>
      <c r="G831" s="211"/>
      <c r="H831" s="211"/>
      <c r="I831" s="211"/>
      <c r="J831" s="211"/>
      <c r="K831" s="211"/>
      <c r="L831" s="211"/>
      <c r="M831" s="211"/>
      <c r="N831" s="213"/>
      <c r="O831" s="211"/>
      <c r="P831" s="211"/>
      <c r="Q831" s="211"/>
      <c r="R831" s="211"/>
      <c r="S831" s="211"/>
      <c r="T831" s="211"/>
      <c r="U831" s="211"/>
      <c r="V831" s="211"/>
      <c r="W831" s="211"/>
      <c r="X831" s="211"/>
      <c r="Y831" s="211"/>
    </row>
    <row r="832" spans="1:27" ht="15.75" customHeight="1" x14ac:dyDescent="0.2">
      <c r="A832" s="77">
        <f>A795</f>
        <v>43070</v>
      </c>
      <c r="B832" s="96">
        <f>VLOOKUP($A832+ROUND((COLUMN()-2)/24,5),АТС!$A$41:$F$736,5)+VLOOKUP($A832+ROUND((COLUMN()-2)/24,5),'Расчет сбытовых надбавок'!$B$2281:'Расчет сбытовых надбавок'!$G$3024,5)</f>
        <v>1121.2</v>
      </c>
      <c r="C832" s="96">
        <f>VLOOKUP($A832+ROUND((COLUMN()-2)/24,5),АТС!$A$41:$F$736,5)+VLOOKUP($A832+ROUND((COLUMN()-2)/24,5),'Расчет сбытовых надбавок'!$B$2281:'Расчет сбытовых надбавок'!$G$3024,5)</f>
        <v>527.24</v>
      </c>
      <c r="D832" s="96">
        <f>VLOOKUP($A832+ROUND((COLUMN()-2)/24,5),АТС!$A$41:$F$736,5)+VLOOKUP($A832+ROUND((COLUMN()-2)/24,5),'Расчет сбытовых надбавок'!$B$2281:'Расчет сбытовых надбавок'!$G$3024,5)</f>
        <v>135.6</v>
      </c>
      <c r="E832" s="96">
        <f>VLOOKUP($A832+ROUND((COLUMN()-2)/24,5),АТС!$A$41:$F$736,5)+VLOOKUP($A832+ROUND((COLUMN()-2)/24,5),'Расчет сбытовых надбавок'!$B$2281:'Расчет сбытовых надбавок'!$G$3024,5)</f>
        <v>128.15</v>
      </c>
      <c r="F832" s="96">
        <f>VLOOKUP($A832+ROUND((COLUMN()-2)/24,5),АТС!$A$41:$F$736,5)+VLOOKUP($A832+ROUND((COLUMN()-2)/24,5),'Расчет сбытовых надбавок'!$B$2281:'Расчет сбытовых надбавок'!$G$3024,5)</f>
        <v>177.95999999999998</v>
      </c>
      <c r="G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H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I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J832" s="96">
        <f>VLOOKUP($A832+ROUND((COLUMN()-2)/24,5),АТС!$A$41:$F$736,5)+VLOOKUP($A832+ROUND((COLUMN()-2)/24,5),'Расчет сбытовых надбавок'!$B$2281:'Расчет сбытовых надбавок'!$G$3024,5)</f>
        <v>41.08</v>
      </c>
      <c r="K832" s="96">
        <f>VLOOKUP($A832+ROUND((COLUMN()-2)/24,5),АТС!$A$41:$F$736,5)+VLOOKUP($A832+ROUND((COLUMN()-2)/24,5),'Расчет сбытовых надбавок'!$B$2281:'Расчет сбытовых надбавок'!$G$3024,5)</f>
        <v>0.08</v>
      </c>
      <c r="L832" s="96">
        <f>VLOOKUP($A832+ROUND((COLUMN()-2)/24,5),АТС!$A$41:$F$736,5)+VLOOKUP($A832+ROUND((COLUMN()-2)/24,5),'Расчет сбытовых надбавок'!$B$2281:'Расчет сбытовых надбавок'!$G$3024,5)</f>
        <v>6.0000000000000005E-2</v>
      </c>
      <c r="M832" s="96">
        <f>VLOOKUP($A832+ROUND((COLUMN()-2)/24,5),АТС!$A$41:$F$736,5)+VLOOKUP($A832+ROUND((COLUMN()-2)/24,5),'Расчет сбытовых надбавок'!$B$2281:'Расчет сбытовых надбавок'!$G$3024,5)</f>
        <v>0.93</v>
      </c>
      <c r="N832" s="96">
        <f>VLOOKUP($A832+ROUND((COLUMN()-2)/24,5),АТС!$A$41:$F$736,5)+VLOOKUP($A832+ROUND((COLUMN()-2)/24,5),'Расчет сбытовых надбавок'!$B$2281:'Расчет сбытовых надбавок'!$G$3024,5)</f>
        <v>180.03</v>
      </c>
      <c r="O832" s="96">
        <f>VLOOKUP($A832+ROUND((COLUMN()-2)/24,5),АТС!$A$41:$F$736,5)+VLOOKUP($A832+ROUND((COLUMN()-2)/24,5),'Расчет сбытовых надбавок'!$B$2281:'Расчет сбытовых надбавок'!$G$3024,5)</f>
        <v>203.16</v>
      </c>
      <c r="P832" s="96">
        <f>VLOOKUP($A832+ROUND((COLUMN()-2)/24,5),АТС!$A$41:$F$736,5)+VLOOKUP($A832+ROUND((COLUMN()-2)/24,5),'Расчет сбытовых надбавок'!$B$2281:'Расчет сбытовых надбавок'!$G$3024,5)</f>
        <v>181.02999999999997</v>
      </c>
      <c r="Q832" s="96">
        <f>VLOOKUP($A832+ROUND((COLUMN()-2)/24,5),АТС!$A$41:$F$736,5)+VLOOKUP($A832+ROUND((COLUMN()-2)/24,5),'Расчет сбытовых надбавок'!$B$2281:'Расчет сбытовых надбавок'!$G$3024,5)</f>
        <v>261.26</v>
      </c>
      <c r="R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S832" s="96">
        <f>VLOOKUP($A832+ROUND((COLUMN()-2)/24,5),АТС!$A$41:$F$736,5)+VLOOKUP($A832+ROUND((COLUMN()-2)/24,5),'Расчет сбытовых надбавок'!$B$2281:'Расчет сбытовых надбавок'!$G$3024,5)</f>
        <v>172.47</v>
      </c>
      <c r="T832" s="96">
        <f>VLOOKUP($A832+ROUND((COLUMN()-2)/24,5),АТС!$A$41:$F$736,5)+VLOOKUP($A832+ROUND((COLUMN()-2)/24,5),'Расчет сбытовых надбавок'!$B$2281:'Расчет сбытовых надбавок'!$G$3024,5)</f>
        <v>291.51</v>
      </c>
      <c r="U832" s="96">
        <f>VLOOKUP($A832+ROUND((COLUMN()-2)/24,5),АТС!$A$41:$F$736,5)+VLOOKUP($A832+ROUND((COLUMN()-2)/24,5),'Расчет сбытовых надбавок'!$B$2281:'Расчет сбытовых надбавок'!$G$3024,5)</f>
        <v>303.5</v>
      </c>
      <c r="V832" s="96">
        <f>VLOOKUP($A832+ROUND((COLUMN()-2)/24,5),АТС!$A$41:$F$736,5)+VLOOKUP($A832+ROUND((COLUMN()-2)/24,5),'Расчет сбытовых надбавок'!$B$2281:'Расчет сбытовых надбавок'!$G$3024,5)</f>
        <v>330.15999999999997</v>
      </c>
      <c r="W832" s="96">
        <f>VLOOKUP($A832+ROUND((COLUMN()-2)/24,5),АТС!$A$41:$F$736,5)+VLOOKUP($A832+ROUND((COLUMN()-2)/24,5),'Расчет сбытовых надбавок'!$B$2281:'Расчет сбытовых надбавок'!$G$3024,5)</f>
        <v>272.63</v>
      </c>
      <c r="X832" s="96">
        <f>VLOOKUP($A832+ROUND((COLUMN()-2)/24,5),АТС!$A$41:$F$736,5)+VLOOKUP($A832+ROUND((COLUMN()-2)/24,5),'Расчет сбытовых надбавок'!$B$2281:'Расчет сбытовых надбавок'!$G$3024,5)</f>
        <v>1099.56</v>
      </c>
      <c r="Y832" s="96">
        <f>VLOOKUP($A832+ROUND((COLUMN()-2)/24,5),АТС!$A$41:$F$736,5)+VLOOKUP($A832+ROUND((COLUMN()-2)/24,5),'Расчет сбытовых надбавок'!$B$2281:'Расчет сбытовых надбавок'!$G$3024,5)</f>
        <v>0.62</v>
      </c>
      <c r="AA832" s="78"/>
    </row>
    <row r="833" spans="1:25" x14ac:dyDescent="0.2">
      <c r="A833" s="77">
        <f>A832+1</f>
        <v>43071</v>
      </c>
      <c r="B833" s="96">
        <f>VLOOKUP($A833+ROUND((COLUMN()-2)/24,5),АТС!$A$41:$F$736,5)+VLOOKUP($A833+ROUND((COLUMN()-2)/24,5),'Расчет сбытовых надбавок'!$B$2281:'Расчет сбытовых надбавок'!$G$3024,5)</f>
        <v>121.92</v>
      </c>
      <c r="C833" s="96">
        <f>VLOOKUP($A833+ROUND((COLUMN()-2)/24,5),АТС!$A$41:$F$736,5)+VLOOKUP($A833+ROUND((COLUMN()-2)/24,5),'Расчет сбытовых надбавок'!$B$2281:'Расчет сбытовых надбавок'!$G$3024,5)</f>
        <v>121.4</v>
      </c>
      <c r="D833" s="96">
        <f>VLOOKUP($A833+ROUND((COLUMN()-2)/24,5),АТС!$A$41:$F$736,5)+VLOOKUP($A833+ROUND((COLUMN()-2)/24,5),'Расчет сбытовых надбавок'!$B$2281:'Расчет сбытовых надбавок'!$G$3024,5)</f>
        <v>670.67000000000007</v>
      </c>
      <c r="E833" s="96">
        <f>VLOOKUP($A833+ROUND((COLUMN()-2)/24,5),АТС!$A$41:$F$736,5)+VLOOKUP($A833+ROUND((COLUMN()-2)/24,5),'Расчет сбытовых надбавок'!$B$2281:'Расчет сбытовых надбавок'!$G$3024,5)</f>
        <v>42.96</v>
      </c>
      <c r="F833" s="96">
        <f>VLOOKUP($A833+ROUND((COLUMN()-2)/24,5),АТС!$A$41:$F$736,5)+VLOOKUP($A833+ROUND((COLUMN()-2)/24,5),'Расчет сбытовых надбавок'!$B$2281:'Расчет сбытовых надбавок'!$G$3024,5)</f>
        <v>2.0499999999999998</v>
      </c>
      <c r="G833" s="96">
        <f>VLOOKUP($A833+ROUND((COLUMN()-2)/24,5),АТС!$A$41:$F$736,5)+VLOOKUP($A833+ROUND((COLUMN()-2)/24,5),'Расчет сбытовых надбавок'!$B$2281:'Расчет сбытовых надбавок'!$G$3024,5)</f>
        <v>8.34</v>
      </c>
      <c r="H833" s="96">
        <f>VLOOKUP($A833+ROUND((COLUMN()-2)/24,5),АТС!$A$41:$F$736,5)+VLOOKUP($A833+ROUND((COLUMN()-2)/24,5),'Расчет сбытовых надбавок'!$B$2281:'Расчет сбытовых надбавок'!$G$3024,5)</f>
        <v>94.46</v>
      </c>
      <c r="I833" s="96">
        <f>VLOOKUP($A833+ROUND((COLUMN()-2)/24,5),АТС!$A$41:$F$736,5)+VLOOKUP($A833+ROUND((COLUMN()-2)/24,5),'Расчет сбытовых надбавок'!$B$2281:'Расчет сбытовых надбавок'!$G$3024,5)</f>
        <v>124.72</v>
      </c>
      <c r="J833" s="96">
        <f>VLOOKUP($A833+ROUND((COLUMN()-2)/24,5),АТС!$A$41:$F$736,5)+VLOOKUP($A833+ROUND((COLUMN()-2)/24,5),'Расчет сбытовых надбавок'!$B$2281:'Расчет сбытовых надбавок'!$G$3024,5)</f>
        <v>143.04</v>
      </c>
      <c r="K833" s="96">
        <f>VLOOKUP($A833+ROUND((COLUMN()-2)/24,5),АТС!$A$41:$F$736,5)+VLOOKUP($A833+ROUND((COLUMN()-2)/24,5),'Расчет сбытовых надбавок'!$B$2281:'Расчет сбытовых надбавок'!$G$3024,5)</f>
        <v>637.16</v>
      </c>
      <c r="L833" s="96">
        <f>VLOOKUP($A833+ROUND((COLUMN()-2)/24,5),АТС!$A$41:$F$736,5)+VLOOKUP($A833+ROUND((COLUMN()-2)/24,5),'Расчет сбытовых надбавок'!$B$2281:'Расчет сбытовых надбавок'!$G$3024,5)</f>
        <v>637.34</v>
      </c>
      <c r="M833" s="96">
        <f>VLOOKUP($A833+ROUND((COLUMN()-2)/24,5),АТС!$A$41:$F$736,5)+VLOOKUP($A833+ROUND((COLUMN()-2)/24,5),'Расчет сбытовых надбавок'!$B$2281:'Расчет сбытовых надбавок'!$G$3024,5)</f>
        <v>643.52</v>
      </c>
      <c r="N833" s="96">
        <f>VLOOKUP($A833+ROUND((COLUMN()-2)/24,5),АТС!$A$41:$F$736,5)+VLOOKUP($A833+ROUND((COLUMN()-2)/24,5),'Расчет сбытовых надбавок'!$B$2281:'Расчет сбытовых надбавок'!$G$3024,5)</f>
        <v>158.20999999999998</v>
      </c>
      <c r="O833" s="96">
        <f>VLOOKUP($A833+ROUND((COLUMN()-2)/24,5),АТС!$A$41:$F$736,5)+VLOOKUP($A833+ROUND((COLUMN()-2)/24,5),'Расчет сбытовых надбавок'!$B$2281:'Расчет сбытовых надбавок'!$G$3024,5)</f>
        <v>165.23</v>
      </c>
      <c r="P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Q833" s="96">
        <f>VLOOKUP($A833+ROUND((COLUMN()-2)/24,5),АТС!$A$41:$F$736,5)+VLOOKUP($A833+ROUND((COLUMN()-2)/24,5),'Расчет сбытовых надбавок'!$B$2281:'Расчет сбытовых надбавок'!$G$3024,5)</f>
        <v>803.43</v>
      </c>
      <c r="R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S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T833" s="96">
        <f>VLOOKUP($A833+ROUND((COLUMN()-2)/24,5),АТС!$A$41:$F$736,5)+VLOOKUP($A833+ROUND((COLUMN()-2)/24,5),'Расчет сбытовых надбавок'!$B$2281:'Расчет сбытовых надбавок'!$G$3024,5)</f>
        <v>140.57999999999998</v>
      </c>
      <c r="U833" s="96">
        <f>VLOOKUP($A833+ROUND((COLUMN()-2)/24,5),АТС!$A$41:$F$736,5)+VLOOKUP($A833+ROUND((COLUMN()-2)/24,5),'Расчет сбытовых надбавок'!$B$2281:'Расчет сбытовых надбавок'!$G$3024,5)</f>
        <v>145.04</v>
      </c>
      <c r="V833" s="96">
        <f>VLOOKUP($A833+ROUND((COLUMN()-2)/24,5),АТС!$A$41:$F$736,5)+VLOOKUP($A833+ROUND((COLUMN()-2)/24,5),'Расчет сбытовых надбавок'!$B$2281:'Расчет сбытовых надбавок'!$G$3024,5)</f>
        <v>35.71</v>
      </c>
      <c r="W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X833" s="96">
        <f>VLOOKUP($A833+ROUND((COLUMN()-2)/24,5),АТС!$A$41:$F$736,5)+VLOOKUP($A833+ROUND((COLUMN()-2)/24,5),'Расчет сбытовых надбавок'!$B$2281:'Расчет сбытовых надбавок'!$G$3024,5)</f>
        <v>32.81</v>
      </c>
      <c r="Y833" s="96">
        <f>VLOOKUP($A833+ROUND((COLUMN()-2)/24,5),АТС!$A$41:$F$736,5)+VLOOKUP($A833+ROUND((COLUMN()-2)/24,5),'Расчет сбытовых надбавок'!$B$2281:'Расчет сбытовых надбавок'!$G$3024,5)</f>
        <v>68.45</v>
      </c>
    </row>
    <row r="834" spans="1:25" x14ac:dyDescent="0.2">
      <c r="A834" s="77">
        <f t="shared" ref="A834:A862" si="25">A833+1</f>
        <v>43072</v>
      </c>
      <c r="B834" s="96">
        <f>VLOOKUP($A834+ROUND((COLUMN()-2)/24,5),АТС!$A$41:$F$736,5)+VLOOKUP($A834+ROUND((COLUMN()-2)/24,5),'Расчет сбытовых надбавок'!$B$2281:'Расчет сбытовых надбавок'!$G$3024,5)</f>
        <v>196.95</v>
      </c>
      <c r="C834" s="96">
        <f>VLOOKUP($A834+ROUND((COLUMN()-2)/24,5),АТС!$A$41:$F$736,5)+VLOOKUP($A834+ROUND((COLUMN()-2)/24,5),'Расчет сбытовых надбавок'!$B$2281:'Расчет сбытовых надбавок'!$G$3024,5)</f>
        <v>726.75</v>
      </c>
      <c r="D834" s="96">
        <f>VLOOKUP($A834+ROUND((COLUMN()-2)/24,5),АТС!$A$41:$F$736,5)+VLOOKUP($A834+ROUND((COLUMN()-2)/24,5),'Расчет сбытовых надбавок'!$B$2281:'Расчет сбытовых надбавок'!$G$3024,5)</f>
        <v>697.94</v>
      </c>
      <c r="E834" s="96">
        <f>VLOOKUP($A834+ROUND((COLUMN()-2)/24,5),АТС!$A$41:$F$736,5)+VLOOKUP($A834+ROUND((COLUMN()-2)/24,5),'Расчет сбытовых надбавок'!$B$2281:'Расчет сбытовых надбавок'!$G$3024,5)</f>
        <v>87.289999999999992</v>
      </c>
      <c r="F834" s="96">
        <f>VLOOKUP($A834+ROUND((COLUMN()-2)/24,5),АТС!$A$41:$F$736,5)+VLOOKUP($A834+ROUND((COLUMN()-2)/24,5),'Расчет сбытовых надбавок'!$B$2281:'Расчет сбытовых надбавок'!$G$3024,5)</f>
        <v>120.59</v>
      </c>
      <c r="G834" s="96">
        <f>VLOOKUP($A834+ROUND((COLUMN()-2)/24,5),АТС!$A$41:$F$736,5)+VLOOKUP($A834+ROUND((COLUMN()-2)/24,5),'Расчет сбытовых надбавок'!$B$2281:'Расчет сбытовых надбавок'!$G$3024,5)</f>
        <v>863.48</v>
      </c>
      <c r="H834" s="96">
        <f>VLOOKUP($A834+ROUND((COLUMN()-2)/24,5),АТС!$A$41:$F$736,5)+VLOOKUP($A834+ROUND((COLUMN()-2)/24,5),'Расчет сбытовых надбавок'!$B$2281:'Расчет сбытовых надбавок'!$G$3024,5)</f>
        <v>911.76</v>
      </c>
      <c r="I834" s="96">
        <f>VLOOKUP($A834+ROUND((COLUMN()-2)/24,5),АТС!$A$41:$F$736,5)+VLOOKUP($A834+ROUND((COLUMN()-2)/24,5),'Расчет сбытовых надбавок'!$B$2281:'Расчет сбытовых надбавок'!$G$3024,5)</f>
        <v>169.95999999999998</v>
      </c>
      <c r="J834" s="96">
        <f>VLOOKUP($A834+ROUND((COLUMN()-2)/24,5),АТС!$A$41:$F$736,5)+VLOOKUP($A834+ROUND((COLUMN()-2)/24,5),'Расчет сбытовых надбавок'!$B$2281:'Расчет сбытовых надбавок'!$G$3024,5)</f>
        <v>20.560000000000002</v>
      </c>
      <c r="K834" s="96">
        <f>VLOOKUP($A834+ROUND((COLUMN()-2)/24,5),АТС!$A$41:$F$736,5)+VLOOKUP($A834+ROUND((COLUMN()-2)/24,5),'Расчет сбытовых надбавок'!$B$2281:'Расчет сбытовых надбавок'!$G$3024,5)</f>
        <v>117.72</v>
      </c>
      <c r="L834" s="96">
        <f>VLOOKUP($A834+ROUND((COLUMN()-2)/24,5),АТС!$A$41:$F$736,5)+VLOOKUP($A834+ROUND((COLUMN()-2)/24,5),'Расчет сбытовых надбавок'!$B$2281:'Расчет сбытовых надбавок'!$G$3024,5)</f>
        <v>197.57999999999998</v>
      </c>
      <c r="M834" s="96">
        <f>VLOOKUP($A834+ROUND((COLUMN()-2)/24,5),АТС!$A$41:$F$736,5)+VLOOKUP($A834+ROUND((COLUMN()-2)/24,5),'Расчет сбытовых надбавок'!$B$2281:'Расчет сбытовых надбавок'!$G$3024,5)</f>
        <v>226.98999999999998</v>
      </c>
      <c r="N834" s="96">
        <f>VLOOKUP($A834+ROUND((COLUMN()-2)/24,5),АТС!$A$41:$F$736,5)+VLOOKUP($A834+ROUND((COLUMN()-2)/24,5),'Расчет сбытовых надбавок'!$B$2281:'Расчет сбытовых надбавок'!$G$3024,5)</f>
        <v>231</v>
      </c>
      <c r="O834" s="96">
        <f>VLOOKUP($A834+ROUND((COLUMN()-2)/24,5),АТС!$A$41:$F$736,5)+VLOOKUP($A834+ROUND((COLUMN()-2)/24,5),'Расчет сбытовых надбавок'!$B$2281:'Расчет сбытовых надбавок'!$G$3024,5)</f>
        <v>94.47</v>
      </c>
      <c r="P834" s="96">
        <f>VLOOKUP($A834+ROUND((COLUMN()-2)/24,5),АТС!$A$41:$F$736,5)+VLOOKUP($A834+ROUND((COLUMN()-2)/24,5),'Расчет сбытовых надбавок'!$B$2281:'Расчет сбытовых надбавок'!$G$3024,5)</f>
        <v>128.70999999999998</v>
      </c>
      <c r="Q834" s="96">
        <f>VLOOKUP($A834+ROUND((COLUMN()-2)/24,5),АТС!$A$41:$F$736,5)+VLOOKUP($A834+ROUND((COLUMN()-2)/24,5),'Расчет сбытовых надбавок'!$B$2281:'Расчет сбытовых надбавок'!$G$3024,5)</f>
        <v>94.05</v>
      </c>
      <c r="R834" s="96">
        <f>VLOOKUP($A834+ROUND((COLUMN()-2)/24,5),АТС!$A$41:$F$736,5)+VLOOKUP($A834+ROUND((COLUMN()-2)/24,5),'Расчет сбытовых надбавок'!$B$2281:'Расчет сбытовых надбавок'!$G$3024,5)</f>
        <v>83.179999999999993</v>
      </c>
      <c r="S834" s="96">
        <f>VLOOKUP($A834+ROUND((COLUMN()-2)/24,5),АТС!$A$41:$F$736,5)+VLOOKUP($A834+ROUND((COLUMN()-2)/24,5),'Расчет сбытовых надбавок'!$B$2281:'Расчет сбытовых надбавок'!$G$3024,5)</f>
        <v>185.37</v>
      </c>
      <c r="T834" s="96">
        <f>VLOOKUP($A834+ROUND((COLUMN()-2)/24,5),АТС!$A$41:$F$736,5)+VLOOKUP($A834+ROUND((COLUMN()-2)/24,5),'Расчет сбытовых надбавок'!$B$2281:'Расчет сбытовых надбавок'!$G$3024,5)</f>
        <v>876.04</v>
      </c>
      <c r="U834" s="96">
        <f>VLOOKUP($A834+ROUND((COLUMN()-2)/24,5),АТС!$A$41:$F$736,5)+VLOOKUP($A834+ROUND((COLUMN()-2)/24,5),'Расчет сбытовых надбавок'!$B$2281:'Расчет сбытовых надбавок'!$G$3024,5)</f>
        <v>239.18</v>
      </c>
      <c r="V834" s="96">
        <f>VLOOKUP($A834+ROUND((COLUMN()-2)/24,5),АТС!$A$41:$F$736,5)+VLOOKUP($A834+ROUND((COLUMN()-2)/24,5),'Расчет сбытовых надбавок'!$B$2281:'Расчет сбытовых надбавок'!$G$3024,5)</f>
        <v>178.42</v>
      </c>
      <c r="W834" s="96">
        <f>VLOOKUP($A834+ROUND((COLUMN()-2)/24,5),АТС!$A$41:$F$736,5)+VLOOKUP($A834+ROUND((COLUMN()-2)/24,5),'Расчет сбытовых надбавок'!$B$2281:'Расчет сбытовых надбавок'!$G$3024,5)</f>
        <v>1007.52</v>
      </c>
      <c r="X834" s="96">
        <f>VLOOKUP($A834+ROUND((COLUMN()-2)/24,5),АТС!$A$41:$F$736,5)+VLOOKUP($A834+ROUND((COLUMN()-2)/24,5),'Расчет сбытовых надбавок'!$B$2281:'Расчет сбытовых надбавок'!$G$3024,5)</f>
        <v>827.06</v>
      </c>
      <c r="Y834" s="96">
        <f>VLOOKUP($A834+ROUND((COLUMN()-2)/24,5),АТС!$A$41:$F$736,5)+VLOOKUP($A834+ROUND((COLUMN()-2)/24,5),'Расчет сбытовых надбавок'!$B$2281:'Расчет сбытовых надбавок'!$G$3024,5)</f>
        <v>246.63</v>
      </c>
    </row>
    <row r="835" spans="1:25" x14ac:dyDescent="0.2">
      <c r="A835" s="77">
        <f t="shared" si="25"/>
        <v>43073</v>
      </c>
      <c r="B835" s="96">
        <f>VLOOKUP($A835+ROUND((COLUMN()-2)/24,5),АТС!$A$41:$F$736,5)+VLOOKUP($A835+ROUND((COLUMN()-2)/24,5),'Расчет сбытовых надбавок'!$B$2281:'Расчет сбытовых надбавок'!$G$3024,5)</f>
        <v>120.53</v>
      </c>
      <c r="C835" s="96">
        <f>VLOOKUP($A835+ROUND((COLUMN()-2)/24,5),АТС!$A$41:$F$736,5)+VLOOKUP($A835+ROUND((COLUMN()-2)/24,5),'Расчет сбытовых надбавок'!$B$2281:'Расчет сбытовых надбавок'!$G$3024,5)</f>
        <v>537.05999999999995</v>
      </c>
      <c r="D835" s="96">
        <f>VLOOKUP($A835+ROUND((COLUMN()-2)/24,5),АТС!$A$41:$F$736,5)+VLOOKUP($A835+ROUND((COLUMN()-2)/24,5),'Расчет сбытовых надбавок'!$B$2281:'Расчет сбытовых надбавок'!$G$3024,5)</f>
        <v>1108.42</v>
      </c>
      <c r="E835" s="96">
        <f>VLOOKUP($A835+ROUND((COLUMN()-2)/24,5),АТС!$A$41:$F$736,5)+VLOOKUP($A835+ROUND((COLUMN()-2)/24,5),'Расчет сбытовых надбавок'!$B$2281:'Расчет сбытовых надбавок'!$G$3024,5)</f>
        <v>377.58000000000004</v>
      </c>
      <c r="F835" s="96">
        <f>VLOOKUP($A835+ROUND((COLUMN()-2)/24,5),АТС!$A$41:$F$736,5)+VLOOKUP($A835+ROUND((COLUMN()-2)/24,5),'Расчет сбытовых надбавок'!$B$2281:'Расчет сбытовых надбавок'!$G$3024,5)</f>
        <v>874.93</v>
      </c>
      <c r="G835" s="96">
        <f>VLOOKUP($A835+ROUND((COLUMN()-2)/24,5),АТС!$A$41:$F$736,5)+VLOOKUP($A835+ROUND((COLUMN()-2)/24,5),'Расчет сбытовых надбавок'!$B$2281:'Расчет сбытовых надбавок'!$G$3024,5)</f>
        <v>8.86</v>
      </c>
      <c r="H835" s="96">
        <f>VLOOKUP($A835+ROUND((COLUMN()-2)/24,5),АТС!$A$41:$F$736,5)+VLOOKUP($A835+ROUND((COLUMN()-2)/24,5),'Расчет сбытовых надбавок'!$B$2281:'Расчет сбытовых надбавок'!$G$3024,5)</f>
        <v>469.85999999999996</v>
      </c>
      <c r="I835" s="96">
        <f>VLOOKUP($A835+ROUND((COLUMN()-2)/24,5),АТС!$A$41:$F$736,5)+VLOOKUP($A835+ROUND((COLUMN()-2)/24,5),'Расчет сбытовых надбавок'!$B$2281:'Расчет сбытовых надбавок'!$G$3024,5)</f>
        <v>169.5</v>
      </c>
      <c r="J835" s="96">
        <f>VLOOKUP($A835+ROUND((COLUMN()-2)/24,5),АТС!$A$41:$F$736,5)+VLOOKUP($A835+ROUND((COLUMN()-2)/24,5),'Расчет сбытовых надбавок'!$B$2281:'Расчет сбытовых надбавок'!$G$3024,5)</f>
        <v>200.99</v>
      </c>
      <c r="K835" s="96">
        <f>VLOOKUP($A835+ROUND((COLUMN()-2)/24,5),АТС!$A$41:$F$736,5)+VLOOKUP($A835+ROUND((COLUMN()-2)/24,5),'Расчет сбытовых надбавок'!$B$2281:'Расчет сбытовых надбавок'!$G$3024,5)</f>
        <v>149.04999999999998</v>
      </c>
      <c r="L835" s="96">
        <f>VLOOKUP($A835+ROUND((COLUMN()-2)/24,5),АТС!$A$41:$F$736,5)+VLOOKUP($A835+ROUND((COLUMN()-2)/24,5),'Расчет сбытовых надбавок'!$B$2281:'Расчет сбытовых надбавок'!$G$3024,5)</f>
        <v>900.28</v>
      </c>
      <c r="M835" s="96">
        <f>VLOOKUP($A835+ROUND((COLUMN()-2)/24,5),АТС!$A$41:$F$736,5)+VLOOKUP($A835+ROUND((COLUMN()-2)/24,5),'Расчет сбытовых надбавок'!$B$2281:'Расчет сбытовых надбавок'!$G$3024,5)</f>
        <v>1135.24</v>
      </c>
      <c r="N835" s="96">
        <f>VLOOKUP($A835+ROUND((COLUMN()-2)/24,5),АТС!$A$41:$F$736,5)+VLOOKUP($A835+ROUND((COLUMN()-2)/24,5),'Расчет сбытовых надбавок'!$B$2281:'Расчет сбытовых надбавок'!$G$3024,5)</f>
        <v>349.85</v>
      </c>
      <c r="O835" s="96">
        <f>VLOOKUP($A835+ROUND((COLUMN()-2)/24,5),АТС!$A$41:$F$736,5)+VLOOKUP($A835+ROUND((COLUMN()-2)/24,5),'Расчет сбытовых надбавок'!$B$2281:'Расчет сбытовых надбавок'!$G$3024,5)</f>
        <v>1117.03</v>
      </c>
      <c r="P835" s="96">
        <f>VLOOKUP($A835+ROUND((COLUMN()-2)/24,5),АТС!$A$41:$F$736,5)+VLOOKUP($A835+ROUND((COLUMN()-2)/24,5),'Расчет сбытовых надбавок'!$B$2281:'Расчет сбытовых надбавок'!$G$3024,5)</f>
        <v>1144.72</v>
      </c>
      <c r="Q835" s="96">
        <f>VLOOKUP($A835+ROUND((COLUMN()-2)/24,5),АТС!$A$41:$F$736,5)+VLOOKUP($A835+ROUND((COLUMN()-2)/24,5),'Расчет сбытовых надбавок'!$B$2281:'Расчет сбытовых надбавок'!$G$3024,5)</f>
        <v>272.95999999999998</v>
      </c>
      <c r="R835" s="96">
        <f>VLOOKUP($A835+ROUND((COLUMN()-2)/24,5),АТС!$A$41:$F$736,5)+VLOOKUP($A835+ROUND((COLUMN()-2)/24,5),'Расчет сбытовых надбавок'!$B$2281:'Расчет сбытовых надбавок'!$G$3024,5)</f>
        <v>96.87</v>
      </c>
      <c r="S835" s="96">
        <f>VLOOKUP($A835+ROUND((COLUMN()-2)/24,5),АТС!$A$41:$F$736,5)+VLOOKUP($A835+ROUND((COLUMN()-2)/24,5),'Расчет сбытовых надбавок'!$B$2281:'Расчет сбытовых надбавок'!$G$3024,5)</f>
        <v>478.49</v>
      </c>
      <c r="T835" s="96">
        <f>VLOOKUP($A835+ROUND((COLUMN()-2)/24,5),АТС!$A$41:$F$736,5)+VLOOKUP($A835+ROUND((COLUMN()-2)/24,5),'Расчет сбытовых надбавок'!$B$2281:'Расчет сбытовых надбавок'!$G$3024,5)</f>
        <v>240.87</v>
      </c>
      <c r="U835" s="96">
        <f>VLOOKUP($A835+ROUND((COLUMN()-2)/24,5),АТС!$A$41:$F$736,5)+VLOOKUP($A835+ROUND((COLUMN()-2)/24,5),'Расчет сбытовых надбавок'!$B$2281:'Расчет сбытовых надбавок'!$G$3024,5)</f>
        <v>811.40000000000009</v>
      </c>
      <c r="V835" s="96">
        <f>VLOOKUP($A835+ROUND((COLUMN()-2)/24,5),АТС!$A$41:$F$736,5)+VLOOKUP($A835+ROUND((COLUMN()-2)/24,5),'Расчет сбытовых надбавок'!$B$2281:'Расчет сбытовых надбавок'!$G$3024,5)</f>
        <v>260.64999999999998</v>
      </c>
      <c r="W835" s="96">
        <f>VLOOKUP($A835+ROUND((COLUMN()-2)/24,5),АТС!$A$41:$F$736,5)+VLOOKUP($A835+ROUND((COLUMN()-2)/24,5),'Расчет сбытовых надбавок'!$B$2281:'Расчет сбытовых надбавок'!$G$3024,5)</f>
        <v>860.68999999999994</v>
      </c>
      <c r="X835" s="96">
        <f>VLOOKUP($A835+ROUND((COLUMN()-2)/24,5),АТС!$A$41:$F$736,5)+VLOOKUP($A835+ROUND((COLUMN()-2)/24,5),'Расчет сбытовых надбавок'!$B$2281:'Расчет сбытовых надбавок'!$G$3024,5)</f>
        <v>177.55</v>
      </c>
      <c r="Y835" s="96">
        <f>VLOOKUP($A835+ROUND((COLUMN()-2)/24,5),АТС!$A$41:$F$736,5)+VLOOKUP($A835+ROUND((COLUMN()-2)/24,5),'Расчет сбытовых надбавок'!$B$2281:'Расчет сбытовых надбавок'!$G$3024,5)</f>
        <v>1017.63</v>
      </c>
    </row>
    <row r="836" spans="1:25" x14ac:dyDescent="0.2">
      <c r="A836" s="77">
        <f t="shared" si="25"/>
        <v>43074</v>
      </c>
      <c r="B836" s="96">
        <f>VLOOKUP($A836+ROUND((COLUMN()-2)/24,5),АТС!$A$41:$F$736,5)+VLOOKUP($A836+ROUND((COLUMN()-2)/24,5),'Расчет сбытовых надбавок'!$B$2281:'Расчет сбытовых надбавок'!$G$3024,5)</f>
        <v>915.48</v>
      </c>
      <c r="C836" s="96">
        <f>VLOOKUP($A836+ROUND((COLUMN()-2)/24,5),АТС!$A$41:$F$736,5)+VLOOKUP($A836+ROUND((COLUMN()-2)/24,5),'Расчет сбытовых надбавок'!$B$2281:'Расчет сбытовых надбавок'!$G$3024,5)</f>
        <v>906.66</v>
      </c>
      <c r="D836" s="96">
        <f>VLOOKUP($A836+ROUND((COLUMN()-2)/24,5),АТС!$A$41:$F$736,5)+VLOOKUP($A836+ROUND((COLUMN()-2)/24,5),'Расчет сбытовых надбавок'!$B$2281:'Расчет сбытовых надбавок'!$G$3024,5)</f>
        <v>360.37</v>
      </c>
      <c r="E836" s="96">
        <f>VLOOKUP($A836+ROUND((COLUMN()-2)/24,5),АТС!$A$41:$F$736,5)+VLOOKUP($A836+ROUND((COLUMN()-2)/24,5),'Расчет сбытовых надбавок'!$B$2281:'Расчет сбытовых надбавок'!$G$3024,5)</f>
        <v>348.3</v>
      </c>
      <c r="F836" s="96">
        <f>VLOOKUP($A836+ROUND((COLUMN()-2)/24,5),АТС!$A$41:$F$736,5)+VLOOKUP($A836+ROUND((COLUMN()-2)/24,5),'Расчет сбытовых надбавок'!$B$2281:'Расчет сбытовых надбавок'!$G$3024,5)</f>
        <v>973.27</v>
      </c>
      <c r="G836" s="96">
        <f>VLOOKUP($A836+ROUND((COLUMN()-2)/24,5),АТС!$A$41:$F$736,5)+VLOOKUP($A836+ROUND((COLUMN()-2)/24,5),'Расчет сбытовых надбавок'!$B$2281:'Расчет сбытовых надбавок'!$G$3024,5)</f>
        <v>686.44</v>
      </c>
      <c r="H836" s="96">
        <f>VLOOKUP($A836+ROUND((COLUMN()-2)/24,5),АТС!$A$41:$F$736,5)+VLOOKUP($A836+ROUND((COLUMN()-2)/24,5),'Расчет сбытовых надбавок'!$B$2281:'Расчет сбытовых надбавок'!$G$3024,5)</f>
        <v>87.55</v>
      </c>
      <c r="I836" s="96">
        <f>VLOOKUP($A836+ROUND((COLUMN()-2)/24,5),АТС!$A$41:$F$736,5)+VLOOKUP($A836+ROUND((COLUMN()-2)/24,5),'Расчет сбытовых надбавок'!$B$2281:'Расчет сбытовых надбавок'!$G$3024,5)</f>
        <v>576.41999999999996</v>
      </c>
      <c r="J836" s="96">
        <f>VLOOKUP($A836+ROUND((COLUMN()-2)/24,5),АТС!$A$41:$F$736,5)+VLOOKUP($A836+ROUND((COLUMN()-2)/24,5),'Расчет сбытовых надбавок'!$B$2281:'Расчет сбытовых надбавок'!$G$3024,5)</f>
        <v>144.35</v>
      </c>
      <c r="K836" s="96">
        <f>VLOOKUP($A836+ROUND((COLUMN()-2)/24,5),АТС!$A$41:$F$736,5)+VLOOKUP($A836+ROUND((COLUMN()-2)/24,5),'Расчет сбытовых надбавок'!$B$2281:'Расчет сбытовых надбавок'!$G$3024,5)</f>
        <v>159.38999999999999</v>
      </c>
      <c r="L836" s="96">
        <f>VLOOKUP($A836+ROUND((COLUMN()-2)/24,5),АТС!$A$41:$F$736,5)+VLOOKUP($A836+ROUND((COLUMN()-2)/24,5),'Расчет сбытовых надбавок'!$B$2281:'Расчет сбытовых надбавок'!$G$3024,5)</f>
        <v>23.49</v>
      </c>
      <c r="M836" s="96">
        <f>VLOOKUP($A836+ROUND((COLUMN()-2)/24,5),АТС!$A$41:$F$736,5)+VLOOKUP($A836+ROUND((COLUMN()-2)/24,5),'Расчет сбытовых надбавок'!$B$2281:'Расчет сбытовых надбавок'!$G$3024,5)</f>
        <v>190.35999999999999</v>
      </c>
      <c r="N836" s="96">
        <f>VLOOKUP($A836+ROUND((COLUMN()-2)/24,5),АТС!$A$41:$F$736,5)+VLOOKUP($A836+ROUND((COLUMN()-2)/24,5),'Расчет сбытовых надбавок'!$B$2281:'Расчет сбытовых надбавок'!$G$3024,5)</f>
        <v>222</v>
      </c>
      <c r="O836" s="96">
        <f>VLOOKUP($A836+ROUND((COLUMN()-2)/24,5),АТС!$A$41:$F$736,5)+VLOOKUP($A836+ROUND((COLUMN()-2)/24,5),'Расчет сбытовых надбавок'!$B$2281:'Расчет сбытовых надбавок'!$G$3024,5)</f>
        <v>112.75</v>
      </c>
      <c r="P836" s="96">
        <f>VLOOKUP($A836+ROUND((COLUMN()-2)/24,5),АТС!$A$41:$F$736,5)+VLOOKUP($A836+ROUND((COLUMN()-2)/24,5),'Расчет сбытовых надбавок'!$B$2281:'Расчет сбытовых надбавок'!$G$3024,5)</f>
        <v>202.52</v>
      </c>
      <c r="Q836" s="96">
        <f>VLOOKUP($A836+ROUND((COLUMN()-2)/24,5),АТС!$A$41:$F$736,5)+VLOOKUP($A836+ROUND((COLUMN()-2)/24,5),'Расчет сбытовых надбавок'!$B$2281:'Расчет сбытовых надбавок'!$G$3024,5)</f>
        <v>106.32</v>
      </c>
      <c r="R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S836" s="96">
        <f>VLOOKUP($A836+ROUND((COLUMN()-2)/24,5),АТС!$A$41:$F$736,5)+VLOOKUP($A836+ROUND((COLUMN()-2)/24,5),'Расчет сбытовых надбавок'!$B$2281:'Расчет сбытовых надбавок'!$G$3024,5)</f>
        <v>155.63999999999999</v>
      </c>
      <c r="T836" s="96">
        <f>VLOOKUP($A836+ROUND((COLUMN()-2)/24,5),АТС!$A$41:$F$736,5)+VLOOKUP($A836+ROUND((COLUMN()-2)/24,5),'Расчет сбытовых надбавок'!$B$2281:'Расчет сбытовых надбавок'!$G$3024,5)</f>
        <v>145.44</v>
      </c>
      <c r="U836" s="96">
        <f>VLOOKUP($A836+ROUND((COLUMN()-2)/24,5),АТС!$A$41:$F$736,5)+VLOOKUP($A836+ROUND((COLUMN()-2)/24,5),'Расчет сбытовых надбавок'!$B$2281:'Расчет сбытовых надбавок'!$G$3024,5)</f>
        <v>55.04</v>
      </c>
      <c r="V836" s="96">
        <f>VLOOKUP($A836+ROUND((COLUMN()-2)/24,5),АТС!$A$41:$F$736,5)+VLOOKUP($A836+ROUND((COLUMN()-2)/24,5),'Расчет сбытовых надбавок'!$B$2281:'Расчет сбытовых надбавок'!$G$3024,5)</f>
        <v>222.61</v>
      </c>
      <c r="W836" s="96">
        <f>VLOOKUP($A836+ROUND((COLUMN()-2)/24,5),АТС!$A$41:$F$736,5)+VLOOKUP($A836+ROUND((COLUMN()-2)/24,5),'Расчет сбытовых надбавок'!$B$2281:'Расчет сбытовых надбавок'!$G$3024,5)</f>
        <v>206.68</v>
      </c>
      <c r="X836" s="96">
        <f>VLOOKUP($A836+ROUND((COLUMN()-2)/24,5),АТС!$A$41:$F$736,5)+VLOOKUP($A836+ROUND((COLUMN()-2)/24,5),'Расчет сбытовых надбавок'!$B$2281:'Расчет сбытовых надбавок'!$G$3024,5)</f>
        <v>256.56</v>
      </c>
      <c r="Y836" s="96">
        <f>VLOOKUP($A836+ROUND((COLUMN()-2)/24,5),АТС!$A$41:$F$736,5)+VLOOKUP($A836+ROUND((COLUMN()-2)/24,5),'Расчет сбытовых надбавок'!$B$2281:'Расчет сбытовых надбавок'!$G$3024,5)</f>
        <v>175</v>
      </c>
    </row>
    <row r="837" spans="1:25" x14ac:dyDescent="0.2">
      <c r="A837" s="77">
        <f t="shared" si="25"/>
        <v>43075</v>
      </c>
      <c r="B837" s="96">
        <f>VLOOKUP($A837+ROUND((COLUMN()-2)/24,5),АТС!$A$41:$F$736,5)+VLOOKUP($A837+ROUND((COLUMN()-2)/24,5),'Расчет сбытовых надбавок'!$B$2281:'Расчет сбытовых надбавок'!$G$3024,5)</f>
        <v>848.43</v>
      </c>
      <c r="C837" s="96">
        <f>VLOOKUP($A837+ROUND((COLUMN()-2)/24,5),АТС!$A$41:$F$736,5)+VLOOKUP($A837+ROUND((COLUMN()-2)/24,5),'Расчет сбытовых надбавок'!$B$2281:'Расчет сбытовых надбавок'!$G$3024,5)</f>
        <v>435.37</v>
      </c>
      <c r="D837" s="96">
        <f>VLOOKUP($A837+ROUND((COLUMN()-2)/24,5),АТС!$A$41:$F$736,5)+VLOOKUP($A837+ROUND((COLUMN()-2)/24,5),'Расчет сбытовых надбавок'!$B$2281:'Расчет сбытовых надбавок'!$G$3024,5)</f>
        <v>326.27999999999997</v>
      </c>
      <c r="E837" s="96">
        <f>VLOOKUP($A837+ROUND((COLUMN()-2)/24,5),АТС!$A$41:$F$736,5)+VLOOKUP($A837+ROUND((COLUMN()-2)/24,5),'Расчет сбытовых надбавок'!$B$2281:'Расчет сбытовых надбавок'!$G$3024,5)</f>
        <v>295.74</v>
      </c>
      <c r="F837" s="96">
        <f>VLOOKUP($A837+ROUND((COLUMN()-2)/24,5),АТС!$A$41:$F$736,5)+VLOOKUP($A837+ROUND((COLUMN()-2)/24,5),'Расчет сбытовых надбавок'!$B$2281:'Расчет сбытовых надбавок'!$G$3024,5)</f>
        <v>179.21</v>
      </c>
      <c r="G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H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I837" s="96">
        <f>VLOOKUP($A837+ROUND((COLUMN()-2)/24,5),АТС!$A$41:$F$736,5)+VLOOKUP($A837+ROUND((COLUMN()-2)/24,5),'Расчет сбытовых надбавок'!$B$2281:'Расчет сбытовых надбавок'!$G$3024,5)</f>
        <v>2.0499999999999998</v>
      </c>
      <c r="J837" s="96">
        <f>VLOOKUP($A837+ROUND((COLUMN()-2)/24,5),АТС!$A$41:$F$736,5)+VLOOKUP($A837+ROUND((COLUMN()-2)/24,5),'Расчет сбытовых надбавок'!$B$2281:'Расчет сбытовых надбавок'!$G$3024,5)</f>
        <v>0.51</v>
      </c>
      <c r="K837" s="96">
        <f>VLOOKUP($A837+ROUND((COLUMN()-2)/24,5),АТС!$A$41:$F$736,5)+VLOOKUP($A837+ROUND((COLUMN()-2)/24,5),'Расчет сбытовых надбавок'!$B$2281:'Расчет сбытовых надбавок'!$G$3024,5)</f>
        <v>1.43</v>
      </c>
      <c r="L837" s="96">
        <f>VLOOKUP($A837+ROUND((COLUMN()-2)/24,5),АТС!$A$41:$F$736,5)+VLOOKUP($A837+ROUND((COLUMN()-2)/24,5),'Расчет сбытовых надбавок'!$B$2281:'Расчет сбытовых надбавок'!$G$3024,5)</f>
        <v>87.669999999999987</v>
      </c>
      <c r="M837" s="96">
        <f>VLOOKUP($A837+ROUND((COLUMN()-2)/24,5),АТС!$A$41:$F$736,5)+VLOOKUP($A837+ROUND((COLUMN()-2)/24,5),'Расчет сбытовых надбавок'!$B$2281:'Расчет сбытовых надбавок'!$G$3024,5)</f>
        <v>2.6</v>
      </c>
      <c r="N837" s="96">
        <f>VLOOKUP($A837+ROUND((COLUMN()-2)/24,5),АТС!$A$41:$F$736,5)+VLOOKUP($A837+ROUND((COLUMN()-2)/24,5),'Расчет сбытовых надбавок'!$B$2281:'Расчет сбытовых надбавок'!$G$3024,5)</f>
        <v>2.92</v>
      </c>
      <c r="O837" s="96">
        <f>VLOOKUP($A837+ROUND((COLUMN()-2)/24,5),АТС!$A$41:$F$736,5)+VLOOKUP($A837+ROUND((COLUMN()-2)/24,5),'Расчет сбытовых надбавок'!$B$2281:'Расчет сбытовых надбавок'!$G$3024,5)</f>
        <v>23.87</v>
      </c>
      <c r="P837" s="96">
        <f>VLOOKUP($A837+ROUND((COLUMN()-2)/24,5),АТС!$A$41:$F$736,5)+VLOOKUP($A837+ROUND((COLUMN()-2)/24,5),'Расчет сбытовых надбавок'!$B$2281:'Расчет сбытовых надбавок'!$G$3024,5)</f>
        <v>6.4099999999999993</v>
      </c>
      <c r="Q837" s="96">
        <f>VLOOKUP($A837+ROUND((COLUMN()-2)/24,5),АТС!$A$41:$F$736,5)+VLOOKUP($A837+ROUND((COLUMN()-2)/24,5),'Расчет сбытовых надбавок'!$B$2281:'Расчет сбытовых надбавок'!$G$3024,5)</f>
        <v>177.35</v>
      </c>
      <c r="R837" s="96">
        <f>VLOOKUP($A837+ROUND((COLUMN()-2)/24,5),АТС!$A$41:$F$736,5)+VLOOKUP($A837+ROUND((COLUMN()-2)/24,5),'Расчет сбытовых надбавок'!$B$2281:'Расчет сбытовых надбавок'!$G$3024,5)</f>
        <v>120.07</v>
      </c>
      <c r="S837" s="96">
        <f>VLOOKUP($A837+ROUND((COLUMN()-2)/24,5),АТС!$A$41:$F$736,5)+VLOOKUP($A837+ROUND((COLUMN()-2)/24,5),'Расчет сбытовых надбавок'!$B$2281:'Расчет сбытовых надбавок'!$G$3024,5)</f>
        <v>0.23</v>
      </c>
      <c r="T837" s="96">
        <f>VLOOKUP($A837+ROUND((COLUMN()-2)/24,5),АТС!$A$41:$F$736,5)+VLOOKUP($A837+ROUND((COLUMN()-2)/24,5),'Расчет сбытовых надбавок'!$B$2281:'Расчет сбытовых надбавок'!$G$3024,5)</f>
        <v>293.42</v>
      </c>
      <c r="U837" s="96">
        <f>VLOOKUP($A837+ROUND((COLUMN()-2)/24,5),АТС!$A$41:$F$736,5)+VLOOKUP($A837+ROUND((COLUMN()-2)/24,5),'Расчет сбытовых надбавок'!$B$2281:'Расчет сбытовых надбавок'!$G$3024,5)</f>
        <v>391.45</v>
      </c>
      <c r="V837" s="96">
        <f>VLOOKUP($A837+ROUND((COLUMN()-2)/24,5),АТС!$A$41:$F$736,5)+VLOOKUP($A837+ROUND((COLUMN()-2)/24,5),'Расчет сбытовых надбавок'!$B$2281:'Расчет сбытовых надбавок'!$G$3024,5)</f>
        <v>390.74</v>
      </c>
      <c r="W837" s="96">
        <f>VLOOKUP($A837+ROUND((COLUMN()-2)/24,5),АТС!$A$41:$F$736,5)+VLOOKUP($A837+ROUND((COLUMN()-2)/24,5),'Расчет сбытовых надбавок'!$B$2281:'Расчет сбытовых надбавок'!$G$3024,5)</f>
        <v>541.86</v>
      </c>
      <c r="X837" s="96">
        <f>VLOOKUP($A837+ROUND((COLUMN()-2)/24,5),АТС!$A$41:$F$736,5)+VLOOKUP($A837+ROUND((COLUMN()-2)/24,5),'Расчет сбытовых надбавок'!$B$2281:'Расчет сбытовых надбавок'!$G$3024,5)</f>
        <v>500.78</v>
      </c>
      <c r="Y837" s="96">
        <f>VLOOKUP($A837+ROUND((COLUMN()-2)/24,5),АТС!$A$41:$F$736,5)+VLOOKUP($A837+ROUND((COLUMN()-2)/24,5),'Расчет сбытовых надбавок'!$B$2281:'Расчет сбытовых надбавок'!$G$3024,5)</f>
        <v>566.28</v>
      </c>
    </row>
    <row r="838" spans="1:25" x14ac:dyDescent="0.2">
      <c r="A838" s="77">
        <f t="shared" si="25"/>
        <v>43076</v>
      </c>
      <c r="B838" s="96">
        <f>VLOOKUP($A838+ROUND((COLUMN()-2)/24,5),АТС!$A$41:$F$736,5)+VLOOKUP($A838+ROUND((COLUMN()-2)/24,5),'Расчет сбытовых надбавок'!$B$2281:'Расчет сбытовых надбавок'!$G$3024,5)</f>
        <v>327.43</v>
      </c>
      <c r="C838" s="96">
        <f>VLOOKUP($A838+ROUND((COLUMN()-2)/24,5),АТС!$A$41:$F$736,5)+VLOOKUP($A838+ROUND((COLUMN()-2)/24,5),'Расчет сбытовых надбавок'!$B$2281:'Расчет сбытовых надбавок'!$G$3024,5)</f>
        <v>150.76</v>
      </c>
      <c r="D838" s="96">
        <f>VLOOKUP($A838+ROUND((COLUMN()-2)/24,5),АТС!$A$41:$F$736,5)+VLOOKUP($A838+ROUND((COLUMN()-2)/24,5),'Расчет сбытовых надбавок'!$B$2281:'Расчет сбытовых надбавок'!$G$3024,5)</f>
        <v>230.72</v>
      </c>
      <c r="E838" s="96">
        <f>VLOOKUP($A838+ROUND((COLUMN()-2)/24,5),АТС!$A$41:$F$736,5)+VLOOKUP($A838+ROUND((COLUMN()-2)/24,5),'Расчет сбытовых надбавок'!$B$2281:'Расчет сбытовых надбавок'!$G$3024,5)</f>
        <v>225.39000000000001</v>
      </c>
      <c r="F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G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H838" s="96">
        <f>VLOOKUP($A838+ROUND((COLUMN()-2)/24,5),АТС!$A$41:$F$736,5)+VLOOKUP($A838+ROUND((COLUMN()-2)/24,5),'Расчет сбытовых надбавок'!$B$2281:'Расчет сбытовых надбавок'!$G$3024,5)</f>
        <v>87.01</v>
      </c>
      <c r="I838" s="96">
        <f>VLOOKUP($A838+ROUND((COLUMN()-2)/24,5),АТС!$A$41:$F$736,5)+VLOOKUP($A838+ROUND((COLUMN()-2)/24,5),'Расчет сбытовых надбавок'!$B$2281:'Расчет сбытовых надбавок'!$G$3024,5)</f>
        <v>12.91</v>
      </c>
      <c r="J838" s="96">
        <f>VLOOKUP($A838+ROUND((COLUMN()-2)/24,5),АТС!$A$41:$F$736,5)+VLOOKUP($A838+ROUND((COLUMN()-2)/24,5),'Расчет сбытовых надбавок'!$B$2281:'Расчет сбытовых надбавок'!$G$3024,5)</f>
        <v>116.16</v>
      </c>
      <c r="K838" s="96">
        <f>VLOOKUP($A838+ROUND((COLUMN()-2)/24,5),АТС!$A$41:$F$736,5)+VLOOKUP($A838+ROUND((COLUMN()-2)/24,5),'Расчет сбытовых надбавок'!$B$2281:'Расчет сбытовых надбавок'!$G$3024,5)</f>
        <v>13.19</v>
      </c>
      <c r="L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M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N838" s="96">
        <f>VLOOKUP($A838+ROUND((COLUMN()-2)/24,5),АТС!$A$41:$F$736,5)+VLOOKUP($A838+ROUND((COLUMN()-2)/24,5),'Расчет сбытовых надбавок'!$B$2281:'Расчет сбытовых надбавок'!$G$3024,5)</f>
        <v>41.379999999999995</v>
      </c>
      <c r="O838" s="96">
        <f>VLOOKUP($A838+ROUND((COLUMN()-2)/24,5),АТС!$A$41:$F$736,5)+VLOOKUP($A838+ROUND((COLUMN()-2)/24,5),'Расчет сбытовых надбавок'!$B$2281:'Расчет сбытовых надбавок'!$G$3024,5)</f>
        <v>109.21</v>
      </c>
      <c r="P838" s="96">
        <f>VLOOKUP($A838+ROUND((COLUMN()-2)/24,5),АТС!$A$41:$F$736,5)+VLOOKUP($A838+ROUND((COLUMN()-2)/24,5),'Расчет сбытовых надбавок'!$B$2281:'Расчет сбытовых надбавок'!$G$3024,5)</f>
        <v>9.0599999999999987</v>
      </c>
      <c r="Q838" s="96">
        <f>VLOOKUP($A838+ROUND((COLUMN()-2)/24,5),АТС!$A$41:$F$736,5)+VLOOKUP($A838+ROUND((COLUMN()-2)/24,5),'Расчет сбытовых надбавок'!$B$2281:'Расчет сбытовых надбавок'!$G$3024,5)</f>
        <v>134.27000000000001</v>
      </c>
      <c r="R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S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T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U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V838" s="96">
        <f>VLOOKUP($A838+ROUND((COLUMN()-2)/24,5),АТС!$A$41:$F$736,5)+VLOOKUP($A838+ROUND((COLUMN()-2)/24,5),'Расчет сбытовых надбавок'!$B$2281:'Расчет сбытовых надбавок'!$G$3024,5)</f>
        <v>295.35000000000002</v>
      </c>
      <c r="W838" s="96">
        <f>VLOOKUP($A838+ROUND((COLUMN()-2)/24,5),АТС!$A$41:$F$736,5)+VLOOKUP($A838+ROUND((COLUMN()-2)/24,5),'Расчет сбытовых надбавок'!$B$2281:'Расчет сбытовых надбавок'!$G$3024,5)</f>
        <v>479.1</v>
      </c>
      <c r="X838" s="96">
        <f>VLOOKUP($A838+ROUND((COLUMN()-2)/24,5),АТС!$A$41:$F$736,5)+VLOOKUP($A838+ROUND((COLUMN()-2)/24,5),'Расчет сбытовых надбавок'!$B$2281:'Расчет сбытовых надбавок'!$G$3024,5)</f>
        <v>433.6</v>
      </c>
      <c r="Y838" s="96">
        <f>VLOOKUP($A838+ROUND((COLUMN()-2)/24,5),АТС!$A$41:$F$736,5)+VLOOKUP($A838+ROUND((COLUMN()-2)/24,5),'Расчет сбытовых надбавок'!$B$2281:'Расчет сбытовых надбавок'!$G$3024,5)</f>
        <v>588.04</v>
      </c>
    </row>
    <row r="839" spans="1:25" x14ac:dyDescent="0.2">
      <c r="A839" s="77">
        <f t="shared" si="25"/>
        <v>43077</v>
      </c>
      <c r="B839" s="96">
        <f>VLOOKUP($A839+ROUND((COLUMN()-2)/24,5),АТС!$A$41:$F$736,5)+VLOOKUP($A839+ROUND((COLUMN()-2)/24,5),'Расчет сбытовых надбавок'!$B$2281:'Расчет сбытовых надбавок'!$G$3024,5)</f>
        <v>319.75</v>
      </c>
      <c r="C839" s="96">
        <f>VLOOKUP($A839+ROUND((COLUMN()-2)/24,5),АТС!$A$41:$F$736,5)+VLOOKUP($A839+ROUND((COLUMN()-2)/24,5),'Расчет сбытовых надбавок'!$B$2281:'Расчет сбытовых надбавок'!$G$3024,5)</f>
        <v>587.93000000000006</v>
      </c>
      <c r="D839" s="96">
        <f>VLOOKUP($A839+ROUND((COLUMN()-2)/24,5),АТС!$A$41:$F$736,5)+VLOOKUP($A839+ROUND((COLUMN()-2)/24,5),'Расчет сбытовых надбавок'!$B$2281:'Расчет сбытовых надбавок'!$G$3024,5)</f>
        <v>294.25</v>
      </c>
      <c r="E839" s="96">
        <f>VLOOKUP($A839+ROUND((COLUMN()-2)/24,5),АТС!$A$41:$F$736,5)+VLOOKUP($A839+ROUND((COLUMN()-2)/24,5),'Расчет сбытовых надбавок'!$B$2281:'Расчет сбытовых надбавок'!$G$3024,5)</f>
        <v>104.51</v>
      </c>
      <c r="F839" s="96">
        <f>VLOOKUP($A839+ROUND((COLUMN()-2)/24,5),АТС!$A$41:$F$736,5)+VLOOKUP($A839+ROUND((COLUMN()-2)/24,5),'Расчет сбытовых надбавок'!$B$2281:'Расчет сбытовых надбавок'!$G$3024,5)</f>
        <v>0</v>
      </c>
      <c r="G839" s="96">
        <f>VLOOKUP($A839+ROUND((COLUMN()-2)/24,5),АТС!$A$41:$F$736,5)+VLOOKUP($A839+ROUND((COLUMN()-2)/24,5),'Расчет сбытовых надбавок'!$B$2281:'Расчет сбытовых надбавок'!$G$3024,5)</f>
        <v>0</v>
      </c>
      <c r="H839" s="96">
        <f>VLOOKUP($A839+ROUND((COLUMN()-2)/24,5),АТС!$A$41:$F$736,5)+VLOOKUP($A839+ROUND((COLUMN()-2)/24,5),'Расчет сбытовых надбавок'!$B$2281:'Расчет сбытовых надбавок'!$G$3024,5)</f>
        <v>0</v>
      </c>
      <c r="I839" s="96">
        <f>VLOOKUP($A839+ROUND((COLUMN()-2)/24,5),АТС!$A$41:$F$736,5)+VLOOKUP($A839+ROUND((COLUMN()-2)/24,5),'Расчет сбытовых надбавок'!$B$2281:'Расчет сбытовых надбавок'!$G$3024,5)</f>
        <v>0</v>
      </c>
      <c r="J839" s="96">
        <f>VLOOKUP($A839+ROUND((COLUMN()-2)/24,5),АТС!$A$41:$F$736,5)+VLOOKUP($A839+ROUND((COLUMN()-2)/24,5),'Расчет сбытовых надбавок'!$B$2281:'Расчет сбытовых надбавок'!$G$3024,5)</f>
        <v>0</v>
      </c>
      <c r="K839" s="96">
        <f>VLOOKUP($A839+ROUND((COLUMN()-2)/24,5),АТС!$A$41:$F$736,5)+VLOOKUP($A839+ROUND((COLUMN()-2)/24,5),'Расчет сбытовых надбавок'!$B$2281:'Расчет сбытовых надбавок'!$G$3024,5)</f>
        <v>37.9</v>
      </c>
      <c r="L839" s="96">
        <f>VLOOKUP($A839+ROUND((COLUMN()-2)/24,5),АТС!$A$41:$F$736,5)+VLOOKUP($A839+ROUND((COLUMN()-2)/24,5),'Расчет сбытовых надбавок'!$B$2281:'Расчет сбытовых надбавок'!$G$3024,5)</f>
        <v>0</v>
      </c>
      <c r="M839" s="96">
        <f>VLOOKUP($A839+ROUND((COLUMN()-2)/24,5),АТС!$A$41:$F$736,5)+VLOOKUP($A839+ROUND((COLUMN()-2)/24,5),'Расчет сбытовых надбавок'!$B$2281:'Расчет сбытовых надбавок'!$G$3024,5)</f>
        <v>85.95</v>
      </c>
      <c r="N839" s="96">
        <f>VLOOKUP($A839+ROUND((COLUMN()-2)/24,5),АТС!$A$41:$F$736,5)+VLOOKUP($A839+ROUND((COLUMN()-2)/24,5),'Расчет сбытовых надбавок'!$B$2281:'Расчет сбытовых надбавок'!$G$3024,5)</f>
        <v>0</v>
      </c>
      <c r="O839" s="96">
        <f>VLOOKUP($A839+ROUND((COLUMN()-2)/24,5),АТС!$A$41:$F$736,5)+VLOOKUP($A839+ROUND((COLUMN()-2)/24,5),'Расчет сбытовых надбавок'!$B$2281:'Расчет сбытовых надбавок'!$G$3024,5)</f>
        <v>0</v>
      </c>
      <c r="P839" s="96">
        <f>VLOOKUP($A839+ROUND((COLUMN()-2)/24,5),АТС!$A$41:$F$736,5)+VLOOKUP($A839+ROUND((COLUMN()-2)/24,5),'Расчет сбытовых надбавок'!$B$2281:'Расчет сбытовых надбавок'!$G$3024,5)</f>
        <v>0</v>
      </c>
      <c r="Q839" s="96">
        <f>VLOOKUP($A839+ROUND((COLUMN()-2)/24,5),АТС!$A$41:$F$736,5)+VLOOKUP($A839+ROUND((COLUMN()-2)/24,5),'Расчет сбытовых надбавок'!$B$2281:'Расчет сбытовых надбавок'!$G$3024,5)</f>
        <v>0</v>
      </c>
      <c r="R839" s="96">
        <f>VLOOKUP($A839+ROUND((COLUMN()-2)/24,5),АТС!$A$41:$F$736,5)+VLOOKUP($A839+ROUND((COLUMN()-2)/24,5),'Расчет сбытовых надбавок'!$B$2281:'Расчет сбытовых надбавок'!$G$3024,5)</f>
        <v>0</v>
      </c>
      <c r="S839" s="96">
        <f>VLOOKUP($A839+ROUND((COLUMN()-2)/24,5),АТС!$A$41:$F$736,5)+VLOOKUP($A839+ROUND((COLUMN()-2)/24,5),'Расчет сбытовых надбавок'!$B$2281:'Расчет сбытовых надбавок'!$G$3024,5)</f>
        <v>0</v>
      </c>
      <c r="T839" s="96">
        <f>VLOOKUP($A839+ROUND((COLUMN()-2)/24,5),АТС!$A$41:$F$736,5)+VLOOKUP($A839+ROUND((COLUMN()-2)/24,5),'Расчет сбытовых надбавок'!$B$2281:'Расчет сбытовых надбавок'!$G$3024,5)</f>
        <v>0</v>
      </c>
      <c r="U839" s="96">
        <f>VLOOKUP($A839+ROUND((COLUMN()-2)/24,5),АТС!$A$41:$F$736,5)+VLOOKUP($A839+ROUND((COLUMN()-2)/24,5),'Расчет сбытовых надбавок'!$B$2281:'Расчет сбытовых надбавок'!$G$3024,5)</f>
        <v>1.96</v>
      </c>
      <c r="V839" s="96">
        <f>VLOOKUP($A839+ROUND((COLUMN()-2)/24,5),АТС!$A$41:$F$736,5)+VLOOKUP($A839+ROUND((COLUMN()-2)/24,5),'Расчет сбытовых надбавок'!$B$2281:'Расчет сбытовых надбавок'!$G$3024,5)</f>
        <v>97.690000000000012</v>
      </c>
      <c r="W839" s="96">
        <f>VLOOKUP($A839+ROUND((COLUMN()-2)/24,5),АТС!$A$41:$F$736,5)+VLOOKUP($A839+ROUND((COLUMN()-2)/24,5),'Расчет сбытовых надбавок'!$B$2281:'Расчет сбытовых надбавок'!$G$3024,5)</f>
        <v>175.07999999999998</v>
      </c>
      <c r="X839" s="96">
        <f>VLOOKUP($A839+ROUND((COLUMN()-2)/24,5),АТС!$A$41:$F$736,5)+VLOOKUP($A839+ROUND((COLUMN()-2)/24,5),'Расчет сбытовых надбавок'!$B$2281:'Расчет сбытовых надбавок'!$G$3024,5)</f>
        <v>141.06</v>
      </c>
      <c r="Y839" s="96">
        <f>VLOOKUP($A839+ROUND((COLUMN()-2)/24,5),АТС!$A$41:$F$736,5)+VLOOKUP($A839+ROUND((COLUMN()-2)/24,5),'Расчет сбытовых надбавок'!$B$2281:'Расчет сбытовых надбавок'!$G$3024,5)</f>
        <v>843.81999999999994</v>
      </c>
    </row>
    <row r="840" spans="1:25" x14ac:dyDescent="0.2">
      <c r="A840" s="77">
        <f t="shared" si="25"/>
        <v>43078</v>
      </c>
      <c r="B840" s="96">
        <f>VLOOKUP($A840+ROUND((COLUMN()-2)/24,5),АТС!$A$41:$F$736,5)+VLOOKUP($A840+ROUND((COLUMN()-2)/24,5),'Расчет сбытовых надбавок'!$B$2281:'Расчет сбытовых надбавок'!$G$3024,5)</f>
        <v>44.07</v>
      </c>
      <c r="C840" s="96">
        <f>VLOOKUP($A840+ROUND((COLUMN()-2)/24,5),АТС!$A$41:$F$736,5)+VLOOKUP($A840+ROUND((COLUMN()-2)/24,5),'Расчет сбытовых надбавок'!$B$2281:'Расчет сбытовых надбавок'!$G$3024,5)</f>
        <v>759.35</v>
      </c>
      <c r="D840" s="96">
        <f>VLOOKUP($A840+ROUND((COLUMN()-2)/24,5),АТС!$A$41:$F$736,5)+VLOOKUP($A840+ROUND((COLUMN()-2)/24,5),'Расчет сбытовых надбавок'!$B$2281:'Расчет сбытовых надбавок'!$G$3024,5)</f>
        <v>139.22</v>
      </c>
      <c r="E840" s="96">
        <f>VLOOKUP($A840+ROUND((COLUMN()-2)/24,5),АТС!$A$41:$F$736,5)+VLOOKUP($A840+ROUND((COLUMN()-2)/24,5),'Расчет сбытовых надбавок'!$B$2281:'Расчет сбытовых надбавок'!$G$3024,5)</f>
        <v>82.660000000000011</v>
      </c>
      <c r="F840" s="96">
        <f>VLOOKUP($A840+ROUND((COLUMN()-2)/24,5),АТС!$A$41:$F$736,5)+VLOOKUP($A840+ROUND((COLUMN()-2)/24,5),'Расчет сбытовых надбавок'!$B$2281:'Расчет сбытовых надбавок'!$G$3024,5)</f>
        <v>83.960000000000008</v>
      </c>
      <c r="G840" s="96">
        <f>VLOOKUP($A840+ROUND((COLUMN()-2)/24,5),АТС!$A$41:$F$736,5)+VLOOKUP($A840+ROUND((COLUMN()-2)/24,5),'Расчет сбытовых надбавок'!$B$2281:'Расчет сбытовых надбавок'!$G$3024,5)</f>
        <v>36.97</v>
      </c>
      <c r="H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I840" s="96">
        <f>VLOOKUP($A840+ROUND((COLUMN()-2)/24,5),АТС!$A$41:$F$736,5)+VLOOKUP($A840+ROUND((COLUMN()-2)/24,5),'Расчет сбытовых надбавок'!$B$2281:'Расчет сбытовых надбавок'!$G$3024,5)</f>
        <v>44.05</v>
      </c>
      <c r="J840" s="96">
        <f>VLOOKUP($A840+ROUND((COLUMN()-2)/24,5),АТС!$A$41:$F$736,5)+VLOOKUP($A840+ROUND((COLUMN()-2)/24,5),'Расчет сбытовых надбавок'!$B$2281:'Расчет сбытовых надбавок'!$G$3024,5)</f>
        <v>122</v>
      </c>
      <c r="K840" s="96">
        <f>VLOOKUP($A840+ROUND((COLUMN()-2)/24,5),АТС!$A$41:$F$736,5)+VLOOKUP($A840+ROUND((COLUMN()-2)/24,5),'Расчет сбытовых надбавок'!$B$2281:'Расчет сбытовых надбавок'!$G$3024,5)</f>
        <v>154.22999999999999</v>
      </c>
      <c r="L840" s="96">
        <f>VLOOKUP($A840+ROUND((COLUMN()-2)/24,5),АТС!$A$41:$F$736,5)+VLOOKUP($A840+ROUND((COLUMN()-2)/24,5),'Расчет сбытовых надбавок'!$B$2281:'Расчет сбытовых надбавок'!$G$3024,5)</f>
        <v>92.43</v>
      </c>
      <c r="M840" s="96">
        <f>VLOOKUP($A840+ROUND((COLUMN()-2)/24,5),АТС!$A$41:$F$736,5)+VLOOKUP($A840+ROUND((COLUMN()-2)/24,5),'Расчет сбытовых надбавок'!$B$2281:'Расчет сбытовых надбавок'!$G$3024,5)</f>
        <v>195.77999999999997</v>
      </c>
      <c r="N840" s="96">
        <f>VLOOKUP($A840+ROUND((COLUMN()-2)/24,5),АТС!$A$41:$F$736,5)+VLOOKUP($A840+ROUND((COLUMN()-2)/24,5),'Расчет сбытовых надбавок'!$B$2281:'Расчет сбытовых надбавок'!$G$3024,5)</f>
        <v>155.06</v>
      </c>
      <c r="O840" s="96">
        <f>VLOOKUP($A840+ROUND((COLUMN()-2)/24,5),АТС!$A$41:$F$736,5)+VLOOKUP($A840+ROUND((COLUMN()-2)/24,5),'Расчет сбытовых надбавок'!$B$2281:'Расчет сбытовых надбавок'!$G$3024,5)</f>
        <v>104.87</v>
      </c>
      <c r="P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Q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R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S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T840" s="96">
        <f>VLOOKUP($A840+ROUND((COLUMN()-2)/24,5),АТС!$A$41:$F$736,5)+VLOOKUP($A840+ROUND((COLUMN()-2)/24,5),'Расчет сбытовых надбавок'!$B$2281:'Расчет сбытовых надбавок'!$G$3024,5)</f>
        <v>11.84</v>
      </c>
      <c r="U840" s="96">
        <f>VLOOKUP($A840+ROUND((COLUMN()-2)/24,5),АТС!$A$41:$F$736,5)+VLOOKUP($A840+ROUND((COLUMN()-2)/24,5),'Расчет сбытовых надбавок'!$B$2281:'Расчет сбытовых надбавок'!$G$3024,5)</f>
        <v>19.47</v>
      </c>
      <c r="V840" s="96">
        <f>VLOOKUP($A840+ROUND((COLUMN()-2)/24,5),АТС!$A$41:$F$736,5)+VLOOKUP($A840+ROUND((COLUMN()-2)/24,5),'Расчет сбытовых надбавок'!$B$2281:'Расчет сбытовых надбавок'!$G$3024,5)</f>
        <v>57.800000000000004</v>
      </c>
      <c r="W840" s="96">
        <f>VLOOKUP($A840+ROUND((COLUMN()-2)/24,5),АТС!$A$41:$F$736,5)+VLOOKUP($A840+ROUND((COLUMN()-2)/24,5),'Расчет сбытовых надбавок'!$B$2281:'Расчет сбытовых надбавок'!$G$3024,5)</f>
        <v>162.35</v>
      </c>
      <c r="X840" s="96">
        <f>VLOOKUP($A840+ROUND((COLUMN()-2)/24,5),АТС!$A$41:$F$736,5)+VLOOKUP($A840+ROUND((COLUMN()-2)/24,5),'Расчет сбытовых надбавок'!$B$2281:'Расчет сбытовых надбавок'!$G$3024,5)</f>
        <v>120.75</v>
      </c>
      <c r="Y840" s="96">
        <f>VLOOKUP($A840+ROUND((COLUMN()-2)/24,5),АТС!$A$41:$F$736,5)+VLOOKUP($A840+ROUND((COLUMN()-2)/24,5),'Расчет сбытовых надбавок'!$B$2281:'Расчет сбытовых надбавок'!$G$3024,5)</f>
        <v>94.22</v>
      </c>
    </row>
    <row r="841" spans="1:25" x14ac:dyDescent="0.2">
      <c r="A841" s="77">
        <f t="shared" si="25"/>
        <v>43079</v>
      </c>
      <c r="B841" s="96">
        <f>VLOOKUP($A841+ROUND((COLUMN()-2)/24,5),АТС!$A$41:$F$736,5)+VLOOKUP($A841+ROUND((COLUMN()-2)/24,5),'Расчет сбытовых надбавок'!$B$2281:'Расчет сбытовых надбавок'!$G$3024,5)</f>
        <v>12.75</v>
      </c>
      <c r="C841" s="96">
        <f>VLOOKUP($A841+ROUND((COLUMN()-2)/24,5),АТС!$A$41:$F$736,5)+VLOOKUP($A841+ROUND((COLUMN()-2)/24,5),'Расчет сбытовых надбавок'!$B$2281:'Расчет сбытовых надбавок'!$G$3024,5)</f>
        <v>360.09</v>
      </c>
      <c r="D841" s="96">
        <f>VLOOKUP($A841+ROUND((COLUMN()-2)/24,5),АТС!$A$41:$F$736,5)+VLOOKUP($A841+ROUND((COLUMN()-2)/24,5),'Расчет сбытовых надбавок'!$B$2281:'Расчет сбытовых надбавок'!$G$3024,5)</f>
        <v>197.14999999999998</v>
      </c>
      <c r="E841" s="96">
        <f>VLOOKUP($A841+ROUND((COLUMN()-2)/24,5),АТС!$A$41:$F$736,5)+VLOOKUP($A841+ROUND((COLUMN()-2)/24,5),'Расчет сбытовых надбавок'!$B$2281:'Расчет сбытовых надбавок'!$G$3024,5)</f>
        <v>104.22999999999999</v>
      </c>
      <c r="F841" s="96">
        <f>VLOOKUP($A841+ROUND((COLUMN()-2)/24,5),АТС!$A$41:$F$736,5)+VLOOKUP($A841+ROUND((COLUMN()-2)/24,5),'Расчет сбытовых надбавок'!$B$2281:'Расчет сбытовых надбавок'!$G$3024,5)</f>
        <v>91.190000000000012</v>
      </c>
      <c r="G841" s="96">
        <f>VLOOKUP($A841+ROUND((COLUMN()-2)/24,5),АТС!$A$41:$F$736,5)+VLOOKUP($A841+ROUND((COLUMN()-2)/24,5),'Расчет сбытовых надбавок'!$B$2281:'Расчет сбытовых надбавок'!$G$3024,5)</f>
        <v>102.96000000000001</v>
      </c>
      <c r="H841" s="96">
        <f>VLOOKUP($A841+ROUND((COLUMN()-2)/24,5),АТС!$A$41:$F$736,5)+VLOOKUP($A841+ROUND((COLUMN()-2)/24,5),'Расчет сбытовых надбавок'!$B$2281:'Расчет сбытовых надбавок'!$G$3024,5)</f>
        <v>9.9700000000000006</v>
      </c>
      <c r="I841" s="96">
        <f>VLOOKUP($A841+ROUND((COLUMN()-2)/24,5),АТС!$A$41:$F$736,5)+VLOOKUP($A841+ROUND((COLUMN()-2)/24,5),'Расчет сбытовых надбавок'!$B$2281:'Расчет сбытовых надбавок'!$G$3024,5)</f>
        <v>434.14</v>
      </c>
      <c r="J841" s="96">
        <f>VLOOKUP($A841+ROUND((COLUMN()-2)/24,5),АТС!$A$41:$F$736,5)+VLOOKUP($A841+ROUND((COLUMN()-2)/24,5),'Расчет сбытовых надбавок'!$B$2281:'Расчет сбытовых надбавок'!$G$3024,5)</f>
        <v>0</v>
      </c>
      <c r="K841" s="96">
        <f>VLOOKUP($A841+ROUND((COLUMN()-2)/24,5),АТС!$A$41:$F$736,5)+VLOOKUP($A841+ROUND((COLUMN()-2)/24,5),'Расчет сбытовых надбавок'!$B$2281:'Расчет сбытовых надбавок'!$G$3024,5)</f>
        <v>33.78</v>
      </c>
      <c r="L841" s="96">
        <f>VLOOKUP($A841+ROUND((COLUMN()-2)/24,5),АТС!$A$41:$F$736,5)+VLOOKUP($A841+ROUND((COLUMN()-2)/24,5),'Расчет сбытовых надбавок'!$B$2281:'Расчет сбытовых надбавок'!$G$3024,5)</f>
        <v>8.0399999999999991</v>
      </c>
      <c r="M841" s="96">
        <f>VLOOKUP($A841+ROUND((COLUMN()-2)/24,5),АТС!$A$41:$F$736,5)+VLOOKUP($A841+ROUND((COLUMN()-2)/24,5),'Расчет сбытовых надбавок'!$B$2281:'Расчет сбытовых надбавок'!$G$3024,5)</f>
        <v>40.450000000000003</v>
      </c>
      <c r="N841" s="96">
        <f>VLOOKUP($A841+ROUND((COLUMN()-2)/24,5),АТС!$A$41:$F$736,5)+VLOOKUP($A841+ROUND((COLUMN()-2)/24,5),'Расчет сбытовых надбавок'!$B$2281:'Расчет сбытовых надбавок'!$G$3024,5)</f>
        <v>84.77000000000001</v>
      </c>
      <c r="O841" s="96">
        <f>VLOOKUP($A841+ROUND((COLUMN()-2)/24,5),АТС!$A$41:$F$736,5)+VLOOKUP($A841+ROUND((COLUMN()-2)/24,5),'Расчет сбытовых надбавок'!$B$2281:'Расчет сбытовых надбавок'!$G$3024,5)</f>
        <v>155.20999999999998</v>
      </c>
      <c r="P841" s="96">
        <f>VLOOKUP($A841+ROUND((COLUMN()-2)/24,5),АТС!$A$41:$F$736,5)+VLOOKUP($A841+ROUND((COLUMN()-2)/24,5),'Расчет сбытовых надбавок'!$B$2281:'Расчет сбытовых надбавок'!$G$3024,5)</f>
        <v>698.67000000000007</v>
      </c>
      <c r="Q841" s="96">
        <f>VLOOKUP($A841+ROUND((COLUMN()-2)/24,5),АТС!$A$41:$F$736,5)+VLOOKUP($A841+ROUND((COLUMN()-2)/24,5),'Расчет сбытовых надбавок'!$B$2281:'Расчет сбытовых надбавок'!$G$3024,5)</f>
        <v>492.62</v>
      </c>
      <c r="R841" s="96">
        <f>VLOOKUP($A841+ROUND((COLUMN()-2)/24,5),АТС!$A$41:$F$736,5)+VLOOKUP($A841+ROUND((COLUMN()-2)/24,5),'Расчет сбытовых надбавок'!$B$2281:'Расчет сбытовых надбавок'!$G$3024,5)</f>
        <v>1.05</v>
      </c>
      <c r="S841" s="96">
        <f>VLOOKUP($A841+ROUND((COLUMN()-2)/24,5),АТС!$A$41:$F$736,5)+VLOOKUP($A841+ROUND((COLUMN()-2)/24,5),'Расчет сбытовых надбавок'!$B$2281:'Расчет сбытовых надбавок'!$G$3024,5)</f>
        <v>76.460000000000008</v>
      </c>
      <c r="T841" s="96">
        <f>VLOOKUP($A841+ROUND((COLUMN()-2)/24,5),АТС!$A$41:$F$736,5)+VLOOKUP($A841+ROUND((COLUMN()-2)/24,5),'Расчет сбытовых надбавок'!$B$2281:'Расчет сбытовых надбавок'!$G$3024,5)</f>
        <v>163.70000000000002</v>
      </c>
      <c r="U841" s="96">
        <f>VLOOKUP($A841+ROUND((COLUMN()-2)/24,5),АТС!$A$41:$F$736,5)+VLOOKUP($A841+ROUND((COLUMN()-2)/24,5),'Расчет сбытовых надбавок'!$B$2281:'Расчет сбытовых надбавок'!$G$3024,5)</f>
        <v>166.16</v>
      </c>
      <c r="V841" s="96">
        <f>VLOOKUP($A841+ROUND((COLUMN()-2)/24,5),АТС!$A$41:$F$736,5)+VLOOKUP($A841+ROUND((COLUMN()-2)/24,5),'Расчет сбытовых надбавок'!$B$2281:'Расчет сбытовых надбавок'!$G$3024,5)</f>
        <v>96.56</v>
      </c>
      <c r="W841" s="96">
        <f>VLOOKUP($A841+ROUND((COLUMN()-2)/24,5),АТС!$A$41:$F$736,5)+VLOOKUP($A841+ROUND((COLUMN()-2)/24,5),'Расчет сбытовых надбавок'!$B$2281:'Расчет сбытовых надбавок'!$G$3024,5)</f>
        <v>139.9</v>
      </c>
      <c r="X841" s="96">
        <f>VLOOKUP($A841+ROUND((COLUMN()-2)/24,5),АТС!$A$41:$F$736,5)+VLOOKUP($A841+ROUND((COLUMN()-2)/24,5),'Расчет сбытовых надбавок'!$B$2281:'Расчет сбытовых надбавок'!$G$3024,5)</f>
        <v>167.82999999999998</v>
      </c>
      <c r="Y841" s="96">
        <f>VLOOKUP($A841+ROUND((COLUMN()-2)/24,5),АТС!$A$41:$F$736,5)+VLOOKUP($A841+ROUND((COLUMN()-2)/24,5),'Расчет сбытовых надбавок'!$B$2281:'Расчет сбытовых надбавок'!$G$3024,5)</f>
        <v>761.08</v>
      </c>
    </row>
    <row r="842" spans="1:25" x14ac:dyDescent="0.2">
      <c r="A842" s="77">
        <f t="shared" si="25"/>
        <v>43080</v>
      </c>
      <c r="B842" s="96">
        <f>VLOOKUP($A842+ROUND((COLUMN()-2)/24,5),АТС!$A$41:$F$736,5)+VLOOKUP($A842+ROUND((COLUMN()-2)/24,5),'Расчет сбытовых надбавок'!$B$2281:'Расчет сбытовых надбавок'!$G$3024,5)</f>
        <v>789.07</v>
      </c>
      <c r="C842" s="96">
        <f>VLOOKUP($A842+ROUND((COLUMN()-2)/24,5),АТС!$A$41:$F$736,5)+VLOOKUP($A842+ROUND((COLUMN()-2)/24,5),'Расчет сбытовых надбавок'!$B$2281:'Расчет сбытовых надбавок'!$G$3024,5)</f>
        <v>148.06</v>
      </c>
      <c r="D842" s="96">
        <f>VLOOKUP($A842+ROUND((COLUMN()-2)/24,5),АТС!$A$41:$F$736,5)+VLOOKUP($A842+ROUND((COLUMN()-2)/24,5),'Расчет сбытовых надбавок'!$B$2281:'Расчет сбытовых надбавок'!$G$3024,5)</f>
        <v>167.60999999999999</v>
      </c>
      <c r="E842" s="96">
        <f>VLOOKUP($A842+ROUND((COLUMN()-2)/24,5),АТС!$A$41:$F$736,5)+VLOOKUP($A842+ROUND((COLUMN()-2)/24,5),'Расчет сбытовых надбавок'!$B$2281:'Расчет сбытовых надбавок'!$G$3024,5)</f>
        <v>16.95</v>
      </c>
      <c r="F842" s="96">
        <f>VLOOKUP($A842+ROUND((COLUMN()-2)/24,5),АТС!$A$41:$F$736,5)+VLOOKUP($A842+ROUND((COLUMN()-2)/24,5),'Расчет сбытовых надбавок'!$B$2281:'Расчет сбытовых надбавок'!$G$3024,5)</f>
        <v>9.7100000000000009</v>
      </c>
      <c r="G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H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I842" s="96">
        <f>VLOOKUP($A842+ROUND((COLUMN()-2)/24,5),АТС!$A$41:$F$736,5)+VLOOKUP($A842+ROUND((COLUMN()-2)/24,5),'Расчет сбытовых надбавок'!$B$2281:'Расчет сбытовых надбавок'!$G$3024,5)</f>
        <v>20.3</v>
      </c>
      <c r="J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K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L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M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N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O842" s="96">
        <f>VLOOKUP($A842+ROUND((COLUMN()-2)/24,5),АТС!$A$41:$F$736,5)+VLOOKUP($A842+ROUND((COLUMN()-2)/24,5),'Расчет сбытовых надбавок'!$B$2281:'Расчет сбытовых надбавок'!$G$3024,5)</f>
        <v>13.08</v>
      </c>
      <c r="P842" s="96">
        <f>VLOOKUP($A842+ROUND((COLUMN()-2)/24,5),АТС!$A$41:$F$736,5)+VLOOKUP($A842+ROUND((COLUMN()-2)/24,5),'Расчет сбытовых надбавок'!$B$2281:'Расчет сбытовых надбавок'!$G$3024,5)</f>
        <v>52.65</v>
      </c>
      <c r="Q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R842" s="96">
        <f>VLOOKUP($A842+ROUND((COLUMN()-2)/24,5),АТС!$A$41:$F$736,5)+VLOOKUP($A842+ROUND((COLUMN()-2)/24,5),'Расчет сбытовых надбавок'!$B$2281:'Расчет сбытовых надбавок'!$G$3024,5)</f>
        <v>40.86</v>
      </c>
      <c r="S842" s="96">
        <f>VLOOKUP($A842+ROUND((COLUMN()-2)/24,5),АТС!$A$41:$F$736,5)+VLOOKUP($A842+ROUND((COLUMN()-2)/24,5),'Расчет сбытовых надбавок'!$B$2281:'Расчет сбытовых надбавок'!$G$3024,5)</f>
        <v>76.460000000000008</v>
      </c>
      <c r="T842" s="96">
        <f>VLOOKUP($A842+ROUND((COLUMN()-2)/24,5),АТС!$A$41:$F$736,5)+VLOOKUP($A842+ROUND((COLUMN()-2)/24,5),'Расчет сбытовых надбавок'!$B$2281:'Расчет сбытовых надбавок'!$G$3024,5)</f>
        <v>164.96</v>
      </c>
      <c r="U842" s="96">
        <f>VLOOKUP($A842+ROUND((COLUMN()-2)/24,5),АТС!$A$41:$F$736,5)+VLOOKUP($A842+ROUND((COLUMN()-2)/24,5),'Расчет сбытовых надбавок'!$B$2281:'Расчет сбытовых надбавок'!$G$3024,5)</f>
        <v>172.85000000000002</v>
      </c>
      <c r="V842" s="96">
        <f>VLOOKUP($A842+ROUND((COLUMN()-2)/24,5),АТС!$A$41:$F$736,5)+VLOOKUP($A842+ROUND((COLUMN()-2)/24,5),'Расчет сбытовых надбавок'!$B$2281:'Расчет сбытовых надбавок'!$G$3024,5)</f>
        <v>141.5</v>
      </c>
      <c r="W842" s="96">
        <f>VLOOKUP($A842+ROUND((COLUMN()-2)/24,5),АТС!$A$41:$F$736,5)+VLOOKUP($A842+ROUND((COLUMN()-2)/24,5),'Расчет сбытовых надбавок'!$B$2281:'Расчет сбытовых надбавок'!$G$3024,5)</f>
        <v>167.13</v>
      </c>
      <c r="X842" s="96">
        <f>VLOOKUP($A842+ROUND((COLUMN()-2)/24,5),АТС!$A$41:$F$736,5)+VLOOKUP($A842+ROUND((COLUMN()-2)/24,5),'Расчет сбытовых надбавок'!$B$2281:'Расчет сбытовых надбавок'!$G$3024,5)</f>
        <v>215.95</v>
      </c>
      <c r="Y842" s="96">
        <f>VLOOKUP($A842+ROUND((COLUMN()-2)/24,5),АТС!$A$41:$F$736,5)+VLOOKUP($A842+ROUND((COLUMN()-2)/24,5),'Расчет сбытовых надбавок'!$B$2281:'Расчет сбытовых надбавок'!$G$3024,5)</f>
        <v>140.19</v>
      </c>
    </row>
    <row r="843" spans="1:25" x14ac:dyDescent="0.2">
      <c r="A843" s="77">
        <f t="shared" si="25"/>
        <v>43081</v>
      </c>
      <c r="B843" s="96">
        <f>VLOOKUP($A843+ROUND((COLUMN()-2)/24,5),АТС!$A$41:$F$736,5)+VLOOKUP($A843+ROUND((COLUMN()-2)/24,5),'Расчет сбытовых надбавок'!$B$2281:'Расчет сбытовых надбавок'!$G$3024,5)</f>
        <v>798.06999999999994</v>
      </c>
      <c r="C843" s="96">
        <f>VLOOKUP($A843+ROUND((COLUMN()-2)/24,5),АТС!$A$41:$F$736,5)+VLOOKUP($A843+ROUND((COLUMN()-2)/24,5),'Расчет сбытовых надбавок'!$B$2281:'Расчет сбытовых надбавок'!$G$3024,5)</f>
        <v>228.07</v>
      </c>
      <c r="D843" s="96">
        <f>VLOOKUP($A843+ROUND((COLUMN()-2)/24,5),АТС!$A$41:$F$736,5)+VLOOKUP($A843+ROUND((COLUMN()-2)/24,5),'Расчет сбытовых надбавок'!$B$2281:'Расчет сбытовых надбавок'!$G$3024,5)</f>
        <v>280.55</v>
      </c>
      <c r="E843" s="96">
        <f>VLOOKUP($A843+ROUND((COLUMN()-2)/24,5),АТС!$A$41:$F$736,5)+VLOOKUP($A843+ROUND((COLUMN()-2)/24,5),'Расчет сбытовых надбавок'!$B$2281:'Расчет сбытовых надбавок'!$G$3024,5)</f>
        <v>194.52</v>
      </c>
      <c r="F843" s="96">
        <f>VLOOKUP($A843+ROUND((COLUMN()-2)/24,5),АТС!$A$41:$F$736,5)+VLOOKUP($A843+ROUND((COLUMN()-2)/24,5),'Расчет сбытовых надбавок'!$B$2281:'Расчет сбытовых надбавок'!$G$3024,5)</f>
        <v>66.36</v>
      </c>
      <c r="G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H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I843" s="96">
        <f>VLOOKUP($A843+ROUND((COLUMN()-2)/24,5),АТС!$A$41:$F$736,5)+VLOOKUP($A843+ROUND((COLUMN()-2)/24,5),'Расчет сбытовых надбавок'!$B$2281:'Расчет сбытовых надбавок'!$G$3024,5)</f>
        <v>378.2</v>
      </c>
      <c r="J843" s="96">
        <f>VLOOKUP($A843+ROUND((COLUMN()-2)/24,5),АТС!$A$41:$F$736,5)+VLOOKUP($A843+ROUND((COLUMN()-2)/24,5),'Расчет сбытовых надбавок'!$B$2281:'Расчет сбытовых надбавок'!$G$3024,5)</f>
        <v>63.74</v>
      </c>
      <c r="K843" s="96">
        <f>VLOOKUP($A843+ROUND((COLUMN()-2)/24,5),АТС!$A$41:$F$736,5)+VLOOKUP($A843+ROUND((COLUMN()-2)/24,5),'Расчет сбытовых надбавок'!$B$2281:'Расчет сбытовых надбавок'!$G$3024,5)</f>
        <v>156.01</v>
      </c>
      <c r="L843" s="96">
        <f>VLOOKUP($A843+ROUND((COLUMN()-2)/24,5),АТС!$A$41:$F$736,5)+VLOOKUP($A843+ROUND((COLUMN()-2)/24,5),'Расчет сбытовых надбавок'!$B$2281:'Расчет сбытовых надбавок'!$G$3024,5)</f>
        <v>164.9</v>
      </c>
      <c r="M843" s="96">
        <f>VLOOKUP($A843+ROUND((COLUMN()-2)/24,5),АТС!$A$41:$F$736,5)+VLOOKUP($A843+ROUND((COLUMN()-2)/24,5),'Расчет сбытовых надбавок'!$B$2281:'Расчет сбытовых надбавок'!$G$3024,5)</f>
        <v>180.88</v>
      </c>
      <c r="N843" s="96">
        <f>VLOOKUP($A843+ROUND((COLUMN()-2)/24,5),АТС!$A$41:$F$736,5)+VLOOKUP($A843+ROUND((COLUMN()-2)/24,5),'Расчет сбытовых надбавок'!$B$2281:'Расчет сбытовых надбавок'!$G$3024,5)</f>
        <v>173.9</v>
      </c>
      <c r="O843" s="96">
        <f>VLOOKUP($A843+ROUND((COLUMN()-2)/24,5),АТС!$A$41:$F$736,5)+VLOOKUP($A843+ROUND((COLUMN()-2)/24,5),'Расчет сбытовых надбавок'!$B$2281:'Расчет сбытовых надбавок'!$G$3024,5)</f>
        <v>439.51000000000005</v>
      </c>
      <c r="P843" s="96">
        <f>VLOOKUP($A843+ROUND((COLUMN()-2)/24,5),АТС!$A$41:$F$736,5)+VLOOKUP($A843+ROUND((COLUMN()-2)/24,5),'Расчет сбытовых надбавок'!$B$2281:'Расчет сбытовых надбавок'!$G$3024,5)</f>
        <v>434.37</v>
      </c>
      <c r="Q843" s="96">
        <f>VLOOKUP($A843+ROUND((COLUMN()-2)/24,5),АТС!$A$41:$F$736,5)+VLOOKUP($A843+ROUND((COLUMN()-2)/24,5),'Расчет сбытовых надбавок'!$B$2281:'Расчет сбытовых надбавок'!$G$3024,5)</f>
        <v>21.02</v>
      </c>
      <c r="R843" s="96">
        <f>VLOOKUP($A843+ROUND((COLUMN()-2)/24,5),АТС!$A$41:$F$736,5)+VLOOKUP($A843+ROUND((COLUMN()-2)/24,5),'Расчет сбытовых надбавок'!$B$2281:'Расчет сбытовых надбавок'!$G$3024,5)</f>
        <v>107.01</v>
      </c>
      <c r="S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T843" s="96">
        <f>VLOOKUP($A843+ROUND((COLUMN()-2)/24,5),АТС!$A$41:$F$736,5)+VLOOKUP($A843+ROUND((COLUMN()-2)/24,5),'Расчет сбытовых надбавок'!$B$2281:'Расчет сбытовых надбавок'!$G$3024,5)</f>
        <v>124.44</v>
      </c>
      <c r="U843" s="96">
        <f>VLOOKUP($A843+ROUND((COLUMN()-2)/24,5),АТС!$A$41:$F$736,5)+VLOOKUP($A843+ROUND((COLUMN()-2)/24,5),'Расчет сбытовых надбавок'!$B$2281:'Расчет сбытовых надбавок'!$G$3024,5)</f>
        <v>164.43</v>
      </c>
      <c r="V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W843" s="96">
        <f>VLOOKUP($A843+ROUND((COLUMN()-2)/24,5),АТС!$A$41:$F$736,5)+VLOOKUP($A843+ROUND((COLUMN()-2)/24,5),'Расчет сбытовых надбавок'!$B$2281:'Расчет сбытовых надбавок'!$G$3024,5)</f>
        <v>187.88000000000002</v>
      </c>
      <c r="X843" s="96">
        <f>VLOOKUP($A843+ROUND((COLUMN()-2)/24,5),АТС!$A$41:$F$736,5)+VLOOKUP($A843+ROUND((COLUMN()-2)/24,5),'Расчет сбытовых надбавок'!$B$2281:'Расчет сбытовых надбавок'!$G$3024,5)</f>
        <v>155.24</v>
      </c>
      <c r="Y843" s="96">
        <f>VLOOKUP($A843+ROUND((COLUMN()-2)/24,5),АТС!$A$41:$F$736,5)+VLOOKUP($A843+ROUND((COLUMN()-2)/24,5),'Расчет сбытовых надбавок'!$B$2281:'Расчет сбытовых надбавок'!$G$3024,5)</f>
        <v>5.2700000000000005</v>
      </c>
    </row>
    <row r="844" spans="1:25" x14ac:dyDescent="0.2">
      <c r="A844" s="77">
        <f t="shared" si="25"/>
        <v>43082</v>
      </c>
      <c r="B844" s="96">
        <f>VLOOKUP($A844+ROUND((COLUMN()-2)/24,5),АТС!$A$41:$F$736,5)+VLOOKUP($A844+ROUND((COLUMN()-2)/24,5),'Расчет сбытовых надбавок'!$B$2281:'Расчет сбытовых надбавок'!$G$3024,5)</f>
        <v>1258.75</v>
      </c>
      <c r="C844" s="96">
        <f>VLOOKUP($A844+ROUND((COLUMN()-2)/24,5),АТС!$A$41:$F$736,5)+VLOOKUP($A844+ROUND((COLUMN()-2)/24,5),'Расчет сбытовых надбавок'!$B$2281:'Расчет сбытовых надбавок'!$G$3024,5)</f>
        <v>24.82</v>
      </c>
      <c r="D844" s="96">
        <f>VLOOKUP($A844+ROUND((COLUMN()-2)/24,5),АТС!$A$41:$F$736,5)+VLOOKUP($A844+ROUND((COLUMN()-2)/24,5),'Расчет сбытовых надбавок'!$B$2281:'Расчет сбытовых надбавок'!$G$3024,5)</f>
        <v>152.03</v>
      </c>
      <c r="E844" s="96">
        <f>VLOOKUP($A844+ROUND((COLUMN()-2)/24,5),АТС!$A$41:$F$736,5)+VLOOKUP($A844+ROUND((COLUMN()-2)/24,5),'Расчет сбытовых надбавок'!$B$2281:'Расчет сбытовых надбавок'!$G$3024,5)</f>
        <v>388.82</v>
      </c>
      <c r="F844" s="96">
        <f>VLOOKUP($A844+ROUND((COLUMN()-2)/24,5),АТС!$A$41:$F$736,5)+VLOOKUP($A844+ROUND((COLUMN()-2)/24,5),'Расчет сбытовых надбавок'!$B$2281:'Расчет сбытовых надбавок'!$G$3024,5)</f>
        <v>176.70999999999998</v>
      </c>
      <c r="G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H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I844" s="96">
        <f>VLOOKUP($A844+ROUND((COLUMN()-2)/24,5),АТС!$A$41:$F$736,5)+VLOOKUP($A844+ROUND((COLUMN()-2)/24,5),'Расчет сбытовых надбавок'!$B$2281:'Расчет сбытовых надбавок'!$G$3024,5)</f>
        <v>17.45</v>
      </c>
      <c r="J844" s="96">
        <f>VLOOKUP($A844+ROUND((COLUMN()-2)/24,5),АТС!$A$41:$F$736,5)+VLOOKUP($A844+ROUND((COLUMN()-2)/24,5),'Расчет сбытовых надбавок'!$B$2281:'Расчет сбытовых надбавок'!$G$3024,5)</f>
        <v>33.58</v>
      </c>
      <c r="K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L844" s="96">
        <f>VLOOKUP($A844+ROUND((COLUMN()-2)/24,5),АТС!$A$41:$F$736,5)+VLOOKUP($A844+ROUND((COLUMN()-2)/24,5),'Расчет сбытовых надбавок'!$B$2281:'Расчет сбытовых надбавок'!$G$3024,5)</f>
        <v>68.7</v>
      </c>
      <c r="M844" s="96">
        <f>VLOOKUP($A844+ROUND((COLUMN()-2)/24,5),АТС!$A$41:$F$736,5)+VLOOKUP($A844+ROUND((COLUMN()-2)/24,5),'Расчет сбытовых надбавок'!$B$2281:'Расчет сбытовых надбавок'!$G$3024,5)</f>
        <v>168.76</v>
      </c>
      <c r="N844" s="96">
        <f>VLOOKUP($A844+ROUND((COLUMN()-2)/24,5),АТС!$A$41:$F$736,5)+VLOOKUP($A844+ROUND((COLUMN()-2)/24,5),'Расчет сбытовых надбавок'!$B$2281:'Расчет сбытовых надбавок'!$G$3024,5)</f>
        <v>1.4</v>
      </c>
      <c r="O844" s="96">
        <f>VLOOKUP($A844+ROUND((COLUMN()-2)/24,5),АТС!$A$41:$F$736,5)+VLOOKUP($A844+ROUND((COLUMN()-2)/24,5),'Расчет сбытовых надбавок'!$B$2281:'Расчет сбытовых надбавок'!$G$3024,5)</f>
        <v>490.57000000000005</v>
      </c>
      <c r="P844" s="96">
        <f>VLOOKUP($A844+ROUND((COLUMN()-2)/24,5),АТС!$A$41:$F$736,5)+VLOOKUP($A844+ROUND((COLUMN()-2)/24,5),'Расчет сбытовых надбавок'!$B$2281:'Расчет сбытовых надбавок'!$G$3024,5)</f>
        <v>868.71</v>
      </c>
      <c r="Q844" s="96">
        <f>VLOOKUP($A844+ROUND((COLUMN()-2)/24,5),АТС!$A$41:$F$736,5)+VLOOKUP($A844+ROUND((COLUMN()-2)/24,5),'Расчет сбытовых надбавок'!$B$2281:'Расчет сбытовых надбавок'!$G$3024,5)</f>
        <v>208.59</v>
      </c>
      <c r="R844" s="96">
        <f>VLOOKUP($A844+ROUND((COLUMN()-2)/24,5),АТС!$A$41:$F$736,5)+VLOOKUP($A844+ROUND((COLUMN()-2)/24,5),'Расчет сбытовых надбавок'!$B$2281:'Расчет сбытовых надбавок'!$G$3024,5)</f>
        <v>106.25</v>
      </c>
      <c r="S844" s="96">
        <f>VLOOKUP($A844+ROUND((COLUMN()-2)/24,5),АТС!$A$41:$F$736,5)+VLOOKUP($A844+ROUND((COLUMN()-2)/24,5),'Расчет сбытовых надбавок'!$B$2281:'Расчет сбытовых надбавок'!$G$3024,5)</f>
        <v>33.14</v>
      </c>
      <c r="T844" s="96">
        <f>VLOOKUP($A844+ROUND((COLUMN()-2)/24,5),АТС!$A$41:$F$736,5)+VLOOKUP($A844+ROUND((COLUMN()-2)/24,5),'Расчет сбытовых надбавок'!$B$2281:'Расчет сбытовых надбавок'!$G$3024,5)</f>
        <v>217.48</v>
      </c>
      <c r="U844" s="96">
        <f>VLOOKUP($A844+ROUND((COLUMN()-2)/24,5),АТС!$A$41:$F$736,5)+VLOOKUP($A844+ROUND((COLUMN()-2)/24,5),'Расчет сбытовых надбавок'!$B$2281:'Расчет сбытовых надбавок'!$G$3024,5)</f>
        <v>274.49</v>
      </c>
      <c r="V844" s="96">
        <f>VLOOKUP($A844+ROUND((COLUMN()-2)/24,5),АТС!$A$41:$F$736,5)+VLOOKUP($A844+ROUND((COLUMN()-2)/24,5),'Расчет сбытовых надбавок'!$B$2281:'Расчет сбытовых надбавок'!$G$3024,5)</f>
        <v>606.88</v>
      </c>
      <c r="W844" s="96">
        <f>VLOOKUP($A844+ROUND((COLUMN()-2)/24,5),АТС!$A$41:$F$736,5)+VLOOKUP($A844+ROUND((COLUMN()-2)/24,5),'Расчет сбытовых надбавок'!$B$2281:'Расчет сбытовых надбавок'!$G$3024,5)</f>
        <v>913.36</v>
      </c>
      <c r="X844" s="96">
        <f>VLOOKUP($A844+ROUND((COLUMN()-2)/24,5),АТС!$A$41:$F$736,5)+VLOOKUP($A844+ROUND((COLUMN()-2)/24,5),'Расчет сбытовых надбавок'!$B$2281:'Расчет сбытовых надбавок'!$G$3024,5)</f>
        <v>1622.5300000000002</v>
      </c>
      <c r="Y844" s="96">
        <f>VLOOKUP($A844+ROUND((COLUMN()-2)/24,5),АТС!$A$41:$F$736,5)+VLOOKUP($A844+ROUND((COLUMN()-2)/24,5),'Расчет сбытовых надбавок'!$B$2281:'Расчет сбытовых надбавок'!$G$3024,5)</f>
        <v>1532.75</v>
      </c>
    </row>
    <row r="845" spans="1:25" x14ac:dyDescent="0.2">
      <c r="A845" s="77">
        <f t="shared" si="25"/>
        <v>43083</v>
      </c>
      <c r="B845" s="96">
        <f>VLOOKUP($A845+ROUND((COLUMN()-2)/24,5),АТС!$A$41:$F$736,5)+VLOOKUP($A845+ROUND((COLUMN()-2)/24,5),'Расчет сбытовых надбавок'!$B$2281:'Расчет сбытовых надбавок'!$G$3024,5)</f>
        <v>168.45</v>
      </c>
      <c r="C845" s="96">
        <f>VLOOKUP($A845+ROUND((COLUMN()-2)/24,5),АТС!$A$41:$F$736,5)+VLOOKUP($A845+ROUND((COLUMN()-2)/24,5),'Расчет сбытовых надбавок'!$B$2281:'Расчет сбытовых надбавок'!$G$3024,5)</f>
        <v>405.36</v>
      </c>
      <c r="D845" s="96">
        <f>VLOOKUP($A845+ROUND((COLUMN()-2)/24,5),АТС!$A$41:$F$736,5)+VLOOKUP($A845+ROUND((COLUMN()-2)/24,5),'Расчет сбытовых надбавок'!$B$2281:'Расчет сбытовых надбавок'!$G$3024,5)</f>
        <v>571.6</v>
      </c>
      <c r="E845" s="96">
        <f>VLOOKUP($A845+ROUND((COLUMN()-2)/24,5),АТС!$A$41:$F$736,5)+VLOOKUP($A845+ROUND((COLUMN()-2)/24,5),'Расчет сбытовых надбавок'!$B$2281:'Расчет сбытовых надбавок'!$G$3024,5)</f>
        <v>411.44</v>
      </c>
      <c r="F845" s="96">
        <f>VLOOKUP($A845+ROUND((COLUMN()-2)/24,5),АТС!$A$41:$F$736,5)+VLOOKUP($A845+ROUND((COLUMN()-2)/24,5),'Расчет сбытовых надбавок'!$B$2281:'Расчет сбытовых надбавок'!$G$3024,5)</f>
        <v>1293.9099999999999</v>
      </c>
      <c r="G845" s="96">
        <f>VLOOKUP($A845+ROUND((COLUMN()-2)/24,5),АТС!$A$41:$F$736,5)+VLOOKUP($A845+ROUND((COLUMN()-2)/24,5),'Расчет сбытовых надбавок'!$B$2281:'Расчет сбытовых надбавок'!$G$3024,5)</f>
        <v>66.679999999999993</v>
      </c>
      <c r="H845" s="96">
        <f>VLOOKUP($A845+ROUND((COLUMN()-2)/24,5),АТС!$A$41:$F$736,5)+VLOOKUP($A845+ROUND((COLUMN()-2)/24,5),'Расчет сбытовых надбавок'!$B$2281:'Расчет сбытовых надбавок'!$G$3024,5)</f>
        <v>870.81000000000006</v>
      </c>
      <c r="I845" s="96">
        <f>VLOOKUP($A845+ROUND((COLUMN()-2)/24,5),АТС!$A$41:$F$736,5)+VLOOKUP($A845+ROUND((COLUMN()-2)/24,5),'Расчет сбытовых надбавок'!$B$2281:'Расчет сбытовых надбавок'!$G$3024,5)</f>
        <v>94.53</v>
      </c>
      <c r="J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K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L845" s="96">
        <f>VLOOKUP($A845+ROUND((COLUMN()-2)/24,5),АТС!$A$41:$F$736,5)+VLOOKUP($A845+ROUND((COLUMN()-2)/24,5),'Расчет сбытовых надбавок'!$B$2281:'Расчет сбытовых надбавок'!$G$3024,5)</f>
        <v>684</v>
      </c>
      <c r="M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N845" s="96">
        <f>VLOOKUP($A845+ROUND((COLUMN()-2)/24,5),АТС!$A$41:$F$736,5)+VLOOKUP($A845+ROUND((COLUMN()-2)/24,5),'Расчет сбытовых надбавок'!$B$2281:'Расчет сбытовых надбавок'!$G$3024,5)</f>
        <v>707.87</v>
      </c>
      <c r="O845" s="96">
        <f>VLOOKUP($A845+ROUND((COLUMN()-2)/24,5),АТС!$A$41:$F$736,5)+VLOOKUP($A845+ROUND((COLUMN()-2)/24,5),'Расчет сбытовых надбавок'!$B$2281:'Расчет сбытовых надбавок'!$G$3024,5)</f>
        <v>828.31</v>
      </c>
      <c r="P845" s="96">
        <f>VLOOKUP($A845+ROUND((COLUMN()-2)/24,5),АТС!$A$41:$F$736,5)+VLOOKUP($A845+ROUND((COLUMN()-2)/24,5),'Расчет сбытовых надбавок'!$B$2281:'Расчет сбытовых надбавок'!$G$3024,5)</f>
        <v>774.72</v>
      </c>
      <c r="Q845" s="96">
        <f>VLOOKUP($A845+ROUND((COLUMN()-2)/24,5),АТС!$A$41:$F$736,5)+VLOOKUP($A845+ROUND((COLUMN()-2)/24,5),'Расчет сбытовых надбавок'!$B$2281:'Расчет сбытовых надбавок'!$G$3024,5)</f>
        <v>713.14</v>
      </c>
      <c r="R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S845" s="96">
        <f>VLOOKUP($A845+ROUND((COLUMN()-2)/24,5),АТС!$A$41:$F$736,5)+VLOOKUP($A845+ROUND((COLUMN()-2)/24,5),'Расчет сбытовых надбавок'!$B$2281:'Расчет сбытовых надбавок'!$G$3024,5)</f>
        <v>1.3199999999999998</v>
      </c>
      <c r="T845" s="96">
        <f>VLOOKUP($A845+ROUND((COLUMN()-2)/24,5),АТС!$A$41:$F$736,5)+VLOOKUP($A845+ROUND((COLUMN()-2)/24,5),'Расчет сбытовых надбавок'!$B$2281:'Расчет сбытовых надбавок'!$G$3024,5)</f>
        <v>99.53</v>
      </c>
      <c r="U845" s="96">
        <f>VLOOKUP($A845+ROUND((COLUMN()-2)/24,5),АТС!$A$41:$F$736,5)+VLOOKUP($A845+ROUND((COLUMN()-2)/24,5),'Расчет сбытовых надбавок'!$B$2281:'Расчет сбытовых надбавок'!$G$3024,5)</f>
        <v>160.28</v>
      </c>
      <c r="V845" s="96">
        <f>VLOOKUP($A845+ROUND((COLUMN()-2)/24,5),АТС!$A$41:$F$736,5)+VLOOKUP($A845+ROUND((COLUMN()-2)/24,5),'Расчет сбытовых надбавок'!$B$2281:'Расчет сбытовых надбавок'!$G$3024,5)</f>
        <v>91.47999999999999</v>
      </c>
      <c r="W845" s="96">
        <f>VLOOKUP($A845+ROUND((COLUMN()-2)/24,5),АТС!$A$41:$F$736,5)+VLOOKUP($A845+ROUND((COLUMN()-2)/24,5),'Расчет сбытовых надбавок'!$B$2281:'Расчет сбытовых надбавок'!$G$3024,5)</f>
        <v>224.47</v>
      </c>
      <c r="X845" s="96">
        <f>VLOOKUP($A845+ROUND((COLUMN()-2)/24,5),АТС!$A$41:$F$736,5)+VLOOKUP($A845+ROUND((COLUMN()-2)/24,5),'Расчет сбытовых надбавок'!$B$2281:'Расчет сбытовых надбавок'!$G$3024,5)</f>
        <v>997.76</v>
      </c>
      <c r="Y845" s="96">
        <f>VLOOKUP($A845+ROUND((COLUMN()-2)/24,5),АТС!$A$41:$F$736,5)+VLOOKUP($A845+ROUND((COLUMN()-2)/24,5),'Расчет сбытовых надбавок'!$B$2281:'Расчет сбытовых надбавок'!$G$3024,5)</f>
        <v>2130.4700000000003</v>
      </c>
    </row>
    <row r="846" spans="1:25" x14ac:dyDescent="0.2">
      <c r="A846" s="77">
        <f t="shared" si="25"/>
        <v>43084</v>
      </c>
      <c r="B846" s="96">
        <f>VLOOKUP($A846+ROUND((COLUMN()-2)/24,5),АТС!$A$41:$F$736,5)+VLOOKUP($A846+ROUND((COLUMN()-2)/24,5),'Расчет сбытовых надбавок'!$B$2281:'Расчет сбытовых надбавок'!$G$3024,5)</f>
        <v>217.56</v>
      </c>
      <c r="C846" s="96">
        <f>VLOOKUP($A846+ROUND((COLUMN()-2)/24,5),АТС!$A$41:$F$736,5)+VLOOKUP($A846+ROUND((COLUMN()-2)/24,5),'Расчет сбытовых надбавок'!$B$2281:'Расчет сбытовых надбавок'!$G$3024,5)</f>
        <v>334.65999999999997</v>
      </c>
      <c r="D846" s="96">
        <f>VLOOKUP($A846+ROUND((COLUMN()-2)/24,5),АТС!$A$41:$F$736,5)+VLOOKUP($A846+ROUND((COLUMN()-2)/24,5),'Расчет сбытовых надбавок'!$B$2281:'Расчет сбытовых надбавок'!$G$3024,5)</f>
        <v>314.59999999999997</v>
      </c>
      <c r="E846" s="96">
        <f>VLOOKUP($A846+ROUND((COLUMN()-2)/24,5),АТС!$A$41:$F$736,5)+VLOOKUP($A846+ROUND((COLUMN()-2)/24,5),'Расчет сбытовых надбавок'!$B$2281:'Расчет сбытовых надбавок'!$G$3024,5)</f>
        <v>173.95999999999998</v>
      </c>
      <c r="F846" s="96">
        <f>VLOOKUP($A846+ROUND((COLUMN()-2)/24,5),АТС!$A$41:$F$736,5)+VLOOKUP($A846+ROUND((COLUMN()-2)/24,5),'Расчет сбытовых надбавок'!$B$2281:'Расчет сбытовых надбавок'!$G$3024,5)</f>
        <v>157.98999999999998</v>
      </c>
      <c r="G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H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I846" s="96">
        <f>VLOOKUP($A846+ROUND((COLUMN()-2)/24,5),АТС!$A$41:$F$736,5)+VLOOKUP($A846+ROUND((COLUMN()-2)/24,5),'Расчет сбытовых надбавок'!$B$2281:'Расчет сбытовых надбавок'!$G$3024,5)</f>
        <v>55.09</v>
      </c>
      <c r="J846" s="96">
        <f>VLOOKUP($A846+ROUND((COLUMN()-2)/24,5),АТС!$A$41:$F$736,5)+VLOOKUP($A846+ROUND((COLUMN()-2)/24,5),'Расчет сбытовых надбавок'!$B$2281:'Расчет сбытовых надбавок'!$G$3024,5)</f>
        <v>1.5899999999999999</v>
      </c>
      <c r="K846" s="96">
        <f>VLOOKUP($A846+ROUND((COLUMN()-2)/24,5),АТС!$A$41:$F$736,5)+VLOOKUP($A846+ROUND((COLUMN()-2)/24,5),'Расчет сбытовых надбавок'!$B$2281:'Расчет сбытовых надбавок'!$G$3024,5)</f>
        <v>108.67</v>
      </c>
      <c r="L846" s="96">
        <f>VLOOKUP($A846+ROUND((COLUMN()-2)/24,5),АТС!$A$41:$F$736,5)+VLOOKUP($A846+ROUND((COLUMN()-2)/24,5),'Расчет сбытовых надбавок'!$B$2281:'Расчет сбытовых надбавок'!$G$3024,5)</f>
        <v>101.42</v>
      </c>
      <c r="M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N846" s="96">
        <f>VLOOKUP($A846+ROUND((COLUMN()-2)/24,5),АТС!$A$41:$F$736,5)+VLOOKUP($A846+ROUND((COLUMN()-2)/24,5),'Расчет сбытовых надбавок'!$B$2281:'Расчет сбытовых надбавок'!$G$3024,5)</f>
        <v>112.24000000000001</v>
      </c>
      <c r="O846" s="96">
        <f>VLOOKUP($A846+ROUND((COLUMN()-2)/24,5),АТС!$A$41:$F$736,5)+VLOOKUP($A846+ROUND((COLUMN()-2)/24,5),'Расчет сбытовых надбавок'!$B$2281:'Расчет сбытовых надбавок'!$G$3024,5)</f>
        <v>112.17999999999999</v>
      </c>
      <c r="P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Q846" s="96">
        <f>VLOOKUP($A846+ROUND((COLUMN()-2)/24,5),АТС!$A$41:$F$736,5)+VLOOKUP($A846+ROUND((COLUMN()-2)/24,5),'Расчет сбытовых надбавок'!$B$2281:'Расчет сбытовых надбавок'!$G$3024,5)</f>
        <v>487.04</v>
      </c>
      <c r="R846" s="96">
        <f>VLOOKUP($A846+ROUND((COLUMN()-2)/24,5),АТС!$A$41:$F$736,5)+VLOOKUP($A846+ROUND((COLUMN()-2)/24,5),'Расчет сбытовых надбавок'!$B$2281:'Расчет сбытовых надбавок'!$G$3024,5)</f>
        <v>64.3</v>
      </c>
      <c r="S846" s="96">
        <f>VLOOKUP($A846+ROUND((COLUMN()-2)/24,5),АТС!$A$41:$F$736,5)+VLOOKUP($A846+ROUND((COLUMN()-2)/24,5),'Расчет сбытовых надбавок'!$B$2281:'Расчет сбытовых надбавок'!$G$3024,5)</f>
        <v>87.83</v>
      </c>
      <c r="T846" s="96">
        <f>VLOOKUP($A846+ROUND((COLUMN()-2)/24,5),АТС!$A$41:$F$736,5)+VLOOKUP($A846+ROUND((COLUMN()-2)/24,5),'Расчет сбытовых надбавок'!$B$2281:'Расчет сбытовых надбавок'!$G$3024,5)</f>
        <v>106.4</v>
      </c>
      <c r="U846" s="96">
        <f>VLOOKUP($A846+ROUND((COLUMN()-2)/24,5),АТС!$A$41:$F$736,5)+VLOOKUP($A846+ROUND((COLUMN()-2)/24,5),'Расчет сбытовых надбавок'!$B$2281:'Расчет сбытовых надбавок'!$G$3024,5)</f>
        <v>39.17</v>
      </c>
      <c r="V846" s="96">
        <f>VLOOKUP($A846+ROUND((COLUMN()-2)/24,5),АТС!$A$41:$F$736,5)+VLOOKUP($A846+ROUND((COLUMN()-2)/24,5),'Расчет сбытовых надбавок'!$B$2281:'Расчет сбытовых надбавок'!$G$3024,5)</f>
        <v>739.39</v>
      </c>
      <c r="W846" s="96">
        <f>VLOOKUP($A846+ROUND((COLUMN()-2)/24,5),АТС!$A$41:$F$736,5)+VLOOKUP($A846+ROUND((COLUMN()-2)/24,5),'Расчет сбытовых надбавок'!$B$2281:'Расчет сбытовых надбавок'!$G$3024,5)</f>
        <v>154.39000000000001</v>
      </c>
      <c r="X846" s="96">
        <f>VLOOKUP($A846+ROUND((COLUMN()-2)/24,5),АТС!$A$41:$F$736,5)+VLOOKUP($A846+ROUND((COLUMN()-2)/24,5),'Расчет сбытовых надбавок'!$B$2281:'Расчет сбытовых надбавок'!$G$3024,5)</f>
        <v>438.84</v>
      </c>
      <c r="Y846" s="96">
        <f>VLOOKUP($A846+ROUND((COLUMN()-2)/24,5),АТС!$A$41:$F$736,5)+VLOOKUP($A846+ROUND((COLUMN()-2)/24,5),'Расчет сбытовых надбавок'!$B$2281:'Расчет сбытовых надбавок'!$G$3024,5)</f>
        <v>276.35000000000002</v>
      </c>
    </row>
    <row r="847" spans="1:25" x14ac:dyDescent="0.2">
      <c r="A847" s="77">
        <f t="shared" si="25"/>
        <v>43085</v>
      </c>
      <c r="B847" s="96">
        <f>VLOOKUP($A847+ROUND((COLUMN()-2)/24,5),АТС!$A$41:$F$736,5)+VLOOKUP($A847+ROUND((COLUMN()-2)/24,5),'Расчет сбытовых надбавок'!$B$2281:'Расчет сбытовых надбавок'!$G$3024,5)</f>
        <v>127.62</v>
      </c>
      <c r="C847" s="96">
        <f>VLOOKUP($A847+ROUND((COLUMN()-2)/24,5),АТС!$A$41:$F$736,5)+VLOOKUP($A847+ROUND((COLUMN()-2)/24,5),'Расчет сбытовых надбавок'!$B$2281:'Расчет сбытовых надбавок'!$G$3024,5)</f>
        <v>222.32999999999998</v>
      </c>
      <c r="D847" s="96">
        <f>VLOOKUP($A847+ROUND((COLUMN()-2)/24,5),АТС!$A$41:$F$736,5)+VLOOKUP($A847+ROUND((COLUMN()-2)/24,5),'Расчет сбытовых надбавок'!$B$2281:'Расчет сбытовых надбавок'!$G$3024,5)</f>
        <v>587.25</v>
      </c>
      <c r="E847" s="96">
        <f>VLOOKUP($A847+ROUND((COLUMN()-2)/24,5),АТС!$A$41:$F$736,5)+VLOOKUP($A847+ROUND((COLUMN()-2)/24,5),'Расчет сбытовых надбавок'!$B$2281:'Расчет сбытовых надбавок'!$G$3024,5)</f>
        <v>64.349999999999994</v>
      </c>
      <c r="F847" s="96">
        <f>VLOOKUP($A847+ROUND((COLUMN()-2)/24,5),АТС!$A$41:$F$736,5)+VLOOKUP($A847+ROUND((COLUMN()-2)/24,5),'Расчет сбытовых надбавок'!$B$2281:'Расчет сбытовых надбавок'!$G$3024,5)</f>
        <v>0.48</v>
      </c>
      <c r="G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H847" s="96">
        <f>VLOOKUP($A847+ROUND((COLUMN()-2)/24,5),АТС!$A$41:$F$736,5)+VLOOKUP($A847+ROUND((COLUMN()-2)/24,5),'Расчет сбытовых надбавок'!$B$2281:'Расчет сбытовых надбавок'!$G$3024,5)</f>
        <v>0.65</v>
      </c>
      <c r="I847" s="96">
        <f>VLOOKUP($A847+ROUND((COLUMN()-2)/24,5),АТС!$A$41:$F$736,5)+VLOOKUP($A847+ROUND((COLUMN()-2)/24,5),'Расчет сбытовых надбавок'!$B$2281:'Расчет сбытовых надбавок'!$G$3024,5)</f>
        <v>8.0399999999999991</v>
      </c>
      <c r="J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K847" s="96">
        <f>VLOOKUP($A847+ROUND((COLUMN()-2)/24,5),АТС!$A$41:$F$736,5)+VLOOKUP($A847+ROUND((COLUMN()-2)/24,5),'Расчет сбытовых надбавок'!$B$2281:'Расчет сбытовых надбавок'!$G$3024,5)</f>
        <v>183.12</v>
      </c>
      <c r="L847" s="96">
        <f>VLOOKUP($A847+ROUND((COLUMN()-2)/24,5),АТС!$A$41:$F$736,5)+VLOOKUP($A847+ROUND((COLUMN()-2)/24,5),'Расчет сбытовых надбавок'!$B$2281:'Расчет сбытовых надбавок'!$G$3024,5)</f>
        <v>935.05</v>
      </c>
      <c r="M847" s="96">
        <f>VLOOKUP($A847+ROUND((COLUMN()-2)/24,5),АТС!$A$41:$F$736,5)+VLOOKUP($A847+ROUND((COLUMN()-2)/24,5),'Расчет сбытовых надбавок'!$B$2281:'Расчет сбытовых надбавок'!$G$3024,5)</f>
        <v>917.53000000000009</v>
      </c>
      <c r="N847" s="96">
        <f>VLOOKUP($A847+ROUND((COLUMN()-2)/24,5),АТС!$A$41:$F$736,5)+VLOOKUP($A847+ROUND((COLUMN()-2)/24,5),'Расчет сбытовых надбавок'!$B$2281:'Расчет сбытовых надбавок'!$G$3024,5)</f>
        <v>753.56000000000006</v>
      </c>
      <c r="O847" s="96">
        <f>VLOOKUP($A847+ROUND((COLUMN()-2)/24,5),АТС!$A$41:$F$736,5)+VLOOKUP($A847+ROUND((COLUMN()-2)/24,5),'Расчет сбытовых надбавок'!$B$2281:'Расчет сбытовых надбавок'!$G$3024,5)</f>
        <v>658.44</v>
      </c>
      <c r="P847" s="96">
        <f>VLOOKUP($A847+ROUND((COLUMN()-2)/24,5),АТС!$A$41:$F$736,5)+VLOOKUP($A847+ROUND((COLUMN()-2)/24,5),'Расчет сбытовых надбавок'!$B$2281:'Расчет сбытовых надбавок'!$G$3024,5)</f>
        <v>90.77000000000001</v>
      </c>
      <c r="Q847" s="96">
        <f>VLOOKUP($A847+ROUND((COLUMN()-2)/24,5),АТС!$A$41:$F$736,5)+VLOOKUP($A847+ROUND((COLUMN()-2)/24,5),'Расчет сбытовых надбавок'!$B$2281:'Расчет сбытовых надбавок'!$G$3024,5)</f>
        <v>1.88</v>
      </c>
      <c r="R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S847" s="96">
        <f>VLOOKUP($A847+ROUND((COLUMN()-2)/24,5),АТС!$A$41:$F$736,5)+VLOOKUP($A847+ROUND((COLUMN()-2)/24,5),'Расчет сбытовых надбавок'!$B$2281:'Расчет сбытовых надбавок'!$G$3024,5)</f>
        <v>89.429999999999993</v>
      </c>
      <c r="T847" s="96">
        <f>VLOOKUP($A847+ROUND((COLUMN()-2)/24,5),АТС!$A$41:$F$736,5)+VLOOKUP($A847+ROUND((COLUMN()-2)/24,5),'Расчет сбытовых надбавок'!$B$2281:'Расчет сбытовых надбавок'!$G$3024,5)</f>
        <v>110.57000000000001</v>
      </c>
      <c r="U847" s="96">
        <f>VLOOKUP($A847+ROUND((COLUMN()-2)/24,5),АТС!$A$41:$F$736,5)+VLOOKUP($A847+ROUND((COLUMN()-2)/24,5),'Расчет сбытовых надбавок'!$B$2281:'Расчет сбытовых надбавок'!$G$3024,5)</f>
        <v>666.81</v>
      </c>
      <c r="V847" s="96">
        <f>VLOOKUP($A847+ROUND((COLUMN()-2)/24,5),АТС!$A$41:$F$736,5)+VLOOKUP($A847+ROUND((COLUMN()-2)/24,5),'Расчет сбытовых надбавок'!$B$2281:'Расчет сбытовых надбавок'!$G$3024,5)</f>
        <v>753.68</v>
      </c>
      <c r="W847" s="96">
        <f>VLOOKUP($A847+ROUND((COLUMN()-2)/24,5),АТС!$A$41:$F$736,5)+VLOOKUP($A847+ROUND((COLUMN()-2)/24,5),'Расчет сбытовых надбавок'!$B$2281:'Расчет сбытовых надбавок'!$G$3024,5)</f>
        <v>767.57</v>
      </c>
      <c r="X847" s="96">
        <f>VLOOKUP($A847+ROUND((COLUMN()-2)/24,5),АТС!$A$41:$F$736,5)+VLOOKUP($A847+ROUND((COLUMN()-2)/24,5),'Расчет сбытовых надбавок'!$B$2281:'Расчет сбытовых надбавок'!$G$3024,5)</f>
        <v>786.16000000000008</v>
      </c>
      <c r="Y847" s="96">
        <f>VLOOKUP($A847+ROUND((COLUMN()-2)/24,5),АТС!$A$41:$F$736,5)+VLOOKUP($A847+ROUND((COLUMN()-2)/24,5),'Расчет сбытовых надбавок'!$B$2281:'Расчет сбытовых надбавок'!$G$3024,5)</f>
        <v>1315.87</v>
      </c>
    </row>
    <row r="848" spans="1:25" x14ac:dyDescent="0.2">
      <c r="A848" s="77">
        <f t="shared" si="25"/>
        <v>43086</v>
      </c>
      <c r="B848" s="96">
        <f>VLOOKUP($A848+ROUND((COLUMN()-2)/24,5),АТС!$A$41:$F$736,5)+VLOOKUP($A848+ROUND((COLUMN()-2)/24,5),'Расчет сбытовых надбавок'!$B$2281:'Расчет сбытовых надбавок'!$G$3024,5)</f>
        <v>165.35000000000002</v>
      </c>
      <c r="C848" s="96">
        <f>VLOOKUP($A848+ROUND((COLUMN()-2)/24,5),АТС!$A$41:$F$736,5)+VLOOKUP($A848+ROUND((COLUMN()-2)/24,5),'Расчет сбытовых надбавок'!$B$2281:'Расчет сбытовых надбавок'!$G$3024,5)</f>
        <v>669.85</v>
      </c>
      <c r="D848" s="96">
        <f>VLOOKUP($A848+ROUND((COLUMN()-2)/24,5),АТС!$A$41:$F$736,5)+VLOOKUP($A848+ROUND((COLUMN()-2)/24,5),'Расчет сбытовых надбавок'!$B$2281:'Расчет сбытовых надбавок'!$G$3024,5)</f>
        <v>47.68</v>
      </c>
      <c r="E848" s="96">
        <f>VLOOKUP($A848+ROUND((COLUMN()-2)/24,5),АТС!$A$41:$F$736,5)+VLOOKUP($A848+ROUND((COLUMN()-2)/24,5),'Расчет сбытовых надбавок'!$B$2281:'Расчет сбытовых надбавок'!$G$3024,5)</f>
        <v>854.39</v>
      </c>
      <c r="F848" s="96">
        <f>VLOOKUP($A848+ROUND((COLUMN()-2)/24,5),АТС!$A$41:$F$736,5)+VLOOKUP($A848+ROUND((COLUMN()-2)/24,5),'Расчет сбытовых надбавок'!$B$2281:'Расчет сбытовых надбавок'!$G$3024,5)</f>
        <v>888.29</v>
      </c>
      <c r="G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H848" s="96">
        <f>VLOOKUP($A848+ROUND((COLUMN()-2)/24,5),АТС!$A$41:$F$736,5)+VLOOKUP($A848+ROUND((COLUMN()-2)/24,5),'Расчет сбытовых надбавок'!$B$2281:'Расчет сбытовых надбавок'!$G$3024,5)</f>
        <v>3.91</v>
      </c>
      <c r="I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J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K848" s="96">
        <f>VLOOKUP($A848+ROUND((COLUMN()-2)/24,5),АТС!$A$41:$F$736,5)+VLOOKUP($A848+ROUND((COLUMN()-2)/24,5),'Расчет сбытовых надбавок'!$B$2281:'Расчет сбытовых надбавок'!$G$3024,5)</f>
        <v>10.34</v>
      </c>
      <c r="L848" s="96">
        <f>VLOOKUP($A848+ROUND((COLUMN()-2)/24,5),АТС!$A$41:$F$736,5)+VLOOKUP($A848+ROUND((COLUMN()-2)/24,5),'Расчет сбытовых надбавок'!$B$2281:'Расчет сбытовых надбавок'!$G$3024,5)</f>
        <v>113.73</v>
      </c>
      <c r="M848" s="96">
        <f>VLOOKUP($A848+ROUND((COLUMN()-2)/24,5),АТС!$A$41:$F$736,5)+VLOOKUP($A848+ROUND((COLUMN()-2)/24,5),'Расчет сбытовых надбавок'!$B$2281:'Расчет сбытовых надбавок'!$G$3024,5)</f>
        <v>83.759999999999991</v>
      </c>
      <c r="N848" s="96">
        <f>VLOOKUP($A848+ROUND((COLUMN()-2)/24,5),АТС!$A$41:$F$736,5)+VLOOKUP($A848+ROUND((COLUMN()-2)/24,5),'Расчет сбытовых надбавок'!$B$2281:'Расчет сбытовых надбавок'!$G$3024,5)</f>
        <v>768.05</v>
      </c>
      <c r="O848" s="96">
        <f>VLOOKUP($A848+ROUND((COLUMN()-2)/24,5),АТС!$A$41:$F$736,5)+VLOOKUP($A848+ROUND((COLUMN()-2)/24,5),'Расчет сбытовых надбавок'!$B$2281:'Расчет сбытовых надбавок'!$G$3024,5)</f>
        <v>669.39</v>
      </c>
      <c r="P848" s="96">
        <f>VLOOKUP($A848+ROUND((COLUMN()-2)/24,5),АТС!$A$41:$F$736,5)+VLOOKUP($A848+ROUND((COLUMN()-2)/24,5),'Расчет сбытовых надбавок'!$B$2281:'Расчет сбытовых надбавок'!$G$3024,5)</f>
        <v>160.49</v>
      </c>
      <c r="Q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R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S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T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U848" s="96">
        <f>VLOOKUP($A848+ROUND((COLUMN()-2)/24,5),АТС!$A$41:$F$736,5)+VLOOKUP($A848+ROUND((COLUMN()-2)/24,5),'Расчет сбытовых надбавок'!$B$2281:'Расчет сбытовых надбавок'!$G$3024,5)</f>
        <v>0.88</v>
      </c>
      <c r="V848" s="96">
        <f>VLOOKUP($A848+ROUND((COLUMN()-2)/24,5),АТС!$A$41:$F$736,5)+VLOOKUP($A848+ROUND((COLUMN()-2)/24,5),'Расчет сбытовых надбавок'!$B$2281:'Расчет сбытовых надбавок'!$G$3024,5)</f>
        <v>709.25</v>
      </c>
      <c r="W848" s="96">
        <f>VLOOKUP($A848+ROUND((COLUMN()-2)/24,5),АТС!$A$41:$F$736,5)+VLOOKUP($A848+ROUND((COLUMN()-2)/24,5),'Расчет сбытовых надбавок'!$B$2281:'Расчет сбытовых надбавок'!$G$3024,5)</f>
        <v>805.64</v>
      </c>
      <c r="X848" s="96">
        <f>VLOOKUP($A848+ROUND((COLUMN()-2)/24,5),АТС!$A$41:$F$736,5)+VLOOKUP($A848+ROUND((COLUMN()-2)/24,5),'Расчет сбытовых надбавок'!$B$2281:'Расчет сбытовых надбавок'!$G$3024,5)</f>
        <v>895.08</v>
      </c>
      <c r="Y848" s="96">
        <f>VLOOKUP($A848+ROUND((COLUMN()-2)/24,5),АТС!$A$41:$F$736,5)+VLOOKUP($A848+ROUND((COLUMN()-2)/24,5),'Расчет сбытовых надбавок'!$B$2281:'Расчет сбытовых надбавок'!$G$3024,5)</f>
        <v>1357.53</v>
      </c>
    </row>
    <row r="849" spans="1:25" x14ac:dyDescent="0.2">
      <c r="A849" s="77">
        <f t="shared" si="25"/>
        <v>43087</v>
      </c>
      <c r="B849" s="96">
        <f>VLOOKUP($A849+ROUND((COLUMN()-2)/24,5),АТС!$A$41:$F$736,5)+VLOOKUP($A849+ROUND((COLUMN()-2)/24,5),'Расчет сбытовых надбавок'!$B$2281:'Расчет сбытовых надбавок'!$G$3024,5)</f>
        <v>308.05999999999995</v>
      </c>
      <c r="C849" s="96">
        <f>VLOOKUP($A849+ROUND((COLUMN()-2)/24,5),АТС!$A$41:$F$736,5)+VLOOKUP($A849+ROUND((COLUMN()-2)/24,5),'Расчет сбытовых надбавок'!$B$2281:'Расчет сбытовых надбавок'!$G$3024,5)</f>
        <v>117.22</v>
      </c>
      <c r="D849" s="96">
        <f>VLOOKUP($A849+ROUND((COLUMN()-2)/24,5),АТС!$A$41:$F$736,5)+VLOOKUP($A849+ROUND((COLUMN()-2)/24,5),'Расчет сбытовых надбавок'!$B$2281:'Расчет сбытовых надбавок'!$G$3024,5)</f>
        <v>140.63</v>
      </c>
      <c r="E849" s="96">
        <f>VLOOKUP($A849+ROUND((COLUMN()-2)/24,5),АТС!$A$41:$F$736,5)+VLOOKUP($A849+ROUND((COLUMN()-2)/24,5),'Расчет сбытовых надбавок'!$B$2281:'Расчет сбытовых надбавок'!$G$3024,5)</f>
        <v>125.52</v>
      </c>
      <c r="F849" s="96">
        <f>VLOOKUP($A849+ROUND((COLUMN()-2)/24,5),АТС!$A$41:$F$736,5)+VLOOKUP($A849+ROUND((COLUMN()-2)/24,5),'Расчет сбытовых надбавок'!$B$2281:'Расчет сбытовых надбавок'!$G$3024,5)</f>
        <v>88.740000000000009</v>
      </c>
      <c r="G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H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I849" s="96">
        <f>VLOOKUP($A849+ROUND((COLUMN()-2)/24,5),АТС!$A$41:$F$736,5)+VLOOKUP($A849+ROUND((COLUMN()-2)/24,5),'Расчет сбытовых надбавок'!$B$2281:'Расчет сбытовых надбавок'!$G$3024,5)</f>
        <v>353.11</v>
      </c>
      <c r="J849" s="96">
        <f>VLOOKUP($A849+ROUND((COLUMN()-2)/24,5),АТС!$A$41:$F$736,5)+VLOOKUP($A849+ROUND((COLUMN()-2)/24,5),'Расчет сбытовых надбавок'!$B$2281:'Расчет сбытовых надбавок'!$G$3024,5)</f>
        <v>44.92</v>
      </c>
      <c r="K849" s="96">
        <f>VLOOKUP($A849+ROUND((COLUMN()-2)/24,5),АТС!$A$41:$F$736,5)+VLOOKUP($A849+ROUND((COLUMN()-2)/24,5),'Расчет сбытовых надбавок'!$B$2281:'Расчет сбытовых надбавок'!$G$3024,5)</f>
        <v>153.33999999999997</v>
      </c>
      <c r="L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M849" s="96">
        <f>VLOOKUP($A849+ROUND((COLUMN()-2)/24,5),АТС!$A$41:$F$736,5)+VLOOKUP($A849+ROUND((COLUMN()-2)/24,5),'Расчет сбытовых надбавок'!$B$2281:'Расчет сбытовых надбавок'!$G$3024,5)</f>
        <v>300.49</v>
      </c>
      <c r="N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O849" s="96">
        <f>VLOOKUP($A849+ROUND((COLUMN()-2)/24,5),АТС!$A$41:$F$736,5)+VLOOKUP($A849+ROUND((COLUMN()-2)/24,5),'Расчет сбытовых надбавок'!$B$2281:'Расчет сбытовых надбавок'!$G$3024,5)</f>
        <v>82.02</v>
      </c>
      <c r="P849" s="96">
        <f>VLOOKUP($A849+ROUND((COLUMN()-2)/24,5),АТС!$A$41:$F$736,5)+VLOOKUP($A849+ROUND((COLUMN()-2)/24,5),'Расчет сбытовых надбавок'!$B$2281:'Расчет сбытовых надбавок'!$G$3024,5)</f>
        <v>120.71</v>
      </c>
      <c r="Q849" s="96">
        <f>VLOOKUP($A849+ROUND((COLUMN()-2)/24,5),АТС!$A$41:$F$736,5)+VLOOKUP($A849+ROUND((COLUMN()-2)/24,5),'Расчет сбытовых надбавок'!$B$2281:'Расчет сбытовых надбавок'!$G$3024,5)</f>
        <v>269.36</v>
      </c>
      <c r="R849" s="96">
        <f>VLOOKUP($A849+ROUND((COLUMN()-2)/24,5),АТС!$A$41:$F$736,5)+VLOOKUP($A849+ROUND((COLUMN()-2)/24,5),'Расчет сбытовых надбавок'!$B$2281:'Расчет сбытовых надбавок'!$G$3024,5)</f>
        <v>156.1</v>
      </c>
      <c r="S849" s="96">
        <f>VLOOKUP($A849+ROUND((COLUMN()-2)/24,5),АТС!$A$41:$F$736,5)+VLOOKUP($A849+ROUND((COLUMN()-2)/24,5),'Расчет сбытовых надбавок'!$B$2281:'Расчет сбытовых надбавок'!$G$3024,5)</f>
        <v>198.07</v>
      </c>
      <c r="T849" s="96">
        <f>VLOOKUP($A849+ROUND((COLUMN()-2)/24,5),АТС!$A$41:$F$736,5)+VLOOKUP($A849+ROUND((COLUMN()-2)/24,5),'Расчет сбытовых надбавок'!$B$2281:'Расчет сбытовых надбавок'!$G$3024,5)</f>
        <v>131.57</v>
      </c>
      <c r="U849" s="96">
        <f>VLOOKUP($A849+ROUND((COLUMN()-2)/24,5),АТС!$A$41:$F$736,5)+VLOOKUP($A849+ROUND((COLUMN()-2)/24,5),'Расчет сбытовых надбавок'!$B$2281:'Расчет сбытовых надбавок'!$G$3024,5)</f>
        <v>73.679999999999993</v>
      </c>
      <c r="V849" s="96">
        <f>VLOOKUP($A849+ROUND((COLUMN()-2)/24,5),АТС!$A$41:$F$736,5)+VLOOKUP($A849+ROUND((COLUMN()-2)/24,5),'Расчет сбытовых надбавок'!$B$2281:'Расчет сбытовых надбавок'!$G$3024,5)</f>
        <v>263.2</v>
      </c>
      <c r="W849" s="96">
        <f>VLOOKUP($A849+ROUND((COLUMN()-2)/24,5),АТС!$A$41:$F$736,5)+VLOOKUP($A849+ROUND((COLUMN()-2)/24,5),'Расчет сбытовых надбавок'!$B$2281:'Расчет сбытовых надбавок'!$G$3024,5)</f>
        <v>741.84999999999991</v>
      </c>
      <c r="X849" s="96">
        <f>VLOOKUP($A849+ROUND((COLUMN()-2)/24,5),АТС!$A$41:$F$736,5)+VLOOKUP($A849+ROUND((COLUMN()-2)/24,5),'Расчет сбытовых надбавок'!$B$2281:'Расчет сбытовых надбавок'!$G$3024,5)</f>
        <v>727.99</v>
      </c>
      <c r="Y849" s="96">
        <f>VLOOKUP($A849+ROUND((COLUMN()-2)/24,5),АТС!$A$41:$F$736,5)+VLOOKUP($A849+ROUND((COLUMN()-2)/24,5),'Расчет сбытовых надбавок'!$B$2281:'Расчет сбытовых надбавок'!$G$3024,5)</f>
        <v>0</v>
      </c>
    </row>
    <row r="850" spans="1:25" x14ac:dyDescent="0.2">
      <c r="A850" s="77">
        <f t="shared" si="25"/>
        <v>43088</v>
      </c>
      <c r="B850" s="96">
        <f>VLOOKUP($A850+ROUND((COLUMN()-2)/24,5),АТС!$A$41:$F$736,5)+VLOOKUP($A850+ROUND((COLUMN()-2)/24,5),'Расчет сбытовых надбавок'!$B$2281:'Расчет сбытовых надбавок'!$G$3024,5)</f>
        <v>155.66999999999999</v>
      </c>
      <c r="C850" s="96">
        <f>VLOOKUP($A850+ROUND((COLUMN()-2)/24,5),АТС!$A$41:$F$736,5)+VLOOKUP($A850+ROUND((COLUMN()-2)/24,5),'Расчет сбытовых надбавок'!$B$2281:'Расчет сбытовых надбавок'!$G$3024,5)</f>
        <v>219.96</v>
      </c>
      <c r="D850" s="96">
        <f>VLOOKUP($A850+ROUND((COLUMN()-2)/24,5),АТС!$A$41:$F$736,5)+VLOOKUP($A850+ROUND((COLUMN()-2)/24,5),'Расчет сбытовых надбавок'!$B$2281:'Расчет сбытовых надбавок'!$G$3024,5)</f>
        <v>81.28</v>
      </c>
      <c r="E850" s="96">
        <f>VLOOKUP($A850+ROUND((COLUMN()-2)/24,5),АТС!$A$41:$F$736,5)+VLOOKUP($A850+ROUND((COLUMN()-2)/24,5),'Расчет сбытовых надбавок'!$B$2281:'Расчет сбытовых надбавок'!$G$3024,5)</f>
        <v>52.56</v>
      </c>
      <c r="F850" s="96">
        <f>VLOOKUP($A850+ROUND((COLUMN()-2)/24,5),АТС!$A$41:$F$736,5)+VLOOKUP($A850+ROUND((COLUMN()-2)/24,5),'Расчет сбытовых надбавок'!$B$2281:'Расчет сбытовых надбавок'!$G$3024,5)</f>
        <v>0</v>
      </c>
      <c r="G850" s="96">
        <f>VLOOKUP($A850+ROUND((COLUMN()-2)/24,5),АТС!$A$41:$F$736,5)+VLOOKUP($A850+ROUND((COLUMN()-2)/24,5),'Расчет сбытовых надбавок'!$B$2281:'Расчет сбытовых надбавок'!$G$3024,5)</f>
        <v>0</v>
      </c>
      <c r="H850" s="96">
        <f>VLOOKUP($A850+ROUND((COLUMN()-2)/24,5),АТС!$A$41:$F$736,5)+VLOOKUP($A850+ROUND((COLUMN()-2)/24,5),'Расчет сбытовых надбавок'!$B$2281:'Расчет сбытовых надбавок'!$G$3024,5)</f>
        <v>0.22</v>
      </c>
      <c r="I850" s="96">
        <f>VLOOKUP($A850+ROUND((COLUMN()-2)/24,5),АТС!$A$41:$F$736,5)+VLOOKUP($A850+ROUND((COLUMN()-2)/24,5),'Расчет сбытовых надбавок'!$B$2281:'Расчет сбытовых надбавок'!$G$3024,5)</f>
        <v>135.44999999999999</v>
      </c>
      <c r="J850" s="96">
        <f>VLOOKUP($A850+ROUND((COLUMN()-2)/24,5),АТС!$A$41:$F$736,5)+VLOOKUP($A850+ROUND((COLUMN()-2)/24,5),'Расчет сбытовых надбавок'!$B$2281:'Расчет сбытовых надбавок'!$G$3024,5)</f>
        <v>25.25</v>
      </c>
      <c r="K850" s="96">
        <f>VLOOKUP($A850+ROUND((COLUMN()-2)/24,5),АТС!$A$41:$F$736,5)+VLOOKUP($A850+ROUND((COLUMN()-2)/24,5),'Расчет сбытовых надбавок'!$B$2281:'Расчет сбытовых надбавок'!$G$3024,5)</f>
        <v>759.72</v>
      </c>
      <c r="L850" s="96">
        <f>VLOOKUP($A850+ROUND((COLUMN()-2)/24,5),АТС!$A$41:$F$736,5)+VLOOKUP($A850+ROUND((COLUMN()-2)/24,5),'Расчет сбытовых надбавок'!$B$2281:'Расчет сбытовых надбавок'!$G$3024,5)</f>
        <v>804.24</v>
      </c>
      <c r="M850" s="96">
        <f>VLOOKUP($A850+ROUND((COLUMN()-2)/24,5),АТС!$A$41:$F$736,5)+VLOOKUP($A850+ROUND((COLUMN()-2)/24,5),'Расчет сбытовых надбавок'!$B$2281:'Расчет сбытовых надбавок'!$G$3024,5)</f>
        <v>836.24</v>
      </c>
      <c r="N850" s="96">
        <f>VLOOKUP($A850+ROUND((COLUMN()-2)/24,5),АТС!$A$41:$F$736,5)+VLOOKUP($A850+ROUND((COLUMN()-2)/24,5),'Расчет сбытовых надбавок'!$B$2281:'Расчет сбытовых надбавок'!$G$3024,5)</f>
        <v>0</v>
      </c>
      <c r="O850" s="96">
        <f>VLOOKUP($A850+ROUND((COLUMN()-2)/24,5),АТС!$A$41:$F$736,5)+VLOOKUP($A850+ROUND((COLUMN()-2)/24,5),'Расчет сбытовых надбавок'!$B$2281:'Расчет сбытовых надбавок'!$G$3024,5)</f>
        <v>832.68999999999994</v>
      </c>
      <c r="P850" s="96">
        <f>VLOOKUP($A850+ROUND((COLUMN()-2)/24,5),АТС!$A$41:$F$736,5)+VLOOKUP($A850+ROUND((COLUMN()-2)/24,5),'Расчет сбытовых надбавок'!$B$2281:'Расчет сбытовых надбавок'!$G$3024,5)</f>
        <v>823.32999999999993</v>
      </c>
      <c r="Q850" s="96">
        <f>VLOOKUP($A850+ROUND((COLUMN()-2)/24,5),АТС!$A$41:$F$736,5)+VLOOKUP($A850+ROUND((COLUMN()-2)/24,5),'Расчет сбытовых надбавок'!$B$2281:'Расчет сбытовых надбавок'!$G$3024,5)</f>
        <v>767.11</v>
      </c>
      <c r="R850" s="96">
        <f>VLOOKUP($A850+ROUND((COLUMN()-2)/24,5),АТС!$A$41:$F$736,5)+VLOOKUP($A850+ROUND((COLUMN()-2)/24,5),'Расчет сбытовых надбавок'!$B$2281:'Расчет сбытовых надбавок'!$G$3024,5)</f>
        <v>9.4599999999999991</v>
      </c>
      <c r="S850" s="96">
        <f>VLOOKUP($A850+ROUND((COLUMN()-2)/24,5),АТС!$A$41:$F$736,5)+VLOOKUP($A850+ROUND((COLUMN()-2)/24,5),'Расчет сбытовых надбавок'!$B$2281:'Расчет сбытовых надбавок'!$G$3024,5)</f>
        <v>108.01</v>
      </c>
      <c r="T850" s="96">
        <f>VLOOKUP($A850+ROUND((COLUMN()-2)/24,5),АТС!$A$41:$F$736,5)+VLOOKUP($A850+ROUND((COLUMN()-2)/24,5),'Расчет сбытовых надбавок'!$B$2281:'Расчет сбытовых надбавок'!$G$3024,5)</f>
        <v>0</v>
      </c>
      <c r="U850" s="96">
        <f>VLOOKUP($A850+ROUND((COLUMN()-2)/24,5),АТС!$A$41:$F$736,5)+VLOOKUP($A850+ROUND((COLUMN()-2)/24,5),'Расчет сбытовых надбавок'!$B$2281:'Расчет сбытовых надбавок'!$G$3024,5)</f>
        <v>103.93</v>
      </c>
      <c r="V850" s="96">
        <f>VLOOKUP($A850+ROUND((COLUMN()-2)/24,5),АТС!$A$41:$F$736,5)+VLOOKUP($A850+ROUND((COLUMN()-2)/24,5),'Расчет сбытовых надбавок'!$B$2281:'Расчет сбытовых надбавок'!$G$3024,5)</f>
        <v>817.94</v>
      </c>
      <c r="W850" s="96">
        <f>VLOOKUP($A850+ROUND((COLUMN()-2)/24,5),АТС!$A$41:$F$736,5)+VLOOKUP($A850+ROUND((COLUMN()-2)/24,5),'Расчет сбытовых надбавок'!$B$2281:'Расчет сбытовых надбавок'!$G$3024,5)</f>
        <v>412.70000000000005</v>
      </c>
      <c r="X850" s="96">
        <f>VLOOKUP($A850+ROUND((COLUMN()-2)/24,5),АТС!$A$41:$F$736,5)+VLOOKUP($A850+ROUND((COLUMN()-2)/24,5),'Расчет сбытовых надбавок'!$B$2281:'Расчет сбытовых надбавок'!$G$3024,5)</f>
        <v>204.91</v>
      </c>
      <c r="Y850" s="96">
        <f>VLOOKUP($A850+ROUND((COLUMN()-2)/24,5),АТС!$A$41:$F$736,5)+VLOOKUP($A850+ROUND((COLUMN()-2)/24,5),'Расчет сбытовых надбавок'!$B$2281:'Расчет сбытовых надбавок'!$G$3024,5)</f>
        <v>738.52</v>
      </c>
    </row>
    <row r="851" spans="1:25" x14ac:dyDescent="0.2">
      <c r="A851" s="77">
        <f t="shared" si="25"/>
        <v>43089</v>
      </c>
      <c r="B851" s="96">
        <f>VLOOKUP($A851+ROUND((COLUMN()-2)/24,5),АТС!$A$41:$F$736,5)+VLOOKUP($A851+ROUND((COLUMN()-2)/24,5),'Расчет сбытовых надбавок'!$B$2281:'Расчет сбытовых надбавок'!$G$3024,5)</f>
        <v>400.73</v>
      </c>
      <c r="C851" s="96">
        <f>VLOOKUP($A851+ROUND((COLUMN()-2)/24,5),АТС!$A$41:$F$736,5)+VLOOKUP($A851+ROUND((COLUMN()-2)/24,5),'Расчет сбытовых надбавок'!$B$2281:'Расчет сбытовых надбавок'!$G$3024,5)</f>
        <v>289.94</v>
      </c>
      <c r="D851" s="96">
        <f>VLOOKUP($A851+ROUND((COLUMN()-2)/24,5),АТС!$A$41:$F$736,5)+VLOOKUP($A851+ROUND((COLUMN()-2)/24,5),'Расчет сбытовых надбавок'!$B$2281:'Расчет сбытовых надбавок'!$G$3024,5)</f>
        <v>133.31</v>
      </c>
      <c r="E851" s="96">
        <f>VLOOKUP($A851+ROUND((COLUMN()-2)/24,5),АТС!$A$41:$F$736,5)+VLOOKUP($A851+ROUND((COLUMN()-2)/24,5),'Расчет сбытовых надбавок'!$B$2281:'Расчет сбытовых надбавок'!$G$3024,5)</f>
        <v>81.449999999999989</v>
      </c>
      <c r="F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G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H851" s="96">
        <f>VLOOKUP($A851+ROUND((COLUMN()-2)/24,5),АТС!$A$41:$F$736,5)+VLOOKUP($A851+ROUND((COLUMN()-2)/24,5),'Расчет сбытовых надбавок'!$B$2281:'Расчет сбытовых надбавок'!$G$3024,5)</f>
        <v>67.179999999999993</v>
      </c>
      <c r="I851" s="96">
        <f>VLOOKUP($A851+ROUND((COLUMN()-2)/24,5),АТС!$A$41:$F$736,5)+VLOOKUP($A851+ROUND((COLUMN()-2)/24,5),'Расчет сбытовых надбавок'!$B$2281:'Расчет сбытовых надбавок'!$G$3024,5)</f>
        <v>59.370000000000005</v>
      </c>
      <c r="J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K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L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M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N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O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P851" s="96">
        <f>VLOOKUP($A851+ROUND((COLUMN()-2)/24,5),АТС!$A$41:$F$736,5)+VLOOKUP($A851+ROUND((COLUMN()-2)/24,5),'Расчет сбытовых надбавок'!$B$2281:'Расчет сбытовых надбавок'!$G$3024,5)</f>
        <v>100.46</v>
      </c>
      <c r="Q851" s="96">
        <f>VLOOKUP($A851+ROUND((COLUMN()-2)/24,5),АТС!$A$41:$F$736,5)+VLOOKUP($A851+ROUND((COLUMN()-2)/24,5),'Расчет сбытовых надбавок'!$B$2281:'Расчет сбытовых надбавок'!$G$3024,5)</f>
        <v>110.55</v>
      </c>
      <c r="R851" s="96">
        <f>VLOOKUP($A851+ROUND((COLUMN()-2)/24,5),АТС!$A$41:$F$736,5)+VLOOKUP($A851+ROUND((COLUMN()-2)/24,5),'Расчет сбытовых надбавок'!$B$2281:'Расчет сбытовых надбавок'!$G$3024,5)</f>
        <v>175.72</v>
      </c>
      <c r="S851" s="96">
        <f>VLOOKUP($A851+ROUND((COLUMN()-2)/24,5),АТС!$A$41:$F$736,5)+VLOOKUP($A851+ROUND((COLUMN()-2)/24,5),'Расчет сбытовых надбавок'!$B$2281:'Расчет сбытовых надбавок'!$G$3024,5)</f>
        <v>104.67999999999999</v>
      </c>
      <c r="T851" s="96">
        <f>VLOOKUP($A851+ROUND((COLUMN()-2)/24,5),АТС!$A$41:$F$736,5)+VLOOKUP($A851+ROUND((COLUMN()-2)/24,5),'Расчет сбытовых надбавок'!$B$2281:'Расчет сбытовых надбавок'!$G$3024,5)</f>
        <v>134.57</v>
      </c>
      <c r="U851" s="96">
        <f>VLOOKUP($A851+ROUND((COLUMN()-2)/24,5),АТС!$A$41:$F$736,5)+VLOOKUP($A851+ROUND((COLUMN()-2)/24,5),'Расчет сбытовых надбавок'!$B$2281:'Расчет сбытовых надбавок'!$G$3024,5)</f>
        <v>132.34</v>
      </c>
      <c r="V851" s="96">
        <f>VLOOKUP($A851+ROUND((COLUMN()-2)/24,5),АТС!$A$41:$F$736,5)+VLOOKUP($A851+ROUND((COLUMN()-2)/24,5),'Расчет сбытовых надбавок'!$B$2281:'Расчет сбытовых надбавок'!$G$3024,5)</f>
        <v>127.57</v>
      </c>
      <c r="W851" s="96">
        <f>VLOOKUP($A851+ROUND((COLUMN()-2)/24,5),АТС!$A$41:$F$736,5)+VLOOKUP($A851+ROUND((COLUMN()-2)/24,5),'Расчет сбытовых надбавок'!$B$2281:'Расчет сбытовых надбавок'!$G$3024,5)</f>
        <v>125.44999999999999</v>
      </c>
      <c r="X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Y851" s="96">
        <f>VLOOKUP($A851+ROUND((COLUMN()-2)/24,5),АТС!$A$41:$F$736,5)+VLOOKUP($A851+ROUND((COLUMN()-2)/24,5),'Расчет сбытовых надбавок'!$B$2281:'Расчет сбытовых надбавок'!$G$3024,5)</f>
        <v>176.29</v>
      </c>
    </row>
    <row r="852" spans="1:25" x14ac:dyDescent="0.2">
      <c r="A852" s="77">
        <f t="shared" si="25"/>
        <v>43090</v>
      </c>
      <c r="B852" s="96">
        <f>VLOOKUP($A852+ROUND((COLUMN()-2)/24,5),АТС!$A$41:$F$736,5)+VLOOKUP($A852+ROUND((COLUMN()-2)/24,5),'Расчет сбытовых надбавок'!$B$2281:'Расчет сбытовых надбавок'!$G$3024,5)</f>
        <v>67.320000000000007</v>
      </c>
      <c r="C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D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E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F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G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H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I852" s="96">
        <f>VLOOKUP($A852+ROUND((COLUMN()-2)/24,5),АТС!$A$41:$F$736,5)+VLOOKUP($A852+ROUND((COLUMN()-2)/24,5),'Расчет сбытовых надбавок'!$B$2281:'Расчет сбытовых надбавок'!$G$3024,5)</f>
        <v>1.17</v>
      </c>
      <c r="J852" s="96">
        <f>VLOOKUP($A852+ROUND((COLUMN()-2)/24,5),АТС!$A$41:$F$736,5)+VLOOKUP($A852+ROUND((COLUMN()-2)/24,5),'Расчет сбытовых надбавок'!$B$2281:'Расчет сбытовых надбавок'!$G$3024,5)</f>
        <v>18.02</v>
      </c>
      <c r="K852" s="96">
        <f>VLOOKUP($A852+ROUND((COLUMN()-2)/24,5),АТС!$A$41:$F$736,5)+VLOOKUP($A852+ROUND((COLUMN()-2)/24,5),'Расчет сбытовых надбавок'!$B$2281:'Расчет сбытовых надбавок'!$G$3024,5)</f>
        <v>140.97</v>
      </c>
      <c r="L852" s="96">
        <f>VLOOKUP($A852+ROUND((COLUMN()-2)/24,5),АТС!$A$41:$F$736,5)+VLOOKUP($A852+ROUND((COLUMN()-2)/24,5),'Расчет сбытовых надбавок'!$B$2281:'Расчет сбытовых надбавок'!$G$3024,5)</f>
        <v>148.46</v>
      </c>
      <c r="M852" s="96">
        <f>VLOOKUP($A852+ROUND((COLUMN()-2)/24,5),АТС!$A$41:$F$736,5)+VLOOKUP($A852+ROUND((COLUMN()-2)/24,5),'Расчет сбытовых надбавок'!$B$2281:'Расчет сбытовых надбавок'!$G$3024,5)</f>
        <v>79.710000000000008</v>
      </c>
      <c r="N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O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P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Q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R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S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T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U852" s="96">
        <f>VLOOKUP($A852+ROUND((COLUMN()-2)/24,5),АТС!$A$41:$F$736,5)+VLOOKUP($A852+ROUND((COLUMN()-2)/24,5),'Расчет сбытовых надбавок'!$B$2281:'Расчет сбытовых надбавок'!$G$3024,5)</f>
        <v>581.57000000000005</v>
      </c>
      <c r="V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W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X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Y852" s="96">
        <f>VLOOKUP($A852+ROUND((COLUMN()-2)/24,5),АТС!$A$41:$F$736,5)+VLOOKUP($A852+ROUND((COLUMN()-2)/24,5),'Расчет сбытовых надбавок'!$B$2281:'Расчет сбытовых надбавок'!$G$3024,5)</f>
        <v>287.13</v>
      </c>
    </row>
    <row r="853" spans="1:25" x14ac:dyDescent="0.2">
      <c r="A853" s="77">
        <f t="shared" si="25"/>
        <v>43091</v>
      </c>
      <c r="B853" s="96">
        <f>VLOOKUP($A853+ROUND((COLUMN()-2)/24,5),АТС!$A$41:$F$736,5)+VLOOKUP($A853+ROUND((COLUMN()-2)/24,5),'Расчет сбытовых надбавок'!$B$2281:'Расчет сбытовых надбавок'!$G$3024,5)</f>
        <v>472.49</v>
      </c>
      <c r="C853" s="96">
        <f>VLOOKUP($A853+ROUND((COLUMN()-2)/24,5),АТС!$A$41:$F$736,5)+VLOOKUP($A853+ROUND((COLUMN()-2)/24,5),'Расчет сбытовых надбавок'!$B$2281:'Расчет сбытовых надбавок'!$G$3024,5)</f>
        <v>403.99</v>
      </c>
      <c r="D853" s="96">
        <f>VLOOKUP($A853+ROUND((COLUMN()-2)/24,5),АТС!$A$41:$F$736,5)+VLOOKUP($A853+ROUND((COLUMN()-2)/24,5),'Расчет сбытовых надбавок'!$B$2281:'Расчет сбытовых надбавок'!$G$3024,5)</f>
        <v>201.32</v>
      </c>
      <c r="E853" s="96">
        <f>VLOOKUP($A853+ROUND((COLUMN()-2)/24,5),АТС!$A$41:$F$736,5)+VLOOKUP($A853+ROUND((COLUMN()-2)/24,5),'Расчет сбытовых надбавок'!$B$2281:'Расчет сбытовых надбавок'!$G$3024,5)</f>
        <v>118.01</v>
      </c>
      <c r="F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G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H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I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J853" s="96">
        <f>VLOOKUP($A853+ROUND((COLUMN()-2)/24,5),АТС!$A$41:$F$736,5)+VLOOKUP($A853+ROUND((COLUMN()-2)/24,5),'Расчет сбытовых надбавок'!$B$2281:'Расчет сбытовых надбавок'!$G$3024,5)</f>
        <v>116.1</v>
      </c>
      <c r="K853" s="96">
        <f>VLOOKUP($A853+ROUND((COLUMN()-2)/24,5),АТС!$A$41:$F$736,5)+VLOOKUP($A853+ROUND((COLUMN()-2)/24,5),'Расчет сбытовых надбавок'!$B$2281:'Расчет сбытовых надбавок'!$G$3024,5)</f>
        <v>131.13999999999999</v>
      </c>
      <c r="L853" s="96">
        <f>VLOOKUP($A853+ROUND((COLUMN()-2)/24,5),АТС!$A$41:$F$736,5)+VLOOKUP($A853+ROUND((COLUMN()-2)/24,5),'Расчет сбытовых надбавок'!$B$2281:'Расчет сбытовых надбавок'!$G$3024,5)</f>
        <v>137</v>
      </c>
      <c r="M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N853" s="96">
        <f>VLOOKUP($A853+ROUND((COLUMN()-2)/24,5),АТС!$A$41:$F$736,5)+VLOOKUP($A853+ROUND((COLUMN()-2)/24,5),'Расчет сбытовых надбавок'!$B$2281:'Расчет сбытовых надбавок'!$G$3024,5)</f>
        <v>148.13</v>
      </c>
      <c r="O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P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Q853" s="96">
        <f>VLOOKUP($A853+ROUND((COLUMN()-2)/24,5),АТС!$A$41:$F$736,5)+VLOOKUP($A853+ROUND((COLUMN()-2)/24,5),'Расчет сбытовых надбавок'!$B$2281:'Расчет сбытовых надбавок'!$G$3024,5)</f>
        <v>0.05</v>
      </c>
      <c r="R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S853" s="96">
        <f>VLOOKUP($A853+ROUND((COLUMN()-2)/24,5),АТС!$A$41:$F$736,5)+VLOOKUP($A853+ROUND((COLUMN()-2)/24,5),'Расчет сбытовых надбавок'!$B$2281:'Расчет сбытовых надбавок'!$G$3024,5)</f>
        <v>36.019999999999996</v>
      </c>
      <c r="T853" s="96">
        <f>VLOOKUP($A853+ROUND((COLUMN()-2)/24,5),АТС!$A$41:$F$736,5)+VLOOKUP($A853+ROUND((COLUMN()-2)/24,5),'Расчет сбытовых надбавок'!$B$2281:'Расчет сбытовых надбавок'!$G$3024,5)</f>
        <v>13.959999999999999</v>
      </c>
      <c r="U853" s="96">
        <f>VLOOKUP($A853+ROUND((COLUMN()-2)/24,5),АТС!$A$41:$F$736,5)+VLOOKUP($A853+ROUND((COLUMN()-2)/24,5),'Расчет сбытовых надбавок'!$B$2281:'Расчет сбытовых надбавок'!$G$3024,5)</f>
        <v>83.110000000000014</v>
      </c>
      <c r="V853" s="96">
        <f>VLOOKUP($A853+ROUND((COLUMN()-2)/24,5),АТС!$A$41:$F$736,5)+VLOOKUP($A853+ROUND((COLUMN()-2)/24,5),'Расчет сбытовых надбавок'!$B$2281:'Расчет сбытовых надбавок'!$G$3024,5)</f>
        <v>96.16</v>
      </c>
      <c r="W853" s="96">
        <f>VLOOKUP($A853+ROUND((COLUMN()-2)/24,5),АТС!$A$41:$F$736,5)+VLOOKUP($A853+ROUND((COLUMN()-2)/24,5),'Расчет сбытовых надбавок'!$B$2281:'Расчет сбытовых надбавок'!$G$3024,5)</f>
        <v>54.95</v>
      </c>
      <c r="X853" s="96">
        <f>VLOOKUP($A853+ROUND((COLUMN()-2)/24,5),АТС!$A$41:$F$736,5)+VLOOKUP($A853+ROUND((COLUMN()-2)/24,5),'Расчет сбытовых надбавок'!$B$2281:'Расчет сбытовых надбавок'!$G$3024,5)</f>
        <v>20.95</v>
      </c>
      <c r="Y853" s="96">
        <f>VLOOKUP($A853+ROUND((COLUMN()-2)/24,5),АТС!$A$41:$F$736,5)+VLOOKUP($A853+ROUND((COLUMN()-2)/24,5),'Расчет сбытовых надбавок'!$B$2281:'Расчет сбытовых надбавок'!$G$3024,5)</f>
        <v>737.91</v>
      </c>
    </row>
    <row r="854" spans="1:25" x14ac:dyDescent="0.2">
      <c r="A854" s="77">
        <f t="shared" si="25"/>
        <v>43092</v>
      </c>
      <c r="B854" s="96">
        <f>VLOOKUP($A854+ROUND((COLUMN()-2)/24,5),АТС!$A$41:$F$736,5)+VLOOKUP($A854+ROUND((COLUMN()-2)/24,5),'Расчет сбытовых надбавок'!$B$2281:'Расчет сбытовых надбавок'!$G$3024,5)</f>
        <v>8.120000000000001</v>
      </c>
      <c r="C854" s="96">
        <f>VLOOKUP($A854+ROUND((COLUMN()-2)/24,5),АТС!$A$41:$F$736,5)+VLOOKUP($A854+ROUND((COLUMN()-2)/24,5),'Расчет сбытовых надбавок'!$B$2281:'Расчет сбытовых надбавок'!$G$3024,5)</f>
        <v>229.22</v>
      </c>
      <c r="D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E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F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G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H854" s="96">
        <f>VLOOKUP($A854+ROUND((COLUMN()-2)/24,5),АТС!$A$41:$F$736,5)+VLOOKUP($A854+ROUND((COLUMN()-2)/24,5),'Расчет сбытовых надбавок'!$B$2281:'Расчет сбытовых надбавок'!$G$3024,5)</f>
        <v>12.16</v>
      </c>
      <c r="I854" s="96">
        <f>VLOOKUP($A854+ROUND((COLUMN()-2)/24,5),АТС!$A$41:$F$736,5)+VLOOKUP($A854+ROUND((COLUMN()-2)/24,5),'Расчет сбытовых надбавок'!$B$2281:'Расчет сбытовых надбавок'!$G$3024,5)</f>
        <v>35.840000000000003</v>
      </c>
      <c r="J854" s="96">
        <f>VLOOKUP($A854+ROUND((COLUMN()-2)/24,5),АТС!$A$41:$F$736,5)+VLOOKUP($A854+ROUND((COLUMN()-2)/24,5),'Расчет сбытовых надбавок'!$B$2281:'Расчет сбытовых надбавок'!$G$3024,5)</f>
        <v>1.81</v>
      </c>
      <c r="K854" s="96">
        <f>VLOOKUP($A854+ROUND((COLUMN()-2)/24,5),АТС!$A$41:$F$736,5)+VLOOKUP($A854+ROUND((COLUMN()-2)/24,5),'Расчет сбытовых надбавок'!$B$2281:'Расчет сбытовых надбавок'!$G$3024,5)</f>
        <v>101.27</v>
      </c>
      <c r="L854" s="96">
        <f>VLOOKUP($A854+ROUND((COLUMN()-2)/24,5),АТС!$A$41:$F$736,5)+VLOOKUP($A854+ROUND((COLUMN()-2)/24,5),'Расчет сбытовых надбавок'!$B$2281:'Расчет сбытовых надбавок'!$G$3024,5)</f>
        <v>133.48000000000002</v>
      </c>
      <c r="M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N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O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P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Q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R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S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T854" s="96">
        <f>VLOOKUP($A854+ROUND((COLUMN()-2)/24,5),АТС!$A$41:$F$736,5)+VLOOKUP($A854+ROUND((COLUMN()-2)/24,5),'Расчет сбытовых надбавок'!$B$2281:'Расчет сбытовых надбавок'!$G$3024,5)</f>
        <v>22.52</v>
      </c>
      <c r="U854" s="96">
        <f>VLOOKUP($A854+ROUND((COLUMN()-2)/24,5),АТС!$A$41:$F$736,5)+VLOOKUP($A854+ROUND((COLUMN()-2)/24,5),'Расчет сбытовых надбавок'!$B$2281:'Расчет сбытовых надбавок'!$G$3024,5)</f>
        <v>47.75</v>
      </c>
      <c r="V854" s="96">
        <f>VLOOKUP($A854+ROUND((COLUMN()-2)/24,5),АТС!$A$41:$F$736,5)+VLOOKUP($A854+ROUND((COLUMN()-2)/24,5),'Расчет сбытовых надбавок'!$B$2281:'Расчет сбытовых надбавок'!$G$3024,5)</f>
        <v>28.31</v>
      </c>
      <c r="W854" s="96">
        <f>VLOOKUP($A854+ROUND((COLUMN()-2)/24,5),АТС!$A$41:$F$736,5)+VLOOKUP($A854+ROUND((COLUMN()-2)/24,5),'Расчет сбытовых надбавок'!$B$2281:'Расчет сбытовых надбавок'!$G$3024,5)</f>
        <v>146.47999999999999</v>
      </c>
      <c r="X854" s="96">
        <f>VLOOKUP($A854+ROUND((COLUMN()-2)/24,5),АТС!$A$41:$F$736,5)+VLOOKUP($A854+ROUND((COLUMN()-2)/24,5),'Расчет сбытовых надбавок'!$B$2281:'Расчет сбытовых надбавок'!$G$3024,5)</f>
        <v>134.9</v>
      </c>
      <c r="Y854" s="96">
        <f>VLOOKUP($A854+ROUND((COLUMN()-2)/24,5),АТС!$A$41:$F$736,5)+VLOOKUP($A854+ROUND((COLUMN()-2)/24,5),'Расчет сбытовых надбавок'!$B$2281:'Расчет сбытовых надбавок'!$G$3024,5)</f>
        <v>1358.02</v>
      </c>
    </row>
    <row r="855" spans="1:25" x14ac:dyDescent="0.2">
      <c r="A855" s="77">
        <f t="shared" si="25"/>
        <v>43093</v>
      </c>
      <c r="B855" s="96">
        <f>VLOOKUP($A855+ROUND((COLUMN()-2)/24,5),АТС!$A$41:$F$736,5)+VLOOKUP($A855+ROUND((COLUMN()-2)/24,5),'Расчет сбытовых надбавок'!$B$2281:'Расчет сбытовых надбавок'!$G$3024,5)</f>
        <v>12.69</v>
      </c>
      <c r="C855" s="96">
        <f>VLOOKUP($A855+ROUND((COLUMN()-2)/24,5),АТС!$A$41:$F$736,5)+VLOOKUP($A855+ROUND((COLUMN()-2)/24,5),'Расчет сбытовых надбавок'!$B$2281:'Расчет сбытовых надбавок'!$G$3024,5)</f>
        <v>12.940000000000001</v>
      </c>
      <c r="D855" s="96">
        <f>VLOOKUP($A855+ROUND((COLUMN()-2)/24,5),АТС!$A$41:$F$736,5)+VLOOKUP($A855+ROUND((COLUMN()-2)/24,5),'Расчет сбытовых надбавок'!$B$2281:'Расчет сбытовых надбавок'!$G$3024,5)</f>
        <v>63.85</v>
      </c>
      <c r="E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F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G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H855" s="96">
        <f>VLOOKUP($A855+ROUND((COLUMN()-2)/24,5),АТС!$A$41:$F$736,5)+VLOOKUP($A855+ROUND((COLUMN()-2)/24,5),'Расчет сбытовых надбавок'!$B$2281:'Расчет сбытовых надбавок'!$G$3024,5)</f>
        <v>0.55000000000000004</v>
      </c>
      <c r="I855" s="96">
        <f>VLOOKUP($A855+ROUND((COLUMN()-2)/24,5),АТС!$A$41:$F$736,5)+VLOOKUP($A855+ROUND((COLUMN()-2)/24,5),'Расчет сбытовых надбавок'!$B$2281:'Расчет сбытовых надбавок'!$G$3024,5)</f>
        <v>223.59</v>
      </c>
      <c r="J855" s="96">
        <f>VLOOKUP($A855+ROUND((COLUMN()-2)/24,5),АТС!$A$41:$F$736,5)+VLOOKUP($A855+ROUND((COLUMN()-2)/24,5),'Расчет сбытовых надбавок'!$B$2281:'Расчет сбытовых надбавок'!$G$3024,5)</f>
        <v>399.57000000000005</v>
      </c>
      <c r="K855" s="96">
        <f>VLOOKUP($A855+ROUND((COLUMN()-2)/24,5),АТС!$A$41:$F$736,5)+VLOOKUP($A855+ROUND((COLUMN()-2)/24,5),'Расчет сбытовых надбавок'!$B$2281:'Расчет сбытовых надбавок'!$G$3024,5)</f>
        <v>544.32999999999993</v>
      </c>
      <c r="L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M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N855" s="96">
        <f>VLOOKUP($A855+ROUND((COLUMN()-2)/24,5),АТС!$A$41:$F$736,5)+VLOOKUP($A855+ROUND((COLUMN()-2)/24,5),'Расчет сбытовых надбавок'!$B$2281:'Расчет сбытовых надбавок'!$G$3024,5)</f>
        <v>101.83</v>
      </c>
      <c r="O855" s="96">
        <f>VLOOKUP($A855+ROUND((COLUMN()-2)/24,5),АТС!$A$41:$F$736,5)+VLOOKUP($A855+ROUND((COLUMN()-2)/24,5),'Расчет сбытовых надбавок'!$B$2281:'Расчет сбытовых надбавок'!$G$3024,5)</f>
        <v>526.41</v>
      </c>
      <c r="P855" s="96">
        <f>VLOOKUP($A855+ROUND((COLUMN()-2)/24,5),АТС!$A$41:$F$736,5)+VLOOKUP($A855+ROUND((COLUMN()-2)/24,5),'Расчет сбытовых надбавок'!$B$2281:'Расчет сбытовых надбавок'!$G$3024,5)</f>
        <v>463.21999999999997</v>
      </c>
      <c r="Q855" s="96">
        <f>VLOOKUP($A855+ROUND((COLUMN()-2)/24,5),АТС!$A$41:$F$736,5)+VLOOKUP($A855+ROUND((COLUMN()-2)/24,5),'Расчет сбытовых надбавок'!$B$2281:'Расчет сбытовых надбавок'!$G$3024,5)</f>
        <v>498.94</v>
      </c>
      <c r="R855" s="96">
        <f>VLOOKUP($A855+ROUND((COLUMN()-2)/24,5),АТС!$A$41:$F$736,5)+VLOOKUP($A855+ROUND((COLUMN()-2)/24,5),'Расчет сбытовых надбавок'!$B$2281:'Расчет сбытовых надбавок'!$G$3024,5)</f>
        <v>175.9</v>
      </c>
      <c r="S855" s="96">
        <f>VLOOKUP($A855+ROUND((COLUMN()-2)/24,5),АТС!$A$41:$F$736,5)+VLOOKUP($A855+ROUND((COLUMN()-2)/24,5),'Расчет сбытовых надбавок'!$B$2281:'Расчет сбытовых надбавок'!$G$3024,5)</f>
        <v>462.21</v>
      </c>
      <c r="T855" s="96">
        <f>VLOOKUP($A855+ROUND((COLUMN()-2)/24,5),АТС!$A$41:$F$736,5)+VLOOKUP($A855+ROUND((COLUMN()-2)/24,5),'Расчет сбытовых надбавок'!$B$2281:'Расчет сбытовых надбавок'!$G$3024,5)</f>
        <v>675.24</v>
      </c>
      <c r="U855" s="96">
        <f>VLOOKUP($A855+ROUND((COLUMN()-2)/24,5),АТС!$A$41:$F$736,5)+VLOOKUP($A855+ROUND((COLUMN()-2)/24,5),'Расчет сбытовых надбавок'!$B$2281:'Расчет сбытовых надбавок'!$G$3024,5)</f>
        <v>560.37</v>
      </c>
      <c r="V855" s="96">
        <f>VLOOKUP($A855+ROUND((COLUMN()-2)/24,5),АТС!$A$41:$F$736,5)+VLOOKUP($A855+ROUND((COLUMN()-2)/24,5),'Расчет сбытовых надбавок'!$B$2281:'Расчет сбытовых надбавок'!$G$3024,5)</f>
        <v>661.52</v>
      </c>
      <c r="W855" s="96">
        <f>VLOOKUP($A855+ROUND((COLUMN()-2)/24,5),АТС!$A$41:$F$736,5)+VLOOKUP($A855+ROUND((COLUMN()-2)/24,5),'Расчет сбытовых надбавок'!$B$2281:'Расчет сбытовых надбавок'!$G$3024,5)</f>
        <v>597.86</v>
      </c>
      <c r="X855" s="96">
        <f>VLOOKUP($A855+ROUND((COLUMN()-2)/24,5),АТС!$A$41:$F$736,5)+VLOOKUP($A855+ROUND((COLUMN()-2)/24,5),'Расчет сбытовых надбавок'!$B$2281:'Расчет сбытовых надбавок'!$G$3024,5)</f>
        <v>344.91</v>
      </c>
      <c r="Y855" s="96">
        <f>VLOOKUP($A855+ROUND((COLUMN()-2)/24,5),АТС!$A$41:$F$736,5)+VLOOKUP($A855+ROUND((COLUMN()-2)/24,5),'Расчет сбытовых надбавок'!$B$2281:'Расчет сбытовых надбавок'!$G$3024,5)</f>
        <v>624.31999999999994</v>
      </c>
    </row>
    <row r="856" spans="1:25" x14ac:dyDescent="0.2">
      <c r="A856" s="77">
        <f t="shared" si="25"/>
        <v>43094</v>
      </c>
      <c r="B856" s="96">
        <f>VLOOKUP($A856+ROUND((COLUMN()-2)/24,5),АТС!$A$41:$F$736,5)+VLOOKUP($A856+ROUND((COLUMN()-2)/24,5),'Расчет сбытовых надбавок'!$B$2281:'Расчет сбытовых надбавок'!$G$3024,5)</f>
        <v>1.25</v>
      </c>
      <c r="C856" s="96">
        <f>VLOOKUP($A856+ROUND((COLUMN()-2)/24,5),АТС!$A$41:$F$736,5)+VLOOKUP($A856+ROUND((COLUMN()-2)/24,5),'Расчет сбытовых надбавок'!$B$2281:'Расчет сбытовых надбавок'!$G$3024,5)</f>
        <v>111.14999999999999</v>
      </c>
      <c r="D856" s="96">
        <f>VLOOKUP($A856+ROUND((COLUMN()-2)/24,5),АТС!$A$41:$F$736,5)+VLOOKUP($A856+ROUND((COLUMN()-2)/24,5),'Расчет сбытовых надбавок'!$B$2281:'Расчет сбытовых надбавок'!$G$3024,5)</f>
        <v>1104.46</v>
      </c>
      <c r="E856" s="96">
        <f>VLOOKUP($A856+ROUND((COLUMN()-2)/24,5),АТС!$A$41:$F$736,5)+VLOOKUP($A856+ROUND((COLUMN()-2)/24,5),'Расчет сбытовых надбавок'!$B$2281:'Расчет сбытовых надбавок'!$G$3024,5)</f>
        <v>61.03</v>
      </c>
      <c r="F856" s="96">
        <f>VLOOKUP($A856+ROUND((COLUMN()-2)/24,5),АТС!$A$41:$F$736,5)+VLOOKUP($A856+ROUND((COLUMN()-2)/24,5),'Расчет сбытовых надбавок'!$B$2281:'Расчет сбытовых надбавок'!$G$3024,5)</f>
        <v>0.48</v>
      </c>
      <c r="G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H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I856" s="96">
        <f>VLOOKUP($A856+ROUND((COLUMN()-2)/24,5),АТС!$A$41:$F$736,5)+VLOOKUP($A856+ROUND((COLUMN()-2)/24,5),'Расчет сбытовых надбавок'!$B$2281:'Расчет сбытовых надбавок'!$G$3024,5)</f>
        <v>303.45</v>
      </c>
      <c r="J856" s="96">
        <f>VLOOKUP($A856+ROUND((COLUMN()-2)/24,5),АТС!$A$41:$F$736,5)+VLOOKUP($A856+ROUND((COLUMN()-2)/24,5),'Расчет сбытовых надбавок'!$B$2281:'Расчет сбытовых надбавок'!$G$3024,5)</f>
        <v>78.260000000000005</v>
      </c>
      <c r="K856" s="96">
        <f>VLOOKUP($A856+ROUND((COLUMN()-2)/24,5),АТС!$A$41:$F$736,5)+VLOOKUP($A856+ROUND((COLUMN()-2)/24,5),'Расчет сбытовых надбавок'!$B$2281:'Расчет сбытовых надбавок'!$G$3024,5)</f>
        <v>0.01</v>
      </c>
      <c r="L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M856" s="96">
        <f>VLOOKUP($A856+ROUND((COLUMN()-2)/24,5),АТС!$A$41:$F$736,5)+VLOOKUP($A856+ROUND((COLUMN()-2)/24,5),'Расчет сбытовых надбавок'!$B$2281:'Расчет сбытовых надбавок'!$G$3024,5)</f>
        <v>0.01</v>
      </c>
      <c r="N856" s="96">
        <f>VLOOKUP($A856+ROUND((COLUMN()-2)/24,5),АТС!$A$41:$F$736,5)+VLOOKUP($A856+ROUND((COLUMN()-2)/24,5),'Расчет сбытовых надбавок'!$B$2281:'Расчет сбытовых надбавок'!$G$3024,5)</f>
        <v>0.16999999999999998</v>
      </c>
      <c r="O856" s="96">
        <f>VLOOKUP($A856+ROUND((COLUMN()-2)/24,5),АТС!$A$41:$F$736,5)+VLOOKUP($A856+ROUND((COLUMN()-2)/24,5),'Расчет сбытовых надбавок'!$B$2281:'Расчет сбытовых надбавок'!$G$3024,5)</f>
        <v>0.24</v>
      </c>
      <c r="P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Q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R856" s="96">
        <f>VLOOKUP($A856+ROUND((COLUMN()-2)/24,5),АТС!$A$41:$F$736,5)+VLOOKUP($A856+ROUND((COLUMN()-2)/24,5),'Расчет сбытовых надбавок'!$B$2281:'Расчет сбытовых надбавок'!$G$3024,5)</f>
        <v>6.0000000000000005E-2</v>
      </c>
      <c r="S856" s="96">
        <f>VLOOKUP($A856+ROUND((COLUMN()-2)/24,5),АТС!$A$41:$F$736,5)+VLOOKUP($A856+ROUND((COLUMN()-2)/24,5),'Расчет сбытовых надбавок'!$B$2281:'Расчет сбытовых надбавок'!$G$3024,5)</f>
        <v>0.01</v>
      </c>
      <c r="T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U856" s="96">
        <f>VLOOKUP($A856+ROUND((COLUMN()-2)/24,5),АТС!$A$41:$F$736,5)+VLOOKUP($A856+ROUND((COLUMN()-2)/24,5),'Расчет сбытовых надбавок'!$B$2281:'Расчет сбытовых надбавок'!$G$3024,5)</f>
        <v>0.05</v>
      </c>
      <c r="V856" s="96">
        <f>VLOOKUP($A856+ROUND((COLUMN()-2)/24,5),АТС!$A$41:$F$736,5)+VLOOKUP($A856+ROUND((COLUMN()-2)/24,5),'Расчет сбытовых надбавок'!$B$2281:'Расчет сбытовых надбавок'!$G$3024,5)</f>
        <v>5.15</v>
      </c>
      <c r="W856" s="96">
        <f>VLOOKUP($A856+ROUND((COLUMN()-2)/24,5),АТС!$A$41:$F$736,5)+VLOOKUP($A856+ROUND((COLUMN()-2)/24,5),'Расчет сбытовых надбавок'!$B$2281:'Расчет сбытовых надбавок'!$G$3024,5)</f>
        <v>79.389999999999986</v>
      </c>
      <c r="X856" s="96">
        <f>VLOOKUP($A856+ROUND((COLUMN()-2)/24,5),АТС!$A$41:$F$736,5)+VLOOKUP($A856+ROUND((COLUMN()-2)/24,5),'Расчет сбытовых надбавок'!$B$2281:'Расчет сбытовых надбавок'!$G$3024,5)</f>
        <v>478.86</v>
      </c>
      <c r="Y856" s="96">
        <f>VLOOKUP($A856+ROUND((COLUMN()-2)/24,5),АТС!$A$41:$F$736,5)+VLOOKUP($A856+ROUND((COLUMN()-2)/24,5),'Расчет сбытовых надбавок'!$B$2281:'Расчет сбытовых надбавок'!$G$3024,5)</f>
        <v>424.86</v>
      </c>
    </row>
    <row r="857" spans="1:25" x14ac:dyDescent="0.2">
      <c r="A857" s="77">
        <f t="shared" si="25"/>
        <v>43095</v>
      </c>
      <c r="B857" s="96">
        <f>VLOOKUP($A857+ROUND((COLUMN()-2)/24,5),АТС!$A$41:$F$736,5)+VLOOKUP($A857+ROUND((COLUMN()-2)/24,5),'Расчет сбытовых надбавок'!$B$2281:'Расчет сбытовых надбавок'!$G$3024,5)</f>
        <v>290.08</v>
      </c>
      <c r="C857" s="96">
        <f>VLOOKUP($A857+ROUND((COLUMN()-2)/24,5),АТС!$A$41:$F$736,5)+VLOOKUP($A857+ROUND((COLUMN()-2)/24,5),'Расчет сбытовых надбавок'!$B$2281:'Расчет сбытовых надбавок'!$G$3024,5)</f>
        <v>18.18</v>
      </c>
      <c r="D857" s="96">
        <f>VLOOKUP($A857+ROUND((COLUMN()-2)/24,5),АТС!$A$41:$F$736,5)+VLOOKUP($A857+ROUND((COLUMN()-2)/24,5),'Расчет сбытовых надбавок'!$B$2281:'Расчет сбытовых надбавок'!$G$3024,5)</f>
        <v>109.94</v>
      </c>
      <c r="E857" s="96">
        <f>VLOOKUP($A857+ROUND((COLUMN()-2)/24,5),АТС!$A$41:$F$736,5)+VLOOKUP($A857+ROUND((COLUMN()-2)/24,5),'Расчет сбытовых надбавок'!$B$2281:'Расчет сбытовых надбавок'!$G$3024,5)</f>
        <v>73.820000000000007</v>
      </c>
      <c r="F857" s="96">
        <f>VLOOKUP($A857+ROUND((COLUMN()-2)/24,5),АТС!$A$41:$F$736,5)+VLOOKUP($A857+ROUND((COLUMN()-2)/24,5),'Расчет сбытовых надбавок'!$B$2281:'Расчет сбытовых надбавок'!$G$3024,5)</f>
        <v>4.67</v>
      </c>
      <c r="G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H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I857" s="96">
        <f>VLOOKUP($A857+ROUND((COLUMN()-2)/24,5),АТС!$A$41:$F$736,5)+VLOOKUP($A857+ROUND((COLUMN()-2)/24,5),'Расчет сбытовых надбавок'!$B$2281:'Расчет сбытовых надбавок'!$G$3024,5)</f>
        <v>18.170000000000002</v>
      </c>
      <c r="J857" s="96">
        <f>VLOOKUP($A857+ROUND((COLUMN()-2)/24,5),АТС!$A$41:$F$736,5)+VLOOKUP($A857+ROUND((COLUMN()-2)/24,5),'Расчет сбытовых надбавок'!$B$2281:'Расчет сбытовых надбавок'!$G$3024,5)</f>
        <v>42.92</v>
      </c>
      <c r="K857" s="96">
        <f>VLOOKUP($A857+ROUND((COLUMN()-2)/24,5),АТС!$A$41:$F$736,5)+VLOOKUP($A857+ROUND((COLUMN()-2)/24,5),'Расчет сбытовых надбавок'!$B$2281:'Расчет сбытовых надбавок'!$G$3024,5)</f>
        <v>0.21</v>
      </c>
      <c r="L857" s="96">
        <f>VLOOKUP($A857+ROUND((COLUMN()-2)/24,5),АТС!$A$41:$F$736,5)+VLOOKUP($A857+ROUND((COLUMN()-2)/24,5),'Расчет сбытовых надбавок'!$B$2281:'Расчет сбытовых надбавок'!$G$3024,5)</f>
        <v>81.850000000000009</v>
      </c>
      <c r="M857" s="96">
        <f>VLOOKUP($A857+ROUND((COLUMN()-2)/24,5),АТС!$A$41:$F$736,5)+VLOOKUP($A857+ROUND((COLUMN()-2)/24,5),'Расчет сбытовых надбавок'!$B$2281:'Расчет сбытовых надбавок'!$G$3024,5)</f>
        <v>210.54</v>
      </c>
      <c r="N857" s="96">
        <f>VLOOKUP($A857+ROUND((COLUMN()-2)/24,5),АТС!$A$41:$F$736,5)+VLOOKUP($A857+ROUND((COLUMN()-2)/24,5),'Расчет сбытовых надбавок'!$B$2281:'Расчет сбытовых надбавок'!$G$3024,5)</f>
        <v>248.96</v>
      </c>
      <c r="O857" s="96">
        <f>VLOOKUP($A857+ROUND((COLUMN()-2)/24,5),АТС!$A$41:$F$736,5)+VLOOKUP($A857+ROUND((COLUMN()-2)/24,5),'Расчет сбытовых надбавок'!$B$2281:'Расчет сбытовых надбавок'!$G$3024,5)</f>
        <v>328.09</v>
      </c>
      <c r="P857" s="96">
        <f>VLOOKUP($A857+ROUND((COLUMN()-2)/24,5),АТС!$A$41:$F$736,5)+VLOOKUP($A857+ROUND((COLUMN()-2)/24,5),'Расчет сбытовых надбавок'!$B$2281:'Расчет сбытовых надбавок'!$G$3024,5)</f>
        <v>372.05</v>
      </c>
      <c r="Q857" s="96">
        <f>VLOOKUP($A857+ROUND((COLUMN()-2)/24,5),АТС!$A$41:$F$736,5)+VLOOKUP($A857+ROUND((COLUMN()-2)/24,5),'Расчет сбытовых надбавок'!$B$2281:'Расчет сбытовых надбавок'!$G$3024,5)</f>
        <v>1.64</v>
      </c>
      <c r="R857" s="96">
        <f>VLOOKUP($A857+ROUND((COLUMN()-2)/24,5),АТС!$A$41:$F$736,5)+VLOOKUP($A857+ROUND((COLUMN()-2)/24,5),'Расчет сбытовых надбавок'!$B$2281:'Расчет сбытовых надбавок'!$G$3024,5)</f>
        <v>0.16</v>
      </c>
      <c r="S857" s="96">
        <f>VLOOKUP($A857+ROUND((COLUMN()-2)/24,5),АТС!$A$41:$F$736,5)+VLOOKUP($A857+ROUND((COLUMN()-2)/24,5),'Расчет сбытовых надбавок'!$B$2281:'Расчет сбытовых надбавок'!$G$3024,5)</f>
        <v>132.22</v>
      </c>
      <c r="T857" s="96">
        <f>VLOOKUP($A857+ROUND((COLUMN()-2)/24,5),АТС!$A$41:$F$736,5)+VLOOKUP($A857+ROUND((COLUMN()-2)/24,5),'Расчет сбытовых надбавок'!$B$2281:'Расчет сбытовых надбавок'!$G$3024,5)</f>
        <v>211.97</v>
      </c>
      <c r="U857" s="96">
        <f>VLOOKUP($A857+ROUND((COLUMN()-2)/24,5),АТС!$A$41:$F$736,5)+VLOOKUP($A857+ROUND((COLUMN()-2)/24,5),'Расчет сбытовых надбавок'!$B$2281:'Расчет сбытовых надбавок'!$G$3024,5)</f>
        <v>107.47</v>
      </c>
      <c r="V857" s="96">
        <f>VLOOKUP($A857+ROUND((COLUMN()-2)/24,5),АТС!$A$41:$F$736,5)+VLOOKUP($A857+ROUND((COLUMN()-2)/24,5),'Расчет сбытовых надбавок'!$B$2281:'Расчет сбытовых надбавок'!$G$3024,5)</f>
        <v>19.869999999999997</v>
      </c>
      <c r="W857" s="96">
        <f>VLOOKUP($A857+ROUND((COLUMN()-2)/24,5),АТС!$A$41:$F$736,5)+VLOOKUP($A857+ROUND((COLUMN()-2)/24,5),'Расчет сбытовых надбавок'!$B$2281:'Расчет сбытовых надбавок'!$G$3024,5)</f>
        <v>162.18</v>
      </c>
      <c r="X857" s="96">
        <f>VLOOKUP($A857+ROUND((COLUMN()-2)/24,5),АТС!$A$41:$F$736,5)+VLOOKUP($A857+ROUND((COLUMN()-2)/24,5),'Расчет сбытовых надбавок'!$B$2281:'Расчет сбытовых надбавок'!$G$3024,5)</f>
        <v>28.48</v>
      </c>
      <c r="Y857" s="96">
        <f>VLOOKUP($A857+ROUND((COLUMN()-2)/24,5),АТС!$A$41:$F$736,5)+VLOOKUP($A857+ROUND((COLUMN()-2)/24,5),'Расчет сбытовых надбавок'!$B$2281:'Расчет сбытовых надбавок'!$G$3024,5)</f>
        <v>0.28999999999999998</v>
      </c>
    </row>
    <row r="858" spans="1:25" x14ac:dyDescent="0.2">
      <c r="A858" s="77">
        <f t="shared" si="25"/>
        <v>43096</v>
      </c>
      <c r="B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C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D858" s="96">
        <f>VLOOKUP($A858+ROUND((COLUMN()-2)/24,5),АТС!$A$41:$F$736,5)+VLOOKUP($A858+ROUND((COLUMN()-2)/24,5),'Расчет сбытовых надбавок'!$B$2281:'Расчет сбытовых надбавок'!$G$3024,5)</f>
        <v>76.31</v>
      </c>
      <c r="E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F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G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H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I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J858" s="96">
        <f>VLOOKUP($A858+ROUND((COLUMN()-2)/24,5),АТС!$A$41:$F$736,5)+VLOOKUP($A858+ROUND((COLUMN()-2)/24,5),'Расчет сбытовых надбавок'!$B$2281:'Расчет сбытовых надбавок'!$G$3024,5)</f>
        <v>64.849999999999994</v>
      </c>
      <c r="K858" s="96">
        <f>VLOOKUP($A858+ROUND((COLUMN()-2)/24,5),АТС!$A$41:$F$736,5)+VLOOKUP($A858+ROUND((COLUMN()-2)/24,5),'Расчет сбытовых надбавок'!$B$2281:'Расчет сбытовых надбавок'!$G$3024,5)</f>
        <v>92.88000000000001</v>
      </c>
      <c r="L858" s="96">
        <f>VLOOKUP($A858+ROUND((COLUMN()-2)/24,5),АТС!$A$41:$F$736,5)+VLOOKUP($A858+ROUND((COLUMN()-2)/24,5),'Расчет сбытовых надбавок'!$B$2281:'Расчет сбытовых надбавок'!$G$3024,5)</f>
        <v>94.89</v>
      </c>
      <c r="M858" s="96">
        <f>VLOOKUP($A858+ROUND((COLUMN()-2)/24,5),АТС!$A$41:$F$736,5)+VLOOKUP($A858+ROUND((COLUMN()-2)/24,5),'Расчет сбытовых надбавок'!$B$2281:'Расчет сбытовых надбавок'!$G$3024,5)</f>
        <v>386.34</v>
      </c>
      <c r="N858" s="96">
        <f>VLOOKUP($A858+ROUND((COLUMN()-2)/24,5),АТС!$A$41:$F$736,5)+VLOOKUP($A858+ROUND((COLUMN()-2)/24,5),'Расчет сбытовых надбавок'!$B$2281:'Расчет сбытовых надбавок'!$G$3024,5)</f>
        <v>87.2</v>
      </c>
      <c r="O858" s="96">
        <f>VLOOKUP($A858+ROUND((COLUMN()-2)/24,5),АТС!$A$41:$F$736,5)+VLOOKUP($A858+ROUND((COLUMN()-2)/24,5),'Расчет сбытовых надбавок'!$B$2281:'Расчет сбытовых надбавок'!$G$3024,5)</f>
        <v>290.54000000000002</v>
      </c>
      <c r="P858" s="96">
        <f>VLOOKUP($A858+ROUND((COLUMN()-2)/24,5),АТС!$A$41:$F$736,5)+VLOOKUP($A858+ROUND((COLUMN()-2)/24,5),'Расчет сбытовых надбавок'!$B$2281:'Расчет сбытовых надбавок'!$G$3024,5)</f>
        <v>136.22</v>
      </c>
      <c r="Q858" s="96">
        <f>VLOOKUP($A858+ROUND((COLUMN()-2)/24,5),АТС!$A$41:$F$736,5)+VLOOKUP($A858+ROUND((COLUMN()-2)/24,5),'Расчет сбытовых надбавок'!$B$2281:'Расчет сбытовых надбавок'!$G$3024,5)</f>
        <v>120.37</v>
      </c>
      <c r="R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S858" s="96">
        <f>VLOOKUP($A858+ROUND((COLUMN()-2)/24,5),АТС!$A$41:$F$736,5)+VLOOKUP($A858+ROUND((COLUMN()-2)/24,5),'Расчет сбытовых надбавок'!$B$2281:'Расчет сбытовых надбавок'!$G$3024,5)</f>
        <v>101.72</v>
      </c>
      <c r="T858" s="96">
        <f>VLOOKUP($A858+ROUND((COLUMN()-2)/24,5),АТС!$A$41:$F$736,5)+VLOOKUP($A858+ROUND((COLUMN()-2)/24,5),'Расчет сбытовых надбавок'!$B$2281:'Расчет сбытовых надбавок'!$G$3024,5)</f>
        <v>159.79</v>
      </c>
      <c r="U858" s="96">
        <f>VLOOKUP($A858+ROUND((COLUMN()-2)/24,5),АТС!$A$41:$F$736,5)+VLOOKUP($A858+ROUND((COLUMN()-2)/24,5),'Расчет сбытовых надбавок'!$B$2281:'Расчет сбытовых надбавок'!$G$3024,5)</f>
        <v>283.46000000000004</v>
      </c>
      <c r="V858" s="96">
        <f>VLOOKUP($A858+ROUND((COLUMN()-2)/24,5),АТС!$A$41:$F$736,5)+VLOOKUP($A858+ROUND((COLUMN()-2)/24,5),'Расчет сбытовых надбавок'!$B$2281:'Расчет сбытовых надбавок'!$G$3024,5)</f>
        <v>179.73</v>
      </c>
      <c r="W858" s="96">
        <f>VLOOKUP($A858+ROUND((COLUMN()-2)/24,5),АТС!$A$41:$F$736,5)+VLOOKUP($A858+ROUND((COLUMN()-2)/24,5),'Расчет сбытовых надбавок'!$B$2281:'Расчет сбытовых надбавок'!$G$3024,5)</f>
        <v>638.48</v>
      </c>
      <c r="X858" s="96">
        <f>VLOOKUP($A858+ROUND((COLUMN()-2)/24,5),АТС!$A$41:$F$736,5)+VLOOKUP($A858+ROUND((COLUMN()-2)/24,5),'Расчет сбытовых надбавок'!$B$2281:'Расчет сбытовых надбавок'!$G$3024,5)</f>
        <v>642.84</v>
      </c>
      <c r="Y858" s="96">
        <f>VLOOKUP($A858+ROUND((COLUMN()-2)/24,5),АТС!$A$41:$F$736,5)+VLOOKUP($A858+ROUND((COLUMN()-2)/24,5),'Расчет сбытовых надбавок'!$B$2281:'Расчет сбытовых надбавок'!$G$3024,5)</f>
        <v>284.02999999999997</v>
      </c>
    </row>
    <row r="859" spans="1:25" x14ac:dyDescent="0.2">
      <c r="A859" s="77">
        <f t="shared" si="25"/>
        <v>43097</v>
      </c>
      <c r="B859" s="96">
        <f>VLOOKUP($A859+ROUND((COLUMN()-2)/24,5),АТС!$A$41:$F$736,5)+VLOOKUP($A859+ROUND((COLUMN()-2)/24,5),'Расчет сбытовых надбавок'!$B$2281:'Расчет сбытовых надбавок'!$G$3024,5)</f>
        <v>98.110000000000014</v>
      </c>
      <c r="C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D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E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F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G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H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I859" s="96">
        <f>VLOOKUP($A859+ROUND((COLUMN()-2)/24,5),АТС!$A$41:$F$736,5)+VLOOKUP($A859+ROUND((COLUMN()-2)/24,5),'Расчет сбытовых надбавок'!$B$2281:'Расчет сбытовых надбавок'!$G$3024,5)</f>
        <v>421.29</v>
      </c>
      <c r="J859" s="96">
        <f>VLOOKUP($A859+ROUND((COLUMN()-2)/24,5),АТС!$A$41:$F$736,5)+VLOOKUP($A859+ROUND((COLUMN()-2)/24,5),'Расчет сбытовых надбавок'!$B$2281:'Расчет сбытовых надбавок'!$G$3024,5)</f>
        <v>452.81</v>
      </c>
      <c r="K859" s="96">
        <f>VLOOKUP($A859+ROUND((COLUMN()-2)/24,5),АТС!$A$41:$F$736,5)+VLOOKUP($A859+ROUND((COLUMN()-2)/24,5),'Расчет сбытовых надбавок'!$B$2281:'Расчет сбытовых надбавок'!$G$3024,5)</f>
        <v>47.199999999999996</v>
      </c>
      <c r="L859" s="96">
        <f>VLOOKUP($A859+ROUND((COLUMN()-2)/24,5),АТС!$A$41:$F$736,5)+VLOOKUP($A859+ROUND((COLUMN()-2)/24,5),'Расчет сбытовых надбавок'!$B$2281:'Расчет сбытовых надбавок'!$G$3024,5)</f>
        <v>64.84</v>
      </c>
      <c r="M859" s="96">
        <f>VLOOKUP($A859+ROUND((COLUMN()-2)/24,5),АТС!$A$41:$F$736,5)+VLOOKUP($A859+ROUND((COLUMN()-2)/24,5),'Расчет сбытовых надбавок'!$B$2281:'Расчет сбытовых надбавок'!$G$3024,5)</f>
        <v>104.41</v>
      </c>
      <c r="N859" s="96">
        <f>VLOOKUP($A859+ROUND((COLUMN()-2)/24,5),АТС!$A$41:$F$736,5)+VLOOKUP($A859+ROUND((COLUMN()-2)/24,5),'Расчет сбытовых надбавок'!$B$2281:'Расчет сбытовых надбавок'!$G$3024,5)</f>
        <v>153.97999999999999</v>
      </c>
      <c r="O859" s="96">
        <f>VLOOKUP($A859+ROUND((COLUMN()-2)/24,5),АТС!$A$41:$F$736,5)+VLOOKUP($A859+ROUND((COLUMN()-2)/24,5),'Расчет сбытовых надбавок'!$B$2281:'Расчет сбытовых надбавок'!$G$3024,5)</f>
        <v>232.42000000000002</v>
      </c>
      <c r="P859" s="96">
        <f>VLOOKUP($A859+ROUND((COLUMN()-2)/24,5),АТС!$A$41:$F$736,5)+VLOOKUP($A859+ROUND((COLUMN()-2)/24,5),'Расчет сбытовых надбавок'!$B$2281:'Расчет сбытовых надбавок'!$G$3024,5)</f>
        <v>208.05</v>
      </c>
      <c r="Q859" s="96">
        <f>VLOOKUP($A859+ROUND((COLUMN()-2)/24,5),АТС!$A$41:$F$736,5)+VLOOKUP($A859+ROUND((COLUMN()-2)/24,5),'Расчет сбытовых надбавок'!$B$2281:'Расчет сбытовых надбавок'!$G$3024,5)</f>
        <v>80.390000000000015</v>
      </c>
      <c r="R859" s="96">
        <f>VLOOKUP($A859+ROUND((COLUMN()-2)/24,5),АТС!$A$41:$F$736,5)+VLOOKUP($A859+ROUND((COLUMN()-2)/24,5),'Расчет сбытовых надбавок'!$B$2281:'Расчет сбытовых надбавок'!$G$3024,5)</f>
        <v>11.25</v>
      </c>
      <c r="S859" s="96">
        <f>VLOOKUP($A859+ROUND((COLUMN()-2)/24,5),АТС!$A$41:$F$736,5)+VLOOKUP($A859+ROUND((COLUMN()-2)/24,5),'Расчет сбытовых надбавок'!$B$2281:'Расчет сбытовых надбавок'!$G$3024,5)</f>
        <v>401.84</v>
      </c>
      <c r="T859" s="96">
        <f>VLOOKUP($A859+ROUND((COLUMN()-2)/24,5),АТС!$A$41:$F$736,5)+VLOOKUP($A859+ROUND((COLUMN()-2)/24,5),'Расчет сбытовых надбавок'!$B$2281:'Расчет сбытовых надбавок'!$G$3024,5)</f>
        <v>437.31</v>
      </c>
      <c r="U859" s="96">
        <f>VLOOKUP($A859+ROUND((COLUMN()-2)/24,5),АТС!$A$41:$F$736,5)+VLOOKUP($A859+ROUND((COLUMN()-2)/24,5),'Расчет сбытовых надбавок'!$B$2281:'Расчет сбытовых надбавок'!$G$3024,5)</f>
        <v>436.15999999999997</v>
      </c>
      <c r="V859" s="96">
        <f>VLOOKUP($A859+ROUND((COLUMN()-2)/24,5),АТС!$A$41:$F$736,5)+VLOOKUP($A859+ROUND((COLUMN()-2)/24,5),'Расчет сбытовых надбавок'!$B$2281:'Расчет сбытовых надбавок'!$G$3024,5)</f>
        <v>585.54</v>
      </c>
      <c r="W859" s="96">
        <f>VLOOKUP($A859+ROUND((COLUMN()-2)/24,5),АТС!$A$41:$F$736,5)+VLOOKUP($A859+ROUND((COLUMN()-2)/24,5),'Расчет сбытовых надбавок'!$B$2281:'Расчет сбытовых надбавок'!$G$3024,5)</f>
        <v>686.41</v>
      </c>
      <c r="X859" s="96">
        <f>VLOOKUP($A859+ROUND((COLUMN()-2)/24,5),АТС!$A$41:$F$736,5)+VLOOKUP($A859+ROUND((COLUMN()-2)/24,5),'Расчет сбытовых надбавок'!$B$2281:'Расчет сбытовых надбавок'!$G$3024,5)</f>
        <v>331.99</v>
      </c>
      <c r="Y859" s="96">
        <f>VLOOKUP($A859+ROUND((COLUMN()-2)/24,5),АТС!$A$41:$F$736,5)+VLOOKUP($A859+ROUND((COLUMN()-2)/24,5),'Расчет сбытовых надбавок'!$B$2281:'Расчет сбытовых надбавок'!$G$3024,5)</f>
        <v>280.02999999999997</v>
      </c>
    </row>
    <row r="860" spans="1:25" x14ac:dyDescent="0.2">
      <c r="A860" s="77">
        <f t="shared" si="25"/>
        <v>43098</v>
      </c>
      <c r="B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C860" s="96">
        <f>VLOOKUP($A860+ROUND((COLUMN()-2)/24,5),АТС!$A$41:$F$736,5)+VLOOKUP($A860+ROUND((COLUMN()-2)/24,5),'Расчет сбытовых надбавок'!$B$2281:'Расчет сбытовых надбавок'!$G$3024,5)</f>
        <v>109.32000000000001</v>
      </c>
      <c r="D860" s="96">
        <f>VLOOKUP($A860+ROUND((COLUMN()-2)/24,5),АТС!$A$41:$F$736,5)+VLOOKUP($A860+ROUND((COLUMN()-2)/24,5),'Расчет сбытовых надбавок'!$B$2281:'Расчет сбытовых надбавок'!$G$3024,5)</f>
        <v>29.48</v>
      </c>
      <c r="E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F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G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H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I860" s="96">
        <f>VLOOKUP($A860+ROUND((COLUMN()-2)/24,5),АТС!$A$41:$F$736,5)+VLOOKUP($A860+ROUND((COLUMN()-2)/24,5),'Расчет сбытовых надбавок'!$B$2281:'Расчет сбытовых надбавок'!$G$3024,5)</f>
        <v>7.73</v>
      </c>
      <c r="J860" s="96">
        <f>VLOOKUP($A860+ROUND((COLUMN()-2)/24,5),АТС!$A$41:$F$736,5)+VLOOKUP($A860+ROUND((COLUMN()-2)/24,5),'Расчет сбытовых надбавок'!$B$2281:'Расчет сбытовых надбавок'!$G$3024,5)</f>
        <v>21.31</v>
      </c>
      <c r="K860" s="96">
        <f>VLOOKUP($A860+ROUND((COLUMN()-2)/24,5),АТС!$A$41:$F$736,5)+VLOOKUP($A860+ROUND((COLUMN()-2)/24,5),'Расчет сбытовых надбавок'!$B$2281:'Расчет сбытовых надбавок'!$G$3024,5)</f>
        <v>723.25</v>
      </c>
      <c r="L860" s="96">
        <f>VLOOKUP($A860+ROUND((COLUMN()-2)/24,5),АТС!$A$41:$F$736,5)+VLOOKUP($A860+ROUND((COLUMN()-2)/24,5),'Расчет сбытовых надбавок'!$B$2281:'Расчет сбытовых надбавок'!$G$3024,5)</f>
        <v>853.59999999999991</v>
      </c>
      <c r="M860" s="96">
        <f>VLOOKUP($A860+ROUND((COLUMN()-2)/24,5),АТС!$A$41:$F$736,5)+VLOOKUP($A860+ROUND((COLUMN()-2)/24,5),'Расчет сбытовых надбавок'!$B$2281:'Расчет сбытовых надбавок'!$G$3024,5)</f>
        <v>155.80000000000001</v>
      </c>
      <c r="N860" s="96">
        <f>VLOOKUP($A860+ROUND((COLUMN()-2)/24,5),АТС!$A$41:$F$736,5)+VLOOKUP($A860+ROUND((COLUMN()-2)/24,5),'Расчет сбытовых надбавок'!$B$2281:'Расчет сбытовых надбавок'!$G$3024,5)</f>
        <v>890.96999999999991</v>
      </c>
      <c r="O860" s="96">
        <f>VLOOKUP($A860+ROUND((COLUMN()-2)/24,5),АТС!$A$41:$F$736,5)+VLOOKUP($A860+ROUND((COLUMN()-2)/24,5),'Расчет сбытовых надбавок'!$B$2281:'Расчет сбытовых надбавок'!$G$3024,5)</f>
        <v>207.29000000000002</v>
      </c>
      <c r="P860" s="96">
        <f>VLOOKUP($A860+ROUND((COLUMN()-2)/24,5),АТС!$A$41:$F$736,5)+VLOOKUP($A860+ROUND((COLUMN()-2)/24,5),'Расчет сбытовых надбавок'!$B$2281:'Расчет сбытовых надбавок'!$G$3024,5)</f>
        <v>253.04000000000002</v>
      </c>
      <c r="Q860" s="96">
        <f>VLOOKUP($A860+ROUND((COLUMN()-2)/24,5),АТС!$A$41:$F$736,5)+VLOOKUP($A860+ROUND((COLUMN()-2)/24,5),'Расчет сбытовых надбавок'!$B$2281:'Расчет сбытовых надбавок'!$G$3024,5)</f>
        <v>286.60000000000002</v>
      </c>
      <c r="R860" s="96">
        <f>VLOOKUP($A860+ROUND((COLUMN()-2)/24,5),АТС!$A$41:$F$736,5)+VLOOKUP($A860+ROUND((COLUMN()-2)/24,5),'Расчет сбытовых надбавок'!$B$2281:'Расчет сбытовых надбавок'!$G$3024,5)</f>
        <v>253</v>
      </c>
      <c r="S860" s="96">
        <f>VLOOKUP($A860+ROUND((COLUMN()-2)/24,5),АТС!$A$41:$F$736,5)+VLOOKUP($A860+ROUND((COLUMN()-2)/24,5),'Расчет сбытовых надбавок'!$B$2281:'Расчет сбытовых надбавок'!$G$3024,5)</f>
        <v>302.23</v>
      </c>
      <c r="T860" s="96">
        <f>VLOOKUP($A860+ROUND((COLUMN()-2)/24,5),АТС!$A$41:$F$736,5)+VLOOKUP($A860+ROUND((COLUMN()-2)/24,5),'Расчет сбытовых надбавок'!$B$2281:'Расчет сбытовых надбавок'!$G$3024,5)</f>
        <v>234.13</v>
      </c>
      <c r="U860" s="96">
        <f>VLOOKUP($A860+ROUND((COLUMN()-2)/24,5),АТС!$A$41:$F$736,5)+VLOOKUP($A860+ROUND((COLUMN()-2)/24,5),'Расчет сбытовых надбавок'!$B$2281:'Расчет сбытовых надбавок'!$G$3024,5)</f>
        <v>233.21</v>
      </c>
      <c r="V860" s="96">
        <f>VLOOKUP($A860+ROUND((COLUMN()-2)/24,5),АТС!$A$41:$F$736,5)+VLOOKUP($A860+ROUND((COLUMN()-2)/24,5),'Расчет сбытовых надбавок'!$B$2281:'Расчет сбытовых надбавок'!$G$3024,5)</f>
        <v>1019.0600000000001</v>
      </c>
      <c r="W860" s="96">
        <f>VLOOKUP($A860+ROUND((COLUMN()-2)/24,5),АТС!$A$41:$F$736,5)+VLOOKUP($A860+ROUND((COLUMN()-2)/24,5),'Расчет сбытовых надбавок'!$B$2281:'Расчет сбытовых надбавок'!$G$3024,5)</f>
        <v>692.89</v>
      </c>
      <c r="X860" s="96">
        <f>VLOOKUP($A860+ROUND((COLUMN()-2)/24,5),АТС!$A$41:$F$736,5)+VLOOKUP($A860+ROUND((COLUMN()-2)/24,5),'Расчет сбытовых надбавок'!$B$2281:'Расчет сбытовых надбавок'!$G$3024,5)</f>
        <v>660.57</v>
      </c>
      <c r="Y860" s="96">
        <f>VLOOKUP($A860+ROUND((COLUMN()-2)/24,5),АТС!$A$41:$F$736,5)+VLOOKUP($A860+ROUND((COLUMN()-2)/24,5),'Расчет сбытовых надбавок'!$B$2281:'Расчет сбытовых надбавок'!$G$3024,5)</f>
        <v>539.46</v>
      </c>
    </row>
    <row r="861" spans="1:25" x14ac:dyDescent="0.2">
      <c r="A861" s="77">
        <f t="shared" si="25"/>
        <v>43099</v>
      </c>
      <c r="B861" s="96">
        <f>VLOOKUP($A861+ROUND((COLUMN()-2)/24,5),АТС!$A$41:$F$760,5)+VLOOKUP($A861+ROUND((COLUMN()-2)/24,5),'Расчет сбытовых надбавок'!$B$2281:'Расчет сбытовых надбавок'!$G$3024,5)</f>
        <v>330.73</v>
      </c>
      <c r="C861" s="96">
        <f>VLOOKUP($A861+ROUND((COLUMN()-2)/24,5),АТС!$A$41:$F$760,5)+VLOOKUP($A861+ROUND((COLUMN()-2)/24,5),'Расчет сбытовых надбавок'!$B$2281:'Расчет сбытовых надбавок'!$G$3024,5)</f>
        <v>128.41</v>
      </c>
      <c r="D861" s="96">
        <f>VLOOKUP($A861+ROUND((COLUMN()-2)/24,5),АТС!$A$41:$F$760,5)+VLOOKUP($A861+ROUND((COLUMN()-2)/24,5),'Расчет сбытовых надбавок'!$B$2281:'Расчет сбытовых надбавок'!$G$3024,5)</f>
        <v>220.37</v>
      </c>
      <c r="E861" s="96">
        <f>VLOOKUP($A861+ROUND((COLUMN()-2)/24,5),АТС!$A$41:$F$760,5)+VLOOKUP($A861+ROUND((COLUMN()-2)/24,5),'Расчет сбытовых надбавок'!$B$2281:'Расчет сбытовых надбавок'!$G$3024,5)</f>
        <v>30.169999999999998</v>
      </c>
      <c r="F861" s="96">
        <f>VLOOKUP($A861+ROUND((COLUMN()-2)/24,5),АТС!$A$41:$F$760,5)+VLOOKUP($A861+ROUND((COLUMN()-2)/24,5),'Расчет сбытовых надбавок'!$B$2281:'Расчет сбытовых надбавок'!$G$3024,5)</f>
        <v>5.2700000000000005</v>
      </c>
      <c r="G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H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I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J861" s="96">
        <f>VLOOKUP($A861+ROUND((COLUMN()-2)/24,5),АТС!$A$41:$F$760,5)+VLOOKUP($A861+ROUND((COLUMN()-2)/24,5),'Расчет сбытовых надбавок'!$B$2281:'Расчет сбытовых надбавок'!$G$3024,5)</f>
        <v>114.14</v>
      </c>
      <c r="K861" s="96">
        <f>VLOOKUP($A861+ROUND((COLUMN()-2)/24,5),АТС!$A$41:$F$760,5)+VLOOKUP($A861+ROUND((COLUMN()-2)/24,5),'Расчет сбытовых надбавок'!$B$2281:'Расчет сбытовых надбавок'!$G$3024,5)</f>
        <v>565.32999999999993</v>
      </c>
      <c r="L861" s="96">
        <f>VLOOKUP($A861+ROUND((COLUMN()-2)/24,5),АТС!$A$41:$F$760,5)+VLOOKUP($A861+ROUND((COLUMN()-2)/24,5),'Расчет сбытовых надбавок'!$B$2281:'Расчет сбытовых надбавок'!$G$3024,5)</f>
        <v>588.13</v>
      </c>
      <c r="M861" s="96">
        <f>VLOOKUP($A861+ROUND((COLUMN()-2)/24,5),АТС!$A$41:$F$760,5)+VLOOKUP($A861+ROUND((COLUMN()-2)/24,5),'Расчет сбытовых надбавок'!$B$2281:'Расчет сбытовых надбавок'!$G$3024,5)</f>
        <v>572.27</v>
      </c>
      <c r="N861" s="96">
        <f>VLOOKUP($A861+ROUND((COLUMN()-2)/24,5),АТС!$A$41:$F$760,5)+VLOOKUP($A861+ROUND((COLUMN()-2)/24,5),'Расчет сбытовых надбавок'!$B$2281:'Расчет сбытовых надбавок'!$G$3024,5)</f>
        <v>365.63</v>
      </c>
      <c r="O861" s="96">
        <f>VLOOKUP($A861+ROUND((COLUMN()-2)/24,5),АТС!$A$41:$F$760,5)+VLOOKUP($A861+ROUND((COLUMN()-2)/24,5),'Расчет сбытовых надбавок'!$B$2281:'Расчет сбытовых надбавок'!$G$3024,5)</f>
        <v>362.01</v>
      </c>
      <c r="P861" s="96">
        <f>VLOOKUP($A861+ROUND((COLUMN()-2)/24,5),АТС!$A$41:$F$760,5)+VLOOKUP($A861+ROUND((COLUMN()-2)/24,5),'Расчет сбытовых надбавок'!$B$2281:'Расчет сбытовых надбавок'!$G$3024,5)</f>
        <v>591.79</v>
      </c>
      <c r="Q861" s="96">
        <f>VLOOKUP($A861+ROUND((COLUMN()-2)/24,5),АТС!$A$41:$F$760,5)+VLOOKUP($A861+ROUND((COLUMN()-2)/24,5),'Расчет сбытовых надбавок'!$B$2281:'Расчет сбытовых надбавок'!$G$3024,5)</f>
        <v>604.62</v>
      </c>
      <c r="R861" s="96">
        <f>VLOOKUP($A861+ROUND((COLUMN()-2)/24,5),АТС!$A$41:$F$760,5)+VLOOKUP($A861+ROUND((COLUMN()-2)/24,5),'Расчет сбытовых надбавок'!$B$2281:'Расчет сбытовых надбавок'!$G$3024,5)</f>
        <v>441.63</v>
      </c>
      <c r="S861" s="96">
        <f>VLOOKUP($A861+ROUND((COLUMN()-2)/24,5),АТС!$A$41:$F$760,5)+VLOOKUP($A861+ROUND((COLUMN()-2)/24,5),'Расчет сбытовых надбавок'!$B$2281:'Расчет сбытовых надбавок'!$G$3024,5)</f>
        <v>784.68</v>
      </c>
      <c r="T861" s="96">
        <f>VLOOKUP($A861+ROUND((COLUMN()-2)/24,5),АТС!$A$41:$F$760,5)+VLOOKUP($A861+ROUND((COLUMN()-2)/24,5),'Расчет сбытовых надбавок'!$B$2281:'Расчет сбытовых надбавок'!$G$3024,5)</f>
        <v>802.36</v>
      </c>
      <c r="U861" s="96">
        <f>VLOOKUP($A861+ROUND((COLUMN()-2)/24,5),АТС!$A$41:$F$760,5)+VLOOKUP($A861+ROUND((COLUMN()-2)/24,5),'Расчет сбытовых надбавок'!$B$2281:'Расчет сбытовых надбавок'!$G$3024,5)</f>
        <v>434.66999999999996</v>
      </c>
      <c r="V861" s="96">
        <f>VLOOKUP($A861+ROUND((COLUMN()-2)/24,5),АТС!$A$41:$F$760,5)+VLOOKUP($A861+ROUND((COLUMN()-2)/24,5),'Расчет сбытовых надбавок'!$B$2281:'Расчет сбытовых надбавок'!$G$3024,5)</f>
        <v>407.24</v>
      </c>
      <c r="W861" s="96">
        <f>VLOOKUP($A861+ROUND((COLUMN()-2)/24,5),АТС!$A$41:$F$760,5)+VLOOKUP($A861+ROUND((COLUMN()-2)/24,5),'Расчет сбытовых надбавок'!$B$2281:'Расчет сбытовых надбавок'!$G$3024,5)</f>
        <v>569.64</v>
      </c>
      <c r="X861" s="96">
        <f>VLOOKUP($A861+ROUND((COLUMN()-2)/24,5),АТС!$A$41:$F$760,5)+VLOOKUP($A861+ROUND((COLUMN()-2)/24,5),'Расчет сбытовых надбавок'!$B$2281:'Расчет сбытовых надбавок'!$G$3024,5)</f>
        <v>291.63</v>
      </c>
      <c r="Y861" s="96">
        <f>VLOOKUP($A861+ROUND((COLUMN()-2)/24,5),АТС!$A$41:$F$760,5)+VLOOKUP($A861+ROUND((COLUMN()-2)/24,5),'Расчет сбытовых надбавок'!$B$2281:'Расчет сбытовых надбавок'!$G$3024,5)</f>
        <v>152.16</v>
      </c>
    </row>
    <row r="862" spans="1:25" x14ac:dyDescent="0.2">
      <c r="A862" s="77">
        <f t="shared" si="25"/>
        <v>43100</v>
      </c>
      <c r="B862" s="96">
        <f>VLOOKUP($A862+ROUND((COLUMN()-2)/24,5),АТС!$A$41:$F$784,5)+VLOOKUP($A862+ROUND((COLUMN()-2)/24,5),'Расчет сбытовых надбавок'!$B$2281:'Расчет сбытовых надбавок'!$G$3024,5)</f>
        <v>347.1</v>
      </c>
      <c r="C862" s="96">
        <f>VLOOKUP($A862+ROUND((COLUMN()-2)/24,5),АТС!$A$41:$F$784,5)+VLOOKUP($A862+ROUND((COLUMN()-2)/24,5),'Расчет сбытовых надбавок'!$B$2281:'Расчет сбытовых надбавок'!$G$3024,5)</f>
        <v>312.31</v>
      </c>
      <c r="D862" s="96">
        <f>VLOOKUP($A862+ROUND((COLUMN()-2)/24,5),АТС!$A$41:$F$784,5)+VLOOKUP($A862+ROUND((COLUMN()-2)/24,5),'Расчет сбытовых надбавок'!$B$2281:'Расчет сбытовых надбавок'!$G$3024,5)</f>
        <v>203.11</v>
      </c>
      <c r="E862" s="96">
        <f>VLOOKUP($A862+ROUND((COLUMN()-2)/24,5),АТС!$A$41:$F$784,5)+VLOOKUP($A862+ROUND((COLUMN()-2)/24,5),'Расчет сбытовых надбавок'!$B$2281:'Расчет сбытовых надбавок'!$G$3024,5)</f>
        <v>135.6</v>
      </c>
      <c r="F862" s="96">
        <f>VLOOKUP($A862+ROUND((COLUMN()-2)/24,5),АТС!$A$41:$F$784,5)+VLOOKUP($A862+ROUND((COLUMN()-2)/24,5),'Расчет сбытовых надбавок'!$B$2281:'Расчет сбытовых надбавок'!$G$3024,5)</f>
        <v>188.23999999999998</v>
      </c>
      <c r="G862" s="96">
        <f>VLOOKUP($A862+ROUND((COLUMN()-2)/24,5),АТС!$A$41:$F$784,5)+VLOOKUP($A862+ROUND((COLUMN()-2)/24,5),'Расчет сбытовых надбавок'!$B$2281:'Расчет сбытовых надбавок'!$G$3024,5)</f>
        <v>47.32</v>
      </c>
      <c r="H862" s="96">
        <f>VLOOKUP($A862+ROUND((COLUMN()-2)/24,5),АТС!$A$41:$F$784,5)+VLOOKUP($A862+ROUND((COLUMN()-2)/24,5),'Расчет сбытовых надбавок'!$B$2281:'Расчет сбытовых надбавок'!$G$3024,5)</f>
        <v>166.89</v>
      </c>
      <c r="I862" s="96">
        <f>VLOOKUP($A862+ROUND((COLUMN()-2)/24,5),АТС!$A$41:$F$784,5)+VLOOKUP($A862+ROUND((COLUMN()-2)/24,5),'Расчет сбытовых надбавок'!$B$2281:'Расчет сбытовых надбавок'!$G$3024,5)</f>
        <v>489.9</v>
      </c>
      <c r="J862" s="96">
        <f>VLOOKUP($A862+ROUND((COLUMN()-2)/24,5),АТС!$A$41:$F$784,5)+VLOOKUP($A862+ROUND((COLUMN()-2)/24,5),'Расчет сбытовых надбавок'!$B$2281:'Расчет сбытовых надбавок'!$G$3024,5)</f>
        <v>365.06</v>
      </c>
      <c r="K862" s="96">
        <f>VLOOKUP($A862+ROUND((COLUMN()-2)/24,5),АТС!$A$41:$F$784,5)+VLOOKUP($A862+ROUND((COLUMN()-2)/24,5),'Расчет сбытовых надбавок'!$B$2281:'Расчет сбытовых надбавок'!$G$3024,5)</f>
        <v>415.48</v>
      </c>
      <c r="L862" s="96">
        <f>VLOOKUP($A862+ROUND((COLUMN()-2)/24,5),АТС!$A$41:$F$784,5)+VLOOKUP($A862+ROUND((COLUMN()-2)/24,5),'Расчет сбытовых надбавок'!$B$2281:'Расчет сбытовых надбавок'!$G$3024,5)</f>
        <v>446.19</v>
      </c>
      <c r="M862" s="96">
        <f>VLOOKUP($A862+ROUND((COLUMN()-2)/24,5),АТС!$A$41:$F$784,5)+VLOOKUP($A862+ROUND((COLUMN()-2)/24,5),'Расчет сбытовых надбавок'!$B$2281:'Расчет сбытовых надбавок'!$G$3024,5)</f>
        <v>410.15</v>
      </c>
      <c r="N862" s="96">
        <f>VLOOKUP($A862+ROUND((COLUMN()-2)/24,5),АТС!$A$41:$F$784,5)+VLOOKUP($A862+ROUND((COLUMN()-2)/24,5),'Расчет сбытовых надбавок'!$B$2281:'Расчет сбытовых надбавок'!$G$3024,5)</f>
        <v>415.2</v>
      </c>
      <c r="O862" s="96">
        <f>VLOOKUP($A862+ROUND((COLUMN()-2)/24,5),АТС!$A$41:$F$784,5)+VLOOKUP($A862+ROUND((COLUMN()-2)/24,5),'Расчет сбытовых надбавок'!$B$2281:'Расчет сбытовых надбавок'!$G$3024,5)</f>
        <v>175.31</v>
      </c>
      <c r="P862" s="96">
        <f>VLOOKUP($A862+ROUND((COLUMN()-2)/24,5),АТС!$A$41:$F$784,5)+VLOOKUP($A862+ROUND((COLUMN()-2)/24,5),'Расчет сбытовых надбавок'!$B$2281:'Расчет сбытовых надбавок'!$G$3024,5)</f>
        <v>499.04999999999995</v>
      </c>
      <c r="Q862" s="96">
        <f>VLOOKUP($A862+ROUND((COLUMN()-2)/24,5),АТС!$A$41:$F$784,5)+VLOOKUP($A862+ROUND((COLUMN()-2)/24,5),'Расчет сбытовых надбавок'!$B$2281:'Расчет сбытовых надбавок'!$G$3024,5)</f>
        <v>545.02</v>
      </c>
      <c r="R862" s="96">
        <f>VLOOKUP($A862+ROUND((COLUMN()-2)/24,5),АТС!$A$41:$F$784,5)+VLOOKUP($A862+ROUND((COLUMN()-2)/24,5),'Расчет сбытовых надбавок'!$B$2281:'Расчет сбытовых надбавок'!$G$3024,5)</f>
        <v>287.13</v>
      </c>
      <c r="S862" s="96">
        <f>VLOOKUP($A862+ROUND((COLUMN()-2)/24,5),АТС!$A$41:$F$784,5)+VLOOKUP($A862+ROUND((COLUMN()-2)/24,5),'Расчет сбытовых надбавок'!$B$2281:'Расчет сбытовых надбавок'!$G$3024,5)</f>
        <v>681.90000000000009</v>
      </c>
      <c r="T862" s="96">
        <f>VLOOKUP($A862+ROUND((COLUMN()-2)/24,5),АТС!$A$41:$F$784,5)+VLOOKUP($A862+ROUND((COLUMN()-2)/24,5),'Расчет сбытовых надбавок'!$B$2281:'Расчет сбытовых надбавок'!$G$3024,5)</f>
        <v>692.30000000000007</v>
      </c>
      <c r="U862" s="96">
        <f>VLOOKUP($A862+ROUND((COLUMN()-2)/24,5),АТС!$A$41:$F$784,5)+VLOOKUP($A862+ROUND((COLUMN()-2)/24,5),'Расчет сбытовых надбавок'!$B$2281:'Расчет сбытовых надбавок'!$G$3024,5)</f>
        <v>257.02</v>
      </c>
      <c r="V862" s="96">
        <f>VLOOKUP($A862+ROUND((COLUMN()-2)/24,5),АТС!$A$41:$F$784,5)+VLOOKUP($A862+ROUND((COLUMN()-2)/24,5),'Расчет сбытовых надбавок'!$B$2281:'Расчет сбытовых надбавок'!$G$3024,5)</f>
        <v>285.74</v>
      </c>
      <c r="W862" s="96">
        <f>VLOOKUP($A862+ROUND((COLUMN()-2)/24,5),АТС!$A$41:$F$784,5)+VLOOKUP($A862+ROUND((COLUMN()-2)/24,5),'Расчет сбытовых надбавок'!$B$2281:'Расчет сбытовых надбавок'!$G$3024,5)</f>
        <v>758.34</v>
      </c>
      <c r="X862" s="96">
        <f>VLOOKUP($A862+ROUND((COLUMN()-2)/24,5),АТС!$A$41:$F$784,5)+VLOOKUP($A862+ROUND((COLUMN()-2)/24,5),'Расчет сбытовых надбавок'!$B$2281:'Расчет сбытовых надбавок'!$G$3024,5)</f>
        <v>331.09000000000003</v>
      </c>
      <c r="Y862" s="96">
        <f>VLOOKUP($A862+ROUND((COLUMN()-2)/24,5),АТС!$A$41:$F$784,5)+VLOOKUP($A862+ROUND((COLUMN()-2)/24,5),'Расчет сбытовых надбавок'!$B$2281:'Расчет сбытовых надбавок'!$G$3024,5)</f>
        <v>173.70999999999998</v>
      </c>
    </row>
    <row r="863" spans="1:25" x14ac:dyDescent="0.25">
      <c r="A863" s="92"/>
      <c r="B863" s="76"/>
      <c r="C863" s="76"/>
      <c r="D863" s="76"/>
    </row>
    <row r="864" spans="1:25" x14ac:dyDescent="0.25">
      <c r="A864" s="85" t="s">
        <v>152</v>
      </c>
      <c r="B864" s="76"/>
      <c r="C864" s="76"/>
      <c r="D864" s="76"/>
    </row>
    <row r="865" spans="1:27" ht="12.75" customHeight="1" x14ac:dyDescent="0.2">
      <c r="A865" s="173" t="s">
        <v>48</v>
      </c>
      <c r="B865" s="176" t="s">
        <v>154</v>
      </c>
      <c r="C865" s="177"/>
      <c r="D865" s="177"/>
      <c r="E865" s="177"/>
      <c r="F865" s="177"/>
      <c r="G865" s="177"/>
      <c r="H865" s="177"/>
      <c r="I865" s="177"/>
      <c r="J865" s="177"/>
      <c r="K865" s="177"/>
      <c r="L865" s="177"/>
      <c r="M865" s="177"/>
      <c r="N865" s="177"/>
      <c r="O865" s="177"/>
      <c r="P865" s="177"/>
      <c r="Q865" s="177"/>
      <c r="R865" s="177"/>
      <c r="S865" s="177"/>
      <c r="T865" s="177"/>
      <c r="U865" s="177"/>
      <c r="V865" s="177"/>
      <c r="W865" s="177"/>
      <c r="X865" s="177"/>
      <c r="Y865" s="178"/>
    </row>
    <row r="866" spans="1:27" ht="12.75" customHeight="1" x14ac:dyDescent="0.2">
      <c r="A866" s="174"/>
      <c r="B866" s="179"/>
      <c r="C866" s="180"/>
      <c r="D866" s="180"/>
      <c r="E866" s="180"/>
      <c r="F866" s="180"/>
      <c r="G866" s="180"/>
      <c r="H866" s="180"/>
      <c r="I866" s="180"/>
      <c r="J866" s="180"/>
      <c r="K866" s="180"/>
      <c r="L866" s="180"/>
      <c r="M866" s="180"/>
      <c r="N866" s="180"/>
      <c r="O866" s="180"/>
      <c r="P866" s="180"/>
      <c r="Q866" s="180"/>
      <c r="R866" s="180"/>
      <c r="S866" s="180"/>
      <c r="T866" s="180"/>
      <c r="U866" s="180"/>
      <c r="V866" s="180"/>
      <c r="W866" s="180"/>
      <c r="X866" s="180"/>
      <c r="Y866" s="181"/>
    </row>
    <row r="867" spans="1:27" s="109" customFormat="1" ht="12.75" customHeight="1" x14ac:dyDescent="0.2">
      <c r="A867" s="174"/>
      <c r="B867" s="214" t="s">
        <v>122</v>
      </c>
      <c r="C867" s="210" t="s">
        <v>123</v>
      </c>
      <c r="D867" s="210" t="s">
        <v>124</v>
      </c>
      <c r="E867" s="210" t="s">
        <v>125</v>
      </c>
      <c r="F867" s="210" t="s">
        <v>126</v>
      </c>
      <c r="G867" s="210" t="s">
        <v>127</v>
      </c>
      <c r="H867" s="210" t="s">
        <v>128</v>
      </c>
      <c r="I867" s="210" t="s">
        <v>129</v>
      </c>
      <c r="J867" s="210" t="s">
        <v>130</v>
      </c>
      <c r="K867" s="210" t="s">
        <v>131</v>
      </c>
      <c r="L867" s="210" t="s">
        <v>132</v>
      </c>
      <c r="M867" s="210" t="s">
        <v>133</v>
      </c>
      <c r="N867" s="212" t="s">
        <v>134</v>
      </c>
      <c r="O867" s="210" t="s">
        <v>135</v>
      </c>
      <c r="P867" s="210" t="s">
        <v>136</v>
      </c>
      <c r="Q867" s="210" t="s">
        <v>137</v>
      </c>
      <c r="R867" s="210" t="s">
        <v>138</v>
      </c>
      <c r="S867" s="210" t="s">
        <v>139</v>
      </c>
      <c r="T867" s="210" t="s">
        <v>140</v>
      </c>
      <c r="U867" s="210" t="s">
        <v>141</v>
      </c>
      <c r="V867" s="210" t="s">
        <v>142</v>
      </c>
      <c r="W867" s="210" t="s">
        <v>143</v>
      </c>
      <c r="X867" s="210" t="s">
        <v>144</v>
      </c>
      <c r="Y867" s="210" t="s">
        <v>145</v>
      </c>
    </row>
    <row r="868" spans="1:27" s="109" customFormat="1" ht="11.25" customHeight="1" x14ac:dyDescent="0.2">
      <c r="A868" s="175"/>
      <c r="B868" s="215"/>
      <c r="C868" s="211"/>
      <c r="D868" s="211"/>
      <c r="E868" s="211"/>
      <c r="F868" s="211"/>
      <c r="G868" s="211"/>
      <c r="H868" s="211"/>
      <c r="I868" s="211"/>
      <c r="J868" s="211"/>
      <c r="K868" s="211"/>
      <c r="L868" s="211"/>
      <c r="M868" s="211"/>
      <c r="N868" s="213"/>
      <c r="O868" s="211"/>
      <c r="P868" s="211"/>
      <c r="Q868" s="211"/>
      <c r="R868" s="211"/>
      <c r="S868" s="211"/>
      <c r="T868" s="211"/>
      <c r="U868" s="211"/>
      <c r="V868" s="211"/>
      <c r="W868" s="211"/>
      <c r="X868" s="211"/>
      <c r="Y868" s="211"/>
    </row>
    <row r="869" spans="1:27" ht="15.75" customHeight="1" x14ac:dyDescent="0.2">
      <c r="A869" s="77">
        <f>A832</f>
        <v>43070</v>
      </c>
      <c r="B869" s="96">
        <f>VLOOKUP($A869+ROUND((COLUMN()-2)/24,5),АТС!$A$41:$F$736,5)+VLOOKUP($A869+ROUND((COLUMN()-2)/24,5),'Расчет сбытовых надбавок'!$B$2281:'Расчет сбытовых надбавок'!$G$3024,6)</f>
        <v>1059.27</v>
      </c>
      <c r="C869" s="96">
        <f>VLOOKUP($A869+ROUND((COLUMN()-2)/24,5),АТС!$A$41:$F$736,5)+VLOOKUP($A869+ROUND((COLUMN()-2)/24,5),'Расчет сбытовых надбавок'!$B$2281:'Расчет сбытовых надбавок'!$G$3024,6)</f>
        <v>498.12</v>
      </c>
      <c r="D869" s="96">
        <f>VLOOKUP($A869+ROUND((COLUMN()-2)/24,5),АТС!$A$41:$F$736,5)+VLOOKUP($A869+ROUND((COLUMN()-2)/24,5),'Расчет сбытовых надбавок'!$B$2281:'Расчет сбытовых надбавок'!$G$3024,6)</f>
        <v>128.11000000000001</v>
      </c>
      <c r="E869" s="96">
        <f>VLOOKUP($A869+ROUND((COLUMN()-2)/24,5),АТС!$A$41:$F$736,5)+VLOOKUP($A869+ROUND((COLUMN()-2)/24,5),'Расчет сбытовых надбавок'!$B$2281:'Расчет сбытовых надбавок'!$G$3024,6)</f>
        <v>121.07</v>
      </c>
      <c r="F869" s="96">
        <f>VLOOKUP($A869+ROUND((COLUMN()-2)/24,5),АТС!$A$41:$F$736,5)+VLOOKUP($A869+ROUND((COLUMN()-2)/24,5),'Расчет сбытовых надбавок'!$B$2281:'Расчет сбытовых надбавок'!$G$3024,6)</f>
        <v>168.13</v>
      </c>
      <c r="G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H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I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J869" s="96">
        <f>VLOOKUP($A869+ROUND((COLUMN()-2)/24,5),АТС!$A$41:$F$736,5)+VLOOKUP($A869+ROUND((COLUMN()-2)/24,5),'Расчет сбытовых надбавок'!$B$2281:'Расчет сбытовых надбавок'!$G$3024,6)</f>
        <v>38.81</v>
      </c>
      <c r="K869" s="96">
        <f>VLOOKUP($A869+ROUND((COLUMN()-2)/24,5),АТС!$A$41:$F$736,5)+VLOOKUP($A869+ROUND((COLUMN()-2)/24,5),'Расчет сбытовых надбавок'!$B$2281:'Расчет сбытовых надбавок'!$G$3024,6)</f>
        <v>0.08</v>
      </c>
      <c r="L869" s="96">
        <f>VLOOKUP($A869+ROUND((COLUMN()-2)/24,5),АТС!$A$41:$F$736,5)+VLOOKUP($A869+ROUND((COLUMN()-2)/24,5),'Расчет сбытовых надбавок'!$B$2281:'Расчет сбытовых надбавок'!$G$3024,6)</f>
        <v>0.05</v>
      </c>
      <c r="M869" s="96">
        <f>VLOOKUP($A869+ROUND((COLUMN()-2)/24,5),АТС!$A$41:$F$736,5)+VLOOKUP($A869+ROUND((COLUMN()-2)/24,5),'Расчет сбытовых надбавок'!$B$2281:'Расчет сбытовых надбавок'!$G$3024,6)</f>
        <v>0.88000000000000012</v>
      </c>
      <c r="N869" s="96">
        <f>VLOOKUP($A869+ROUND((COLUMN()-2)/24,5),АТС!$A$41:$F$736,5)+VLOOKUP($A869+ROUND((COLUMN()-2)/24,5),'Расчет сбытовых надбавок'!$B$2281:'Расчет сбытовых надбавок'!$G$3024,6)</f>
        <v>170.08</v>
      </c>
      <c r="O869" s="96">
        <f>VLOOKUP($A869+ROUND((COLUMN()-2)/24,5),АТС!$A$41:$F$736,5)+VLOOKUP($A869+ROUND((COLUMN()-2)/24,5),'Расчет сбытовых надбавок'!$B$2281:'Расчет сбытовых надбавок'!$G$3024,6)</f>
        <v>191.94</v>
      </c>
      <c r="P869" s="96">
        <f>VLOOKUP($A869+ROUND((COLUMN()-2)/24,5),АТС!$A$41:$F$736,5)+VLOOKUP($A869+ROUND((COLUMN()-2)/24,5),'Расчет сбытовых надбавок'!$B$2281:'Расчет сбытовых надбавок'!$G$3024,6)</f>
        <v>171.02999999999997</v>
      </c>
      <c r="Q869" s="96">
        <f>VLOOKUP($A869+ROUND((COLUMN()-2)/24,5),АТС!$A$41:$F$736,5)+VLOOKUP($A869+ROUND((COLUMN()-2)/24,5),'Расчет сбытовых надбавок'!$B$2281:'Расчет сбытовых надбавок'!$G$3024,6)</f>
        <v>246.82</v>
      </c>
      <c r="R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S869" s="96">
        <f>VLOOKUP($A869+ROUND((COLUMN()-2)/24,5),АТС!$A$41:$F$736,5)+VLOOKUP($A869+ROUND((COLUMN()-2)/24,5),'Расчет сбытовых надбавок'!$B$2281:'Расчет сбытовых надбавок'!$G$3024,6)</f>
        <v>162.94</v>
      </c>
      <c r="T869" s="96">
        <f>VLOOKUP($A869+ROUND((COLUMN()-2)/24,5),АТС!$A$41:$F$736,5)+VLOOKUP($A869+ROUND((COLUMN()-2)/24,5),'Расчет сбытовых надбавок'!$B$2281:'Расчет сбытовых надбавок'!$G$3024,6)</f>
        <v>275.39999999999998</v>
      </c>
      <c r="U869" s="96">
        <f>VLOOKUP($A869+ROUND((COLUMN()-2)/24,5),АТС!$A$41:$F$736,5)+VLOOKUP($A869+ROUND((COLUMN()-2)/24,5),'Расчет сбытовых надбавок'!$B$2281:'Расчет сбытовых надбавок'!$G$3024,6)</f>
        <v>286.74</v>
      </c>
      <c r="V869" s="96">
        <f>VLOOKUP($A869+ROUND((COLUMN()-2)/24,5),АТС!$A$41:$F$736,5)+VLOOKUP($A869+ROUND((COLUMN()-2)/24,5),'Расчет сбытовых надбавок'!$B$2281:'Расчет сбытовых надбавок'!$G$3024,6)</f>
        <v>311.93</v>
      </c>
      <c r="W869" s="96">
        <f>VLOOKUP($A869+ROUND((COLUMN()-2)/24,5),АТС!$A$41:$F$736,5)+VLOOKUP($A869+ROUND((COLUMN()-2)/24,5),'Расчет сбытовых надбавок'!$B$2281:'Расчет сбытовых надбавок'!$G$3024,6)</f>
        <v>257.57</v>
      </c>
      <c r="X869" s="96">
        <f>VLOOKUP($A869+ROUND((COLUMN()-2)/24,5),АТС!$A$41:$F$736,5)+VLOOKUP($A869+ROUND((COLUMN()-2)/24,5),'Расчет сбытовых надбавок'!$B$2281:'Расчет сбытовых надбавок'!$G$3024,6)</f>
        <v>1038.82</v>
      </c>
      <c r="Y869" s="96">
        <f>VLOOKUP($A869+ROUND((COLUMN()-2)/24,5),АТС!$A$41:$F$736,5)+VLOOKUP($A869+ROUND((COLUMN()-2)/24,5),'Расчет сбытовых надбавок'!$B$2281:'Расчет сбытовых надбавок'!$G$3024,6)</f>
        <v>0.59000000000000008</v>
      </c>
      <c r="AA869" s="78"/>
    </row>
    <row r="870" spans="1:27" x14ac:dyDescent="0.2">
      <c r="A870" s="77">
        <f>A869+1</f>
        <v>43071</v>
      </c>
      <c r="B870" s="96">
        <f>VLOOKUP($A870+ROUND((COLUMN()-2)/24,5),АТС!$A$41:$F$736,5)+VLOOKUP($A870+ROUND((COLUMN()-2)/24,5),'Расчет сбытовых надбавок'!$B$2281:'Расчет сбытовых надбавок'!$G$3024,6)</f>
        <v>115.18</v>
      </c>
      <c r="C870" s="96">
        <f>VLOOKUP($A870+ROUND((COLUMN()-2)/24,5),АТС!$A$41:$F$736,5)+VLOOKUP($A870+ROUND((COLUMN()-2)/24,5),'Расчет сбытовых надбавок'!$B$2281:'Расчет сбытовых надбавок'!$G$3024,6)</f>
        <v>114.69</v>
      </c>
      <c r="D870" s="96">
        <f>VLOOKUP($A870+ROUND((COLUMN()-2)/24,5),АТС!$A$41:$F$736,5)+VLOOKUP($A870+ROUND((COLUMN()-2)/24,5),'Расчет сбытовых надбавок'!$B$2281:'Расчет сбытовых надбавок'!$G$3024,6)</f>
        <v>633.62</v>
      </c>
      <c r="E870" s="96">
        <f>VLOOKUP($A870+ROUND((COLUMN()-2)/24,5),АТС!$A$41:$F$736,5)+VLOOKUP($A870+ROUND((COLUMN()-2)/24,5),'Расчет сбытовых надбавок'!$B$2281:'Расчет сбытовых надбавок'!$G$3024,6)</f>
        <v>40.590000000000003</v>
      </c>
      <c r="F870" s="96">
        <f>VLOOKUP($A870+ROUND((COLUMN()-2)/24,5),АТС!$A$41:$F$736,5)+VLOOKUP($A870+ROUND((COLUMN()-2)/24,5),'Расчет сбытовых надбавок'!$B$2281:'Расчет сбытовых надбавок'!$G$3024,6)</f>
        <v>1.94</v>
      </c>
      <c r="G870" s="96">
        <f>VLOOKUP($A870+ROUND((COLUMN()-2)/24,5),АТС!$A$41:$F$736,5)+VLOOKUP($A870+ROUND((COLUMN()-2)/24,5),'Расчет сбытовых надбавок'!$B$2281:'Расчет сбытовых надбавок'!$G$3024,6)</f>
        <v>7.8800000000000008</v>
      </c>
      <c r="H870" s="96">
        <f>VLOOKUP($A870+ROUND((COLUMN()-2)/24,5),АТС!$A$41:$F$736,5)+VLOOKUP($A870+ROUND((COLUMN()-2)/24,5),'Расчет сбытовых надбавок'!$B$2281:'Расчет сбытовых надбавок'!$G$3024,6)</f>
        <v>89.24</v>
      </c>
      <c r="I870" s="96">
        <f>VLOOKUP($A870+ROUND((COLUMN()-2)/24,5),АТС!$A$41:$F$736,5)+VLOOKUP($A870+ROUND((COLUMN()-2)/24,5),'Расчет сбытовых надбавок'!$B$2281:'Расчет сбытовых надбавок'!$G$3024,6)</f>
        <v>117.83</v>
      </c>
      <c r="J870" s="96">
        <f>VLOOKUP($A870+ROUND((COLUMN()-2)/24,5),АТС!$A$41:$F$736,5)+VLOOKUP($A870+ROUND((COLUMN()-2)/24,5),'Расчет сбытовых надбавок'!$B$2281:'Расчет сбытовых надбавок'!$G$3024,6)</f>
        <v>135.13999999999999</v>
      </c>
      <c r="K870" s="96">
        <f>VLOOKUP($A870+ROUND((COLUMN()-2)/24,5),АТС!$A$41:$F$736,5)+VLOOKUP($A870+ROUND((COLUMN()-2)/24,5),'Расчет сбытовых надбавок'!$B$2281:'Расчет сбытовых надбавок'!$G$3024,6)</f>
        <v>601.96999999999991</v>
      </c>
      <c r="L870" s="96">
        <f>VLOOKUP($A870+ROUND((COLUMN()-2)/24,5),АТС!$A$41:$F$736,5)+VLOOKUP($A870+ROUND((COLUMN()-2)/24,5),'Расчет сбытовых надбавок'!$B$2281:'Расчет сбытовых надбавок'!$G$3024,6)</f>
        <v>602.13</v>
      </c>
      <c r="M870" s="96">
        <f>VLOOKUP($A870+ROUND((COLUMN()-2)/24,5),АТС!$A$41:$F$736,5)+VLOOKUP($A870+ROUND((COLUMN()-2)/24,5),'Расчет сбытовых надбавок'!$B$2281:'Расчет сбытовых надбавок'!$G$3024,6)</f>
        <v>607.96999999999991</v>
      </c>
      <c r="N870" s="96">
        <f>VLOOKUP($A870+ROUND((COLUMN()-2)/24,5),АТС!$A$41:$F$736,5)+VLOOKUP($A870+ROUND((COLUMN()-2)/24,5),'Расчет сбытовых надбавок'!$B$2281:'Расчет сбытовых надбавок'!$G$3024,6)</f>
        <v>149.47</v>
      </c>
      <c r="O870" s="96">
        <f>VLOOKUP($A870+ROUND((COLUMN()-2)/24,5),АТС!$A$41:$F$736,5)+VLOOKUP($A870+ROUND((COLUMN()-2)/24,5),'Расчет сбытовых надбавок'!$B$2281:'Расчет сбытовых надбавок'!$G$3024,6)</f>
        <v>156.1</v>
      </c>
      <c r="P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Q870" s="96">
        <f>VLOOKUP($A870+ROUND((COLUMN()-2)/24,5),АТС!$A$41:$F$736,5)+VLOOKUP($A870+ROUND((COLUMN()-2)/24,5),'Расчет сбытовых надбавок'!$B$2281:'Расчет сбытовых надбавок'!$G$3024,6)</f>
        <v>759.05</v>
      </c>
      <c r="R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S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T870" s="96">
        <f>VLOOKUP($A870+ROUND((COLUMN()-2)/24,5),АТС!$A$41:$F$736,5)+VLOOKUP($A870+ROUND((COLUMN()-2)/24,5),'Расчет сбытовых надбавок'!$B$2281:'Расчет сбытовых надбавок'!$G$3024,6)</f>
        <v>132.82</v>
      </c>
      <c r="U870" s="96">
        <f>VLOOKUP($A870+ROUND((COLUMN()-2)/24,5),АТС!$A$41:$F$736,5)+VLOOKUP($A870+ROUND((COLUMN()-2)/24,5),'Расчет сбытовых надбавок'!$B$2281:'Расчет сбытовых надбавок'!$G$3024,6)</f>
        <v>137.03</v>
      </c>
      <c r="V870" s="96">
        <f>VLOOKUP($A870+ROUND((COLUMN()-2)/24,5),АТС!$A$41:$F$736,5)+VLOOKUP($A870+ROUND((COLUMN()-2)/24,5),'Расчет сбытовых надбавок'!$B$2281:'Расчет сбытовых надбавок'!$G$3024,6)</f>
        <v>33.729999999999997</v>
      </c>
      <c r="W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X870" s="96">
        <f>VLOOKUP($A870+ROUND((COLUMN()-2)/24,5),АТС!$A$41:$F$736,5)+VLOOKUP($A870+ROUND((COLUMN()-2)/24,5),'Расчет сбытовых надбавок'!$B$2281:'Расчет сбытовых надбавок'!$G$3024,6)</f>
        <v>31</v>
      </c>
      <c r="Y870" s="96">
        <f>VLOOKUP($A870+ROUND((COLUMN()-2)/24,5),АТС!$A$41:$F$736,5)+VLOOKUP($A870+ROUND((COLUMN()-2)/24,5),'Расчет сбытовых надбавок'!$B$2281:'Расчет сбытовых надбавок'!$G$3024,6)</f>
        <v>64.67</v>
      </c>
    </row>
    <row r="871" spans="1:27" x14ac:dyDescent="0.2">
      <c r="A871" s="77">
        <f t="shared" ref="A871:A899" si="26">A870+1</f>
        <v>43072</v>
      </c>
      <c r="B871" s="96">
        <f>VLOOKUP($A871+ROUND((COLUMN()-2)/24,5),АТС!$A$41:$F$736,5)+VLOOKUP($A871+ROUND((COLUMN()-2)/24,5),'Расчет сбытовых надбавок'!$B$2281:'Расчет сбытовых надбавок'!$G$3024,6)</f>
        <v>186.07</v>
      </c>
      <c r="C871" s="96">
        <f>VLOOKUP($A871+ROUND((COLUMN()-2)/24,5),АТС!$A$41:$F$736,5)+VLOOKUP($A871+ROUND((COLUMN()-2)/24,5),'Расчет сбытовых надбавок'!$B$2281:'Расчет сбытовых надбавок'!$G$3024,6)</f>
        <v>686.6</v>
      </c>
      <c r="D871" s="96">
        <f>VLOOKUP($A871+ROUND((COLUMN()-2)/24,5),АТС!$A$41:$F$736,5)+VLOOKUP($A871+ROUND((COLUMN()-2)/24,5),'Расчет сбытовых надбавок'!$B$2281:'Расчет сбытовых надбавок'!$G$3024,6)</f>
        <v>659.38</v>
      </c>
      <c r="E871" s="96">
        <f>VLOOKUP($A871+ROUND((COLUMN()-2)/24,5),АТС!$A$41:$F$736,5)+VLOOKUP($A871+ROUND((COLUMN()-2)/24,5),'Расчет сбытовых надбавок'!$B$2281:'Расчет сбытовых надбавок'!$G$3024,6)</f>
        <v>82.46</v>
      </c>
      <c r="F871" s="96">
        <f>VLOOKUP($A871+ROUND((COLUMN()-2)/24,5),АТС!$A$41:$F$736,5)+VLOOKUP($A871+ROUND((COLUMN()-2)/24,5),'Расчет сбытовых надбавок'!$B$2281:'Расчет сбытовых надбавок'!$G$3024,6)</f>
        <v>113.93</v>
      </c>
      <c r="G871" s="96">
        <f>VLOOKUP($A871+ROUND((COLUMN()-2)/24,5),АТС!$A$41:$F$736,5)+VLOOKUP($A871+ROUND((COLUMN()-2)/24,5),'Расчет сбытовых надбавок'!$B$2281:'Расчет сбытовых надбавок'!$G$3024,6)</f>
        <v>815.78</v>
      </c>
      <c r="H871" s="96">
        <f>VLOOKUP($A871+ROUND((COLUMN()-2)/24,5),АТС!$A$41:$F$736,5)+VLOOKUP($A871+ROUND((COLUMN()-2)/24,5),'Расчет сбытовых надбавок'!$B$2281:'Расчет сбытовых надбавок'!$G$3024,6)</f>
        <v>861.3900000000001</v>
      </c>
      <c r="I871" s="96">
        <f>VLOOKUP($A871+ROUND((COLUMN()-2)/24,5),АТС!$A$41:$F$736,5)+VLOOKUP($A871+ROUND((COLUMN()-2)/24,5),'Расчет сбытовых надбавок'!$B$2281:'Расчет сбытовых надбавок'!$G$3024,6)</f>
        <v>160.57</v>
      </c>
      <c r="J871" s="96">
        <f>VLOOKUP($A871+ROUND((COLUMN()-2)/24,5),АТС!$A$41:$F$736,5)+VLOOKUP($A871+ROUND((COLUMN()-2)/24,5),'Расчет сбытовых надбавок'!$B$2281:'Расчет сбытовых надбавок'!$G$3024,6)</f>
        <v>19.420000000000002</v>
      </c>
      <c r="K871" s="96">
        <f>VLOOKUP($A871+ROUND((COLUMN()-2)/24,5),АТС!$A$41:$F$736,5)+VLOOKUP($A871+ROUND((COLUMN()-2)/24,5),'Расчет сбытовых надбавок'!$B$2281:'Расчет сбытовых надбавок'!$G$3024,6)</f>
        <v>111.22</v>
      </c>
      <c r="L871" s="96">
        <f>VLOOKUP($A871+ROUND((COLUMN()-2)/24,5),АТС!$A$41:$F$736,5)+VLOOKUP($A871+ROUND((COLUMN()-2)/24,5),'Расчет сбытовых надбавок'!$B$2281:'Расчет сбытовых надбавок'!$G$3024,6)</f>
        <v>186.66</v>
      </c>
      <c r="M871" s="96">
        <f>VLOOKUP($A871+ROUND((COLUMN()-2)/24,5),АТС!$A$41:$F$736,5)+VLOOKUP($A871+ROUND((COLUMN()-2)/24,5),'Расчет сбытовых надбавок'!$B$2281:'Расчет сбытовых надбавок'!$G$3024,6)</f>
        <v>214.45</v>
      </c>
      <c r="N871" s="96">
        <f>VLOOKUP($A871+ROUND((COLUMN()-2)/24,5),АТС!$A$41:$F$736,5)+VLOOKUP($A871+ROUND((COLUMN()-2)/24,5),'Расчет сбытовых надбавок'!$B$2281:'Расчет сбытовых надбавок'!$G$3024,6)</f>
        <v>218.23999999999998</v>
      </c>
      <c r="O871" s="96">
        <f>VLOOKUP($A871+ROUND((COLUMN()-2)/24,5),АТС!$A$41:$F$736,5)+VLOOKUP($A871+ROUND((COLUMN()-2)/24,5),'Расчет сбытовых надбавок'!$B$2281:'Расчет сбытовых надбавок'!$G$3024,6)</f>
        <v>89.25</v>
      </c>
      <c r="P871" s="96">
        <f>VLOOKUP($A871+ROUND((COLUMN()-2)/24,5),АТС!$A$41:$F$736,5)+VLOOKUP($A871+ROUND((COLUMN()-2)/24,5),'Расчет сбытовых надбавок'!$B$2281:'Расчет сбытовых надбавок'!$G$3024,6)</f>
        <v>121.6</v>
      </c>
      <c r="Q871" s="96">
        <f>VLOOKUP($A871+ROUND((COLUMN()-2)/24,5),АТС!$A$41:$F$736,5)+VLOOKUP($A871+ROUND((COLUMN()-2)/24,5),'Расчет сбытовых надбавок'!$B$2281:'Расчет сбытовых надбавок'!$G$3024,6)</f>
        <v>88.85</v>
      </c>
      <c r="R871" s="96">
        <f>VLOOKUP($A871+ROUND((COLUMN()-2)/24,5),АТС!$A$41:$F$736,5)+VLOOKUP($A871+ROUND((COLUMN()-2)/24,5),'Расчет сбытовых надбавок'!$B$2281:'Расчет сбытовых надбавок'!$G$3024,6)</f>
        <v>78.58</v>
      </c>
      <c r="S871" s="96">
        <f>VLOOKUP($A871+ROUND((COLUMN()-2)/24,5),АТС!$A$41:$F$736,5)+VLOOKUP($A871+ROUND((COLUMN()-2)/24,5),'Расчет сбытовых надбавок'!$B$2281:'Расчет сбытовых надбавок'!$G$3024,6)</f>
        <v>175.13</v>
      </c>
      <c r="T871" s="96">
        <f>VLOOKUP($A871+ROUND((COLUMN()-2)/24,5),АТС!$A$41:$F$736,5)+VLOOKUP($A871+ROUND((COLUMN()-2)/24,5),'Расчет сбытовых надбавок'!$B$2281:'Расчет сбытовых надбавок'!$G$3024,6)</f>
        <v>827.65</v>
      </c>
      <c r="U871" s="96">
        <f>VLOOKUP($A871+ROUND((COLUMN()-2)/24,5),АТС!$A$41:$F$736,5)+VLOOKUP($A871+ROUND((COLUMN()-2)/24,5),'Расчет сбытовых надбавок'!$B$2281:'Расчет сбытовых надбавок'!$G$3024,6)</f>
        <v>225.95999999999998</v>
      </c>
      <c r="V871" s="96">
        <f>VLOOKUP($A871+ROUND((COLUMN()-2)/24,5),АТС!$A$41:$F$736,5)+VLOOKUP($A871+ROUND((COLUMN()-2)/24,5),'Расчет сбытовых надбавок'!$B$2281:'Расчет сбытовых надбавок'!$G$3024,6)</f>
        <v>168.57</v>
      </c>
      <c r="W871" s="96">
        <f>VLOOKUP($A871+ROUND((COLUMN()-2)/24,5),АТС!$A$41:$F$736,5)+VLOOKUP($A871+ROUND((COLUMN()-2)/24,5),'Расчет сбытовых надбавок'!$B$2281:'Расчет сбытовых надбавок'!$G$3024,6)</f>
        <v>951.87</v>
      </c>
      <c r="X871" s="96">
        <f>VLOOKUP($A871+ROUND((COLUMN()-2)/24,5),АТС!$A$41:$F$736,5)+VLOOKUP($A871+ROUND((COLUMN()-2)/24,5),'Расчет сбытовых надбавок'!$B$2281:'Расчет сбытовых надбавок'!$G$3024,6)</f>
        <v>781.37</v>
      </c>
      <c r="Y871" s="96">
        <f>VLOOKUP($A871+ROUND((COLUMN()-2)/24,5),АТС!$A$41:$F$736,5)+VLOOKUP($A871+ROUND((COLUMN()-2)/24,5),'Расчет сбытовых надбавок'!$B$2281:'Расчет сбытовых надбавок'!$G$3024,6)</f>
        <v>233</v>
      </c>
    </row>
    <row r="872" spans="1:27" x14ac:dyDescent="0.2">
      <c r="A872" s="77">
        <f t="shared" si="26"/>
        <v>43073</v>
      </c>
      <c r="B872" s="96">
        <f>VLOOKUP($A872+ROUND((COLUMN()-2)/24,5),АТС!$A$41:$F$736,5)+VLOOKUP($A872+ROUND((COLUMN()-2)/24,5),'Расчет сбытовых надбавок'!$B$2281:'Расчет сбытовых надбавок'!$G$3024,6)</f>
        <v>113.88000000000001</v>
      </c>
      <c r="C872" s="96">
        <f>VLOOKUP($A872+ROUND((COLUMN()-2)/24,5),АТС!$A$41:$F$736,5)+VLOOKUP($A872+ROUND((COLUMN()-2)/24,5),'Расчет сбытовых надбавок'!$B$2281:'Расчет сбытовых надбавок'!$G$3024,6)</f>
        <v>507.39</v>
      </c>
      <c r="D872" s="96">
        <f>VLOOKUP($A872+ROUND((COLUMN()-2)/24,5),АТС!$A$41:$F$736,5)+VLOOKUP($A872+ROUND((COLUMN()-2)/24,5),'Расчет сбытовых надбавок'!$B$2281:'Расчет сбытовых надбавок'!$G$3024,6)</f>
        <v>1047.19</v>
      </c>
      <c r="E872" s="96">
        <f>VLOOKUP($A872+ROUND((COLUMN()-2)/24,5),АТС!$A$41:$F$736,5)+VLOOKUP($A872+ROUND((COLUMN()-2)/24,5),'Расчет сбытовых надбавок'!$B$2281:'Расчет сбытовых надбавок'!$G$3024,6)</f>
        <v>356.72</v>
      </c>
      <c r="F872" s="96">
        <f>VLOOKUP($A872+ROUND((COLUMN()-2)/24,5),АТС!$A$41:$F$736,5)+VLOOKUP($A872+ROUND((COLUMN()-2)/24,5),'Расчет сбытовых надбавок'!$B$2281:'Расчет сбытовых надбавок'!$G$3024,6)</f>
        <v>826.6</v>
      </c>
      <c r="G872" s="96">
        <f>VLOOKUP($A872+ROUND((COLUMN()-2)/24,5),АТС!$A$41:$F$736,5)+VLOOKUP($A872+ROUND((COLUMN()-2)/24,5),'Расчет сбытовых надбавок'!$B$2281:'Расчет сбытовых надбавок'!$G$3024,6)</f>
        <v>8.3699999999999992</v>
      </c>
      <c r="H872" s="96">
        <f>VLOOKUP($A872+ROUND((COLUMN()-2)/24,5),АТС!$A$41:$F$736,5)+VLOOKUP($A872+ROUND((COLUMN()-2)/24,5),'Расчет сбытовых надбавок'!$B$2281:'Расчет сбытовых надбавок'!$G$3024,6)</f>
        <v>443.90999999999997</v>
      </c>
      <c r="I872" s="96">
        <f>VLOOKUP($A872+ROUND((COLUMN()-2)/24,5),АТС!$A$41:$F$736,5)+VLOOKUP($A872+ROUND((COLUMN()-2)/24,5),'Расчет сбытовых надбавок'!$B$2281:'Расчет сбытовых надбавок'!$G$3024,6)</f>
        <v>160.13</v>
      </c>
      <c r="J872" s="96">
        <f>VLOOKUP($A872+ROUND((COLUMN()-2)/24,5),АТС!$A$41:$F$736,5)+VLOOKUP($A872+ROUND((COLUMN()-2)/24,5),'Расчет сбытовых надбавок'!$B$2281:'Расчет сбытовых надбавок'!$G$3024,6)</f>
        <v>189.89</v>
      </c>
      <c r="K872" s="96">
        <f>VLOOKUP($A872+ROUND((COLUMN()-2)/24,5),АТС!$A$41:$F$736,5)+VLOOKUP($A872+ROUND((COLUMN()-2)/24,5),'Расчет сбытовых надбавок'!$B$2281:'Расчет сбытовых надбавок'!$G$3024,6)</f>
        <v>140.82</v>
      </c>
      <c r="L872" s="96">
        <f>VLOOKUP($A872+ROUND((COLUMN()-2)/24,5),АТС!$A$41:$F$736,5)+VLOOKUP($A872+ROUND((COLUMN()-2)/24,5),'Расчет сбытовых надбавок'!$B$2281:'Расчет сбытовых надбавок'!$G$3024,6)</f>
        <v>850.55</v>
      </c>
      <c r="M872" s="96">
        <f>VLOOKUP($A872+ROUND((COLUMN()-2)/24,5),АТС!$A$41:$F$736,5)+VLOOKUP($A872+ROUND((COLUMN()-2)/24,5),'Расчет сбытовых надбавок'!$B$2281:'Расчет сбытовых надбавок'!$G$3024,6)</f>
        <v>1072.53</v>
      </c>
      <c r="N872" s="96">
        <f>VLOOKUP($A872+ROUND((COLUMN()-2)/24,5),АТС!$A$41:$F$736,5)+VLOOKUP($A872+ROUND((COLUMN()-2)/24,5),'Расчет сбытовых надбавок'!$B$2281:'Расчет сбытовых надбавок'!$G$3024,6)</f>
        <v>330.52</v>
      </c>
      <c r="O872" s="96">
        <f>VLOOKUP($A872+ROUND((COLUMN()-2)/24,5),АТС!$A$41:$F$736,5)+VLOOKUP($A872+ROUND((COLUMN()-2)/24,5),'Расчет сбытовых надбавок'!$B$2281:'Расчет сбытовых надбавок'!$G$3024,6)</f>
        <v>1055.32</v>
      </c>
      <c r="P872" s="96">
        <f>VLOOKUP($A872+ROUND((COLUMN()-2)/24,5),АТС!$A$41:$F$736,5)+VLOOKUP($A872+ROUND((COLUMN()-2)/24,5),'Расчет сбытовых надбавок'!$B$2281:'Расчет сбытовых надбавок'!$G$3024,6)</f>
        <v>1081.48</v>
      </c>
      <c r="Q872" s="96">
        <f>VLOOKUP($A872+ROUND((COLUMN()-2)/24,5),АТС!$A$41:$F$736,5)+VLOOKUP($A872+ROUND((COLUMN()-2)/24,5),'Расчет сбытовых надбавок'!$B$2281:'Расчет сбытовых надбавок'!$G$3024,6)</f>
        <v>257.88</v>
      </c>
      <c r="R872" s="96">
        <f>VLOOKUP($A872+ROUND((COLUMN()-2)/24,5),АТС!$A$41:$F$736,5)+VLOOKUP($A872+ROUND((COLUMN()-2)/24,5),'Расчет сбытовых надбавок'!$B$2281:'Расчет сбытовых надбавок'!$G$3024,6)</f>
        <v>91.52</v>
      </c>
      <c r="S872" s="96">
        <f>VLOOKUP($A872+ROUND((COLUMN()-2)/24,5),АТС!$A$41:$F$736,5)+VLOOKUP($A872+ROUND((COLUMN()-2)/24,5),'Расчет сбытовых надбавок'!$B$2281:'Расчет сбытовых надбавок'!$G$3024,6)</f>
        <v>452.06</v>
      </c>
      <c r="T872" s="96">
        <f>VLOOKUP($A872+ROUND((COLUMN()-2)/24,5),АТС!$A$41:$F$736,5)+VLOOKUP($A872+ROUND((COLUMN()-2)/24,5),'Расчет сбытовых надбавок'!$B$2281:'Расчет сбытовых надбавок'!$G$3024,6)</f>
        <v>227.57</v>
      </c>
      <c r="U872" s="96">
        <f>VLOOKUP($A872+ROUND((COLUMN()-2)/24,5),АТС!$A$41:$F$736,5)+VLOOKUP($A872+ROUND((COLUMN()-2)/24,5),'Расчет сбытовых надбавок'!$B$2281:'Расчет сбытовых надбавок'!$G$3024,6)</f>
        <v>766.58</v>
      </c>
      <c r="V872" s="96">
        <f>VLOOKUP($A872+ROUND((COLUMN()-2)/24,5),АТС!$A$41:$F$736,5)+VLOOKUP($A872+ROUND((COLUMN()-2)/24,5),'Расчет сбытовых надбавок'!$B$2281:'Расчет сбытовых надбавок'!$G$3024,6)</f>
        <v>246.25</v>
      </c>
      <c r="W872" s="96">
        <f>VLOOKUP($A872+ROUND((COLUMN()-2)/24,5),АТС!$A$41:$F$736,5)+VLOOKUP($A872+ROUND((COLUMN()-2)/24,5),'Расчет сбытовых надбавок'!$B$2281:'Расчет сбытовых надбавок'!$G$3024,6)</f>
        <v>813.14</v>
      </c>
      <c r="X872" s="96">
        <f>VLOOKUP($A872+ROUND((COLUMN()-2)/24,5),АТС!$A$41:$F$736,5)+VLOOKUP($A872+ROUND((COLUMN()-2)/24,5),'Расчет сбытовых надбавок'!$B$2281:'Расчет сбытовых надбавок'!$G$3024,6)</f>
        <v>167.74</v>
      </c>
      <c r="Y872" s="96">
        <f>VLOOKUP($A872+ROUND((COLUMN()-2)/24,5),АТС!$A$41:$F$736,5)+VLOOKUP($A872+ROUND((COLUMN()-2)/24,5),'Расчет сбытовых надбавок'!$B$2281:'Расчет сбытовых надбавок'!$G$3024,6)</f>
        <v>961.41000000000008</v>
      </c>
    </row>
    <row r="873" spans="1:27" x14ac:dyDescent="0.2">
      <c r="A873" s="77">
        <f t="shared" si="26"/>
        <v>43074</v>
      </c>
      <c r="B873" s="96">
        <f>VLOOKUP($A873+ROUND((COLUMN()-2)/24,5),АТС!$A$41:$F$736,5)+VLOOKUP($A873+ROUND((COLUMN()-2)/24,5),'Расчет сбытовых надбавок'!$B$2281:'Расчет сбытовых надбавок'!$G$3024,6)</f>
        <v>864.91</v>
      </c>
      <c r="C873" s="96">
        <f>VLOOKUP($A873+ROUND((COLUMN()-2)/24,5),АТС!$A$41:$F$736,5)+VLOOKUP($A873+ROUND((COLUMN()-2)/24,5),'Расчет сбытовых надбавок'!$B$2281:'Расчет сбытовых надбавок'!$G$3024,6)</f>
        <v>856.56999999999994</v>
      </c>
      <c r="D873" s="96">
        <f>VLOOKUP($A873+ROUND((COLUMN()-2)/24,5),АТС!$A$41:$F$736,5)+VLOOKUP($A873+ROUND((COLUMN()-2)/24,5),'Расчет сбытовых надбавок'!$B$2281:'Расчет сбытовых надбавок'!$G$3024,6)</f>
        <v>340.46</v>
      </c>
      <c r="E873" s="96">
        <f>VLOOKUP($A873+ROUND((COLUMN()-2)/24,5),АТС!$A$41:$F$736,5)+VLOOKUP($A873+ROUND((COLUMN()-2)/24,5),'Расчет сбытовых надбавок'!$B$2281:'Расчет сбытовых надбавок'!$G$3024,6)</f>
        <v>329.06</v>
      </c>
      <c r="F873" s="96">
        <f>VLOOKUP($A873+ROUND((COLUMN()-2)/24,5),АТС!$A$41:$F$736,5)+VLOOKUP($A873+ROUND((COLUMN()-2)/24,5),'Расчет сбытовых надбавок'!$B$2281:'Расчет сбытовых надбавок'!$G$3024,6)</f>
        <v>919.51</v>
      </c>
      <c r="G873" s="96">
        <f>VLOOKUP($A873+ROUND((COLUMN()-2)/24,5),АТС!$A$41:$F$736,5)+VLOOKUP($A873+ROUND((COLUMN()-2)/24,5),'Расчет сбытовых надбавок'!$B$2281:'Расчет сбытовых надбавок'!$G$3024,6)</f>
        <v>648.52</v>
      </c>
      <c r="H873" s="96">
        <f>VLOOKUP($A873+ROUND((COLUMN()-2)/24,5),АТС!$A$41:$F$736,5)+VLOOKUP($A873+ROUND((COLUMN()-2)/24,5),'Расчет сбытовых надбавок'!$B$2281:'Расчет сбытовых надбавок'!$G$3024,6)</f>
        <v>82.710000000000008</v>
      </c>
      <c r="I873" s="96">
        <f>VLOOKUP($A873+ROUND((COLUMN()-2)/24,5),АТС!$A$41:$F$736,5)+VLOOKUP($A873+ROUND((COLUMN()-2)/24,5),'Расчет сбытовых надбавок'!$B$2281:'Расчет сбытовых надбавок'!$G$3024,6)</f>
        <v>544.57999999999993</v>
      </c>
      <c r="J873" s="96">
        <f>VLOOKUP($A873+ROUND((COLUMN()-2)/24,5),АТС!$A$41:$F$736,5)+VLOOKUP($A873+ROUND((COLUMN()-2)/24,5),'Расчет сбытовых надбавок'!$B$2281:'Расчет сбытовых надбавок'!$G$3024,6)</f>
        <v>136.37</v>
      </c>
      <c r="K873" s="96">
        <f>VLOOKUP($A873+ROUND((COLUMN()-2)/24,5),АТС!$A$41:$F$736,5)+VLOOKUP($A873+ROUND((COLUMN()-2)/24,5),'Расчет сбытовых надбавок'!$B$2281:'Расчет сбытовых надбавок'!$G$3024,6)</f>
        <v>150.57999999999998</v>
      </c>
      <c r="L873" s="96">
        <f>VLOOKUP($A873+ROUND((COLUMN()-2)/24,5),АТС!$A$41:$F$736,5)+VLOOKUP($A873+ROUND((COLUMN()-2)/24,5),'Расчет сбытовых надбавок'!$B$2281:'Расчет сбытовых надбавок'!$G$3024,6)</f>
        <v>22.189999999999998</v>
      </c>
      <c r="M873" s="96">
        <f>VLOOKUP($A873+ROUND((COLUMN()-2)/24,5),АТС!$A$41:$F$736,5)+VLOOKUP($A873+ROUND((COLUMN()-2)/24,5),'Расчет сбытовых надбавок'!$B$2281:'Расчет сбытовых надбавок'!$G$3024,6)</f>
        <v>179.85</v>
      </c>
      <c r="N873" s="96">
        <f>VLOOKUP($A873+ROUND((COLUMN()-2)/24,5),АТС!$A$41:$F$736,5)+VLOOKUP($A873+ROUND((COLUMN()-2)/24,5),'Расчет сбытовых надбавок'!$B$2281:'Расчет сбытовых надбавок'!$G$3024,6)</f>
        <v>209.73000000000002</v>
      </c>
      <c r="O873" s="96">
        <f>VLOOKUP($A873+ROUND((COLUMN()-2)/24,5),АТС!$A$41:$F$736,5)+VLOOKUP($A873+ROUND((COLUMN()-2)/24,5),'Расчет сбытовых надбавок'!$B$2281:'Расчет сбытовых надбавок'!$G$3024,6)</f>
        <v>106.52000000000001</v>
      </c>
      <c r="P873" s="96">
        <f>VLOOKUP($A873+ROUND((COLUMN()-2)/24,5),АТС!$A$41:$F$736,5)+VLOOKUP($A873+ROUND((COLUMN()-2)/24,5),'Расчет сбытовых надбавок'!$B$2281:'Расчет сбытовых надбавок'!$G$3024,6)</f>
        <v>191.34</v>
      </c>
      <c r="Q873" s="96">
        <f>VLOOKUP($A873+ROUND((COLUMN()-2)/24,5),АТС!$A$41:$F$736,5)+VLOOKUP($A873+ROUND((COLUMN()-2)/24,5),'Расчет сбытовых надбавок'!$B$2281:'Расчет сбытовых надбавок'!$G$3024,6)</f>
        <v>100.44999999999999</v>
      </c>
      <c r="R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S873" s="96">
        <f>VLOOKUP($A873+ROUND((COLUMN()-2)/24,5),АТС!$A$41:$F$736,5)+VLOOKUP($A873+ROUND((COLUMN()-2)/24,5),'Расчет сбытовых надбавок'!$B$2281:'Расчет сбытовых надбавок'!$G$3024,6)</f>
        <v>147.04</v>
      </c>
      <c r="T873" s="96">
        <f>VLOOKUP($A873+ROUND((COLUMN()-2)/24,5),АТС!$A$41:$F$736,5)+VLOOKUP($A873+ROUND((COLUMN()-2)/24,5),'Расчет сбытовых надбавок'!$B$2281:'Расчет сбытовых надбавок'!$G$3024,6)</f>
        <v>137.41</v>
      </c>
      <c r="U873" s="96">
        <f>VLOOKUP($A873+ROUND((COLUMN()-2)/24,5),АТС!$A$41:$F$736,5)+VLOOKUP($A873+ROUND((COLUMN()-2)/24,5),'Расчет сбытовых надбавок'!$B$2281:'Расчет сбытовых надбавок'!$G$3024,6)</f>
        <v>52</v>
      </c>
      <c r="V873" s="96">
        <f>VLOOKUP($A873+ROUND((COLUMN()-2)/24,5),АТС!$A$41:$F$736,5)+VLOOKUP($A873+ROUND((COLUMN()-2)/24,5),'Расчет сбытовых надбавок'!$B$2281:'Расчет сбытовых надбавок'!$G$3024,6)</f>
        <v>210.31</v>
      </c>
      <c r="W873" s="96">
        <f>VLOOKUP($A873+ROUND((COLUMN()-2)/24,5),АТС!$A$41:$F$736,5)+VLOOKUP($A873+ROUND((COLUMN()-2)/24,5),'Расчет сбытовых надбавок'!$B$2281:'Расчет сбытовых надбавок'!$G$3024,6)</f>
        <v>195.26</v>
      </c>
      <c r="X873" s="96">
        <f>VLOOKUP($A873+ROUND((COLUMN()-2)/24,5),АТС!$A$41:$F$736,5)+VLOOKUP($A873+ROUND((COLUMN()-2)/24,5),'Расчет сбытовых надбавок'!$B$2281:'Расчет сбытовых надбавок'!$G$3024,6)</f>
        <v>242.39</v>
      </c>
      <c r="Y873" s="96">
        <f>VLOOKUP($A873+ROUND((COLUMN()-2)/24,5),АТС!$A$41:$F$736,5)+VLOOKUP($A873+ROUND((COLUMN()-2)/24,5),'Расчет сбытовых надбавок'!$B$2281:'Расчет сбытовых надбавок'!$G$3024,6)</f>
        <v>165.32999999999998</v>
      </c>
    </row>
    <row r="874" spans="1:27" x14ac:dyDescent="0.2">
      <c r="A874" s="77">
        <f t="shared" si="26"/>
        <v>43075</v>
      </c>
      <c r="B874" s="96">
        <f>VLOOKUP($A874+ROUND((COLUMN()-2)/24,5),АТС!$A$41:$F$736,5)+VLOOKUP($A874+ROUND((COLUMN()-2)/24,5),'Расчет сбытовых надбавок'!$B$2281:'Расчет сбытовых надбавок'!$G$3024,6)</f>
        <v>801.56999999999994</v>
      </c>
      <c r="C874" s="96">
        <f>VLOOKUP($A874+ROUND((COLUMN()-2)/24,5),АТС!$A$41:$F$736,5)+VLOOKUP($A874+ROUND((COLUMN()-2)/24,5),'Расчет сбытовых надбавок'!$B$2281:'Расчет сбытовых надбавок'!$G$3024,6)</f>
        <v>411.32</v>
      </c>
      <c r="D874" s="96">
        <f>VLOOKUP($A874+ROUND((COLUMN()-2)/24,5),АТС!$A$41:$F$736,5)+VLOOKUP($A874+ROUND((COLUMN()-2)/24,5),'Расчет сбытовых надбавок'!$B$2281:'Расчет сбытовых надбавок'!$G$3024,6)</f>
        <v>308.25</v>
      </c>
      <c r="E874" s="96">
        <f>VLOOKUP($A874+ROUND((COLUMN()-2)/24,5),АТС!$A$41:$F$736,5)+VLOOKUP($A874+ROUND((COLUMN()-2)/24,5),'Расчет сбытовых надбавок'!$B$2281:'Расчет сбытовых надбавок'!$G$3024,6)</f>
        <v>279.40000000000003</v>
      </c>
      <c r="F874" s="96">
        <f>VLOOKUP($A874+ROUND((COLUMN()-2)/24,5),АТС!$A$41:$F$736,5)+VLOOKUP($A874+ROUND((COLUMN()-2)/24,5),'Расчет сбытовых надбавок'!$B$2281:'Расчет сбытовых надбавок'!$G$3024,6)</f>
        <v>169.31</v>
      </c>
      <c r="G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H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I874" s="96">
        <f>VLOOKUP($A874+ROUND((COLUMN()-2)/24,5),АТС!$A$41:$F$736,5)+VLOOKUP($A874+ROUND((COLUMN()-2)/24,5),'Расчет сбытовых надбавок'!$B$2281:'Расчет сбытовых надбавок'!$G$3024,6)</f>
        <v>1.94</v>
      </c>
      <c r="J874" s="96">
        <f>VLOOKUP($A874+ROUND((COLUMN()-2)/24,5),АТС!$A$41:$F$736,5)+VLOOKUP($A874+ROUND((COLUMN()-2)/24,5),'Расчет сбытовых надбавок'!$B$2281:'Расчет сбытовых надбавок'!$G$3024,6)</f>
        <v>0.48</v>
      </c>
      <c r="K874" s="96">
        <f>VLOOKUP($A874+ROUND((COLUMN()-2)/24,5),АТС!$A$41:$F$736,5)+VLOOKUP($A874+ROUND((COLUMN()-2)/24,5),'Расчет сбытовых надбавок'!$B$2281:'Расчет сбытовых надбавок'!$G$3024,6)</f>
        <v>1.35</v>
      </c>
      <c r="L874" s="96">
        <f>VLOOKUP($A874+ROUND((COLUMN()-2)/24,5),АТС!$A$41:$F$736,5)+VLOOKUP($A874+ROUND((COLUMN()-2)/24,5),'Расчет сбытовых надбавок'!$B$2281:'Расчет сбытовых надбавок'!$G$3024,6)</f>
        <v>82.82</v>
      </c>
      <c r="M874" s="96">
        <f>VLOOKUP($A874+ROUND((COLUMN()-2)/24,5),АТС!$A$41:$F$736,5)+VLOOKUP($A874+ROUND((COLUMN()-2)/24,5),'Расчет сбытовых надбавок'!$B$2281:'Расчет сбытовых надбавок'!$G$3024,6)</f>
        <v>2.4500000000000002</v>
      </c>
      <c r="N874" s="96">
        <f>VLOOKUP($A874+ROUND((COLUMN()-2)/24,5),АТС!$A$41:$F$736,5)+VLOOKUP($A874+ROUND((COLUMN()-2)/24,5),'Расчет сбытовых надбавок'!$B$2281:'Расчет сбытовых надбавок'!$G$3024,6)</f>
        <v>2.76</v>
      </c>
      <c r="O874" s="96">
        <f>VLOOKUP($A874+ROUND((COLUMN()-2)/24,5),АТС!$A$41:$F$736,5)+VLOOKUP($A874+ROUND((COLUMN()-2)/24,5),'Расчет сбытовых надбавок'!$B$2281:'Расчет сбытовых надбавок'!$G$3024,6)</f>
        <v>22.55</v>
      </c>
      <c r="P874" s="96">
        <f>VLOOKUP($A874+ROUND((COLUMN()-2)/24,5),АТС!$A$41:$F$736,5)+VLOOKUP($A874+ROUND((COLUMN()-2)/24,5),'Расчет сбытовых надбавок'!$B$2281:'Расчет сбытовых надбавок'!$G$3024,6)</f>
        <v>6.06</v>
      </c>
      <c r="Q874" s="96">
        <f>VLOOKUP($A874+ROUND((COLUMN()-2)/24,5),АТС!$A$41:$F$736,5)+VLOOKUP($A874+ROUND((COLUMN()-2)/24,5),'Расчет сбытовых надбавок'!$B$2281:'Расчет сбытовых надбавок'!$G$3024,6)</f>
        <v>167.54999999999998</v>
      </c>
      <c r="R874" s="96">
        <f>VLOOKUP($A874+ROUND((COLUMN()-2)/24,5),АТС!$A$41:$F$736,5)+VLOOKUP($A874+ROUND((COLUMN()-2)/24,5),'Расчет сбытовых надбавок'!$B$2281:'Расчет сбытовых надбавок'!$G$3024,6)</f>
        <v>113.44</v>
      </c>
      <c r="S874" s="96">
        <f>VLOOKUP($A874+ROUND((COLUMN()-2)/24,5),АТС!$A$41:$F$736,5)+VLOOKUP($A874+ROUND((COLUMN()-2)/24,5),'Расчет сбытовых надбавок'!$B$2281:'Расчет сбытовых надбавок'!$G$3024,6)</f>
        <v>0.22</v>
      </c>
      <c r="T874" s="96">
        <f>VLOOKUP($A874+ROUND((COLUMN()-2)/24,5),АТС!$A$41:$F$736,5)+VLOOKUP($A874+ROUND((COLUMN()-2)/24,5),'Расчет сбытовых надбавок'!$B$2281:'Расчет сбытовых надбавок'!$G$3024,6)</f>
        <v>277.20999999999998</v>
      </c>
      <c r="U874" s="96">
        <f>VLOOKUP($A874+ROUND((COLUMN()-2)/24,5),АТС!$A$41:$F$736,5)+VLOOKUP($A874+ROUND((COLUMN()-2)/24,5),'Расчет сбытовых надбавок'!$B$2281:'Расчет сбытовых надбавок'!$G$3024,6)</f>
        <v>369.82</v>
      </c>
      <c r="V874" s="96">
        <f>VLOOKUP($A874+ROUND((COLUMN()-2)/24,5),АТС!$A$41:$F$736,5)+VLOOKUP($A874+ROUND((COLUMN()-2)/24,5),'Расчет сбытовых надбавок'!$B$2281:'Расчет сбытовых надбавок'!$G$3024,6)</f>
        <v>369.15999999999997</v>
      </c>
      <c r="W874" s="96">
        <f>VLOOKUP($A874+ROUND((COLUMN()-2)/24,5),АТС!$A$41:$F$736,5)+VLOOKUP($A874+ROUND((COLUMN()-2)/24,5),'Расчет сбытовых надбавок'!$B$2281:'Расчет сбытовых надбавок'!$G$3024,6)</f>
        <v>511.93</v>
      </c>
      <c r="X874" s="96">
        <f>VLOOKUP($A874+ROUND((COLUMN()-2)/24,5),АТС!$A$41:$F$736,5)+VLOOKUP($A874+ROUND((COLUMN()-2)/24,5),'Расчет сбытовых надбавок'!$B$2281:'Расчет сбытовых надбавок'!$G$3024,6)</f>
        <v>473.12</v>
      </c>
      <c r="Y874" s="96">
        <f>VLOOKUP($A874+ROUND((COLUMN()-2)/24,5),АТС!$A$41:$F$736,5)+VLOOKUP($A874+ROUND((COLUMN()-2)/24,5),'Расчет сбытовых надбавок'!$B$2281:'Расчет сбытовых надбавок'!$G$3024,6)</f>
        <v>535</v>
      </c>
    </row>
    <row r="875" spans="1:27" x14ac:dyDescent="0.2">
      <c r="A875" s="77">
        <f t="shared" si="26"/>
        <v>43076</v>
      </c>
      <c r="B875" s="96">
        <f>VLOOKUP($A875+ROUND((COLUMN()-2)/24,5),АТС!$A$41:$F$736,5)+VLOOKUP($A875+ROUND((COLUMN()-2)/24,5),'Расчет сбытовых надбавок'!$B$2281:'Расчет сбытовых надбавок'!$G$3024,6)</f>
        <v>309.33999999999997</v>
      </c>
      <c r="C875" s="96">
        <f>VLOOKUP($A875+ROUND((COLUMN()-2)/24,5),АТС!$A$41:$F$736,5)+VLOOKUP($A875+ROUND((COLUMN()-2)/24,5),'Расчет сбытовых надбавок'!$B$2281:'Расчет сбытовых надбавок'!$G$3024,6)</f>
        <v>142.43</v>
      </c>
      <c r="D875" s="96">
        <f>VLOOKUP($A875+ROUND((COLUMN()-2)/24,5),АТС!$A$41:$F$736,5)+VLOOKUP($A875+ROUND((COLUMN()-2)/24,5),'Расчет сбытовых надбавок'!$B$2281:'Расчет сбытовых надбавок'!$G$3024,6)</f>
        <v>217.97</v>
      </c>
      <c r="E875" s="96">
        <f>VLOOKUP($A875+ROUND((COLUMN()-2)/24,5),АТС!$A$41:$F$736,5)+VLOOKUP($A875+ROUND((COLUMN()-2)/24,5),'Расчет сбытовых надбавок'!$B$2281:'Расчет сбытовых надбавок'!$G$3024,6)</f>
        <v>212.94</v>
      </c>
      <c r="F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G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H875" s="96">
        <f>VLOOKUP($A875+ROUND((COLUMN()-2)/24,5),АТС!$A$41:$F$736,5)+VLOOKUP($A875+ROUND((COLUMN()-2)/24,5),'Расчет сбытовых надбавок'!$B$2281:'Расчет сбытовых надбавок'!$G$3024,6)</f>
        <v>82.2</v>
      </c>
      <c r="I875" s="96">
        <f>VLOOKUP($A875+ROUND((COLUMN()-2)/24,5),АТС!$A$41:$F$736,5)+VLOOKUP($A875+ROUND((COLUMN()-2)/24,5),'Расчет сбытовых надбавок'!$B$2281:'Расчет сбытовых надбавок'!$G$3024,6)</f>
        <v>12.2</v>
      </c>
      <c r="J875" s="96">
        <f>VLOOKUP($A875+ROUND((COLUMN()-2)/24,5),АТС!$A$41:$F$736,5)+VLOOKUP($A875+ROUND((COLUMN()-2)/24,5),'Расчет сбытовых надбавок'!$B$2281:'Расчет сбытовых надбавок'!$G$3024,6)</f>
        <v>109.74</v>
      </c>
      <c r="K875" s="96">
        <f>VLOOKUP($A875+ROUND((COLUMN()-2)/24,5),АТС!$A$41:$F$736,5)+VLOOKUP($A875+ROUND((COLUMN()-2)/24,5),'Расчет сбытовых надбавок'!$B$2281:'Расчет сбытовых надбавок'!$G$3024,6)</f>
        <v>12.459999999999999</v>
      </c>
      <c r="L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M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N875" s="96">
        <f>VLOOKUP($A875+ROUND((COLUMN()-2)/24,5),АТС!$A$41:$F$736,5)+VLOOKUP($A875+ROUND((COLUMN()-2)/24,5),'Расчет сбытовых надбавок'!$B$2281:'Расчет сбытовых надбавок'!$G$3024,6)</f>
        <v>39.099999999999994</v>
      </c>
      <c r="O875" s="96">
        <f>VLOOKUP($A875+ROUND((COLUMN()-2)/24,5),АТС!$A$41:$F$736,5)+VLOOKUP($A875+ROUND((COLUMN()-2)/24,5),'Расчет сбытовых надбавок'!$B$2281:'Расчет сбытовых надбавок'!$G$3024,6)</f>
        <v>103.17</v>
      </c>
      <c r="P875" s="96">
        <f>VLOOKUP($A875+ROUND((COLUMN()-2)/24,5),АТС!$A$41:$F$736,5)+VLOOKUP($A875+ROUND((COLUMN()-2)/24,5),'Расчет сбытовых надбавок'!$B$2281:'Расчет сбытовых надбавок'!$G$3024,6)</f>
        <v>8.5599999999999987</v>
      </c>
      <c r="Q875" s="96">
        <f>VLOOKUP($A875+ROUND((COLUMN()-2)/24,5),АТС!$A$41:$F$736,5)+VLOOKUP($A875+ROUND((COLUMN()-2)/24,5),'Расчет сбытовых надбавок'!$B$2281:'Расчет сбытовых надбавок'!$G$3024,6)</f>
        <v>126.86</v>
      </c>
      <c r="R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S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T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U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V875" s="96">
        <f>VLOOKUP($A875+ROUND((COLUMN()-2)/24,5),АТС!$A$41:$F$736,5)+VLOOKUP($A875+ROUND((COLUMN()-2)/24,5),'Расчет сбытовых надбавок'!$B$2281:'Расчет сбытовых надбавок'!$G$3024,6)</f>
        <v>279.02999999999997</v>
      </c>
      <c r="W875" s="96">
        <f>VLOOKUP($A875+ROUND((COLUMN()-2)/24,5),АТС!$A$41:$F$736,5)+VLOOKUP($A875+ROUND((COLUMN()-2)/24,5),'Расчет сбытовых надбавок'!$B$2281:'Расчет сбытовых надбавок'!$G$3024,6)</f>
        <v>452.64000000000004</v>
      </c>
      <c r="X875" s="96">
        <f>VLOOKUP($A875+ROUND((COLUMN()-2)/24,5),АТС!$A$41:$F$736,5)+VLOOKUP($A875+ROUND((COLUMN()-2)/24,5),'Расчет сбытовых надбавок'!$B$2281:'Расчет сбытовых надбавок'!$G$3024,6)</f>
        <v>409.65000000000003</v>
      </c>
      <c r="Y875" s="96">
        <f>VLOOKUP($A875+ROUND((COLUMN()-2)/24,5),АТС!$A$41:$F$736,5)+VLOOKUP($A875+ROUND((COLUMN()-2)/24,5),'Расчет сбытовых надбавок'!$B$2281:'Расчет сбытовых надбавок'!$G$3024,6)</f>
        <v>555.56000000000006</v>
      </c>
    </row>
    <row r="876" spans="1:27" x14ac:dyDescent="0.2">
      <c r="A876" s="77">
        <f t="shared" si="26"/>
        <v>43077</v>
      </c>
      <c r="B876" s="96">
        <f>VLOOKUP($A876+ROUND((COLUMN()-2)/24,5),АТС!$A$41:$F$736,5)+VLOOKUP($A876+ROUND((COLUMN()-2)/24,5),'Расчет сбытовых надбавок'!$B$2281:'Расчет сбытовых надбавок'!$G$3024,6)</f>
        <v>302.08000000000004</v>
      </c>
      <c r="C876" s="96">
        <f>VLOOKUP($A876+ROUND((COLUMN()-2)/24,5),АТС!$A$41:$F$736,5)+VLOOKUP($A876+ROUND((COLUMN()-2)/24,5),'Расчет сбытовых надбавок'!$B$2281:'Расчет сбытовых надбавок'!$G$3024,6)</f>
        <v>555.45000000000005</v>
      </c>
      <c r="D876" s="96">
        <f>VLOOKUP($A876+ROUND((COLUMN()-2)/24,5),АТС!$A$41:$F$736,5)+VLOOKUP($A876+ROUND((COLUMN()-2)/24,5),'Расчет сбытовых надбавок'!$B$2281:'Расчет сбытовых надбавок'!$G$3024,6)</f>
        <v>278</v>
      </c>
      <c r="E876" s="96">
        <f>VLOOKUP($A876+ROUND((COLUMN()-2)/24,5),АТС!$A$41:$F$736,5)+VLOOKUP($A876+ROUND((COLUMN()-2)/24,5),'Расчет сбытовых надбавок'!$B$2281:'Расчет сбытовых надбавок'!$G$3024,6)</f>
        <v>98.740000000000009</v>
      </c>
      <c r="F876" s="96">
        <f>VLOOKUP($A876+ROUND((COLUMN()-2)/24,5),АТС!$A$41:$F$736,5)+VLOOKUP($A876+ROUND((COLUMN()-2)/24,5),'Расчет сбытовых надбавок'!$B$2281:'Расчет сбытовых надбавок'!$G$3024,6)</f>
        <v>0</v>
      </c>
      <c r="G876" s="96">
        <f>VLOOKUP($A876+ROUND((COLUMN()-2)/24,5),АТС!$A$41:$F$736,5)+VLOOKUP($A876+ROUND((COLUMN()-2)/24,5),'Расчет сбытовых надбавок'!$B$2281:'Расчет сбытовых надбавок'!$G$3024,6)</f>
        <v>0</v>
      </c>
      <c r="H876" s="96">
        <f>VLOOKUP($A876+ROUND((COLUMN()-2)/24,5),АТС!$A$41:$F$736,5)+VLOOKUP($A876+ROUND((COLUMN()-2)/24,5),'Расчет сбытовых надбавок'!$B$2281:'Расчет сбытовых надбавок'!$G$3024,6)</f>
        <v>0</v>
      </c>
      <c r="I876" s="96">
        <f>VLOOKUP($A876+ROUND((COLUMN()-2)/24,5),АТС!$A$41:$F$736,5)+VLOOKUP($A876+ROUND((COLUMN()-2)/24,5),'Расчет сбытовых надбавок'!$B$2281:'Расчет сбытовых надбавок'!$G$3024,6)</f>
        <v>0</v>
      </c>
      <c r="J876" s="96">
        <f>VLOOKUP($A876+ROUND((COLUMN()-2)/24,5),АТС!$A$41:$F$736,5)+VLOOKUP($A876+ROUND((COLUMN()-2)/24,5),'Расчет сбытовых надбавок'!$B$2281:'Расчет сбытовых надбавок'!$G$3024,6)</f>
        <v>0</v>
      </c>
      <c r="K876" s="96">
        <f>VLOOKUP($A876+ROUND((COLUMN()-2)/24,5),АТС!$A$41:$F$736,5)+VLOOKUP($A876+ROUND((COLUMN()-2)/24,5),'Расчет сбытовых надбавок'!$B$2281:'Расчет сбытовых надбавок'!$G$3024,6)</f>
        <v>35.800000000000004</v>
      </c>
      <c r="L876" s="96">
        <f>VLOOKUP($A876+ROUND((COLUMN()-2)/24,5),АТС!$A$41:$F$736,5)+VLOOKUP($A876+ROUND((COLUMN()-2)/24,5),'Расчет сбытовых надбавок'!$B$2281:'Расчет сбытовых надбавок'!$G$3024,6)</f>
        <v>0</v>
      </c>
      <c r="M876" s="96">
        <f>VLOOKUP($A876+ROUND((COLUMN()-2)/24,5),АТС!$A$41:$F$736,5)+VLOOKUP($A876+ROUND((COLUMN()-2)/24,5),'Расчет сбытовых надбавок'!$B$2281:'Расчет сбытовых надбавок'!$G$3024,6)</f>
        <v>81.2</v>
      </c>
      <c r="N876" s="96">
        <f>VLOOKUP($A876+ROUND((COLUMN()-2)/24,5),АТС!$A$41:$F$736,5)+VLOOKUP($A876+ROUND((COLUMN()-2)/24,5),'Расчет сбытовых надбавок'!$B$2281:'Расчет сбытовых надбавок'!$G$3024,6)</f>
        <v>0</v>
      </c>
      <c r="O876" s="96">
        <f>VLOOKUP($A876+ROUND((COLUMN()-2)/24,5),АТС!$A$41:$F$736,5)+VLOOKUP($A876+ROUND((COLUMN()-2)/24,5),'Расчет сбытовых надбавок'!$B$2281:'Расчет сбытовых надбавок'!$G$3024,6)</f>
        <v>0</v>
      </c>
      <c r="P876" s="96">
        <f>VLOOKUP($A876+ROUND((COLUMN()-2)/24,5),АТС!$A$41:$F$736,5)+VLOOKUP($A876+ROUND((COLUMN()-2)/24,5),'Расчет сбытовых надбавок'!$B$2281:'Расчет сбытовых надбавок'!$G$3024,6)</f>
        <v>0</v>
      </c>
      <c r="Q876" s="96">
        <f>VLOOKUP($A876+ROUND((COLUMN()-2)/24,5),АТС!$A$41:$F$736,5)+VLOOKUP($A876+ROUND((COLUMN()-2)/24,5),'Расчет сбытовых надбавок'!$B$2281:'Расчет сбытовых надбавок'!$G$3024,6)</f>
        <v>0</v>
      </c>
      <c r="R876" s="96">
        <f>VLOOKUP($A876+ROUND((COLUMN()-2)/24,5),АТС!$A$41:$F$736,5)+VLOOKUP($A876+ROUND((COLUMN()-2)/24,5),'Расчет сбытовых надбавок'!$B$2281:'Расчет сбытовых надбавок'!$G$3024,6)</f>
        <v>0</v>
      </c>
      <c r="S876" s="96">
        <f>VLOOKUP($A876+ROUND((COLUMN()-2)/24,5),АТС!$A$41:$F$736,5)+VLOOKUP($A876+ROUND((COLUMN()-2)/24,5),'Расчет сбытовых надбавок'!$B$2281:'Расчет сбытовых надбавок'!$G$3024,6)</f>
        <v>0</v>
      </c>
      <c r="T876" s="96">
        <f>VLOOKUP($A876+ROUND((COLUMN()-2)/24,5),АТС!$A$41:$F$736,5)+VLOOKUP($A876+ROUND((COLUMN()-2)/24,5),'Расчет сбытовых надбавок'!$B$2281:'Расчет сбытовых надбавок'!$G$3024,6)</f>
        <v>0</v>
      </c>
      <c r="U876" s="96">
        <f>VLOOKUP($A876+ROUND((COLUMN()-2)/24,5),АТС!$A$41:$F$736,5)+VLOOKUP($A876+ROUND((COLUMN()-2)/24,5),'Расчет сбытовых надбавок'!$B$2281:'Расчет сбытовых надбавок'!$G$3024,6)</f>
        <v>1.8499999999999999</v>
      </c>
      <c r="V876" s="96">
        <f>VLOOKUP($A876+ROUND((COLUMN()-2)/24,5),АТС!$A$41:$F$736,5)+VLOOKUP($A876+ROUND((COLUMN()-2)/24,5),'Расчет сбытовых надбавок'!$B$2281:'Расчет сбытовых надбавок'!$G$3024,6)</f>
        <v>92.300000000000011</v>
      </c>
      <c r="W876" s="96">
        <f>VLOOKUP($A876+ROUND((COLUMN()-2)/24,5),АТС!$A$41:$F$736,5)+VLOOKUP($A876+ROUND((COLUMN()-2)/24,5),'Расчет сбытовых надбавок'!$B$2281:'Расчет сбытовых надбавок'!$G$3024,6)</f>
        <v>165.41</v>
      </c>
      <c r="X876" s="96">
        <f>VLOOKUP($A876+ROUND((COLUMN()-2)/24,5),АТС!$A$41:$F$736,5)+VLOOKUP($A876+ROUND((COLUMN()-2)/24,5),'Расчет сбытовых надбавок'!$B$2281:'Расчет сбытовых надбавок'!$G$3024,6)</f>
        <v>133.26999999999998</v>
      </c>
      <c r="Y876" s="96">
        <f>VLOOKUP($A876+ROUND((COLUMN()-2)/24,5),АТС!$A$41:$F$736,5)+VLOOKUP($A876+ROUND((COLUMN()-2)/24,5),'Расчет сбытовых надбавок'!$B$2281:'Расчет сбытовых надбавок'!$G$3024,6)</f>
        <v>797.20999999999992</v>
      </c>
    </row>
    <row r="877" spans="1:27" x14ac:dyDescent="0.2">
      <c r="A877" s="77">
        <f t="shared" si="26"/>
        <v>43078</v>
      </c>
      <c r="B877" s="96">
        <f>VLOOKUP($A877+ROUND((COLUMN()-2)/24,5),АТС!$A$41:$F$736,5)+VLOOKUP($A877+ROUND((COLUMN()-2)/24,5),'Расчет сбытовых надбавок'!$B$2281:'Расчет сбытовых надбавок'!$G$3024,6)</f>
        <v>41.64</v>
      </c>
      <c r="C877" s="96">
        <f>VLOOKUP($A877+ROUND((COLUMN()-2)/24,5),АТС!$A$41:$F$736,5)+VLOOKUP($A877+ROUND((COLUMN()-2)/24,5),'Расчет сбытовых надбавок'!$B$2281:'Расчет сбытовых надбавок'!$G$3024,6)</f>
        <v>717.40000000000009</v>
      </c>
      <c r="D877" s="96">
        <f>VLOOKUP($A877+ROUND((COLUMN()-2)/24,5),АТС!$A$41:$F$736,5)+VLOOKUP($A877+ROUND((COLUMN()-2)/24,5),'Расчет сбытовых надбавок'!$B$2281:'Расчет сбытовых надбавок'!$G$3024,6)</f>
        <v>131.53</v>
      </c>
      <c r="E877" s="96">
        <f>VLOOKUP($A877+ROUND((COLUMN()-2)/24,5),АТС!$A$41:$F$736,5)+VLOOKUP($A877+ROUND((COLUMN()-2)/24,5),'Расчет сбытовых надбавок'!$B$2281:'Расчет сбытовых надбавок'!$G$3024,6)</f>
        <v>78.09</v>
      </c>
      <c r="F877" s="96">
        <f>VLOOKUP($A877+ROUND((COLUMN()-2)/24,5),АТС!$A$41:$F$736,5)+VLOOKUP($A877+ROUND((COLUMN()-2)/24,5),'Расчет сбытовых надбавок'!$B$2281:'Расчет сбытовых надбавок'!$G$3024,6)</f>
        <v>79.320000000000007</v>
      </c>
      <c r="G877" s="96">
        <f>VLOOKUP($A877+ROUND((COLUMN()-2)/24,5),АТС!$A$41:$F$736,5)+VLOOKUP($A877+ROUND((COLUMN()-2)/24,5),'Расчет сбытовых надбавок'!$B$2281:'Расчет сбытовых надбавок'!$G$3024,6)</f>
        <v>34.93</v>
      </c>
      <c r="H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I877" s="96">
        <f>VLOOKUP($A877+ROUND((COLUMN()-2)/24,5),АТС!$A$41:$F$736,5)+VLOOKUP($A877+ROUND((COLUMN()-2)/24,5),'Расчет сбытовых надбавок'!$B$2281:'Расчет сбытовых надбавок'!$G$3024,6)</f>
        <v>41.61</v>
      </c>
      <c r="J877" s="96">
        <f>VLOOKUP($A877+ROUND((COLUMN()-2)/24,5),АТС!$A$41:$F$736,5)+VLOOKUP($A877+ROUND((COLUMN()-2)/24,5),'Расчет сбытовых надбавок'!$B$2281:'Расчет сбытовых надбавок'!$G$3024,6)</f>
        <v>115.26</v>
      </c>
      <c r="K877" s="96">
        <f>VLOOKUP($A877+ROUND((COLUMN()-2)/24,5),АТС!$A$41:$F$736,5)+VLOOKUP($A877+ROUND((COLUMN()-2)/24,5),'Расчет сбытовых надбавок'!$B$2281:'Расчет сбытовых надбавок'!$G$3024,6)</f>
        <v>145.71</v>
      </c>
      <c r="L877" s="96">
        <f>VLOOKUP($A877+ROUND((COLUMN()-2)/24,5),АТС!$A$41:$F$736,5)+VLOOKUP($A877+ROUND((COLUMN()-2)/24,5),'Расчет сбытовых надбавок'!$B$2281:'Расчет сбытовых надбавок'!$G$3024,6)</f>
        <v>87.320000000000007</v>
      </c>
      <c r="M877" s="96">
        <f>VLOOKUP($A877+ROUND((COLUMN()-2)/24,5),АТС!$A$41:$F$736,5)+VLOOKUP($A877+ROUND((COLUMN()-2)/24,5),'Расчет сбытовых надбавок'!$B$2281:'Расчет сбытовых надбавок'!$G$3024,6)</f>
        <v>184.95999999999998</v>
      </c>
      <c r="N877" s="96">
        <f>VLOOKUP($A877+ROUND((COLUMN()-2)/24,5),АТС!$A$41:$F$736,5)+VLOOKUP($A877+ROUND((COLUMN()-2)/24,5),'Расчет сбытовых надбавок'!$B$2281:'Расчет сбытовых надбавок'!$G$3024,6)</f>
        <v>146.5</v>
      </c>
      <c r="O877" s="96">
        <f>VLOOKUP($A877+ROUND((COLUMN()-2)/24,5),АТС!$A$41:$F$736,5)+VLOOKUP($A877+ROUND((COLUMN()-2)/24,5),'Расчет сбытовых надбавок'!$B$2281:'Расчет сбытовых надбавок'!$G$3024,6)</f>
        <v>99.070000000000007</v>
      </c>
      <c r="P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Q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R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S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T877" s="96">
        <f>VLOOKUP($A877+ROUND((COLUMN()-2)/24,5),АТС!$A$41:$F$736,5)+VLOOKUP($A877+ROUND((COLUMN()-2)/24,5),'Расчет сбытовых надбавок'!$B$2281:'Расчет сбытовых надбавок'!$G$3024,6)</f>
        <v>11.18</v>
      </c>
      <c r="U877" s="96">
        <f>VLOOKUP($A877+ROUND((COLUMN()-2)/24,5),АТС!$A$41:$F$736,5)+VLOOKUP($A877+ROUND((COLUMN()-2)/24,5),'Расчет сбытовых надбавок'!$B$2281:'Расчет сбытовых надбавок'!$G$3024,6)</f>
        <v>18.399999999999999</v>
      </c>
      <c r="V877" s="96">
        <f>VLOOKUP($A877+ROUND((COLUMN()-2)/24,5),АТС!$A$41:$F$736,5)+VLOOKUP($A877+ROUND((COLUMN()-2)/24,5),'Расчет сбытовых надбавок'!$B$2281:'Расчет сбытовых надбавок'!$G$3024,6)</f>
        <v>54.61</v>
      </c>
      <c r="W877" s="96">
        <f>VLOOKUP($A877+ROUND((COLUMN()-2)/24,5),АТС!$A$41:$F$736,5)+VLOOKUP($A877+ROUND((COLUMN()-2)/24,5),'Расчет сбытовых надбавок'!$B$2281:'Расчет сбытовых надбавок'!$G$3024,6)</f>
        <v>153.38999999999999</v>
      </c>
      <c r="X877" s="96">
        <f>VLOOKUP($A877+ROUND((COLUMN()-2)/24,5),АТС!$A$41:$F$736,5)+VLOOKUP($A877+ROUND((COLUMN()-2)/24,5),'Расчет сбытовых надбавок'!$B$2281:'Расчет сбытовых надбавок'!$G$3024,6)</f>
        <v>114.08</v>
      </c>
      <c r="Y877" s="96">
        <f>VLOOKUP($A877+ROUND((COLUMN()-2)/24,5),АТС!$A$41:$F$736,5)+VLOOKUP($A877+ROUND((COLUMN()-2)/24,5),'Расчет сбытовых надбавок'!$B$2281:'Расчет сбытовых надбавок'!$G$3024,6)</f>
        <v>89.01</v>
      </c>
    </row>
    <row r="878" spans="1:27" x14ac:dyDescent="0.2">
      <c r="A878" s="77">
        <f t="shared" si="26"/>
        <v>43079</v>
      </c>
      <c r="B878" s="96">
        <f>VLOOKUP($A878+ROUND((COLUMN()-2)/24,5),АТС!$A$41:$F$736,5)+VLOOKUP($A878+ROUND((COLUMN()-2)/24,5),'Расчет сбытовых надбавок'!$B$2281:'Расчет сбытовых надбавок'!$G$3024,6)</f>
        <v>12.040000000000001</v>
      </c>
      <c r="C878" s="96">
        <f>VLOOKUP($A878+ROUND((COLUMN()-2)/24,5),АТС!$A$41:$F$736,5)+VLOOKUP($A878+ROUND((COLUMN()-2)/24,5),'Расчет сбытовых надбавок'!$B$2281:'Расчет сбытовых надбавок'!$G$3024,6)</f>
        <v>340.2</v>
      </c>
      <c r="D878" s="96">
        <f>VLOOKUP($A878+ROUND((COLUMN()-2)/24,5),АТС!$A$41:$F$736,5)+VLOOKUP($A878+ROUND((COLUMN()-2)/24,5),'Расчет сбытовых надбавок'!$B$2281:'Расчет сбытовых надбавок'!$G$3024,6)</f>
        <v>186.26</v>
      </c>
      <c r="E878" s="96">
        <f>VLOOKUP($A878+ROUND((COLUMN()-2)/24,5),АТС!$A$41:$F$736,5)+VLOOKUP($A878+ROUND((COLUMN()-2)/24,5),'Расчет сбытовых надбавок'!$B$2281:'Расчет сбытовых надбавок'!$G$3024,6)</f>
        <v>98.47</v>
      </c>
      <c r="F878" s="96">
        <f>VLOOKUP($A878+ROUND((COLUMN()-2)/24,5),АТС!$A$41:$F$736,5)+VLOOKUP($A878+ROUND((COLUMN()-2)/24,5),'Расчет сбытовых надбавок'!$B$2281:'Расчет сбытовых надбавок'!$G$3024,6)</f>
        <v>86.15</v>
      </c>
      <c r="G878" s="96">
        <f>VLOOKUP($A878+ROUND((COLUMN()-2)/24,5),АТС!$A$41:$F$736,5)+VLOOKUP($A878+ROUND((COLUMN()-2)/24,5),'Расчет сбытовых надбавок'!$B$2281:'Расчет сбытовых надбавок'!$G$3024,6)</f>
        <v>97.28</v>
      </c>
      <c r="H878" s="96">
        <f>VLOOKUP($A878+ROUND((COLUMN()-2)/24,5),АТС!$A$41:$F$736,5)+VLOOKUP($A878+ROUND((COLUMN()-2)/24,5),'Расчет сбытовых надбавок'!$B$2281:'Расчет сбытовых надбавок'!$G$3024,6)</f>
        <v>9.42</v>
      </c>
      <c r="I878" s="96">
        <f>VLOOKUP($A878+ROUND((COLUMN()-2)/24,5),АТС!$A$41:$F$736,5)+VLOOKUP($A878+ROUND((COLUMN()-2)/24,5),'Расчет сбытовых надбавок'!$B$2281:'Расчет сбытовых надбавок'!$G$3024,6)</f>
        <v>410.15999999999997</v>
      </c>
      <c r="J878" s="96">
        <f>VLOOKUP($A878+ROUND((COLUMN()-2)/24,5),АТС!$A$41:$F$736,5)+VLOOKUP($A878+ROUND((COLUMN()-2)/24,5),'Расчет сбытовых надбавок'!$B$2281:'Расчет сбытовых надбавок'!$G$3024,6)</f>
        <v>0</v>
      </c>
      <c r="K878" s="96">
        <f>VLOOKUP($A878+ROUND((COLUMN()-2)/24,5),АТС!$A$41:$F$736,5)+VLOOKUP($A878+ROUND((COLUMN()-2)/24,5),'Расчет сбытовых надбавок'!$B$2281:'Расчет сбытовых надбавок'!$G$3024,6)</f>
        <v>31.91</v>
      </c>
      <c r="L878" s="96">
        <f>VLOOKUP($A878+ROUND((COLUMN()-2)/24,5),АТС!$A$41:$F$736,5)+VLOOKUP($A878+ROUND((COLUMN()-2)/24,5),'Расчет сбытовых надбавок'!$B$2281:'Расчет сбытовых надбавок'!$G$3024,6)</f>
        <v>7.6</v>
      </c>
      <c r="M878" s="96">
        <f>VLOOKUP($A878+ROUND((COLUMN()-2)/24,5),АТС!$A$41:$F$736,5)+VLOOKUP($A878+ROUND((COLUMN()-2)/24,5),'Расчет сбытовых надбавок'!$B$2281:'Расчет сбытовых надбавок'!$G$3024,6)</f>
        <v>38.21</v>
      </c>
      <c r="N878" s="96">
        <f>VLOOKUP($A878+ROUND((COLUMN()-2)/24,5),АТС!$A$41:$F$736,5)+VLOOKUP($A878+ROUND((COLUMN()-2)/24,5),'Расчет сбытовых надбавок'!$B$2281:'Расчет сбытовых надбавок'!$G$3024,6)</f>
        <v>80.09</v>
      </c>
      <c r="O878" s="96">
        <f>VLOOKUP($A878+ROUND((COLUMN()-2)/24,5),АТС!$A$41:$F$736,5)+VLOOKUP($A878+ROUND((COLUMN()-2)/24,5),'Расчет сбытовых надбавок'!$B$2281:'Расчет сбытовых надбавок'!$G$3024,6)</f>
        <v>146.63999999999999</v>
      </c>
      <c r="P878" s="96">
        <f>VLOOKUP($A878+ROUND((COLUMN()-2)/24,5),АТС!$A$41:$F$736,5)+VLOOKUP($A878+ROUND((COLUMN()-2)/24,5),'Расчет сбытовых надбавок'!$B$2281:'Расчет сбытовых надбавок'!$G$3024,6)</f>
        <v>660.07</v>
      </c>
      <c r="Q878" s="96">
        <f>VLOOKUP($A878+ROUND((COLUMN()-2)/24,5),АТС!$A$41:$F$736,5)+VLOOKUP($A878+ROUND((COLUMN()-2)/24,5),'Расчет сбытовых надбавок'!$B$2281:'Расчет сбытовых надбавок'!$G$3024,6)</f>
        <v>465.40999999999997</v>
      </c>
      <c r="R878" s="96">
        <f>VLOOKUP($A878+ROUND((COLUMN()-2)/24,5),АТС!$A$41:$F$736,5)+VLOOKUP($A878+ROUND((COLUMN()-2)/24,5),'Расчет сбытовых надбавок'!$B$2281:'Расчет сбытовых надбавок'!$G$3024,6)</f>
        <v>0.99</v>
      </c>
      <c r="S878" s="96">
        <f>VLOOKUP($A878+ROUND((COLUMN()-2)/24,5),АТС!$A$41:$F$736,5)+VLOOKUP($A878+ROUND((COLUMN()-2)/24,5),'Расчет сбытовых надбавок'!$B$2281:'Расчет сбытовых надбавок'!$G$3024,6)</f>
        <v>72.239999999999995</v>
      </c>
      <c r="T878" s="96">
        <f>VLOOKUP($A878+ROUND((COLUMN()-2)/24,5),АТС!$A$41:$F$736,5)+VLOOKUP($A878+ROUND((COLUMN()-2)/24,5),'Расчет сбытовых надбавок'!$B$2281:'Расчет сбытовых надбавок'!$G$3024,6)</f>
        <v>154.66</v>
      </c>
      <c r="U878" s="96">
        <f>VLOOKUP($A878+ROUND((COLUMN()-2)/24,5),АТС!$A$41:$F$736,5)+VLOOKUP($A878+ROUND((COLUMN()-2)/24,5),'Расчет сбытовых надбавок'!$B$2281:'Расчет сбытовых надбавок'!$G$3024,6)</f>
        <v>156.97999999999999</v>
      </c>
      <c r="V878" s="96">
        <f>VLOOKUP($A878+ROUND((COLUMN()-2)/24,5),АТС!$A$41:$F$736,5)+VLOOKUP($A878+ROUND((COLUMN()-2)/24,5),'Расчет сбытовых надбавок'!$B$2281:'Расчет сбытовых надбавок'!$G$3024,6)</f>
        <v>91.23</v>
      </c>
      <c r="W878" s="96">
        <f>VLOOKUP($A878+ROUND((COLUMN()-2)/24,5),АТС!$A$41:$F$736,5)+VLOOKUP($A878+ROUND((COLUMN()-2)/24,5),'Расчет сбытовых надбавок'!$B$2281:'Расчет сбытовых надбавок'!$G$3024,6)</f>
        <v>132.18</v>
      </c>
      <c r="X878" s="96">
        <f>VLOOKUP($A878+ROUND((COLUMN()-2)/24,5),АТС!$A$41:$F$736,5)+VLOOKUP($A878+ROUND((COLUMN()-2)/24,5),'Расчет сбытовых надбавок'!$B$2281:'Расчет сбытовых надбавок'!$G$3024,6)</f>
        <v>158.56</v>
      </c>
      <c r="Y878" s="96">
        <f>VLOOKUP($A878+ROUND((COLUMN()-2)/24,5),АТС!$A$41:$F$736,5)+VLOOKUP($A878+ROUND((COLUMN()-2)/24,5),'Расчет сбытовых надбавок'!$B$2281:'Расчет сбытовых надбавок'!$G$3024,6)</f>
        <v>719.04000000000008</v>
      </c>
    </row>
    <row r="879" spans="1:27" x14ac:dyDescent="0.2">
      <c r="A879" s="77">
        <f t="shared" si="26"/>
        <v>43080</v>
      </c>
      <c r="B879" s="96">
        <f>VLOOKUP($A879+ROUND((COLUMN()-2)/24,5),АТС!$A$41:$F$736,5)+VLOOKUP($A879+ROUND((COLUMN()-2)/24,5),'Расчет сбытовых надбавок'!$B$2281:'Расчет сбытовых надбавок'!$G$3024,6)</f>
        <v>745.48</v>
      </c>
      <c r="C879" s="96">
        <f>VLOOKUP($A879+ROUND((COLUMN()-2)/24,5),АТС!$A$41:$F$736,5)+VLOOKUP($A879+ROUND((COLUMN()-2)/24,5),'Расчет сбытовых надбавок'!$B$2281:'Расчет сбытовых надбавок'!$G$3024,6)</f>
        <v>139.88</v>
      </c>
      <c r="D879" s="96">
        <f>VLOOKUP($A879+ROUND((COLUMN()-2)/24,5),АТС!$A$41:$F$736,5)+VLOOKUP($A879+ROUND((COLUMN()-2)/24,5),'Расчет сбытовых надбавок'!$B$2281:'Расчет сбытовых надбавок'!$G$3024,6)</f>
        <v>158.35999999999999</v>
      </c>
      <c r="E879" s="96">
        <f>VLOOKUP($A879+ROUND((COLUMN()-2)/24,5),АТС!$A$41:$F$736,5)+VLOOKUP($A879+ROUND((COLUMN()-2)/24,5),'Расчет сбытовых надбавок'!$B$2281:'Расчет сбытовых надбавок'!$G$3024,6)</f>
        <v>16.009999999999998</v>
      </c>
      <c r="F879" s="96">
        <f>VLOOKUP($A879+ROUND((COLUMN()-2)/24,5),АТС!$A$41:$F$736,5)+VLOOKUP($A879+ROUND((COLUMN()-2)/24,5),'Расчет сбытовых надбавок'!$B$2281:'Расчет сбытовых надбавок'!$G$3024,6)</f>
        <v>9.18</v>
      </c>
      <c r="G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H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I879" s="96">
        <f>VLOOKUP($A879+ROUND((COLUMN()-2)/24,5),АТС!$A$41:$F$736,5)+VLOOKUP($A879+ROUND((COLUMN()-2)/24,5),'Расчет сбытовых надбавок'!$B$2281:'Расчет сбытовых надбавок'!$G$3024,6)</f>
        <v>19.18</v>
      </c>
      <c r="J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K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L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M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N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O879" s="96">
        <f>VLOOKUP($A879+ROUND((COLUMN()-2)/24,5),АТС!$A$41:$F$736,5)+VLOOKUP($A879+ROUND((COLUMN()-2)/24,5),'Расчет сбытовых надбавок'!$B$2281:'Расчет сбытовых надбавок'!$G$3024,6)</f>
        <v>12.36</v>
      </c>
      <c r="P879" s="96">
        <f>VLOOKUP($A879+ROUND((COLUMN()-2)/24,5),АТС!$A$41:$F$736,5)+VLOOKUP($A879+ROUND((COLUMN()-2)/24,5),'Расчет сбытовых надбавок'!$B$2281:'Расчет сбытовых надбавок'!$G$3024,6)</f>
        <v>49.74</v>
      </c>
      <c r="Q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R879" s="96">
        <f>VLOOKUP($A879+ROUND((COLUMN()-2)/24,5),АТС!$A$41:$F$736,5)+VLOOKUP($A879+ROUND((COLUMN()-2)/24,5),'Расчет сбытовых надбавок'!$B$2281:'Расчет сбытовых надбавок'!$G$3024,6)</f>
        <v>38.61</v>
      </c>
      <c r="S879" s="96">
        <f>VLOOKUP($A879+ROUND((COLUMN()-2)/24,5),АТС!$A$41:$F$736,5)+VLOOKUP($A879+ROUND((COLUMN()-2)/24,5),'Расчет сбытовых надбавок'!$B$2281:'Расчет сбытовых надбавок'!$G$3024,6)</f>
        <v>72.239999999999995</v>
      </c>
      <c r="T879" s="96">
        <f>VLOOKUP($A879+ROUND((COLUMN()-2)/24,5),АТС!$A$41:$F$736,5)+VLOOKUP($A879+ROUND((COLUMN()-2)/24,5),'Расчет сбытовых надбавок'!$B$2281:'Расчет сбытовых надбавок'!$G$3024,6)</f>
        <v>155.85000000000002</v>
      </c>
      <c r="U879" s="96">
        <f>VLOOKUP($A879+ROUND((COLUMN()-2)/24,5),АТС!$A$41:$F$736,5)+VLOOKUP($A879+ROUND((COLUMN()-2)/24,5),'Расчет сбытовых надбавок'!$B$2281:'Расчет сбытовых надбавок'!$G$3024,6)</f>
        <v>163.30000000000001</v>
      </c>
      <c r="V879" s="96">
        <f>VLOOKUP($A879+ROUND((COLUMN()-2)/24,5),АТС!$A$41:$F$736,5)+VLOOKUP($A879+ROUND((COLUMN()-2)/24,5),'Расчет сбытовых надбавок'!$B$2281:'Расчет сбытовых надбавок'!$G$3024,6)</f>
        <v>133.68</v>
      </c>
      <c r="W879" s="96">
        <f>VLOOKUP($A879+ROUND((COLUMN()-2)/24,5),АТС!$A$41:$F$736,5)+VLOOKUP($A879+ROUND((COLUMN()-2)/24,5),'Расчет сбытовых надбавок'!$B$2281:'Расчет сбытовых надбавок'!$G$3024,6)</f>
        <v>157.9</v>
      </c>
      <c r="X879" s="96">
        <f>VLOOKUP($A879+ROUND((COLUMN()-2)/24,5),АТС!$A$41:$F$736,5)+VLOOKUP($A879+ROUND((COLUMN()-2)/24,5),'Расчет сбытовых надбавок'!$B$2281:'Расчет сбытовых надбавок'!$G$3024,6)</f>
        <v>204.01999999999998</v>
      </c>
      <c r="Y879" s="96">
        <f>VLOOKUP($A879+ROUND((COLUMN()-2)/24,5),АТС!$A$41:$F$736,5)+VLOOKUP($A879+ROUND((COLUMN()-2)/24,5),'Расчет сбытовых надбавок'!$B$2281:'Расчет сбытовых надбавок'!$G$3024,6)</f>
        <v>132.44999999999999</v>
      </c>
    </row>
    <row r="880" spans="1:27" x14ac:dyDescent="0.2">
      <c r="A880" s="77">
        <f t="shared" si="26"/>
        <v>43081</v>
      </c>
      <c r="B880" s="96">
        <f>VLOOKUP($A880+ROUND((COLUMN()-2)/24,5),АТС!$A$41:$F$736,5)+VLOOKUP($A880+ROUND((COLUMN()-2)/24,5),'Расчет сбытовых надбавок'!$B$2281:'Расчет сбытовых надбавок'!$G$3024,6)</f>
        <v>753.98</v>
      </c>
      <c r="C880" s="96">
        <f>VLOOKUP($A880+ROUND((COLUMN()-2)/24,5),АТС!$A$41:$F$736,5)+VLOOKUP($A880+ROUND((COLUMN()-2)/24,5),'Расчет сбытовых надбавок'!$B$2281:'Расчет сбытовых надбавок'!$G$3024,6)</f>
        <v>215.47</v>
      </c>
      <c r="D880" s="96">
        <f>VLOOKUP($A880+ROUND((COLUMN()-2)/24,5),АТС!$A$41:$F$736,5)+VLOOKUP($A880+ROUND((COLUMN()-2)/24,5),'Расчет сбытовых надбавок'!$B$2281:'Расчет сбытовых надбавок'!$G$3024,6)</f>
        <v>265.05</v>
      </c>
      <c r="E880" s="96">
        <f>VLOOKUP($A880+ROUND((COLUMN()-2)/24,5),АТС!$A$41:$F$736,5)+VLOOKUP($A880+ROUND((COLUMN()-2)/24,5),'Расчет сбытовых надбавок'!$B$2281:'Расчет сбытовых надбавок'!$G$3024,6)</f>
        <v>183.77</v>
      </c>
      <c r="F880" s="96">
        <f>VLOOKUP($A880+ROUND((COLUMN()-2)/24,5),АТС!$A$41:$F$736,5)+VLOOKUP($A880+ROUND((COLUMN()-2)/24,5),'Расчет сбытовых надбавок'!$B$2281:'Расчет сбытовых надбавок'!$G$3024,6)</f>
        <v>62.690000000000005</v>
      </c>
      <c r="G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H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I880" s="96">
        <f>VLOOKUP($A880+ROUND((COLUMN()-2)/24,5),АТС!$A$41:$F$736,5)+VLOOKUP($A880+ROUND((COLUMN()-2)/24,5),'Расчет сбытовых надбавок'!$B$2281:'Расчет сбытовых надбавок'!$G$3024,6)</f>
        <v>357.31</v>
      </c>
      <c r="J880" s="96">
        <f>VLOOKUP($A880+ROUND((COLUMN()-2)/24,5),АТС!$A$41:$F$736,5)+VLOOKUP($A880+ROUND((COLUMN()-2)/24,5),'Расчет сбытовых надбавок'!$B$2281:'Расчет сбытовых надбавок'!$G$3024,6)</f>
        <v>60.22</v>
      </c>
      <c r="K880" s="96">
        <f>VLOOKUP($A880+ROUND((COLUMN()-2)/24,5),АТС!$A$41:$F$736,5)+VLOOKUP($A880+ROUND((COLUMN()-2)/24,5),'Расчет сбытовых надбавок'!$B$2281:'Расчет сбытовых надбавок'!$G$3024,6)</f>
        <v>147.38999999999999</v>
      </c>
      <c r="L880" s="96">
        <f>VLOOKUP($A880+ROUND((COLUMN()-2)/24,5),АТС!$A$41:$F$736,5)+VLOOKUP($A880+ROUND((COLUMN()-2)/24,5),'Расчет сбытовых надбавок'!$B$2281:'Расчет сбытовых надбавок'!$G$3024,6)</f>
        <v>155.79</v>
      </c>
      <c r="M880" s="96">
        <f>VLOOKUP($A880+ROUND((COLUMN()-2)/24,5),АТС!$A$41:$F$736,5)+VLOOKUP($A880+ROUND((COLUMN()-2)/24,5),'Расчет сбытовых надбавок'!$B$2281:'Расчет сбытовых надбавок'!$G$3024,6)</f>
        <v>170.89</v>
      </c>
      <c r="N880" s="96">
        <f>VLOOKUP($A880+ROUND((COLUMN()-2)/24,5),АТС!$A$41:$F$736,5)+VLOOKUP($A880+ROUND((COLUMN()-2)/24,5),'Расчет сбытовых надбавок'!$B$2281:'Расчет сбытовых надбавок'!$G$3024,6)</f>
        <v>164.3</v>
      </c>
      <c r="O880" s="96">
        <f>VLOOKUP($A880+ROUND((COLUMN()-2)/24,5),АТС!$A$41:$F$736,5)+VLOOKUP($A880+ROUND((COLUMN()-2)/24,5),'Расчет сбытовых надбавок'!$B$2281:'Расчет сбытовых надбавок'!$G$3024,6)</f>
        <v>415.23</v>
      </c>
      <c r="P880" s="96">
        <f>VLOOKUP($A880+ROUND((COLUMN()-2)/24,5),АТС!$A$41:$F$736,5)+VLOOKUP($A880+ROUND((COLUMN()-2)/24,5),'Расчет сбытовых надбавок'!$B$2281:'Расчет сбытовых надбавок'!$G$3024,6)</f>
        <v>410.38</v>
      </c>
      <c r="Q880" s="96">
        <f>VLOOKUP($A880+ROUND((COLUMN()-2)/24,5),АТС!$A$41:$F$736,5)+VLOOKUP($A880+ROUND((COLUMN()-2)/24,5),'Расчет сбытовых надбавок'!$B$2281:'Расчет сбытовых надбавок'!$G$3024,6)</f>
        <v>19.86</v>
      </c>
      <c r="R880" s="96">
        <f>VLOOKUP($A880+ROUND((COLUMN()-2)/24,5),АТС!$A$41:$F$736,5)+VLOOKUP($A880+ROUND((COLUMN()-2)/24,5),'Расчет сбытовых надбавок'!$B$2281:'Расчет сбытовых надбавок'!$G$3024,6)</f>
        <v>101.10000000000001</v>
      </c>
      <c r="S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T880" s="96">
        <f>VLOOKUP($A880+ROUND((COLUMN()-2)/24,5),АТС!$A$41:$F$736,5)+VLOOKUP($A880+ROUND((COLUMN()-2)/24,5),'Расчет сбытовых надбавок'!$B$2281:'Расчет сбытовых надбавок'!$G$3024,6)</f>
        <v>117.57000000000001</v>
      </c>
      <c r="U880" s="96">
        <f>VLOOKUP($A880+ROUND((COLUMN()-2)/24,5),АТС!$A$41:$F$736,5)+VLOOKUP($A880+ROUND((COLUMN()-2)/24,5),'Расчет сбытовых надбавок'!$B$2281:'Расчет сбытовых надбавок'!$G$3024,6)</f>
        <v>155.35</v>
      </c>
      <c r="V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W880" s="96">
        <f>VLOOKUP($A880+ROUND((COLUMN()-2)/24,5),АТС!$A$41:$F$736,5)+VLOOKUP($A880+ROUND((COLUMN()-2)/24,5),'Расчет сбытовых надбавок'!$B$2281:'Расчет сбытовых надбавок'!$G$3024,6)</f>
        <v>177.51000000000002</v>
      </c>
      <c r="X880" s="96">
        <f>VLOOKUP($A880+ROUND((COLUMN()-2)/24,5),АТС!$A$41:$F$736,5)+VLOOKUP($A880+ROUND((COLUMN()-2)/24,5),'Расчет сбытовых надбавок'!$B$2281:'Расчет сбытовых надбавок'!$G$3024,6)</f>
        <v>146.66</v>
      </c>
      <c r="Y880" s="96">
        <f>VLOOKUP($A880+ROUND((COLUMN()-2)/24,5),АТС!$A$41:$F$736,5)+VLOOKUP($A880+ROUND((COLUMN()-2)/24,5),'Расчет сбытовых надбавок'!$B$2281:'Расчет сбытовых надбавок'!$G$3024,6)</f>
        <v>4.9800000000000004</v>
      </c>
    </row>
    <row r="881" spans="1:25" x14ac:dyDescent="0.2">
      <c r="A881" s="77">
        <f t="shared" si="26"/>
        <v>43082</v>
      </c>
      <c r="B881" s="96">
        <f>VLOOKUP($A881+ROUND((COLUMN()-2)/24,5),АТС!$A$41:$F$736,5)+VLOOKUP($A881+ROUND((COLUMN()-2)/24,5),'Расчет сбытовых надбавок'!$B$2281:'Расчет сбытовых надбавок'!$G$3024,6)</f>
        <v>1189.2199999999998</v>
      </c>
      <c r="C881" s="96">
        <f>VLOOKUP($A881+ROUND((COLUMN()-2)/24,5),АТС!$A$41:$F$736,5)+VLOOKUP($A881+ROUND((COLUMN()-2)/24,5),'Расчет сбытовых надбавок'!$B$2281:'Расчет сбытовых надбавок'!$G$3024,6)</f>
        <v>23.44</v>
      </c>
      <c r="D881" s="96">
        <f>VLOOKUP($A881+ROUND((COLUMN()-2)/24,5),АТС!$A$41:$F$736,5)+VLOOKUP($A881+ROUND((COLUMN()-2)/24,5),'Расчет сбытовых надбавок'!$B$2281:'Расчет сбытовых надбавок'!$G$3024,6)</f>
        <v>143.63</v>
      </c>
      <c r="E881" s="96">
        <f>VLOOKUP($A881+ROUND((COLUMN()-2)/24,5),АТС!$A$41:$F$736,5)+VLOOKUP($A881+ROUND((COLUMN()-2)/24,5),'Расчет сбытовых надбавок'!$B$2281:'Расчет сбытовых надбавок'!$G$3024,6)</f>
        <v>367.34</v>
      </c>
      <c r="F881" s="96">
        <f>VLOOKUP($A881+ROUND((COLUMN()-2)/24,5),АТС!$A$41:$F$736,5)+VLOOKUP($A881+ROUND((COLUMN()-2)/24,5),'Расчет сбытовых надбавок'!$B$2281:'Расчет сбытовых надбавок'!$G$3024,6)</f>
        <v>166.94</v>
      </c>
      <c r="G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H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I881" s="96">
        <f>VLOOKUP($A881+ROUND((COLUMN()-2)/24,5),АТС!$A$41:$F$736,5)+VLOOKUP($A881+ROUND((COLUMN()-2)/24,5),'Расчет сбытовых надбавок'!$B$2281:'Расчет сбытовых надбавок'!$G$3024,6)</f>
        <v>16.490000000000002</v>
      </c>
      <c r="J881" s="96">
        <f>VLOOKUP($A881+ROUND((COLUMN()-2)/24,5),АТС!$A$41:$F$736,5)+VLOOKUP($A881+ROUND((COLUMN()-2)/24,5),'Расчет сбытовых надбавок'!$B$2281:'Расчет сбытовых надбавок'!$G$3024,6)</f>
        <v>31.73</v>
      </c>
      <c r="K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L881" s="96">
        <f>VLOOKUP($A881+ROUND((COLUMN()-2)/24,5),АТС!$A$41:$F$736,5)+VLOOKUP($A881+ROUND((COLUMN()-2)/24,5),'Расчет сбытовых надбавок'!$B$2281:'Расчет сбытовых надбавок'!$G$3024,6)</f>
        <v>64.91</v>
      </c>
      <c r="M881" s="96">
        <f>VLOOKUP($A881+ROUND((COLUMN()-2)/24,5),АТС!$A$41:$F$736,5)+VLOOKUP($A881+ROUND((COLUMN()-2)/24,5),'Расчет сбытовых надбавок'!$B$2281:'Расчет сбытовых надбавок'!$G$3024,6)</f>
        <v>159.43</v>
      </c>
      <c r="N881" s="96">
        <f>VLOOKUP($A881+ROUND((COLUMN()-2)/24,5),АТС!$A$41:$F$736,5)+VLOOKUP($A881+ROUND((COLUMN()-2)/24,5),'Расчет сбытовых надбавок'!$B$2281:'Расчет сбытовых надбавок'!$G$3024,6)</f>
        <v>1.32</v>
      </c>
      <c r="O881" s="96">
        <f>VLOOKUP($A881+ROUND((COLUMN()-2)/24,5),АТС!$A$41:$F$736,5)+VLOOKUP($A881+ROUND((COLUMN()-2)/24,5),'Расчет сбытовых надбавок'!$B$2281:'Расчет сбытовых надбавок'!$G$3024,6)</f>
        <v>463.47</v>
      </c>
      <c r="P881" s="96">
        <f>VLOOKUP($A881+ROUND((COLUMN()-2)/24,5),АТС!$A$41:$F$736,5)+VLOOKUP($A881+ROUND((COLUMN()-2)/24,5),'Расчет сбытовых надбавок'!$B$2281:'Расчет сбытовых надбавок'!$G$3024,6)</f>
        <v>820.73</v>
      </c>
      <c r="Q881" s="96">
        <f>VLOOKUP($A881+ROUND((COLUMN()-2)/24,5),АТС!$A$41:$F$736,5)+VLOOKUP($A881+ROUND((COLUMN()-2)/24,5),'Расчет сбытовых надбавок'!$B$2281:'Расчет сбытовых надбавок'!$G$3024,6)</f>
        <v>197.07</v>
      </c>
      <c r="R881" s="96">
        <f>VLOOKUP($A881+ROUND((COLUMN()-2)/24,5),АТС!$A$41:$F$736,5)+VLOOKUP($A881+ROUND((COLUMN()-2)/24,5),'Расчет сбытовых надбавок'!$B$2281:'Расчет сбытовых надбавок'!$G$3024,6)</f>
        <v>100.38</v>
      </c>
      <c r="S881" s="96">
        <f>VLOOKUP($A881+ROUND((COLUMN()-2)/24,5),АТС!$A$41:$F$736,5)+VLOOKUP($A881+ROUND((COLUMN()-2)/24,5),'Расчет сбытовых надбавок'!$B$2281:'Расчет сбытовых надбавок'!$G$3024,6)</f>
        <v>31.310000000000002</v>
      </c>
      <c r="T881" s="96">
        <f>VLOOKUP($A881+ROUND((COLUMN()-2)/24,5),АТС!$A$41:$F$736,5)+VLOOKUP($A881+ROUND((COLUMN()-2)/24,5),'Расчет сбытовых надбавок'!$B$2281:'Расчет сбытовых надбавок'!$G$3024,6)</f>
        <v>205.45999999999998</v>
      </c>
      <c r="U881" s="96">
        <f>VLOOKUP($A881+ROUND((COLUMN()-2)/24,5),АТС!$A$41:$F$736,5)+VLOOKUP($A881+ROUND((COLUMN()-2)/24,5),'Расчет сбытовых надбавок'!$B$2281:'Расчет сбытовых надбавок'!$G$3024,6)</f>
        <v>259.33</v>
      </c>
      <c r="V881" s="96">
        <f>VLOOKUP($A881+ROUND((COLUMN()-2)/24,5),АТС!$A$41:$F$736,5)+VLOOKUP($A881+ROUND((COLUMN()-2)/24,5),'Расчет сбытовых надбавок'!$B$2281:'Расчет сбытовых надбавок'!$G$3024,6)</f>
        <v>573.3599999999999</v>
      </c>
      <c r="W881" s="96">
        <f>VLOOKUP($A881+ROUND((COLUMN()-2)/24,5),АТС!$A$41:$F$736,5)+VLOOKUP($A881+ROUND((COLUMN()-2)/24,5),'Расчет сбытовых надбавок'!$B$2281:'Расчет сбытовых надбавок'!$G$3024,6)</f>
        <v>862.91000000000008</v>
      </c>
      <c r="X881" s="96">
        <f>VLOOKUP($A881+ROUND((COLUMN()-2)/24,5),АТС!$A$41:$F$736,5)+VLOOKUP($A881+ROUND((COLUMN()-2)/24,5),'Расчет сбытовых надбавок'!$B$2281:'Расчет сбытовых надбавок'!$G$3024,6)</f>
        <v>1532.9</v>
      </c>
      <c r="Y881" s="96">
        <f>VLOOKUP($A881+ROUND((COLUMN()-2)/24,5),АТС!$A$41:$F$736,5)+VLOOKUP($A881+ROUND((COLUMN()-2)/24,5),'Расчет сбытовых надбавок'!$B$2281:'Расчет сбытовых надбавок'!$G$3024,6)</f>
        <v>1448.08</v>
      </c>
    </row>
    <row r="882" spans="1:25" x14ac:dyDescent="0.2">
      <c r="A882" s="77">
        <f t="shared" si="26"/>
        <v>43083</v>
      </c>
      <c r="B882" s="96">
        <f>VLOOKUP($A882+ROUND((COLUMN()-2)/24,5),АТС!$A$41:$F$736,5)+VLOOKUP($A882+ROUND((COLUMN()-2)/24,5),'Расчет сбытовых надбавок'!$B$2281:'Расчет сбытовых надбавок'!$G$3024,6)</f>
        <v>159.13999999999999</v>
      </c>
      <c r="C882" s="96">
        <f>VLOOKUP($A882+ROUND((COLUMN()-2)/24,5),АТС!$A$41:$F$736,5)+VLOOKUP($A882+ROUND((COLUMN()-2)/24,5),'Расчет сбытовых надбавок'!$B$2281:'Расчет сбытовых надбавок'!$G$3024,6)</f>
        <v>382.97</v>
      </c>
      <c r="D882" s="96">
        <f>VLOOKUP($A882+ROUND((COLUMN()-2)/24,5),АТС!$A$41:$F$736,5)+VLOOKUP($A882+ROUND((COLUMN()-2)/24,5),'Расчет сбытовых надбавок'!$B$2281:'Расчет сбытовых надбавок'!$G$3024,6)</f>
        <v>540.03</v>
      </c>
      <c r="E882" s="96">
        <f>VLOOKUP($A882+ROUND((COLUMN()-2)/24,5),АТС!$A$41:$F$736,5)+VLOOKUP($A882+ROUND((COLUMN()-2)/24,5),'Расчет сбытовых надбавок'!$B$2281:'Расчет сбытовых надбавок'!$G$3024,6)</f>
        <v>388.71</v>
      </c>
      <c r="F882" s="96">
        <f>VLOOKUP($A882+ROUND((COLUMN()-2)/24,5),АТС!$A$41:$F$736,5)+VLOOKUP($A882+ROUND((COLUMN()-2)/24,5),'Расчет сбытовых надбавок'!$B$2281:'Расчет сбытовых надбавок'!$G$3024,6)</f>
        <v>1222.4299999999998</v>
      </c>
      <c r="G882" s="96">
        <f>VLOOKUP($A882+ROUND((COLUMN()-2)/24,5),АТС!$A$41:$F$736,5)+VLOOKUP($A882+ROUND((COLUMN()-2)/24,5),'Расчет сбытовых надбавок'!$B$2281:'Расчет сбытовых надбавок'!$G$3024,6)</f>
        <v>63</v>
      </c>
      <c r="H882" s="96">
        <f>VLOOKUP($A882+ROUND((COLUMN()-2)/24,5),АТС!$A$41:$F$736,5)+VLOOKUP($A882+ROUND((COLUMN()-2)/24,5),'Расчет сбытовых надбавок'!$B$2281:'Расчет сбытовых надбавок'!$G$3024,6)</f>
        <v>822.71</v>
      </c>
      <c r="I882" s="96">
        <f>VLOOKUP($A882+ROUND((COLUMN()-2)/24,5),АТС!$A$41:$F$736,5)+VLOOKUP($A882+ROUND((COLUMN()-2)/24,5),'Расчет сбытовых надбавок'!$B$2281:'Расчет сбытовых надбавок'!$G$3024,6)</f>
        <v>89.31</v>
      </c>
      <c r="J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K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L882" s="96">
        <f>VLOOKUP($A882+ROUND((COLUMN()-2)/24,5),АТС!$A$41:$F$736,5)+VLOOKUP($A882+ROUND((COLUMN()-2)/24,5),'Расчет сбытовых надбавок'!$B$2281:'Расчет сбытовых надбавок'!$G$3024,6)</f>
        <v>646.22</v>
      </c>
      <c r="M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N882" s="96">
        <f>VLOOKUP($A882+ROUND((COLUMN()-2)/24,5),АТС!$A$41:$F$736,5)+VLOOKUP($A882+ROUND((COLUMN()-2)/24,5),'Расчет сбытовых надбавок'!$B$2281:'Расчет сбытовых надбавок'!$G$3024,6)</f>
        <v>668.77</v>
      </c>
      <c r="O882" s="96">
        <f>VLOOKUP($A882+ROUND((COLUMN()-2)/24,5),АТС!$A$41:$F$736,5)+VLOOKUP($A882+ROUND((COLUMN()-2)/24,5),'Расчет сбытовых надбавок'!$B$2281:'Расчет сбытовых надбавок'!$G$3024,6)</f>
        <v>782.56</v>
      </c>
      <c r="P882" s="96">
        <f>VLOOKUP($A882+ROUND((COLUMN()-2)/24,5),АТС!$A$41:$F$736,5)+VLOOKUP($A882+ROUND((COLUMN()-2)/24,5),'Расчет сбытовых надбавок'!$B$2281:'Расчет сбытовых надбавок'!$G$3024,6)</f>
        <v>731.92</v>
      </c>
      <c r="Q882" s="96">
        <f>VLOOKUP($A882+ROUND((COLUMN()-2)/24,5),АТС!$A$41:$F$736,5)+VLOOKUP($A882+ROUND((COLUMN()-2)/24,5),'Расчет сбытовых надбавок'!$B$2281:'Расчет сбытовых надбавок'!$G$3024,6)</f>
        <v>673.75</v>
      </c>
      <c r="R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S882" s="96">
        <f>VLOOKUP($A882+ROUND((COLUMN()-2)/24,5),АТС!$A$41:$F$736,5)+VLOOKUP($A882+ROUND((COLUMN()-2)/24,5),'Расчет сбытовых надбавок'!$B$2281:'Расчет сбытовых надбавок'!$G$3024,6)</f>
        <v>1.24</v>
      </c>
      <c r="T882" s="96">
        <f>VLOOKUP($A882+ROUND((COLUMN()-2)/24,5),АТС!$A$41:$F$736,5)+VLOOKUP($A882+ROUND((COLUMN()-2)/24,5),'Расчет сбытовых надбавок'!$B$2281:'Расчет сбытовых надбавок'!$G$3024,6)</f>
        <v>94.03</v>
      </c>
      <c r="U882" s="96">
        <f>VLOOKUP($A882+ROUND((COLUMN()-2)/24,5),АТС!$A$41:$F$736,5)+VLOOKUP($A882+ROUND((COLUMN()-2)/24,5),'Расчет сбытовых надбавок'!$B$2281:'Расчет сбытовых надбавок'!$G$3024,6)</f>
        <v>151.42000000000002</v>
      </c>
      <c r="V882" s="96">
        <f>VLOOKUP($A882+ROUND((COLUMN()-2)/24,5),АТС!$A$41:$F$736,5)+VLOOKUP($A882+ROUND((COLUMN()-2)/24,5),'Расчет сбытовых надбавок'!$B$2281:'Расчет сбытовых надбавок'!$G$3024,6)</f>
        <v>86.429999999999993</v>
      </c>
      <c r="W882" s="96">
        <f>VLOOKUP($A882+ROUND((COLUMN()-2)/24,5),АТС!$A$41:$F$736,5)+VLOOKUP($A882+ROUND((COLUMN()-2)/24,5),'Расчет сбытовых надбавок'!$B$2281:'Расчет сбытовых надбавок'!$G$3024,6)</f>
        <v>212.07</v>
      </c>
      <c r="X882" s="96">
        <f>VLOOKUP($A882+ROUND((COLUMN()-2)/24,5),АТС!$A$41:$F$736,5)+VLOOKUP($A882+ROUND((COLUMN()-2)/24,5),'Расчет сбытовых надбавок'!$B$2281:'Расчет сбытовых надбавок'!$G$3024,6)</f>
        <v>942.65</v>
      </c>
      <c r="Y882" s="96">
        <f>VLOOKUP($A882+ROUND((COLUMN()-2)/24,5),АТС!$A$41:$F$736,5)+VLOOKUP($A882+ROUND((COLUMN()-2)/24,5),'Расчет сбытовых надбавок'!$B$2281:'Расчет сбытовых надбавок'!$G$3024,6)</f>
        <v>2012.78</v>
      </c>
    </row>
    <row r="883" spans="1:25" x14ac:dyDescent="0.2">
      <c r="A883" s="77">
        <f t="shared" si="26"/>
        <v>43084</v>
      </c>
      <c r="B883" s="96">
        <f>VLOOKUP($A883+ROUND((COLUMN()-2)/24,5),АТС!$A$41:$F$736,5)+VLOOKUP($A883+ROUND((COLUMN()-2)/24,5),'Расчет сбытовых надбавок'!$B$2281:'Расчет сбытовых надбавок'!$G$3024,6)</f>
        <v>205.54000000000002</v>
      </c>
      <c r="C883" s="96">
        <f>VLOOKUP($A883+ROUND((COLUMN()-2)/24,5),АТС!$A$41:$F$736,5)+VLOOKUP($A883+ROUND((COLUMN()-2)/24,5),'Расчет сбытовых надбавок'!$B$2281:'Расчет сбытовых надбавок'!$G$3024,6)</f>
        <v>316.17999999999995</v>
      </c>
      <c r="D883" s="96">
        <f>VLOOKUP($A883+ROUND((COLUMN()-2)/24,5),АТС!$A$41:$F$736,5)+VLOOKUP($A883+ROUND((COLUMN()-2)/24,5),'Расчет сбытовых надбавок'!$B$2281:'Расчет сбытовых надбавок'!$G$3024,6)</f>
        <v>297.21999999999997</v>
      </c>
      <c r="E883" s="96">
        <f>VLOOKUP($A883+ROUND((COLUMN()-2)/24,5),АТС!$A$41:$F$736,5)+VLOOKUP($A883+ROUND((COLUMN()-2)/24,5),'Расчет сбытовых надбавок'!$B$2281:'Расчет сбытовых надбавок'!$G$3024,6)</f>
        <v>164.35</v>
      </c>
      <c r="F883" s="96">
        <f>VLOOKUP($A883+ROUND((COLUMN()-2)/24,5),АТС!$A$41:$F$736,5)+VLOOKUP($A883+ROUND((COLUMN()-2)/24,5),'Расчет сбытовых надбавок'!$B$2281:'Расчет сбытовых надбавок'!$G$3024,6)</f>
        <v>149.26999999999998</v>
      </c>
      <c r="G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H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I883" s="96">
        <f>VLOOKUP($A883+ROUND((COLUMN()-2)/24,5),АТС!$A$41:$F$736,5)+VLOOKUP($A883+ROUND((COLUMN()-2)/24,5),'Расчет сбытовых надбавок'!$B$2281:'Расчет сбытовых надбавок'!$G$3024,6)</f>
        <v>52.04</v>
      </c>
      <c r="J883" s="96">
        <f>VLOOKUP($A883+ROUND((COLUMN()-2)/24,5),АТС!$A$41:$F$736,5)+VLOOKUP($A883+ROUND((COLUMN()-2)/24,5),'Расчет сбытовых надбавок'!$B$2281:'Расчет сбытовых надбавок'!$G$3024,6)</f>
        <v>1.5</v>
      </c>
      <c r="K883" s="96">
        <f>VLOOKUP($A883+ROUND((COLUMN()-2)/24,5),АТС!$A$41:$F$736,5)+VLOOKUP($A883+ROUND((COLUMN()-2)/24,5),'Расчет сбытовых надбавок'!$B$2281:'Расчет сбытовых надбавок'!$G$3024,6)</f>
        <v>102.67</v>
      </c>
      <c r="L883" s="96">
        <f>VLOOKUP($A883+ROUND((COLUMN()-2)/24,5),АТС!$A$41:$F$736,5)+VLOOKUP($A883+ROUND((COLUMN()-2)/24,5),'Расчет сбытовых надбавок'!$B$2281:'Расчет сбытовых надбавок'!$G$3024,6)</f>
        <v>95.82</v>
      </c>
      <c r="M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N883" s="96">
        <f>VLOOKUP($A883+ROUND((COLUMN()-2)/24,5),АТС!$A$41:$F$736,5)+VLOOKUP($A883+ROUND((COLUMN()-2)/24,5),'Расчет сбытовых надбавок'!$B$2281:'Расчет сбытовых надбавок'!$G$3024,6)</f>
        <v>106.04</v>
      </c>
      <c r="O883" s="96">
        <f>VLOOKUP($A883+ROUND((COLUMN()-2)/24,5),АТС!$A$41:$F$736,5)+VLOOKUP($A883+ROUND((COLUMN()-2)/24,5),'Расчет сбытовых надбавок'!$B$2281:'Расчет сбытовых надбавок'!$G$3024,6)</f>
        <v>105.97999999999999</v>
      </c>
      <c r="P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Q883" s="96">
        <f>VLOOKUP($A883+ROUND((COLUMN()-2)/24,5),АТС!$A$41:$F$736,5)+VLOOKUP($A883+ROUND((COLUMN()-2)/24,5),'Расчет сбытовых надбавок'!$B$2281:'Расчет сбытовых надбавок'!$G$3024,6)</f>
        <v>460.13</v>
      </c>
      <c r="R883" s="96">
        <f>VLOOKUP($A883+ROUND((COLUMN()-2)/24,5),АТС!$A$41:$F$736,5)+VLOOKUP($A883+ROUND((COLUMN()-2)/24,5),'Расчет сбытовых надбавок'!$B$2281:'Расчет сбытовых надбавок'!$G$3024,6)</f>
        <v>60.75</v>
      </c>
      <c r="S883" s="96">
        <f>VLOOKUP($A883+ROUND((COLUMN()-2)/24,5),АТС!$A$41:$F$736,5)+VLOOKUP($A883+ROUND((COLUMN()-2)/24,5),'Расчет сбытовых надбавок'!$B$2281:'Расчет сбытовых надбавок'!$G$3024,6)</f>
        <v>82.97999999999999</v>
      </c>
      <c r="T883" s="96">
        <f>VLOOKUP($A883+ROUND((COLUMN()-2)/24,5),АТС!$A$41:$F$736,5)+VLOOKUP($A883+ROUND((COLUMN()-2)/24,5),'Расчет сбытовых надбавок'!$B$2281:'Расчет сбытовых надбавок'!$G$3024,6)</f>
        <v>100.52000000000001</v>
      </c>
      <c r="U883" s="96">
        <f>VLOOKUP($A883+ROUND((COLUMN()-2)/24,5),АТС!$A$41:$F$736,5)+VLOOKUP($A883+ROUND((COLUMN()-2)/24,5),'Расчет сбытовых надбавок'!$B$2281:'Расчет сбытовых надбавок'!$G$3024,6)</f>
        <v>37</v>
      </c>
      <c r="V883" s="96">
        <f>VLOOKUP($A883+ROUND((COLUMN()-2)/24,5),АТС!$A$41:$F$736,5)+VLOOKUP($A883+ROUND((COLUMN()-2)/24,5),'Расчет сбытовых надбавок'!$B$2281:'Расчет сбытовых надбавок'!$G$3024,6)</f>
        <v>698.55</v>
      </c>
      <c r="W883" s="96">
        <f>VLOOKUP($A883+ROUND((COLUMN()-2)/24,5),АТС!$A$41:$F$736,5)+VLOOKUP($A883+ROUND((COLUMN()-2)/24,5),'Расчет сбытовых надбавок'!$B$2281:'Расчет сбытовых надбавок'!$G$3024,6)</f>
        <v>145.86000000000001</v>
      </c>
      <c r="X883" s="96">
        <f>VLOOKUP($A883+ROUND((COLUMN()-2)/24,5),АТС!$A$41:$F$736,5)+VLOOKUP($A883+ROUND((COLUMN()-2)/24,5),'Расчет сбытовых надбавок'!$B$2281:'Расчет сбытовых надбавок'!$G$3024,6)</f>
        <v>414.59999999999997</v>
      </c>
      <c r="Y883" s="96">
        <f>VLOOKUP($A883+ROUND((COLUMN()-2)/24,5),АТС!$A$41:$F$736,5)+VLOOKUP($A883+ROUND((COLUMN()-2)/24,5),'Расчет сбытовых надбавок'!$B$2281:'Расчет сбытовых надбавок'!$G$3024,6)</f>
        <v>261.08</v>
      </c>
    </row>
    <row r="884" spans="1:25" x14ac:dyDescent="0.2">
      <c r="A884" s="77">
        <f t="shared" si="26"/>
        <v>43085</v>
      </c>
      <c r="B884" s="96">
        <f>VLOOKUP($A884+ROUND((COLUMN()-2)/24,5),АТС!$A$41:$F$736,5)+VLOOKUP($A884+ROUND((COLUMN()-2)/24,5),'Расчет сбытовых надбавок'!$B$2281:'Расчет сбытовых надбавок'!$G$3024,6)</f>
        <v>120.57000000000001</v>
      </c>
      <c r="C884" s="96">
        <f>VLOOKUP($A884+ROUND((COLUMN()-2)/24,5),АТС!$A$41:$F$736,5)+VLOOKUP($A884+ROUND((COLUMN()-2)/24,5),'Расчет сбытовых надбавок'!$B$2281:'Расчет сбытовых надбавок'!$G$3024,6)</f>
        <v>210.05</v>
      </c>
      <c r="D884" s="96">
        <f>VLOOKUP($A884+ROUND((COLUMN()-2)/24,5),АТС!$A$41:$F$736,5)+VLOOKUP($A884+ROUND((COLUMN()-2)/24,5),'Расчет сбытовых надбавок'!$B$2281:'Расчет сбытовых надбавок'!$G$3024,6)</f>
        <v>554.80999999999995</v>
      </c>
      <c r="E884" s="96">
        <f>VLOOKUP($A884+ROUND((COLUMN()-2)/24,5),АТС!$A$41:$F$736,5)+VLOOKUP($A884+ROUND((COLUMN()-2)/24,5),'Расчет сбытовых надбавок'!$B$2281:'Расчет сбытовых надбавок'!$G$3024,6)</f>
        <v>60.8</v>
      </c>
      <c r="F884" s="96">
        <f>VLOOKUP($A884+ROUND((COLUMN()-2)/24,5),АТС!$A$41:$F$736,5)+VLOOKUP($A884+ROUND((COLUMN()-2)/24,5),'Расчет сбытовых надбавок'!$B$2281:'Расчет сбытовых надбавок'!$G$3024,6)</f>
        <v>0.45999999999999996</v>
      </c>
      <c r="G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H884" s="96">
        <f>VLOOKUP($A884+ROUND((COLUMN()-2)/24,5),АТС!$A$41:$F$736,5)+VLOOKUP($A884+ROUND((COLUMN()-2)/24,5),'Расчет сбытовых надбавок'!$B$2281:'Расчет сбытовых надбавок'!$G$3024,6)</f>
        <v>0.6100000000000001</v>
      </c>
      <c r="I884" s="96">
        <f>VLOOKUP($A884+ROUND((COLUMN()-2)/24,5),АТС!$A$41:$F$736,5)+VLOOKUP($A884+ROUND((COLUMN()-2)/24,5),'Расчет сбытовых надбавок'!$B$2281:'Расчет сбытовых надбавок'!$G$3024,6)</f>
        <v>7.6</v>
      </c>
      <c r="J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K884" s="96">
        <f>VLOOKUP($A884+ROUND((COLUMN()-2)/24,5),АТС!$A$41:$F$736,5)+VLOOKUP($A884+ROUND((COLUMN()-2)/24,5),'Расчет сбытовых надбавок'!$B$2281:'Расчет сбытовых надбавок'!$G$3024,6)</f>
        <v>173</v>
      </c>
      <c r="L884" s="96">
        <f>VLOOKUP($A884+ROUND((COLUMN()-2)/24,5),АТС!$A$41:$F$736,5)+VLOOKUP($A884+ROUND((COLUMN()-2)/24,5),'Расчет сбытовых надбавок'!$B$2281:'Расчет сбытовых надбавок'!$G$3024,6)</f>
        <v>883.4</v>
      </c>
      <c r="M884" s="96">
        <f>VLOOKUP($A884+ROUND((COLUMN()-2)/24,5),АТС!$A$41:$F$736,5)+VLOOKUP($A884+ROUND((COLUMN()-2)/24,5),'Расчет сбытовых надбавок'!$B$2281:'Расчет сбытовых надбавок'!$G$3024,6)</f>
        <v>866.84</v>
      </c>
      <c r="N884" s="96">
        <f>VLOOKUP($A884+ROUND((COLUMN()-2)/24,5),АТС!$A$41:$F$736,5)+VLOOKUP($A884+ROUND((COLUMN()-2)/24,5),'Расчет сбытовых надбавок'!$B$2281:'Расчет сбытовых надбавок'!$G$3024,6)</f>
        <v>711.93000000000006</v>
      </c>
      <c r="O884" s="96">
        <f>VLOOKUP($A884+ROUND((COLUMN()-2)/24,5),АТС!$A$41:$F$736,5)+VLOOKUP($A884+ROUND((COLUMN()-2)/24,5),'Расчет сбытовых надбавок'!$B$2281:'Расчет сбытовых надбавок'!$G$3024,6)</f>
        <v>622.07000000000005</v>
      </c>
      <c r="P884" s="96">
        <f>VLOOKUP($A884+ROUND((COLUMN()-2)/24,5),АТС!$A$41:$F$736,5)+VLOOKUP($A884+ROUND((COLUMN()-2)/24,5),'Расчет сбытовых надбавок'!$B$2281:'Расчет сбытовых надбавок'!$G$3024,6)</f>
        <v>85.76</v>
      </c>
      <c r="Q884" s="96">
        <f>VLOOKUP($A884+ROUND((COLUMN()-2)/24,5),АТС!$A$41:$F$736,5)+VLOOKUP($A884+ROUND((COLUMN()-2)/24,5),'Расчет сбытовых надбавок'!$B$2281:'Расчет сбытовых надбавок'!$G$3024,6)</f>
        <v>1.7799999999999998</v>
      </c>
      <c r="R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S884" s="96">
        <f>VLOOKUP($A884+ROUND((COLUMN()-2)/24,5),АТС!$A$41:$F$736,5)+VLOOKUP($A884+ROUND((COLUMN()-2)/24,5),'Расчет сбытовых надбавок'!$B$2281:'Расчет сбытовых надбавок'!$G$3024,6)</f>
        <v>84.49</v>
      </c>
      <c r="T884" s="96">
        <f>VLOOKUP($A884+ROUND((COLUMN()-2)/24,5),АТС!$A$41:$F$736,5)+VLOOKUP($A884+ROUND((COLUMN()-2)/24,5),'Расчет сбытовых надбавок'!$B$2281:'Расчет сбытовых надбавок'!$G$3024,6)</f>
        <v>104.46000000000001</v>
      </c>
      <c r="U884" s="96">
        <f>VLOOKUP($A884+ROUND((COLUMN()-2)/24,5),АТС!$A$41:$F$736,5)+VLOOKUP($A884+ROUND((COLUMN()-2)/24,5),'Расчет сбытовых надбавок'!$B$2281:'Расчет сбытовых надбавок'!$G$3024,6)</f>
        <v>629.98</v>
      </c>
      <c r="V884" s="96">
        <f>VLOOKUP($A884+ROUND((COLUMN()-2)/24,5),АТС!$A$41:$F$736,5)+VLOOKUP($A884+ROUND((COLUMN()-2)/24,5),'Расчет сбытовых надбавок'!$B$2281:'Расчет сбытовых надбавок'!$G$3024,6)</f>
        <v>712.05</v>
      </c>
      <c r="W884" s="96">
        <f>VLOOKUP($A884+ROUND((COLUMN()-2)/24,5),АТС!$A$41:$F$736,5)+VLOOKUP($A884+ROUND((COLUMN()-2)/24,5),'Расчет сбытовых надбавок'!$B$2281:'Расчет сбытовых надбавок'!$G$3024,6)</f>
        <v>725.17000000000007</v>
      </c>
      <c r="X884" s="96">
        <f>VLOOKUP($A884+ROUND((COLUMN()-2)/24,5),АТС!$A$41:$F$736,5)+VLOOKUP($A884+ROUND((COLUMN()-2)/24,5),'Расчет сбытовых надбавок'!$B$2281:'Расчет сбытовых надбавок'!$G$3024,6)</f>
        <v>742.73</v>
      </c>
      <c r="Y884" s="96">
        <f>VLOOKUP($A884+ROUND((COLUMN()-2)/24,5),АТС!$A$41:$F$736,5)+VLOOKUP($A884+ROUND((COLUMN()-2)/24,5),'Расчет сбытовых надбавок'!$B$2281:'Расчет сбытовых надбавок'!$G$3024,6)</f>
        <v>1243.1799999999998</v>
      </c>
    </row>
    <row r="885" spans="1:25" x14ac:dyDescent="0.2">
      <c r="A885" s="77">
        <f t="shared" si="26"/>
        <v>43086</v>
      </c>
      <c r="B885" s="96">
        <f>VLOOKUP($A885+ROUND((COLUMN()-2)/24,5),АТС!$A$41:$F$736,5)+VLOOKUP($A885+ROUND((COLUMN()-2)/24,5),'Расчет сбытовых надбавок'!$B$2281:'Расчет сбытовых надбавок'!$G$3024,6)</f>
        <v>156.22000000000003</v>
      </c>
      <c r="C885" s="96">
        <f>VLOOKUP($A885+ROUND((COLUMN()-2)/24,5),АТС!$A$41:$F$736,5)+VLOOKUP($A885+ROUND((COLUMN()-2)/24,5),'Расчет сбытовых надбавок'!$B$2281:'Расчет сбытовых надбавок'!$G$3024,6)</f>
        <v>632.84</v>
      </c>
      <c r="D885" s="96">
        <f>VLOOKUP($A885+ROUND((COLUMN()-2)/24,5),АТС!$A$41:$F$736,5)+VLOOKUP($A885+ROUND((COLUMN()-2)/24,5),'Расчет сбытовых надбавок'!$B$2281:'Расчет сбытовых надбавок'!$G$3024,6)</f>
        <v>45.05</v>
      </c>
      <c r="E885" s="96">
        <f>VLOOKUP($A885+ROUND((COLUMN()-2)/24,5),АТС!$A$41:$F$736,5)+VLOOKUP($A885+ROUND((COLUMN()-2)/24,5),'Расчет сбытовых надбавок'!$B$2281:'Расчет сбытовых надбавок'!$G$3024,6)</f>
        <v>807.19</v>
      </c>
      <c r="F885" s="96">
        <f>VLOOKUP($A885+ROUND((COLUMN()-2)/24,5),АТС!$A$41:$F$736,5)+VLOOKUP($A885+ROUND((COLUMN()-2)/24,5),'Расчет сбытовых надбавок'!$B$2281:'Расчет сбытовых надбавок'!$G$3024,6)</f>
        <v>839.22</v>
      </c>
      <c r="G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H885" s="96">
        <f>VLOOKUP($A885+ROUND((COLUMN()-2)/24,5),АТС!$A$41:$F$736,5)+VLOOKUP($A885+ROUND((COLUMN()-2)/24,5),'Расчет сбытовых надбавок'!$B$2281:'Расчет сбытовых надбавок'!$G$3024,6)</f>
        <v>3.69</v>
      </c>
      <c r="I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J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K885" s="96">
        <f>VLOOKUP($A885+ROUND((COLUMN()-2)/24,5),АТС!$A$41:$F$736,5)+VLOOKUP($A885+ROUND((COLUMN()-2)/24,5),'Расчет сбытовых надбавок'!$B$2281:'Расчет сбытовых надбавок'!$G$3024,6)</f>
        <v>9.7700000000000014</v>
      </c>
      <c r="L885" s="96">
        <f>VLOOKUP($A885+ROUND((COLUMN()-2)/24,5),АТС!$A$41:$F$736,5)+VLOOKUP($A885+ROUND((COLUMN()-2)/24,5),'Расчет сбытовых надбавок'!$B$2281:'Расчет сбытовых надбавок'!$G$3024,6)</f>
        <v>107.45</v>
      </c>
      <c r="M885" s="96">
        <f>VLOOKUP($A885+ROUND((COLUMN()-2)/24,5),АТС!$A$41:$F$736,5)+VLOOKUP($A885+ROUND((COLUMN()-2)/24,5),'Расчет сбытовых надбавок'!$B$2281:'Расчет сбытовых надбавок'!$G$3024,6)</f>
        <v>79.13</v>
      </c>
      <c r="N885" s="96">
        <f>VLOOKUP($A885+ROUND((COLUMN()-2)/24,5),АТС!$A$41:$F$736,5)+VLOOKUP($A885+ROUND((COLUMN()-2)/24,5),'Расчет сбытовых надбавок'!$B$2281:'Расчет сбытовых надбавок'!$G$3024,6)</f>
        <v>725.62</v>
      </c>
      <c r="O885" s="96">
        <f>VLOOKUP($A885+ROUND((COLUMN()-2)/24,5),АТС!$A$41:$F$736,5)+VLOOKUP($A885+ROUND((COLUMN()-2)/24,5),'Расчет сбытовых надбавок'!$B$2281:'Расчет сбытовых надбавок'!$G$3024,6)</f>
        <v>632.41</v>
      </c>
      <c r="P885" s="96">
        <f>VLOOKUP($A885+ROUND((COLUMN()-2)/24,5),АТС!$A$41:$F$736,5)+VLOOKUP($A885+ROUND((COLUMN()-2)/24,5),'Расчет сбытовых надбавок'!$B$2281:'Расчет сбытовых надбавок'!$G$3024,6)</f>
        <v>151.62</v>
      </c>
      <c r="Q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R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S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T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U885" s="96">
        <f>VLOOKUP($A885+ROUND((COLUMN()-2)/24,5),АТС!$A$41:$F$736,5)+VLOOKUP($A885+ROUND((COLUMN()-2)/24,5),'Расчет сбытовых надбавок'!$B$2281:'Расчет сбытовых надбавок'!$G$3024,6)</f>
        <v>0.83000000000000007</v>
      </c>
      <c r="V885" s="96">
        <f>VLOOKUP($A885+ROUND((COLUMN()-2)/24,5),АТС!$A$41:$F$736,5)+VLOOKUP($A885+ROUND((COLUMN()-2)/24,5),'Расчет сбытовых надбавок'!$B$2281:'Расчет сбытовых надбавок'!$G$3024,6)</f>
        <v>670.06999999999994</v>
      </c>
      <c r="W885" s="96">
        <f>VLOOKUP($A885+ROUND((COLUMN()-2)/24,5),АТС!$A$41:$F$736,5)+VLOOKUP($A885+ROUND((COLUMN()-2)/24,5),'Расчет сбытовых надбавок'!$B$2281:'Расчет сбытовых надбавок'!$G$3024,6)</f>
        <v>761.14</v>
      </c>
      <c r="X885" s="96">
        <f>VLOOKUP($A885+ROUND((COLUMN()-2)/24,5),АТС!$A$41:$F$736,5)+VLOOKUP($A885+ROUND((COLUMN()-2)/24,5),'Расчет сбытовых надбавок'!$B$2281:'Расчет сбытовых надбавок'!$G$3024,6)</f>
        <v>845.63</v>
      </c>
      <c r="Y885" s="96">
        <f>VLOOKUP($A885+ROUND((COLUMN()-2)/24,5),АТС!$A$41:$F$736,5)+VLOOKUP($A885+ROUND((COLUMN()-2)/24,5),'Расчет сбытовых надбавок'!$B$2281:'Расчет сбытовых надбавок'!$G$3024,6)</f>
        <v>1282.54</v>
      </c>
    </row>
    <row r="886" spans="1:25" x14ac:dyDescent="0.2">
      <c r="A886" s="77">
        <f t="shared" si="26"/>
        <v>43087</v>
      </c>
      <c r="B886" s="96">
        <f>VLOOKUP($A886+ROUND((COLUMN()-2)/24,5),АТС!$A$41:$F$736,5)+VLOOKUP($A886+ROUND((COLUMN()-2)/24,5),'Расчет сбытовых надбавок'!$B$2281:'Расчет сбытовых надбавок'!$G$3024,6)</f>
        <v>291.03999999999996</v>
      </c>
      <c r="C886" s="96">
        <f>VLOOKUP($A886+ROUND((COLUMN()-2)/24,5),АТС!$A$41:$F$736,5)+VLOOKUP($A886+ROUND((COLUMN()-2)/24,5),'Расчет сбытовых надбавок'!$B$2281:'Расчет сбытовых надбавок'!$G$3024,6)</f>
        <v>110.75</v>
      </c>
      <c r="D886" s="96">
        <f>VLOOKUP($A886+ROUND((COLUMN()-2)/24,5),АТС!$A$41:$F$736,5)+VLOOKUP($A886+ROUND((COLUMN()-2)/24,5),'Расчет сбытовых надбавок'!$B$2281:'Расчет сбытовых надбавок'!$G$3024,6)</f>
        <v>132.86000000000001</v>
      </c>
      <c r="E886" s="96">
        <f>VLOOKUP($A886+ROUND((COLUMN()-2)/24,5),АТС!$A$41:$F$736,5)+VLOOKUP($A886+ROUND((COLUMN()-2)/24,5),'Расчет сбытовых надбавок'!$B$2281:'Расчет сбытовых надбавок'!$G$3024,6)</f>
        <v>118.58</v>
      </c>
      <c r="F886" s="96">
        <f>VLOOKUP($A886+ROUND((COLUMN()-2)/24,5),АТС!$A$41:$F$736,5)+VLOOKUP($A886+ROUND((COLUMN()-2)/24,5),'Расчет сбытовых надбавок'!$B$2281:'Расчет сбытовых надбавок'!$G$3024,6)</f>
        <v>83.84</v>
      </c>
      <c r="G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H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I886" s="96">
        <f>VLOOKUP($A886+ROUND((COLUMN()-2)/24,5),АТС!$A$41:$F$736,5)+VLOOKUP($A886+ROUND((COLUMN()-2)/24,5),'Расчет сбытовых надбавок'!$B$2281:'Расчет сбытовых надбавок'!$G$3024,6)</f>
        <v>333.59999999999997</v>
      </c>
      <c r="J886" s="96">
        <f>VLOOKUP($A886+ROUND((COLUMN()-2)/24,5),АТС!$A$41:$F$736,5)+VLOOKUP($A886+ROUND((COLUMN()-2)/24,5),'Расчет сбытовых надбавок'!$B$2281:'Расчет сбытовых надбавок'!$G$3024,6)</f>
        <v>42.44</v>
      </c>
      <c r="K886" s="96">
        <f>VLOOKUP($A886+ROUND((COLUMN()-2)/24,5),АТС!$A$41:$F$736,5)+VLOOKUP($A886+ROUND((COLUMN()-2)/24,5),'Расчет сбытовых надбавок'!$B$2281:'Расчет сбытовых надбавок'!$G$3024,6)</f>
        <v>144.86999999999998</v>
      </c>
      <c r="L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M886" s="96">
        <f>VLOOKUP($A886+ROUND((COLUMN()-2)/24,5),АТС!$A$41:$F$736,5)+VLOOKUP($A886+ROUND((COLUMN()-2)/24,5),'Расчет сбытовых надбавок'!$B$2281:'Расчет сбытовых надбавок'!$G$3024,6)</f>
        <v>283.89000000000004</v>
      </c>
      <c r="N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O886" s="96">
        <f>VLOOKUP($A886+ROUND((COLUMN()-2)/24,5),АТС!$A$41:$F$736,5)+VLOOKUP($A886+ROUND((COLUMN()-2)/24,5),'Расчет сбытовых надбавок'!$B$2281:'Расчет сбытовых надбавок'!$G$3024,6)</f>
        <v>77.489999999999995</v>
      </c>
      <c r="P886" s="96">
        <f>VLOOKUP($A886+ROUND((COLUMN()-2)/24,5),АТС!$A$41:$F$736,5)+VLOOKUP($A886+ROUND((COLUMN()-2)/24,5),'Расчет сбытовых надбавок'!$B$2281:'Расчет сбытовых надбавок'!$G$3024,6)</f>
        <v>114.03999999999999</v>
      </c>
      <c r="Q886" s="96">
        <f>VLOOKUP($A886+ROUND((COLUMN()-2)/24,5),АТС!$A$41:$F$736,5)+VLOOKUP($A886+ROUND((COLUMN()-2)/24,5),'Расчет сбытовых надбавок'!$B$2281:'Расчет сбытовых надбавок'!$G$3024,6)</f>
        <v>254.48</v>
      </c>
      <c r="R886" s="96">
        <f>VLOOKUP($A886+ROUND((COLUMN()-2)/24,5),АТС!$A$41:$F$736,5)+VLOOKUP($A886+ROUND((COLUMN()-2)/24,5),'Расчет сбытовых надбавок'!$B$2281:'Расчет сбытовых надбавок'!$G$3024,6)</f>
        <v>147.47999999999999</v>
      </c>
      <c r="S886" s="96">
        <f>VLOOKUP($A886+ROUND((COLUMN()-2)/24,5),АТС!$A$41:$F$736,5)+VLOOKUP($A886+ROUND((COLUMN()-2)/24,5),'Расчет сбытовых надбавок'!$B$2281:'Расчет сбытовых надбавок'!$G$3024,6)</f>
        <v>187.13</v>
      </c>
      <c r="T886" s="96">
        <f>VLOOKUP($A886+ROUND((COLUMN()-2)/24,5),АТС!$A$41:$F$736,5)+VLOOKUP($A886+ROUND((COLUMN()-2)/24,5),'Расчет сбытовых надбавок'!$B$2281:'Расчет сбытовых надбавок'!$G$3024,6)</f>
        <v>124.31</v>
      </c>
      <c r="U886" s="96">
        <f>VLOOKUP($A886+ROUND((COLUMN()-2)/24,5),АТС!$A$41:$F$736,5)+VLOOKUP($A886+ROUND((COLUMN()-2)/24,5),'Расчет сбытовых надбавок'!$B$2281:'Расчет сбытовых надбавок'!$G$3024,6)</f>
        <v>69.61</v>
      </c>
      <c r="V886" s="96">
        <f>VLOOKUP($A886+ROUND((COLUMN()-2)/24,5),АТС!$A$41:$F$736,5)+VLOOKUP($A886+ROUND((COLUMN()-2)/24,5),'Расчет сбытовых надбавок'!$B$2281:'Расчет сбытовых надбавок'!$G$3024,6)</f>
        <v>248.66</v>
      </c>
      <c r="W886" s="96">
        <f>VLOOKUP($A886+ROUND((COLUMN()-2)/24,5),АТС!$A$41:$F$736,5)+VLOOKUP($A886+ROUND((COLUMN()-2)/24,5),'Расчет сбытовых надбавок'!$B$2281:'Расчет сбытовых надбавок'!$G$3024,6)</f>
        <v>700.87</v>
      </c>
      <c r="X886" s="96">
        <f>VLOOKUP($A886+ROUND((COLUMN()-2)/24,5),АТС!$A$41:$F$736,5)+VLOOKUP($A886+ROUND((COLUMN()-2)/24,5),'Расчет сбытовых надбавок'!$B$2281:'Расчет сбытовых надбавок'!$G$3024,6)</f>
        <v>687.78</v>
      </c>
      <c r="Y886" s="96">
        <f>VLOOKUP($A886+ROUND((COLUMN()-2)/24,5),АТС!$A$41:$F$736,5)+VLOOKUP($A886+ROUND((COLUMN()-2)/24,5),'Расчет сбытовых надбавок'!$B$2281:'Расчет сбытовых надбавок'!$G$3024,6)</f>
        <v>0</v>
      </c>
    </row>
    <row r="887" spans="1:25" x14ac:dyDescent="0.2">
      <c r="A887" s="77">
        <f t="shared" si="26"/>
        <v>43088</v>
      </c>
      <c r="B887" s="96">
        <f>VLOOKUP($A887+ROUND((COLUMN()-2)/24,5),АТС!$A$41:$F$736,5)+VLOOKUP($A887+ROUND((COLUMN()-2)/24,5),'Расчет сбытовых надбавок'!$B$2281:'Расчет сбытовых надбавок'!$G$3024,6)</f>
        <v>147.07</v>
      </c>
      <c r="C887" s="96">
        <f>VLOOKUP($A887+ROUND((COLUMN()-2)/24,5),АТС!$A$41:$F$736,5)+VLOOKUP($A887+ROUND((COLUMN()-2)/24,5),'Расчет сбытовых надбавок'!$B$2281:'Расчет сбытовых надбавок'!$G$3024,6)</f>
        <v>207.81</v>
      </c>
      <c r="D887" s="96">
        <f>VLOOKUP($A887+ROUND((COLUMN()-2)/24,5),АТС!$A$41:$F$736,5)+VLOOKUP($A887+ROUND((COLUMN()-2)/24,5),'Расчет сбытовых надбавок'!$B$2281:'Расчет сбытовых надбавок'!$G$3024,6)</f>
        <v>76.790000000000006</v>
      </c>
      <c r="E887" s="96">
        <f>VLOOKUP($A887+ROUND((COLUMN()-2)/24,5),АТС!$A$41:$F$736,5)+VLOOKUP($A887+ROUND((COLUMN()-2)/24,5),'Расчет сбытовых надбавок'!$B$2281:'Расчет сбытовых надбавок'!$G$3024,6)</f>
        <v>49.660000000000004</v>
      </c>
      <c r="F887" s="96">
        <f>VLOOKUP($A887+ROUND((COLUMN()-2)/24,5),АТС!$A$41:$F$736,5)+VLOOKUP($A887+ROUND((COLUMN()-2)/24,5),'Расчет сбытовых надбавок'!$B$2281:'Расчет сбытовых надбавок'!$G$3024,6)</f>
        <v>0</v>
      </c>
      <c r="G887" s="96">
        <f>VLOOKUP($A887+ROUND((COLUMN()-2)/24,5),АТС!$A$41:$F$736,5)+VLOOKUP($A887+ROUND((COLUMN()-2)/24,5),'Расчет сбытовых надбавок'!$B$2281:'Расчет сбытовых надбавок'!$G$3024,6)</f>
        <v>0</v>
      </c>
      <c r="H887" s="96">
        <f>VLOOKUP($A887+ROUND((COLUMN()-2)/24,5),АТС!$A$41:$F$736,5)+VLOOKUP($A887+ROUND((COLUMN()-2)/24,5),'Расчет сбытовых надбавок'!$B$2281:'Расчет сбытовых надбавок'!$G$3024,6)</f>
        <v>0.21</v>
      </c>
      <c r="I887" s="96">
        <f>VLOOKUP($A887+ROUND((COLUMN()-2)/24,5),АТС!$A$41:$F$736,5)+VLOOKUP($A887+ROUND((COLUMN()-2)/24,5),'Расчет сбытовых надбавок'!$B$2281:'Расчет сбытовых надбавок'!$G$3024,6)</f>
        <v>127.97</v>
      </c>
      <c r="J887" s="96">
        <f>VLOOKUP($A887+ROUND((COLUMN()-2)/24,5),АТС!$A$41:$F$736,5)+VLOOKUP($A887+ROUND((COLUMN()-2)/24,5),'Расчет сбытовых надбавок'!$B$2281:'Расчет сбытовых надбавок'!$G$3024,6)</f>
        <v>23.86</v>
      </c>
      <c r="K887" s="96">
        <f>VLOOKUP($A887+ROUND((COLUMN()-2)/24,5),АТС!$A$41:$F$736,5)+VLOOKUP($A887+ROUND((COLUMN()-2)/24,5),'Расчет сбытовых надбавок'!$B$2281:'Расчет сбытовых надбавок'!$G$3024,6)</f>
        <v>717.75</v>
      </c>
      <c r="L887" s="96">
        <f>VLOOKUP($A887+ROUND((COLUMN()-2)/24,5),АТС!$A$41:$F$736,5)+VLOOKUP($A887+ROUND((COLUMN()-2)/24,5),'Расчет сбытовых надбавок'!$B$2281:'Расчет сбытовых надбавок'!$G$3024,6)</f>
        <v>759.81</v>
      </c>
      <c r="M887" s="96">
        <f>VLOOKUP($A887+ROUND((COLUMN()-2)/24,5),АТС!$A$41:$F$736,5)+VLOOKUP($A887+ROUND((COLUMN()-2)/24,5),'Расчет сбытовых надбавок'!$B$2281:'Расчет сбытовых надбавок'!$G$3024,6)</f>
        <v>790.04</v>
      </c>
      <c r="N887" s="96">
        <f>VLOOKUP($A887+ROUND((COLUMN()-2)/24,5),АТС!$A$41:$F$736,5)+VLOOKUP($A887+ROUND((COLUMN()-2)/24,5),'Расчет сбытовых надбавок'!$B$2281:'Расчет сбытовых надбавок'!$G$3024,6)</f>
        <v>0</v>
      </c>
      <c r="O887" s="96">
        <f>VLOOKUP($A887+ROUND((COLUMN()-2)/24,5),АТС!$A$41:$F$736,5)+VLOOKUP($A887+ROUND((COLUMN()-2)/24,5),'Расчет сбытовых надбавок'!$B$2281:'Расчет сбытовых надбавок'!$G$3024,6)</f>
        <v>786.68999999999994</v>
      </c>
      <c r="P887" s="96">
        <f>VLOOKUP($A887+ROUND((COLUMN()-2)/24,5),АТС!$A$41:$F$736,5)+VLOOKUP($A887+ROUND((COLUMN()-2)/24,5),'Расчет сбытовых надбавок'!$B$2281:'Расчет сбытовых надбавок'!$G$3024,6)</f>
        <v>777.84999999999991</v>
      </c>
      <c r="Q887" s="96">
        <f>VLOOKUP($A887+ROUND((COLUMN()-2)/24,5),АТС!$A$41:$F$736,5)+VLOOKUP($A887+ROUND((COLUMN()-2)/24,5),'Расчет сбытовых надбавок'!$B$2281:'Расчет сбытовых надбавок'!$G$3024,6)</f>
        <v>724.74</v>
      </c>
      <c r="R887" s="96">
        <f>VLOOKUP($A887+ROUND((COLUMN()-2)/24,5),АТС!$A$41:$F$736,5)+VLOOKUP($A887+ROUND((COLUMN()-2)/24,5),'Расчет сбытовых надбавок'!$B$2281:'Расчет сбытовых надбавок'!$G$3024,6)</f>
        <v>8.94</v>
      </c>
      <c r="S887" s="96">
        <f>VLOOKUP($A887+ROUND((COLUMN()-2)/24,5),АТС!$A$41:$F$736,5)+VLOOKUP($A887+ROUND((COLUMN()-2)/24,5),'Расчет сбытовых надбавок'!$B$2281:'Расчет сбытовых надбавок'!$G$3024,6)</f>
        <v>102.04</v>
      </c>
      <c r="T887" s="96">
        <f>VLOOKUP($A887+ROUND((COLUMN()-2)/24,5),АТС!$A$41:$F$736,5)+VLOOKUP($A887+ROUND((COLUMN()-2)/24,5),'Расчет сбытовых надбавок'!$B$2281:'Расчет сбытовых надбавок'!$G$3024,6)</f>
        <v>0</v>
      </c>
      <c r="U887" s="96">
        <f>VLOOKUP($A887+ROUND((COLUMN()-2)/24,5),АТС!$A$41:$F$736,5)+VLOOKUP($A887+ROUND((COLUMN()-2)/24,5),'Расчет сбытовых надбавок'!$B$2281:'Расчет сбытовых надбавок'!$G$3024,6)</f>
        <v>98.19</v>
      </c>
      <c r="V887" s="96">
        <f>VLOOKUP($A887+ROUND((COLUMN()-2)/24,5),АТС!$A$41:$F$736,5)+VLOOKUP($A887+ROUND((COLUMN()-2)/24,5),'Расчет сбытовых надбавок'!$B$2281:'Расчет сбытовых надбавок'!$G$3024,6)</f>
        <v>772.76</v>
      </c>
      <c r="W887" s="96">
        <f>VLOOKUP($A887+ROUND((COLUMN()-2)/24,5),АТС!$A$41:$F$736,5)+VLOOKUP($A887+ROUND((COLUMN()-2)/24,5),'Расчет сбытовых надбавок'!$B$2281:'Расчет сбытовых надбавок'!$G$3024,6)</f>
        <v>389.90000000000003</v>
      </c>
      <c r="X887" s="96">
        <f>VLOOKUP($A887+ROUND((COLUMN()-2)/24,5),АТС!$A$41:$F$736,5)+VLOOKUP($A887+ROUND((COLUMN()-2)/24,5),'Расчет сбытовых надбавок'!$B$2281:'Расчет сбытовых надбавок'!$G$3024,6)</f>
        <v>193.59</v>
      </c>
      <c r="Y887" s="96">
        <f>VLOOKUP($A887+ROUND((COLUMN()-2)/24,5),АТС!$A$41:$F$736,5)+VLOOKUP($A887+ROUND((COLUMN()-2)/24,5),'Расчет сбытовых надбавок'!$B$2281:'Расчет сбытовых надбавок'!$G$3024,6)</f>
        <v>697.73</v>
      </c>
    </row>
    <row r="888" spans="1:25" x14ac:dyDescent="0.2">
      <c r="A888" s="77">
        <f t="shared" si="26"/>
        <v>43089</v>
      </c>
      <c r="B888" s="96">
        <f>VLOOKUP($A888+ROUND((COLUMN()-2)/24,5),АТС!$A$41:$F$736,5)+VLOOKUP($A888+ROUND((COLUMN()-2)/24,5),'Расчет сбытовых надбавок'!$B$2281:'Расчет сбытовых надбавок'!$G$3024,6)</f>
        <v>378.6</v>
      </c>
      <c r="C888" s="96">
        <f>VLOOKUP($A888+ROUND((COLUMN()-2)/24,5),АТС!$A$41:$F$736,5)+VLOOKUP($A888+ROUND((COLUMN()-2)/24,5),'Расчет сбытовых надбавок'!$B$2281:'Расчет сбытовых надбавок'!$G$3024,6)</f>
        <v>273.92</v>
      </c>
      <c r="D888" s="96">
        <f>VLOOKUP($A888+ROUND((COLUMN()-2)/24,5),АТС!$A$41:$F$736,5)+VLOOKUP($A888+ROUND((COLUMN()-2)/24,5),'Расчет сбытовых надбавок'!$B$2281:'Расчет сбытовых надбавок'!$G$3024,6)</f>
        <v>125.94</v>
      </c>
      <c r="E888" s="96">
        <f>VLOOKUP($A888+ROUND((COLUMN()-2)/24,5),АТС!$A$41:$F$736,5)+VLOOKUP($A888+ROUND((COLUMN()-2)/24,5),'Расчет сбытовых надбавок'!$B$2281:'Расчет сбытовых надбавок'!$G$3024,6)</f>
        <v>76.949999999999989</v>
      </c>
      <c r="F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G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H888" s="96">
        <f>VLOOKUP($A888+ROUND((COLUMN()-2)/24,5),АТС!$A$41:$F$736,5)+VLOOKUP($A888+ROUND((COLUMN()-2)/24,5),'Расчет сбытовых надбавок'!$B$2281:'Расчет сбытовых надбавок'!$G$3024,6)</f>
        <v>63.47</v>
      </c>
      <c r="I888" s="96">
        <f>VLOOKUP($A888+ROUND((COLUMN()-2)/24,5),АТС!$A$41:$F$736,5)+VLOOKUP($A888+ROUND((COLUMN()-2)/24,5),'Расчет сбытовых надбавок'!$B$2281:'Расчет сбытовых надбавок'!$G$3024,6)</f>
        <v>56.09</v>
      </c>
      <c r="J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K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L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M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N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O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P888" s="96">
        <f>VLOOKUP($A888+ROUND((COLUMN()-2)/24,5),АТС!$A$41:$F$736,5)+VLOOKUP($A888+ROUND((COLUMN()-2)/24,5),'Расчет сбытовых надбавок'!$B$2281:'Расчет сбытовых надбавок'!$G$3024,6)</f>
        <v>94.91</v>
      </c>
      <c r="Q888" s="96">
        <f>VLOOKUP($A888+ROUND((COLUMN()-2)/24,5),АТС!$A$41:$F$736,5)+VLOOKUP($A888+ROUND((COLUMN()-2)/24,5),'Расчет сбытовых надбавок'!$B$2281:'Расчет сбытовых надбавок'!$G$3024,6)</f>
        <v>104.45</v>
      </c>
      <c r="R888" s="96">
        <f>VLOOKUP($A888+ROUND((COLUMN()-2)/24,5),АТС!$A$41:$F$736,5)+VLOOKUP($A888+ROUND((COLUMN()-2)/24,5),'Расчет сбытовых надбавок'!$B$2281:'Расчет сбытовых надбавок'!$G$3024,6)</f>
        <v>166.01999999999998</v>
      </c>
      <c r="S888" s="96">
        <f>VLOOKUP($A888+ROUND((COLUMN()-2)/24,5),АТС!$A$41:$F$736,5)+VLOOKUP($A888+ROUND((COLUMN()-2)/24,5),'Расчет сбытовых надбавок'!$B$2281:'Расчет сбытовых надбавок'!$G$3024,6)</f>
        <v>98.899999999999991</v>
      </c>
      <c r="T888" s="96">
        <f>VLOOKUP($A888+ROUND((COLUMN()-2)/24,5),АТС!$A$41:$F$736,5)+VLOOKUP($A888+ROUND((COLUMN()-2)/24,5),'Расчет сбытовых надбавок'!$B$2281:'Расчет сбытовых надбавок'!$G$3024,6)</f>
        <v>127.14</v>
      </c>
      <c r="U888" s="96">
        <f>VLOOKUP($A888+ROUND((COLUMN()-2)/24,5),АТС!$A$41:$F$736,5)+VLOOKUP($A888+ROUND((COLUMN()-2)/24,5),'Расчет сбытовых надбавок'!$B$2281:'Расчет сбытовых надбавок'!$G$3024,6)</f>
        <v>125.03</v>
      </c>
      <c r="V888" s="96">
        <f>VLOOKUP($A888+ROUND((COLUMN()-2)/24,5),АТС!$A$41:$F$736,5)+VLOOKUP($A888+ROUND((COLUMN()-2)/24,5),'Расчет сбытовых надбавок'!$B$2281:'Расчет сбытовых надбавок'!$G$3024,6)</f>
        <v>120.52</v>
      </c>
      <c r="W888" s="96">
        <f>VLOOKUP($A888+ROUND((COLUMN()-2)/24,5),АТС!$A$41:$F$736,5)+VLOOKUP($A888+ROUND((COLUMN()-2)/24,5),'Расчет сбытовых надбавок'!$B$2281:'Расчет сбытовых надбавок'!$G$3024,6)</f>
        <v>118.52</v>
      </c>
      <c r="X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Y888" s="96">
        <f>VLOOKUP($A888+ROUND((COLUMN()-2)/24,5),АТС!$A$41:$F$736,5)+VLOOKUP($A888+ROUND((COLUMN()-2)/24,5),'Расчет сбытовых надбавок'!$B$2281:'Расчет сбытовых надбавок'!$G$3024,6)</f>
        <v>166.55</v>
      </c>
    </row>
    <row r="889" spans="1:25" x14ac:dyDescent="0.2">
      <c r="A889" s="77">
        <f t="shared" si="26"/>
        <v>43090</v>
      </c>
      <c r="B889" s="96">
        <f>VLOOKUP($A889+ROUND((COLUMN()-2)/24,5),АТС!$A$41:$F$736,5)+VLOOKUP($A889+ROUND((COLUMN()-2)/24,5),'Расчет сбытовых надбавок'!$B$2281:'Расчет сбытовых надбавок'!$G$3024,6)</f>
        <v>63.6</v>
      </c>
      <c r="C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D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E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F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G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H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I889" s="96">
        <f>VLOOKUP($A889+ROUND((COLUMN()-2)/24,5),АТС!$A$41:$F$736,5)+VLOOKUP($A889+ROUND((COLUMN()-2)/24,5),'Расчет сбытовых надбавок'!$B$2281:'Расчет сбытовых надбавок'!$G$3024,6)</f>
        <v>1.1000000000000001</v>
      </c>
      <c r="J889" s="96">
        <f>VLOOKUP($A889+ROUND((COLUMN()-2)/24,5),АТС!$A$41:$F$736,5)+VLOOKUP($A889+ROUND((COLUMN()-2)/24,5),'Расчет сбытовых надбавок'!$B$2281:'Расчет сбытовых надбавок'!$G$3024,6)</f>
        <v>17.02</v>
      </c>
      <c r="K889" s="96">
        <f>VLOOKUP($A889+ROUND((COLUMN()-2)/24,5),АТС!$A$41:$F$736,5)+VLOOKUP($A889+ROUND((COLUMN()-2)/24,5),'Расчет сбытовых надбавок'!$B$2281:'Расчет сбытовых надбавок'!$G$3024,6)</f>
        <v>133.18</v>
      </c>
      <c r="L889" s="96">
        <f>VLOOKUP($A889+ROUND((COLUMN()-2)/24,5),АТС!$A$41:$F$736,5)+VLOOKUP($A889+ROUND((COLUMN()-2)/24,5),'Расчет сбытовых надбавок'!$B$2281:'Расчет сбытовых надбавок'!$G$3024,6)</f>
        <v>140.26</v>
      </c>
      <c r="M889" s="96">
        <f>VLOOKUP($A889+ROUND((COLUMN()-2)/24,5),АТС!$A$41:$F$736,5)+VLOOKUP($A889+ROUND((COLUMN()-2)/24,5),'Расчет сбытовых надбавок'!$B$2281:'Расчет сбытовых надбавок'!$G$3024,6)</f>
        <v>75.3</v>
      </c>
      <c r="N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O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P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Q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R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S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T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U889" s="96">
        <f>VLOOKUP($A889+ROUND((COLUMN()-2)/24,5),АТС!$A$41:$F$736,5)+VLOOKUP($A889+ROUND((COLUMN()-2)/24,5),'Расчет сбытовых надбавок'!$B$2281:'Расчет сбытовых надбавок'!$G$3024,6)</f>
        <v>549.44000000000005</v>
      </c>
      <c r="V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W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X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Y889" s="96">
        <f>VLOOKUP($A889+ROUND((COLUMN()-2)/24,5),АТС!$A$41:$F$736,5)+VLOOKUP($A889+ROUND((COLUMN()-2)/24,5),'Расчет сбытовых надбавок'!$B$2281:'Расчет сбытовых надбавок'!$G$3024,6)</f>
        <v>271.27</v>
      </c>
    </row>
    <row r="890" spans="1:25" x14ac:dyDescent="0.2">
      <c r="A890" s="77">
        <f t="shared" si="26"/>
        <v>43091</v>
      </c>
      <c r="B890" s="96">
        <f>VLOOKUP($A890+ROUND((COLUMN()-2)/24,5),АТС!$A$41:$F$736,5)+VLOOKUP($A890+ROUND((COLUMN()-2)/24,5),'Расчет сбытовых надбавок'!$B$2281:'Расчет сбытовых надбавок'!$G$3024,6)</f>
        <v>446.39</v>
      </c>
      <c r="C890" s="96">
        <f>VLOOKUP($A890+ROUND((COLUMN()-2)/24,5),АТС!$A$41:$F$736,5)+VLOOKUP($A890+ROUND((COLUMN()-2)/24,5),'Расчет сбытовых надбавок'!$B$2281:'Расчет сбытовых надбавок'!$G$3024,6)</f>
        <v>381.67</v>
      </c>
      <c r="D890" s="96">
        <f>VLOOKUP($A890+ROUND((COLUMN()-2)/24,5),АТС!$A$41:$F$736,5)+VLOOKUP($A890+ROUND((COLUMN()-2)/24,5),'Расчет сбытовых надбавок'!$B$2281:'Расчет сбытовых надбавок'!$G$3024,6)</f>
        <v>190.2</v>
      </c>
      <c r="E890" s="96">
        <f>VLOOKUP($A890+ROUND((COLUMN()-2)/24,5),АТС!$A$41:$F$736,5)+VLOOKUP($A890+ROUND((COLUMN()-2)/24,5),'Расчет сбытовых надбавок'!$B$2281:'Расчет сбытовых надбавок'!$G$3024,6)</f>
        <v>111.49000000000001</v>
      </c>
      <c r="F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G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H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I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J890" s="96">
        <f>VLOOKUP($A890+ROUND((COLUMN()-2)/24,5),АТС!$A$41:$F$736,5)+VLOOKUP($A890+ROUND((COLUMN()-2)/24,5),'Расчет сбытовых надбавок'!$B$2281:'Расчет сбытовых надбавок'!$G$3024,6)</f>
        <v>109.69</v>
      </c>
      <c r="K890" s="96">
        <f>VLOOKUP($A890+ROUND((COLUMN()-2)/24,5),АТС!$A$41:$F$736,5)+VLOOKUP($A890+ROUND((COLUMN()-2)/24,5),'Расчет сбытовых надбавок'!$B$2281:'Расчет сбытовых надбавок'!$G$3024,6)</f>
        <v>123.89</v>
      </c>
      <c r="L890" s="96">
        <f>VLOOKUP($A890+ROUND((COLUMN()-2)/24,5),АТС!$A$41:$F$736,5)+VLOOKUP($A890+ROUND((COLUMN()-2)/24,5),'Расчет сбытовых надбавок'!$B$2281:'Расчет сбытовых надбавок'!$G$3024,6)</f>
        <v>129.43</v>
      </c>
      <c r="M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N890" s="96">
        <f>VLOOKUP($A890+ROUND((COLUMN()-2)/24,5),АТС!$A$41:$F$736,5)+VLOOKUP($A890+ROUND((COLUMN()-2)/24,5),'Расчет сбытовых надбавок'!$B$2281:'Расчет сбытовых надбавок'!$G$3024,6)</f>
        <v>139.95000000000002</v>
      </c>
      <c r="O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P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Q890" s="96">
        <f>VLOOKUP($A890+ROUND((COLUMN()-2)/24,5),АТС!$A$41:$F$736,5)+VLOOKUP($A890+ROUND((COLUMN()-2)/24,5),'Расчет сбытовых надбавок'!$B$2281:'Расчет сбытовых надбавок'!$G$3024,6)</f>
        <v>0.04</v>
      </c>
      <c r="R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S890" s="96">
        <f>VLOOKUP($A890+ROUND((COLUMN()-2)/24,5),АТС!$A$41:$F$736,5)+VLOOKUP($A890+ROUND((COLUMN()-2)/24,5),'Расчет сбытовых надбавок'!$B$2281:'Расчет сбытовых надбавок'!$G$3024,6)</f>
        <v>34.03</v>
      </c>
      <c r="T890" s="96">
        <f>VLOOKUP($A890+ROUND((COLUMN()-2)/24,5),АТС!$A$41:$F$736,5)+VLOOKUP($A890+ROUND((COLUMN()-2)/24,5),'Расчет сбытовых надбавок'!$B$2281:'Расчет сбытовых надбавок'!$G$3024,6)</f>
        <v>13.19</v>
      </c>
      <c r="U890" s="96">
        <f>VLOOKUP($A890+ROUND((COLUMN()-2)/24,5),АТС!$A$41:$F$736,5)+VLOOKUP($A890+ROUND((COLUMN()-2)/24,5),'Расчет сбытовых надбавок'!$B$2281:'Расчет сбытовых надбавок'!$G$3024,6)</f>
        <v>78.52000000000001</v>
      </c>
      <c r="V890" s="96">
        <f>VLOOKUP($A890+ROUND((COLUMN()-2)/24,5),АТС!$A$41:$F$736,5)+VLOOKUP($A890+ROUND((COLUMN()-2)/24,5),'Расчет сбытовых надбавок'!$B$2281:'Расчет сбытовых надбавок'!$G$3024,6)</f>
        <v>90.85</v>
      </c>
      <c r="W890" s="96">
        <f>VLOOKUP($A890+ROUND((COLUMN()-2)/24,5),АТС!$A$41:$F$736,5)+VLOOKUP($A890+ROUND((COLUMN()-2)/24,5),'Расчет сбытовых надбавок'!$B$2281:'Расчет сбытовых надбавок'!$G$3024,6)</f>
        <v>51.910000000000004</v>
      </c>
      <c r="X890" s="96">
        <f>VLOOKUP($A890+ROUND((COLUMN()-2)/24,5),АТС!$A$41:$F$736,5)+VLOOKUP($A890+ROUND((COLUMN()-2)/24,5),'Расчет сбытовых надбавок'!$B$2281:'Расчет сбытовых надбавок'!$G$3024,6)</f>
        <v>19.79</v>
      </c>
      <c r="Y890" s="96">
        <f>VLOOKUP($A890+ROUND((COLUMN()-2)/24,5),АТС!$A$41:$F$736,5)+VLOOKUP($A890+ROUND((COLUMN()-2)/24,5),'Расчет сбытовых надбавок'!$B$2281:'Расчет сбытовых надбавок'!$G$3024,6)</f>
        <v>697.15</v>
      </c>
    </row>
    <row r="891" spans="1:25" x14ac:dyDescent="0.2">
      <c r="A891" s="77">
        <f t="shared" si="26"/>
        <v>43092</v>
      </c>
      <c r="B891" s="96">
        <f>VLOOKUP($A891+ROUND((COLUMN()-2)/24,5),АТС!$A$41:$F$736,5)+VLOOKUP($A891+ROUND((COLUMN()-2)/24,5),'Расчет сбытовых надбавок'!$B$2281:'Расчет сбытовых надбавок'!$G$3024,6)</f>
        <v>7.67</v>
      </c>
      <c r="C891" s="96">
        <f>VLOOKUP($A891+ROUND((COLUMN()-2)/24,5),АТС!$A$41:$F$736,5)+VLOOKUP($A891+ROUND((COLUMN()-2)/24,5),'Расчет сбытовых надбавок'!$B$2281:'Расчет сбытовых надбавок'!$G$3024,6)</f>
        <v>216.56</v>
      </c>
      <c r="D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E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F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G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H891" s="96">
        <f>VLOOKUP($A891+ROUND((COLUMN()-2)/24,5),АТС!$A$41:$F$736,5)+VLOOKUP($A891+ROUND((COLUMN()-2)/24,5),'Расчет сбытовых надбавок'!$B$2281:'Расчет сбытовых надбавок'!$G$3024,6)</f>
        <v>11.489999999999998</v>
      </c>
      <c r="I891" s="96">
        <f>VLOOKUP($A891+ROUND((COLUMN()-2)/24,5),АТС!$A$41:$F$736,5)+VLOOKUP($A891+ROUND((COLUMN()-2)/24,5),'Расчет сбытовых надбавок'!$B$2281:'Расчет сбытовых надбавок'!$G$3024,6)</f>
        <v>33.86</v>
      </c>
      <c r="J891" s="96">
        <f>VLOOKUP($A891+ROUND((COLUMN()-2)/24,5),АТС!$A$41:$F$736,5)+VLOOKUP($A891+ROUND((COLUMN()-2)/24,5),'Расчет сбытовых надбавок'!$B$2281:'Расчет сбытовых надбавок'!$G$3024,6)</f>
        <v>1.71</v>
      </c>
      <c r="K891" s="96">
        <f>VLOOKUP($A891+ROUND((COLUMN()-2)/24,5),АТС!$A$41:$F$736,5)+VLOOKUP($A891+ROUND((COLUMN()-2)/24,5),'Расчет сбытовых надбавок'!$B$2281:'Расчет сбытовых надбавок'!$G$3024,6)</f>
        <v>95.67</v>
      </c>
      <c r="L891" s="96">
        <f>VLOOKUP($A891+ROUND((COLUMN()-2)/24,5),АТС!$A$41:$F$736,5)+VLOOKUP($A891+ROUND((COLUMN()-2)/24,5),'Расчет сбытовых надбавок'!$B$2281:'Расчет сбытовых надбавок'!$G$3024,6)</f>
        <v>126.10000000000001</v>
      </c>
      <c r="M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N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O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P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Q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R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S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T891" s="96">
        <f>VLOOKUP($A891+ROUND((COLUMN()-2)/24,5),АТС!$A$41:$F$736,5)+VLOOKUP($A891+ROUND((COLUMN()-2)/24,5),'Расчет сбытовых надбавок'!$B$2281:'Расчет сбытовых надбавок'!$G$3024,6)</f>
        <v>21.28</v>
      </c>
      <c r="U891" s="96">
        <f>VLOOKUP($A891+ROUND((COLUMN()-2)/24,5),АТС!$A$41:$F$736,5)+VLOOKUP($A891+ROUND((COLUMN()-2)/24,5),'Расчет сбытовых надбавок'!$B$2281:'Расчет сбытовых надбавок'!$G$3024,6)</f>
        <v>45.11</v>
      </c>
      <c r="V891" s="96">
        <f>VLOOKUP($A891+ROUND((COLUMN()-2)/24,5),АТС!$A$41:$F$736,5)+VLOOKUP($A891+ROUND((COLUMN()-2)/24,5),'Расчет сбытовых надбавок'!$B$2281:'Расчет сбытовых надбавок'!$G$3024,6)</f>
        <v>26.75</v>
      </c>
      <c r="W891" s="96">
        <f>VLOOKUP($A891+ROUND((COLUMN()-2)/24,5),АТС!$A$41:$F$736,5)+VLOOKUP($A891+ROUND((COLUMN()-2)/24,5),'Расчет сбытовых надбавок'!$B$2281:'Расчет сбытовых надбавок'!$G$3024,6)</f>
        <v>138.38999999999999</v>
      </c>
      <c r="X891" s="96">
        <f>VLOOKUP($A891+ROUND((COLUMN()-2)/24,5),АТС!$A$41:$F$736,5)+VLOOKUP($A891+ROUND((COLUMN()-2)/24,5),'Расчет сбытовых надбавок'!$B$2281:'Расчет сбытовых надбавок'!$G$3024,6)</f>
        <v>127.45</v>
      </c>
      <c r="Y891" s="96">
        <f>VLOOKUP($A891+ROUND((COLUMN()-2)/24,5),АТС!$A$41:$F$736,5)+VLOOKUP($A891+ROUND((COLUMN()-2)/24,5),'Расчет сбытовых надбавок'!$B$2281:'Расчет сбытовых надбавок'!$G$3024,6)</f>
        <v>1283</v>
      </c>
    </row>
    <row r="892" spans="1:25" x14ac:dyDescent="0.2">
      <c r="A892" s="77">
        <f t="shared" si="26"/>
        <v>43093</v>
      </c>
      <c r="B892" s="96">
        <f>VLOOKUP($A892+ROUND((COLUMN()-2)/24,5),АТС!$A$41:$F$736,5)+VLOOKUP($A892+ROUND((COLUMN()-2)/24,5),'Расчет сбытовых надбавок'!$B$2281:'Расчет сбытовых надбавок'!$G$3024,6)</f>
        <v>11.99</v>
      </c>
      <c r="C892" s="96">
        <f>VLOOKUP($A892+ROUND((COLUMN()-2)/24,5),АТС!$A$41:$F$736,5)+VLOOKUP($A892+ROUND((COLUMN()-2)/24,5),'Расчет сбытовых надбавок'!$B$2281:'Расчет сбытовых надбавок'!$G$3024,6)</f>
        <v>12.23</v>
      </c>
      <c r="D892" s="96">
        <f>VLOOKUP($A892+ROUND((COLUMN()-2)/24,5),АТС!$A$41:$F$736,5)+VLOOKUP($A892+ROUND((COLUMN()-2)/24,5),'Расчет сбытовых надбавок'!$B$2281:'Расчет сбытовых надбавок'!$G$3024,6)</f>
        <v>60.33</v>
      </c>
      <c r="E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F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G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H892" s="96">
        <f>VLOOKUP($A892+ROUND((COLUMN()-2)/24,5),АТС!$A$41:$F$736,5)+VLOOKUP($A892+ROUND((COLUMN()-2)/24,5),'Расчет сбытовых надбавок'!$B$2281:'Расчет сбытовых надбавок'!$G$3024,6)</f>
        <v>0.52</v>
      </c>
      <c r="I892" s="96">
        <f>VLOOKUP($A892+ROUND((COLUMN()-2)/24,5),АТС!$A$41:$F$736,5)+VLOOKUP($A892+ROUND((COLUMN()-2)/24,5),'Расчет сбытовых надбавок'!$B$2281:'Расчет сбытовых надбавок'!$G$3024,6)</f>
        <v>211.24</v>
      </c>
      <c r="J892" s="96">
        <f>VLOOKUP($A892+ROUND((COLUMN()-2)/24,5),АТС!$A$41:$F$736,5)+VLOOKUP($A892+ROUND((COLUMN()-2)/24,5),'Расчет сбытовых надбавок'!$B$2281:'Расчет сбытовых надбавок'!$G$3024,6)</f>
        <v>377.5</v>
      </c>
      <c r="K892" s="96">
        <f>VLOOKUP($A892+ROUND((COLUMN()-2)/24,5),АТС!$A$41:$F$736,5)+VLOOKUP($A892+ROUND((COLUMN()-2)/24,5),'Расчет сбытовых надбавок'!$B$2281:'Расчет сбытовых надбавок'!$G$3024,6)</f>
        <v>514.26</v>
      </c>
      <c r="L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M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N892" s="96">
        <f>VLOOKUP($A892+ROUND((COLUMN()-2)/24,5),АТС!$A$41:$F$736,5)+VLOOKUP($A892+ROUND((COLUMN()-2)/24,5),'Расчет сбытовых надбавок'!$B$2281:'Расчет сбытовых надбавок'!$G$3024,6)</f>
        <v>96.21</v>
      </c>
      <c r="O892" s="96">
        <f>VLOOKUP($A892+ROUND((COLUMN()-2)/24,5),АТС!$A$41:$F$736,5)+VLOOKUP($A892+ROUND((COLUMN()-2)/24,5),'Расчет сбытовых надбавок'!$B$2281:'Расчет сбытовых надбавок'!$G$3024,6)</f>
        <v>497.33000000000004</v>
      </c>
      <c r="P892" s="96">
        <f>VLOOKUP($A892+ROUND((COLUMN()-2)/24,5),АТС!$A$41:$F$736,5)+VLOOKUP($A892+ROUND((COLUMN()-2)/24,5),'Расчет сбытовых надбавок'!$B$2281:'Расчет сбытовых надбавок'!$G$3024,6)</f>
        <v>437.63</v>
      </c>
      <c r="Q892" s="96">
        <f>VLOOKUP($A892+ROUND((COLUMN()-2)/24,5),АТС!$A$41:$F$736,5)+VLOOKUP($A892+ROUND((COLUMN()-2)/24,5),'Расчет сбытовых надбавок'!$B$2281:'Расчет сбытовых надбавок'!$G$3024,6)</f>
        <v>471.38</v>
      </c>
      <c r="R892" s="96">
        <f>VLOOKUP($A892+ROUND((COLUMN()-2)/24,5),АТС!$A$41:$F$736,5)+VLOOKUP($A892+ROUND((COLUMN()-2)/24,5),'Расчет сбытовых надбавок'!$B$2281:'Расчет сбытовых надбавок'!$G$3024,6)</f>
        <v>166.18</v>
      </c>
      <c r="S892" s="96">
        <f>VLOOKUP($A892+ROUND((COLUMN()-2)/24,5),АТС!$A$41:$F$736,5)+VLOOKUP($A892+ROUND((COLUMN()-2)/24,5),'Расчет сбытовых надбавок'!$B$2281:'Расчет сбытовых надбавок'!$G$3024,6)</f>
        <v>436.67999999999995</v>
      </c>
      <c r="T892" s="96">
        <f>VLOOKUP($A892+ROUND((COLUMN()-2)/24,5),АТС!$A$41:$F$736,5)+VLOOKUP($A892+ROUND((COLUMN()-2)/24,5),'Расчет сбытовых надбавок'!$B$2281:'Расчет сбытовых надбавок'!$G$3024,6)</f>
        <v>637.92999999999995</v>
      </c>
      <c r="U892" s="96">
        <f>VLOOKUP($A892+ROUND((COLUMN()-2)/24,5),АТС!$A$41:$F$736,5)+VLOOKUP($A892+ROUND((COLUMN()-2)/24,5),'Расчет сбытовых надбавок'!$B$2281:'Расчет сбытовых надбавок'!$G$3024,6)</f>
        <v>529.41</v>
      </c>
      <c r="V892" s="96">
        <f>VLOOKUP($A892+ROUND((COLUMN()-2)/24,5),АТС!$A$41:$F$736,5)+VLOOKUP($A892+ROUND((COLUMN()-2)/24,5),'Расчет сбытовых надбавок'!$B$2281:'Расчет сбытовых надбавок'!$G$3024,6)</f>
        <v>624.98</v>
      </c>
      <c r="W892" s="96">
        <f>VLOOKUP($A892+ROUND((COLUMN()-2)/24,5),АТС!$A$41:$F$736,5)+VLOOKUP($A892+ROUND((COLUMN()-2)/24,5),'Расчет сбытовых надбавок'!$B$2281:'Расчет сбытовых надбавок'!$G$3024,6)</f>
        <v>564.83000000000004</v>
      </c>
      <c r="X892" s="96">
        <f>VLOOKUP($A892+ROUND((COLUMN()-2)/24,5),АТС!$A$41:$F$736,5)+VLOOKUP($A892+ROUND((COLUMN()-2)/24,5),'Расчет сбытовых надбавок'!$B$2281:'Расчет сбытовых надбавок'!$G$3024,6)</f>
        <v>325.86</v>
      </c>
      <c r="Y892" s="96">
        <f>VLOOKUP($A892+ROUND((COLUMN()-2)/24,5),АТС!$A$41:$F$736,5)+VLOOKUP($A892+ROUND((COLUMN()-2)/24,5),'Расчет сбытовых надбавок'!$B$2281:'Расчет сбытовых надбавок'!$G$3024,6)</f>
        <v>589.83999999999992</v>
      </c>
    </row>
    <row r="893" spans="1:25" x14ac:dyDescent="0.2">
      <c r="A893" s="77">
        <f t="shared" si="26"/>
        <v>43094</v>
      </c>
      <c r="B893" s="96">
        <f>VLOOKUP($A893+ROUND((COLUMN()-2)/24,5),АТС!$A$41:$F$736,5)+VLOOKUP($A893+ROUND((COLUMN()-2)/24,5),'Расчет сбытовых надбавок'!$B$2281:'Расчет сбытовых надбавок'!$G$3024,6)</f>
        <v>1.1800000000000002</v>
      </c>
      <c r="C893" s="96">
        <f>VLOOKUP($A893+ROUND((COLUMN()-2)/24,5),АТС!$A$41:$F$736,5)+VLOOKUP($A893+ROUND((COLUMN()-2)/24,5),'Расчет сбытовых надбавок'!$B$2281:'Расчет сбытовых надбавок'!$G$3024,6)</f>
        <v>105.00999999999999</v>
      </c>
      <c r="D893" s="96">
        <f>VLOOKUP($A893+ROUND((COLUMN()-2)/24,5),АТС!$A$41:$F$736,5)+VLOOKUP($A893+ROUND((COLUMN()-2)/24,5),'Расчет сбытовых надбавок'!$B$2281:'Расчет сбытовых надбавок'!$G$3024,6)</f>
        <v>1043.45</v>
      </c>
      <c r="E893" s="96">
        <f>VLOOKUP($A893+ROUND((COLUMN()-2)/24,5),АТС!$A$41:$F$736,5)+VLOOKUP($A893+ROUND((COLUMN()-2)/24,5),'Расчет сбытовых надбавок'!$B$2281:'Расчет сбытовых надбавок'!$G$3024,6)</f>
        <v>57.66</v>
      </c>
      <c r="F893" s="96">
        <f>VLOOKUP($A893+ROUND((COLUMN()-2)/24,5),АТС!$A$41:$F$736,5)+VLOOKUP($A893+ROUND((COLUMN()-2)/24,5),'Расчет сбытовых надбавок'!$B$2281:'Расчет сбытовых надбавок'!$G$3024,6)</f>
        <v>0.45999999999999996</v>
      </c>
      <c r="G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H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I893" s="96">
        <f>VLOOKUP($A893+ROUND((COLUMN()-2)/24,5),АТС!$A$41:$F$736,5)+VLOOKUP($A893+ROUND((COLUMN()-2)/24,5),'Расчет сбытовых надбавок'!$B$2281:'Расчет сбытовых надбавок'!$G$3024,6)</f>
        <v>286.67999999999995</v>
      </c>
      <c r="J893" s="96">
        <f>VLOOKUP($A893+ROUND((COLUMN()-2)/24,5),АТС!$A$41:$F$736,5)+VLOOKUP($A893+ROUND((COLUMN()-2)/24,5),'Расчет сбытовых надбавок'!$B$2281:'Расчет сбытовых надбавок'!$G$3024,6)</f>
        <v>73.94</v>
      </c>
      <c r="K893" s="96">
        <f>VLOOKUP($A893+ROUND((COLUMN()-2)/24,5),АТС!$A$41:$F$736,5)+VLOOKUP($A893+ROUND((COLUMN()-2)/24,5),'Расчет сбытовых надбавок'!$B$2281:'Расчет сбытовых надбавок'!$G$3024,6)</f>
        <v>0.01</v>
      </c>
      <c r="L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M893" s="96">
        <f>VLOOKUP($A893+ROUND((COLUMN()-2)/24,5),АТС!$A$41:$F$736,5)+VLOOKUP($A893+ROUND((COLUMN()-2)/24,5),'Расчет сбытовых надбавок'!$B$2281:'Расчет сбытовых надбавок'!$G$3024,6)</f>
        <v>0.01</v>
      </c>
      <c r="N893" s="96">
        <f>VLOOKUP($A893+ROUND((COLUMN()-2)/24,5),АТС!$A$41:$F$736,5)+VLOOKUP($A893+ROUND((COLUMN()-2)/24,5),'Расчет сбытовых надбавок'!$B$2281:'Расчет сбытовых надбавок'!$G$3024,6)</f>
        <v>0.16</v>
      </c>
      <c r="O893" s="96">
        <f>VLOOKUP($A893+ROUND((COLUMN()-2)/24,5),АТС!$A$41:$F$736,5)+VLOOKUP($A893+ROUND((COLUMN()-2)/24,5),'Расчет сбытовых надбавок'!$B$2281:'Расчет сбытовых надбавок'!$G$3024,6)</f>
        <v>0.22999999999999998</v>
      </c>
      <c r="P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Q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R893" s="96">
        <f>VLOOKUP($A893+ROUND((COLUMN()-2)/24,5),АТС!$A$41:$F$736,5)+VLOOKUP($A893+ROUND((COLUMN()-2)/24,5),'Расчет сбытовых надбавок'!$B$2281:'Расчет сбытовых надбавок'!$G$3024,6)</f>
        <v>0.05</v>
      </c>
      <c r="S893" s="96">
        <f>VLOOKUP($A893+ROUND((COLUMN()-2)/24,5),АТС!$A$41:$F$736,5)+VLOOKUP($A893+ROUND((COLUMN()-2)/24,5),'Расчет сбытовых надбавок'!$B$2281:'Расчет сбытовых надбавок'!$G$3024,6)</f>
        <v>0.01</v>
      </c>
      <c r="T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U893" s="96">
        <f>VLOOKUP($A893+ROUND((COLUMN()-2)/24,5),АТС!$A$41:$F$736,5)+VLOOKUP($A893+ROUND((COLUMN()-2)/24,5),'Расчет сбытовых надбавок'!$B$2281:'Расчет сбытовых надбавок'!$G$3024,6)</f>
        <v>0.04</v>
      </c>
      <c r="V893" s="96">
        <f>VLOOKUP($A893+ROUND((COLUMN()-2)/24,5),АТС!$A$41:$F$736,5)+VLOOKUP($A893+ROUND((COLUMN()-2)/24,5),'Расчет сбытовых надбавок'!$B$2281:'Расчет сбытовых надбавок'!$G$3024,6)</f>
        <v>4.8600000000000003</v>
      </c>
      <c r="W893" s="96">
        <f>VLOOKUP($A893+ROUND((COLUMN()-2)/24,5),АТС!$A$41:$F$736,5)+VLOOKUP($A893+ROUND((COLUMN()-2)/24,5),'Расчет сбытовых надбавок'!$B$2281:'Расчет сбытовых надбавок'!$G$3024,6)</f>
        <v>75.009999999999991</v>
      </c>
      <c r="X893" s="96">
        <f>VLOOKUP($A893+ROUND((COLUMN()-2)/24,5),АТС!$A$41:$F$736,5)+VLOOKUP($A893+ROUND((COLUMN()-2)/24,5),'Расчет сбытовых надбавок'!$B$2281:'Расчет сбытовых надбавок'!$G$3024,6)</f>
        <v>452.40999999999997</v>
      </c>
      <c r="Y893" s="96">
        <f>VLOOKUP($A893+ROUND((COLUMN()-2)/24,5),АТС!$A$41:$F$736,5)+VLOOKUP($A893+ROUND((COLUMN()-2)/24,5),'Расчет сбытовых надбавок'!$B$2281:'Расчет сбытовых надбавок'!$G$3024,6)</f>
        <v>401.39</v>
      </c>
    </row>
    <row r="894" spans="1:25" x14ac:dyDescent="0.2">
      <c r="A894" s="77">
        <f t="shared" si="26"/>
        <v>43095</v>
      </c>
      <c r="B894" s="96">
        <f>VLOOKUP($A894+ROUND((COLUMN()-2)/24,5),АТС!$A$41:$F$736,5)+VLOOKUP($A894+ROUND((COLUMN()-2)/24,5),'Расчет сбытовых надбавок'!$B$2281:'Расчет сбытовых надбавок'!$G$3024,6)</f>
        <v>274.05</v>
      </c>
      <c r="C894" s="96">
        <f>VLOOKUP($A894+ROUND((COLUMN()-2)/24,5),АТС!$A$41:$F$736,5)+VLOOKUP($A894+ROUND((COLUMN()-2)/24,5),'Расчет сбытовых надбавок'!$B$2281:'Расчет сбытовых надбавок'!$G$3024,6)</f>
        <v>17.18</v>
      </c>
      <c r="D894" s="96">
        <f>VLOOKUP($A894+ROUND((COLUMN()-2)/24,5),АТС!$A$41:$F$736,5)+VLOOKUP($A894+ROUND((COLUMN()-2)/24,5),'Расчет сбытовых надбавок'!$B$2281:'Расчет сбытовых надбавок'!$G$3024,6)</f>
        <v>103.87</v>
      </c>
      <c r="E894" s="96">
        <f>VLOOKUP($A894+ROUND((COLUMN()-2)/24,5),АТС!$A$41:$F$736,5)+VLOOKUP($A894+ROUND((COLUMN()-2)/24,5),'Расчет сбытовых надбавок'!$B$2281:'Расчет сбытовых надбавок'!$G$3024,6)</f>
        <v>69.740000000000009</v>
      </c>
      <c r="F894" s="96">
        <f>VLOOKUP($A894+ROUND((COLUMN()-2)/24,5),АТС!$A$41:$F$736,5)+VLOOKUP($A894+ROUND((COLUMN()-2)/24,5),'Расчет сбытовых надбавок'!$B$2281:'Расчет сбытовых надбавок'!$G$3024,6)</f>
        <v>4.41</v>
      </c>
      <c r="G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H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I894" s="96">
        <f>VLOOKUP($A894+ROUND((COLUMN()-2)/24,5),АТС!$A$41:$F$736,5)+VLOOKUP($A894+ROUND((COLUMN()-2)/24,5),'Расчет сбытовых надбавок'!$B$2281:'Расчет сбытовых надбавок'!$G$3024,6)</f>
        <v>17.170000000000002</v>
      </c>
      <c r="J894" s="96">
        <f>VLOOKUP($A894+ROUND((COLUMN()-2)/24,5),АТС!$A$41:$F$736,5)+VLOOKUP($A894+ROUND((COLUMN()-2)/24,5),'Расчет сбытовых надбавок'!$B$2281:'Расчет сбытовых надбавок'!$G$3024,6)</f>
        <v>40.550000000000004</v>
      </c>
      <c r="K894" s="96">
        <f>VLOOKUP($A894+ROUND((COLUMN()-2)/24,5),АТС!$A$41:$F$736,5)+VLOOKUP($A894+ROUND((COLUMN()-2)/24,5),'Расчет сбытовых надбавок'!$B$2281:'Расчет сбытовых надбавок'!$G$3024,6)</f>
        <v>0.19999999999999998</v>
      </c>
      <c r="L894" s="96">
        <f>VLOOKUP($A894+ROUND((COLUMN()-2)/24,5),АТС!$A$41:$F$736,5)+VLOOKUP($A894+ROUND((COLUMN()-2)/24,5),'Расчет сбытовых надбавок'!$B$2281:'Расчет сбытовых надбавок'!$G$3024,6)</f>
        <v>77.33</v>
      </c>
      <c r="M894" s="96">
        <f>VLOOKUP($A894+ROUND((COLUMN()-2)/24,5),АТС!$A$41:$F$736,5)+VLOOKUP($A894+ROUND((COLUMN()-2)/24,5),'Расчет сбытовых надбавок'!$B$2281:'Расчет сбытовых надбавок'!$G$3024,6)</f>
        <v>198.91</v>
      </c>
      <c r="N894" s="96">
        <f>VLOOKUP($A894+ROUND((COLUMN()-2)/24,5),АТС!$A$41:$F$736,5)+VLOOKUP($A894+ROUND((COLUMN()-2)/24,5),'Расчет сбытовых надбавок'!$B$2281:'Расчет сбытовых надбавок'!$G$3024,6)</f>
        <v>235.21</v>
      </c>
      <c r="O894" s="96">
        <f>VLOOKUP($A894+ROUND((COLUMN()-2)/24,5),АТС!$A$41:$F$736,5)+VLOOKUP($A894+ROUND((COLUMN()-2)/24,5),'Расчет сбытовых надбавок'!$B$2281:'Расчет сбытовых надбавок'!$G$3024,6)</f>
        <v>309.95999999999998</v>
      </c>
      <c r="P894" s="96">
        <f>VLOOKUP($A894+ROUND((COLUMN()-2)/24,5),АТС!$A$41:$F$736,5)+VLOOKUP($A894+ROUND((COLUMN()-2)/24,5),'Расчет сбытовых надбавок'!$B$2281:'Расчет сбытовых надбавок'!$G$3024,6)</f>
        <v>351.5</v>
      </c>
      <c r="Q894" s="96">
        <f>VLOOKUP($A894+ROUND((COLUMN()-2)/24,5),АТС!$A$41:$F$736,5)+VLOOKUP($A894+ROUND((COLUMN()-2)/24,5),'Расчет сбытовых надбавок'!$B$2281:'Расчет сбытовых надбавок'!$G$3024,6)</f>
        <v>1.5499999999999998</v>
      </c>
      <c r="R894" s="96">
        <f>VLOOKUP($A894+ROUND((COLUMN()-2)/24,5),АТС!$A$41:$F$736,5)+VLOOKUP($A894+ROUND((COLUMN()-2)/24,5),'Расчет сбытовых надбавок'!$B$2281:'Расчет сбытовых надбавок'!$G$3024,6)</f>
        <v>0.15000000000000002</v>
      </c>
      <c r="S894" s="96">
        <f>VLOOKUP($A894+ROUND((COLUMN()-2)/24,5),АТС!$A$41:$F$736,5)+VLOOKUP($A894+ROUND((COLUMN()-2)/24,5),'Расчет сбытовых надбавок'!$B$2281:'Расчет сбытовых надбавок'!$G$3024,6)</f>
        <v>124.92</v>
      </c>
      <c r="T894" s="96">
        <f>VLOOKUP($A894+ROUND((COLUMN()-2)/24,5),АТС!$A$41:$F$736,5)+VLOOKUP($A894+ROUND((COLUMN()-2)/24,5),'Расчет сбытовых надбавок'!$B$2281:'Расчет сбытовых надбавок'!$G$3024,6)</f>
        <v>200.26000000000002</v>
      </c>
      <c r="U894" s="96">
        <f>VLOOKUP($A894+ROUND((COLUMN()-2)/24,5),АТС!$A$41:$F$736,5)+VLOOKUP($A894+ROUND((COLUMN()-2)/24,5),'Расчет сбытовых надбавок'!$B$2281:'Расчет сбытовых надбавок'!$G$3024,6)</f>
        <v>101.53999999999999</v>
      </c>
      <c r="V894" s="96">
        <f>VLOOKUP($A894+ROUND((COLUMN()-2)/24,5),АТС!$A$41:$F$736,5)+VLOOKUP($A894+ROUND((COLUMN()-2)/24,5),'Расчет сбытовых надбавок'!$B$2281:'Расчет сбытовых надбавок'!$G$3024,6)</f>
        <v>18.77</v>
      </c>
      <c r="W894" s="96">
        <f>VLOOKUP($A894+ROUND((COLUMN()-2)/24,5),АТС!$A$41:$F$736,5)+VLOOKUP($A894+ROUND((COLUMN()-2)/24,5),'Расчет сбытовых надбавок'!$B$2281:'Расчет сбытовых надбавок'!$G$3024,6)</f>
        <v>153.22000000000003</v>
      </c>
      <c r="X894" s="96">
        <f>VLOOKUP($A894+ROUND((COLUMN()-2)/24,5),АТС!$A$41:$F$736,5)+VLOOKUP($A894+ROUND((COLUMN()-2)/24,5),'Расчет сбытовых надбавок'!$B$2281:'Расчет сбытовых надбавок'!$G$3024,6)</f>
        <v>26.91</v>
      </c>
      <c r="Y894" s="96">
        <f>VLOOKUP($A894+ROUND((COLUMN()-2)/24,5),АТС!$A$41:$F$736,5)+VLOOKUP($A894+ROUND((COLUMN()-2)/24,5),'Расчет сбытовых надбавок'!$B$2281:'Расчет сбытовых надбавок'!$G$3024,6)</f>
        <v>0.27</v>
      </c>
    </row>
    <row r="895" spans="1:25" x14ac:dyDescent="0.2">
      <c r="A895" s="77">
        <f t="shared" si="26"/>
        <v>43096</v>
      </c>
      <c r="B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C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D895" s="96">
        <f>VLOOKUP($A895+ROUND((COLUMN()-2)/24,5),АТС!$A$41:$F$736,5)+VLOOKUP($A895+ROUND((COLUMN()-2)/24,5),'Расчет сбытовых надбавок'!$B$2281:'Расчет сбытовых надбавок'!$G$3024,6)</f>
        <v>72.100000000000009</v>
      </c>
      <c r="E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F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G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H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I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J895" s="96">
        <f>VLOOKUP($A895+ROUND((COLUMN()-2)/24,5),АТС!$A$41:$F$736,5)+VLOOKUP($A895+ROUND((COLUMN()-2)/24,5),'Расчет сбытовых надбавок'!$B$2281:'Расчет сбытовых надбавок'!$G$3024,6)</f>
        <v>61.26</v>
      </c>
      <c r="K895" s="96">
        <f>VLOOKUP($A895+ROUND((COLUMN()-2)/24,5),АТС!$A$41:$F$736,5)+VLOOKUP($A895+ROUND((COLUMN()-2)/24,5),'Расчет сбытовых надбавок'!$B$2281:'Расчет сбытовых надбавок'!$G$3024,6)</f>
        <v>87.75</v>
      </c>
      <c r="L895" s="96">
        <f>VLOOKUP($A895+ROUND((COLUMN()-2)/24,5),АТС!$A$41:$F$736,5)+VLOOKUP($A895+ROUND((COLUMN()-2)/24,5),'Расчет сбытовых надбавок'!$B$2281:'Расчет сбытовых надбавок'!$G$3024,6)</f>
        <v>89.65</v>
      </c>
      <c r="M895" s="96">
        <f>VLOOKUP($A895+ROUND((COLUMN()-2)/24,5),АТС!$A$41:$F$736,5)+VLOOKUP($A895+ROUND((COLUMN()-2)/24,5),'Расчет сбытовых надбавок'!$B$2281:'Расчет сбытовых надбавок'!$G$3024,6)</f>
        <v>364.99</v>
      </c>
      <c r="N895" s="96">
        <f>VLOOKUP($A895+ROUND((COLUMN()-2)/24,5),АТС!$A$41:$F$736,5)+VLOOKUP($A895+ROUND((COLUMN()-2)/24,5),'Расчет сбытовых надбавок'!$B$2281:'Расчет сбытовых надбавок'!$G$3024,6)</f>
        <v>82.39</v>
      </c>
      <c r="O895" s="96">
        <f>VLOOKUP($A895+ROUND((COLUMN()-2)/24,5),АТС!$A$41:$F$736,5)+VLOOKUP($A895+ROUND((COLUMN()-2)/24,5),'Расчет сбытовых надбавок'!$B$2281:'Расчет сбытовых надбавок'!$G$3024,6)</f>
        <v>274.49</v>
      </c>
      <c r="P895" s="96">
        <f>VLOOKUP($A895+ROUND((COLUMN()-2)/24,5),АТС!$A$41:$F$736,5)+VLOOKUP($A895+ROUND((COLUMN()-2)/24,5),'Расчет сбытовых надбавок'!$B$2281:'Расчет сбытовых надбавок'!$G$3024,6)</f>
        <v>128.69999999999999</v>
      </c>
      <c r="Q895" s="96">
        <f>VLOOKUP($A895+ROUND((COLUMN()-2)/24,5),АТС!$A$41:$F$736,5)+VLOOKUP($A895+ROUND((COLUMN()-2)/24,5),'Расчет сбытовых надбавок'!$B$2281:'Расчет сбытовых надбавок'!$G$3024,6)</f>
        <v>113.72</v>
      </c>
      <c r="R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S895" s="96">
        <f>VLOOKUP($A895+ROUND((COLUMN()-2)/24,5),АТС!$A$41:$F$736,5)+VLOOKUP($A895+ROUND((COLUMN()-2)/24,5),'Расчет сбытовых надбавок'!$B$2281:'Расчет сбытовых надбавок'!$G$3024,6)</f>
        <v>96.1</v>
      </c>
      <c r="T895" s="96">
        <f>VLOOKUP($A895+ROUND((COLUMN()-2)/24,5),АТС!$A$41:$F$736,5)+VLOOKUP($A895+ROUND((COLUMN()-2)/24,5),'Расчет сбытовых надбавок'!$B$2281:'Расчет сбытовых надбавок'!$G$3024,6)</f>
        <v>150.97</v>
      </c>
      <c r="U895" s="96">
        <f>VLOOKUP($A895+ROUND((COLUMN()-2)/24,5),АТС!$A$41:$F$736,5)+VLOOKUP($A895+ROUND((COLUMN()-2)/24,5),'Расчет сбытовых надбавок'!$B$2281:'Расчет сбытовых надбавок'!$G$3024,6)</f>
        <v>267.81</v>
      </c>
      <c r="V895" s="96">
        <f>VLOOKUP($A895+ROUND((COLUMN()-2)/24,5),АТС!$A$41:$F$736,5)+VLOOKUP($A895+ROUND((COLUMN()-2)/24,5),'Расчет сбытовых надбавок'!$B$2281:'Расчет сбытовых надбавок'!$G$3024,6)</f>
        <v>169.79999999999998</v>
      </c>
      <c r="W895" s="96">
        <f>VLOOKUP($A895+ROUND((COLUMN()-2)/24,5),АТС!$A$41:$F$736,5)+VLOOKUP($A895+ROUND((COLUMN()-2)/24,5),'Расчет сбытовых надбавок'!$B$2281:'Расчет сбытовых надбавок'!$G$3024,6)</f>
        <v>603.21</v>
      </c>
      <c r="X895" s="96">
        <f>VLOOKUP($A895+ROUND((COLUMN()-2)/24,5),АТС!$A$41:$F$736,5)+VLOOKUP($A895+ROUND((COLUMN()-2)/24,5),'Расчет сбытовых надбавок'!$B$2281:'Расчет сбытовых надбавок'!$G$3024,6)</f>
        <v>607.33000000000004</v>
      </c>
      <c r="Y895" s="96">
        <f>VLOOKUP($A895+ROUND((COLUMN()-2)/24,5),АТС!$A$41:$F$736,5)+VLOOKUP($A895+ROUND((COLUMN()-2)/24,5),'Расчет сбытовых надбавок'!$B$2281:'Расчет сбытовых надбавок'!$G$3024,6)</f>
        <v>268.33999999999997</v>
      </c>
    </row>
    <row r="896" spans="1:25" x14ac:dyDescent="0.2">
      <c r="A896" s="77">
        <f t="shared" si="26"/>
        <v>43097</v>
      </c>
      <c r="B896" s="96">
        <f>VLOOKUP($A896+ROUND((COLUMN()-2)/24,5),АТС!$A$41:$F$736,5)+VLOOKUP($A896+ROUND((COLUMN()-2)/24,5),'Расчет сбытовых надбавок'!$B$2281:'Расчет сбытовых надбавок'!$G$3024,6)</f>
        <v>92.690000000000012</v>
      </c>
      <c r="C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D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E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F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G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H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I896" s="96">
        <f>VLOOKUP($A896+ROUND((COLUMN()-2)/24,5),АТС!$A$41:$F$736,5)+VLOOKUP($A896+ROUND((COLUMN()-2)/24,5),'Расчет сбытовых надбавок'!$B$2281:'Расчет сбытовых надбавок'!$G$3024,6)</f>
        <v>398.02</v>
      </c>
      <c r="J896" s="96">
        <f>VLOOKUP($A896+ROUND((COLUMN()-2)/24,5),АТС!$A$41:$F$736,5)+VLOOKUP($A896+ROUND((COLUMN()-2)/24,5),'Расчет сбытовых надбавок'!$B$2281:'Расчет сбытовых надбавок'!$G$3024,6)</f>
        <v>427.8</v>
      </c>
      <c r="K896" s="96">
        <f>VLOOKUP($A896+ROUND((COLUMN()-2)/24,5),АТС!$A$41:$F$736,5)+VLOOKUP($A896+ROUND((COLUMN()-2)/24,5),'Расчет сбытовых надбавок'!$B$2281:'Расчет сбытовых надбавок'!$G$3024,6)</f>
        <v>44.589999999999996</v>
      </c>
      <c r="L896" s="96">
        <f>VLOOKUP($A896+ROUND((COLUMN()-2)/24,5),АТС!$A$41:$F$736,5)+VLOOKUP($A896+ROUND((COLUMN()-2)/24,5),'Расчет сбытовых надбавок'!$B$2281:'Расчет сбытовых надбавок'!$G$3024,6)</f>
        <v>61.25</v>
      </c>
      <c r="M896" s="96">
        <f>VLOOKUP($A896+ROUND((COLUMN()-2)/24,5),АТС!$A$41:$F$736,5)+VLOOKUP($A896+ROUND((COLUMN()-2)/24,5),'Расчет сбытовых надбавок'!$B$2281:'Расчет сбытовых надбавок'!$G$3024,6)</f>
        <v>98.64</v>
      </c>
      <c r="N896" s="96">
        <f>VLOOKUP($A896+ROUND((COLUMN()-2)/24,5),АТС!$A$41:$F$736,5)+VLOOKUP($A896+ROUND((COLUMN()-2)/24,5),'Расчет сбытовых надбавок'!$B$2281:'Расчет сбытовых надбавок'!$G$3024,6)</f>
        <v>145.47</v>
      </c>
      <c r="O896" s="96">
        <f>VLOOKUP($A896+ROUND((COLUMN()-2)/24,5),АТС!$A$41:$F$736,5)+VLOOKUP($A896+ROUND((COLUMN()-2)/24,5),'Расчет сбытовых надбавок'!$B$2281:'Расчет сбытовых надбавок'!$G$3024,6)</f>
        <v>219.58</v>
      </c>
      <c r="P896" s="96">
        <f>VLOOKUP($A896+ROUND((COLUMN()-2)/24,5),АТС!$A$41:$F$736,5)+VLOOKUP($A896+ROUND((COLUMN()-2)/24,5),'Расчет сбытовых надбавок'!$B$2281:'Расчет сбытовых надбавок'!$G$3024,6)</f>
        <v>196.56</v>
      </c>
      <c r="Q896" s="96">
        <f>VLOOKUP($A896+ROUND((COLUMN()-2)/24,5),АТС!$A$41:$F$736,5)+VLOOKUP($A896+ROUND((COLUMN()-2)/24,5),'Расчет сбытовых надбавок'!$B$2281:'Расчет сбытовых надбавок'!$G$3024,6)</f>
        <v>75.95</v>
      </c>
      <c r="R896" s="96">
        <f>VLOOKUP($A896+ROUND((COLUMN()-2)/24,5),АТС!$A$41:$F$736,5)+VLOOKUP($A896+ROUND((COLUMN()-2)/24,5),'Расчет сбытовых надбавок'!$B$2281:'Расчет сбытовых надбавок'!$G$3024,6)</f>
        <v>10.63</v>
      </c>
      <c r="S896" s="96">
        <f>VLOOKUP($A896+ROUND((COLUMN()-2)/24,5),АТС!$A$41:$F$736,5)+VLOOKUP($A896+ROUND((COLUMN()-2)/24,5),'Расчет сбытовых надбавок'!$B$2281:'Расчет сбытовых надбавок'!$G$3024,6)</f>
        <v>379.64</v>
      </c>
      <c r="T896" s="96">
        <f>VLOOKUP($A896+ROUND((COLUMN()-2)/24,5),АТС!$A$41:$F$736,5)+VLOOKUP($A896+ROUND((COLUMN()-2)/24,5),'Расчет сбытовых надбавок'!$B$2281:'Расчет сбытовых надбавок'!$G$3024,6)</f>
        <v>413.15</v>
      </c>
      <c r="U896" s="96">
        <f>VLOOKUP($A896+ROUND((COLUMN()-2)/24,5),АТС!$A$41:$F$736,5)+VLOOKUP($A896+ROUND((COLUMN()-2)/24,5),'Расчет сбытовых надбавок'!$B$2281:'Расчет сбытовых надбавок'!$G$3024,6)</f>
        <v>412.07</v>
      </c>
      <c r="V896" s="96">
        <f>VLOOKUP($A896+ROUND((COLUMN()-2)/24,5),АТС!$A$41:$F$736,5)+VLOOKUP($A896+ROUND((COLUMN()-2)/24,5),'Расчет сбытовых надбавок'!$B$2281:'Расчет сбытовых надбавок'!$G$3024,6)</f>
        <v>553.19000000000005</v>
      </c>
      <c r="W896" s="96">
        <f>VLOOKUP($A896+ROUND((COLUMN()-2)/24,5),АТС!$A$41:$F$736,5)+VLOOKUP($A896+ROUND((COLUMN()-2)/24,5),'Расчет сбытовых надбавок'!$B$2281:'Расчет сбытовых надбавок'!$G$3024,6)</f>
        <v>648.5</v>
      </c>
      <c r="X896" s="96">
        <f>VLOOKUP($A896+ROUND((COLUMN()-2)/24,5),АТС!$A$41:$F$736,5)+VLOOKUP($A896+ROUND((COLUMN()-2)/24,5),'Расчет сбытовых надбавок'!$B$2281:'Расчет сбытовых надбавок'!$G$3024,6)</f>
        <v>313.64999999999998</v>
      </c>
      <c r="Y896" s="96">
        <f>VLOOKUP($A896+ROUND((COLUMN()-2)/24,5),АТС!$A$41:$F$736,5)+VLOOKUP($A896+ROUND((COLUMN()-2)/24,5),'Расчет сбытовых надбавок'!$B$2281:'Расчет сбытовых надбавок'!$G$3024,6)</f>
        <v>264.56</v>
      </c>
    </row>
    <row r="897" spans="1:25" x14ac:dyDescent="0.2">
      <c r="A897" s="77">
        <f t="shared" si="26"/>
        <v>43098</v>
      </c>
      <c r="B897" s="96">
        <f>VLOOKUP($A897+ROUND((COLUMN()-2)/24,5),АТС!$A$41:$F$760,5)+VLOOKUP($A897+ROUND((COLUMN()-2)/24,5),'Расчет сбытовых надбавок'!$B$2281:'Расчет сбытовых надбавок'!$G$3024,6)</f>
        <v>0</v>
      </c>
      <c r="C897" s="96">
        <f>VLOOKUP($A897+ROUND((COLUMN()-2)/24,5),АТС!$A$41:$F$736,5)+VLOOKUP($A897+ROUND((COLUMN()-2)/24,5),'Расчет сбытовых надбавок'!$B$2281:'Расчет сбытовых надбавок'!$G$3024,6)</f>
        <v>103.28</v>
      </c>
      <c r="D897" s="96">
        <f>VLOOKUP($A897+ROUND((COLUMN()-2)/24,5),АТС!$A$41:$F$736,5)+VLOOKUP($A897+ROUND((COLUMN()-2)/24,5),'Расчет сбытовых надбавок'!$B$2281:'Расчет сбытовых надбавок'!$G$3024,6)</f>
        <v>27.85</v>
      </c>
      <c r="E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F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G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H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I897" s="96">
        <f>VLOOKUP($A897+ROUND((COLUMN()-2)/24,5),АТС!$A$41:$F$736,5)+VLOOKUP($A897+ROUND((COLUMN()-2)/24,5),'Расчет сбытовых надбавок'!$B$2281:'Расчет сбытовых надбавок'!$G$3024,6)</f>
        <v>7.3</v>
      </c>
      <c r="J897" s="96">
        <f>VLOOKUP($A897+ROUND((COLUMN()-2)/24,5),АТС!$A$41:$F$736,5)+VLOOKUP($A897+ROUND((COLUMN()-2)/24,5),'Расчет сбытовых надбавок'!$B$2281:'Расчет сбытовых надбавок'!$G$3024,6)</f>
        <v>20.13</v>
      </c>
      <c r="K897" s="96">
        <f>VLOOKUP($A897+ROUND((COLUMN()-2)/24,5),АТС!$A$41:$F$736,5)+VLOOKUP($A897+ROUND((COLUMN()-2)/24,5),'Расчет сбытовых надбавок'!$B$2281:'Расчет сбытовых надбавок'!$G$3024,6)</f>
        <v>683.3</v>
      </c>
      <c r="L897" s="96">
        <f>VLOOKUP($A897+ROUND((COLUMN()-2)/24,5),АТС!$A$41:$F$736,5)+VLOOKUP($A897+ROUND((COLUMN()-2)/24,5),'Расчет сбытовых надбавок'!$B$2281:'Расчет сбытовых надбавок'!$G$3024,6)</f>
        <v>806.44999999999993</v>
      </c>
      <c r="M897" s="96">
        <f>VLOOKUP($A897+ROUND((COLUMN()-2)/24,5),АТС!$A$41:$F$736,5)+VLOOKUP($A897+ROUND((COLUMN()-2)/24,5),'Расчет сбытовых надбавок'!$B$2281:'Расчет сбытовых надбавок'!$G$3024,6)</f>
        <v>147.19</v>
      </c>
      <c r="N897" s="96">
        <f>VLOOKUP($A897+ROUND((COLUMN()-2)/24,5),АТС!$A$41:$F$736,5)+VLOOKUP($A897+ROUND((COLUMN()-2)/24,5),'Расчет сбытовых надбавок'!$B$2281:'Расчет сбытовых надбавок'!$G$3024,6)</f>
        <v>841.75</v>
      </c>
      <c r="O897" s="96">
        <f>VLOOKUP($A897+ROUND((COLUMN()-2)/24,5),АТС!$A$41:$F$736,5)+VLOOKUP($A897+ROUND((COLUMN()-2)/24,5),'Расчет сбытовых надбавок'!$B$2281:'Расчет сбытовых надбавок'!$G$3024,6)</f>
        <v>195.84</v>
      </c>
      <c r="P897" s="96">
        <f>VLOOKUP($A897+ROUND((COLUMN()-2)/24,5),АТС!$A$41:$F$736,5)+VLOOKUP($A897+ROUND((COLUMN()-2)/24,5),'Расчет сбытовых надбавок'!$B$2281:'Расчет сбытовых надбавок'!$G$3024,6)</f>
        <v>239.06</v>
      </c>
      <c r="Q897" s="96">
        <f>VLOOKUP($A897+ROUND((COLUMN()-2)/24,5),АТС!$A$41:$F$736,5)+VLOOKUP($A897+ROUND((COLUMN()-2)/24,5),'Расчет сбытовых надбавок'!$B$2281:'Расчет сбытовых надбавок'!$G$3024,6)</f>
        <v>270.77</v>
      </c>
      <c r="R897" s="96">
        <f>VLOOKUP($A897+ROUND((COLUMN()-2)/24,5),АТС!$A$41:$F$736,5)+VLOOKUP($A897+ROUND((COLUMN()-2)/24,5),'Расчет сбытовых надбавок'!$B$2281:'Расчет сбытовых надбавок'!$G$3024,6)</f>
        <v>239.02</v>
      </c>
      <c r="S897" s="96">
        <f>VLOOKUP($A897+ROUND((COLUMN()-2)/24,5),АТС!$A$41:$F$736,5)+VLOOKUP($A897+ROUND((COLUMN()-2)/24,5),'Расчет сбытовых надбавок'!$B$2281:'Расчет сбытовых надбавок'!$G$3024,6)</f>
        <v>285.54000000000002</v>
      </c>
      <c r="T897" s="96">
        <f>VLOOKUP($A897+ROUND((COLUMN()-2)/24,5),АТС!$A$41:$F$736,5)+VLOOKUP($A897+ROUND((COLUMN()-2)/24,5),'Расчет сбытовых надбавок'!$B$2281:'Расчет сбытовых надбавок'!$G$3024,6)</f>
        <v>221.2</v>
      </c>
      <c r="U897" s="96">
        <f>VLOOKUP($A897+ROUND((COLUMN()-2)/24,5),АТС!$A$41:$F$736,5)+VLOOKUP($A897+ROUND((COLUMN()-2)/24,5),'Расчет сбытовых надбавок'!$B$2281:'Расчет сбытовых надбавок'!$G$3024,6)</f>
        <v>220.33</v>
      </c>
      <c r="V897" s="96">
        <f>VLOOKUP($A897+ROUND((COLUMN()-2)/24,5),АТС!$A$41:$F$736,5)+VLOOKUP($A897+ROUND((COLUMN()-2)/24,5),'Расчет сбытовых надбавок'!$B$2281:'Расчет сбытовых надбавок'!$G$3024,6)</f>
        <v>962.77</v>
      </c>
      <c r="W897" s="96">
        <f>VLOOKUP($A897+ROUND((COLUMN()-2)/24,5),АТС!$A$41:$F$736,5)+VLOOKUP($A897+ROUND((COLUMN()-2)/24,5),'Расчет сбытовых надбавок'!$B$2281:'Расчет сбытовых надбавок'!$G$3024,6)</f>
        <v>654.61</v>
      </c>
      <c r="X897" s="96">
        <f>VLOOKUP($A897+ROUND((COLUMN()-2)/24,5),АТС!$A$41:$F$736,5)+VLOOKUP($A897+ROUND((COLUMN()-2)/24,5),'Расчет сбытовых надбавок'!$B$2281:'Расчет сбытовых надбавок'!$G$3024,6)</f>
        <v>624.08000000000004</v>
      </c>
      <c r="Y897" s="96">
        <f>VLOOKUP($A897+ROUND((COLUMN()-2)/24,5),АТС!$A$41:$F$736,5)+VLOOKUP($A897+ROUND((COLUMN()-2)/24,5),'Расчет сбытовых надбавок'!$B$2281:'Расчет сбытовых надбавок'!$G$3024,6)</f>
        <v>509.66</v>
      </c>
    </row>
    <row r="898" spans="1:25" x14ac:dyDescent="0.2">
      <c r="A898" s="77">
        <f t="shared" si="26"/>
        <v>43099</v>
      </c>
      <c r="B898" s="96">
        <f>VLOOKUP($A898+ROUND((COLUMN()-2)/24,5),АТС!$A$41:$F$760,5)+VLOOKUP($A898+ROUND((COLUMN()-2)/24,5),'Расчет сбытовых надбавок'!$B$2281:'Расчет сбытовых надбавок'!$G$3024,6)</f>
        <v>312.46000000000004</v>
      </c>
      <c r="C898" s="96">
        <f>VLOOKUP($A898+ROUND((COLUMN()-2)/24,5),АТС!$A$41:$F$760,5)+VLOOKUP($A898+ROUND((COLUMN()-2)/24,5),'Расчет сбытовых надбавок'!$B$2281:'Расчет сбытовых надбавок'!$G$3024,6)</f>
        <v>121.32000000000001</v>
      </c>
      <c r="D898" s="96">
        <f>VLOOKUP($A898+ROUND((COLUMN()-2)/24,5),АТС!$A$41:$F$760,5)+VLOOKUP($A898+ROUND((COLUMN()-2)/24,5),'Расчет сбытовых надбавок'!$B$2281:'Расчет сбытовых надбавок'!$G$3024,6)</f>
        <v>208.20000000000002</v>
      </c>
      <c r="E898" s="96">
        <f>VLOOKUP($A898+ROUND((COLUMN()-2)/24,5),АТС!$A$41:$F$760,5)+VLOOKUP($A898+ROUND((COLUMN()-2)/24,5),'Расчет сбытовых надбавок'!$B$2281:'Расчет сбытовых надбавок'!$G$3024,6)</f>
        <v>28.5</v>
      </c>
      <c r="F898" s="96">
        <f>VLOOKUP($A898+ROUND((COLUMN()-2)/24,5),АТС!$A$41:$F$760,5)+VLOOKUP($A898+ROUND((COLUMN()-2)/24,5),'Расчет сбытовых надбавок'!$B$2281:'Расчет сбытовых надбавок'!$G$3024,6)</f>
        <v>4.9800000000000004</v>
      </c>
      <c r="G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H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I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J898" s="96">
        <f>VLOOKUP($A898+ROUND((COLUMN()-2)/24,5),АТС!$A$41:$F$760,5)+VLOOKUP($A898+ROUND((COLUMN()-2)/24,5),'Расчет сбытовых надбавок'!$B$2281:'Расчет сбытовых надбавок'!$G$3024,6)</f>
        <v>107.84</v>
      </c>
      <c r="K898" s="96">
        <f>VLOOKUP($A898+ROUND((COLUMN()-2)/24,5),АТС!$A$41:$F$760,5)+VLOOKUP($A898+ROUND((COLUMN()-2)/24,5),'Расчет сбытовых надбавок'!$B$2281:'Расчет сбытовых надбавок'!$G$3024,6)</f>
        <v>534.1</v>
      </c>
      <c r="L898" s="96">
        <f>VLOOKUP($A898+ROUND((COLUMN()-2)/24,5),АТС!$A$41:$F$760,5)+VLOOKUP($A898+ROUND((COLUMN()-2)/24,5),'Расчет сбытовых надбавок'!$B$2281:'Расчет сбытовых надбавок'!$G$3024,6)</f>
        <v>555.64</v>
      </c>
      <c r="M898" s="96">
        <f>VLOOKUP($A898+ROUND((COLUMN()-2)/24,5),АТС!$A$41:$F$760,5)+VLOOKUP($A898+ROUND((COLUMN()-2)/24,5),'Расчет сбытовых надбавок'!$B$2281:'Расчет сбытовых надбавок'!$G$3024,6)</f>
        <v>540.66</v>
      </c>
      <c r="N898" s="96">
        <f>VLOOKUP($A898+ROUND((COLUMN()-2)/24,5),АТС!$A$41:$F$760,5)+VLOOKUP($A898+ROUND((COLUMN()-2)/24,5),'Расчет сбытовых надбавок'!$B$2281:'Расчет сбытовых надбавок'!$G$3024,6)</f>
        <v>345.43</v>
      </c>
      <c r="O898" s="96">
        <f>VLOOKUP($A898+ROUND((COLUMN()-2)/24,5),АТС!$A$41:$F$760,5)+VLOOKUP($A898+ROUND((COLUMN()-2)/24,5),'Расчет сбытовых надбавок'!$B$2281:'Расчет сбытовых надбавок'!$G$3024,6)</f>
        <v>342.01</v>
      </c>
      <c r="P898" s="96">
        <f>VLOOKUP($A898+ROUND((COLUMN()-2)/24,5),АТС!$A$41:$F$760,5)+VLOOKUP($A898+ROUND((COLUMN()-2)/24,5),'Расчет сбытовых надбавок'!$B$2281:'Расчет сбытовых надбавок'!$G$3024,6)</f>
        <v>559.1</v>
      </c>
      <c r="Q898" s="96">
        <f>VLOOKUP($A898+ROUND((COLUMN()-2)/24,5),АТС!$A$41:$F$760,5)+VLOOKUP($A898+ROUND((COLUMN()-2)/24,5),'Расчет сбытовых надбавок'!$B$2281:'Расчет сбытовых надбавок'!$G$3024,6)</f>
        <v>571.22</v>
      </c>
      <c r="R898" s="96">
        <f>VLOOKUP($A898+ROUND((COLUMN()-2)/24,5),АТС!$A$41:$F$760,5)+VLOOKUP($A898+ROUND((COLUMN()-2)/24,5),'Расчет сбытовых надбавок'!$B$2281:'Расчет сбытовых надбавок'!$G$3024,6)</f>
        <v>417.24</v>
      </c>
      <c r="S898" s="96">
        <f>VLOOKUP($A898+ROUND((COLUMN()-2)/24,5),АТС!$A$41:$F$760,5)+VLOOKUP($A898+ROUND((COLUMN()-2)/24,5),'Расчет сбытовых надбавок'!$B$2281:'Расчет сбытовых надбавок'!$G$3024,6)</f>
        <v>741.33999999999992</v>
      </c>
      <c r="T898" s="96">
        <f>VLOOKUP($A898+ROUND((COLUMN()-2)/24,5),АТС!$A$41:$F$760,5)+VLOOKUP($A898+ROUND((COLUMN()-2)/24,5),'Расчет сбытовых надбавок'!$B$2281:'Расчет сбытовых надбавок'!$G$3024,6)</f>
        <v>758.03</v>
      </c>
      <c r="U898" s="96">
        <f>VLOOKUP($A898+ROUND((COLUMN()-2)/24,5),АТС!$A$41:$F$760,5)+VLOOKUP($A898+ROUND((COLUMN()-2)/24,5),'Расчет сбытовых надбавок'!$B$2281:'Расчет сбытовых надбавок'!$G$3024,6)</f>
        <v>410.65999999999997</v>
      </c>
      <c r="V898" s="96">
        <f>VLOOKUP($A898+ROUND((COLUMN()-2)/24,5),АТС!$A$41:$F$760,5)+VLOOKUP($A898+ROUND((COLUMN()-2)/24,5),'Расчет сбытовых надбавок'!$B$2281:'Расчет сбытовых надбавок'!$G$3024,6)</f>
        <v>384.74</v>
      </c>
      <c r="W898" s="96">
        <f>VLOOKUP($A898+ROUND((COLUMN()-2)/24,5),АТС!$A$41:$F$760,5)+VLOOKUP($A898+ROUND((COLUMN()-2)/24,5),'Расчет сбытовых надбавок'!$B$2281:'Расчет сбытовых надбавок'!$G$3024,6)</f>
        <v>538.16999999999996</v>
      </c>
      <c r="X898" s="96">
        <f>VLOOKUP($A898+ROUND((COLUMN()-2)/24,5),АТС!$A$41:$F$760,5)+VLOOKUP($A898+ROUND((COLUMN()-2)/24,5),'Расчет сбытовых надбавок'!$B$2281:'Расчет сбытовых надбавок'!$G$3024,6)</f>
        <v>275.52</v>
      </c>
      <c r="Y898" s="96">
        <f>VLOOKUP($A898+ROUND((COLUMN()-2)/24,5),АТС!$A$41:$F$760,5)+VLOOKUP($A898+ROUND((COLUMN()-2)/24,5),'Расчет сбытовых надбавок'!$B$2281:'Расчет сбытовых надбавок'!$G$3024,6)</f>
        <v>143.75</v>
      </c>
    </row>
    <row r="899" spans="1:25" x14ac:dyDescent="0.2">
      <c r="A899" s="77">
        <f t="shared" si="26"/>
        <v>43100</v>
      </c>
      <c r="B899" s="96">
        <f>VLOOKUP($A899+ROUND((COLUMN()-2)/24,5),АТС!$A$41:$F$784,5)+VLOOKUP($A899+ROUND((COLUMN()-2)/24,5),'Расчет сбытовых надбавок'!$B$2281:'Расчет сбытовых надбавок'!$G$3024,6)</f>
        <v>327.93</v>
      </c>
      <c r="C899" s="96">
        <f>VLOOKUP($A899+ROUND((COLUMN()-2)/24,5),АТС!$A$41:$F$784,5)+VLOOKUP($A899+ROUND((COLUMN()-2)/24,5),'Расчет сбытовых надбавок'!$B$2281:'Расчет сбытовых надбавок'!$G$3024,6)</f>
        <v>295.04999999999995</v>
      </c>
      <c r="D899" s="96">
        <f>VLOOKUP($A899+ROUND((COLUMN()-2)/24,5),АТС!$A$41:$F$784,5)+VLOOKUP($A899+ROUND((COLUMN()-2)/24,5),'Расчет сбытовых надбавок'!$B$2281:'Расчет сбытовых надбавок'!$G$3024,6)</f>
        <v>191.89000000000001</v>
      </c>
      <c r="E899" s="96">
        <f>VLOOKUP($A899+ROUND((COLUMN()-2)/24,5),АТС!$A$41:$F$784,5)+VLOOKUP($A899+ROUND((COLUMN()-2)/24,5),'Расчет сбытовых надбавок'!$B$2281:'Расчет сбытовых надбавок'!$G$3024,6)</f>
        <v>128.11000000000001</v>
      </c>
      <c r="F899" s="96">
        <f>VLOOKUP($A899+ROUND((COLUMN()-2)/24,5),АТС!$A$41:$F$784,5)+VLOOKUP($A899+ROUND((COLUMN()-2)/24,5),'Расчет сбытовых надбавок'!$B$2281:'Расчет сбытовых надбавок'!$G$3024,6)</f>
        <v>177.83999999999997</v>
      </c>
      <c r="G899" s="96">
        <f>VLOOKUP($A899+ROUND((COLUMN()-2)/24,5),АТС!$A$41:$F$784,5)+VLOOKUP($A899+ROUND((COLUMN()-2)/24,5),'Расчет сбытовых надбавок'!$B$2281:'Расчет сбытовых надбавок'!$G$3024,6)</f>
        <v>44.71</v>
      </c>
      <c r="H899" s="96">
        <f>VLOOKUP($A899+ROUND((COLUMN()-2)/24,5),АТС!$A$41:$F$784,5)+VLOOKUP($A899+ROUND((COLUMN()-2)/24,5),'Расчет сбытовых надбавок'!$B$2281:'Расчет сбытовых надбавок'!$G$3024,6)</f>
        <v>157.66999999999999</v>
      </c>
      <c r="I899" s="96">
        <f>VLOOKUP($A899+ROUND((COLUMN()-2)/24,5),АТС!$A$41:$F$784,5)+VLOOKUP($A899+ROUND((COLUMN()-2)/24,5),'Расчет сбытовых надбавок'!$B$2281:'Расчет сбытовых надбавок'!$G$3024,6)</f>
        <v>462.84</v>
      </c>
      <c r="J899" s="96">
        <f>VLOOKUP($A899+ROUND((COLUMN()-2)/24,5),АТС!$A$41:$F$784,5)+VLOOKUP($A899+ROUND((COLUMN()-2)/24,5),'Расчет сбытовых надбавок'!$B$2281:'Расчет сбытовых надбавок'!$G$3024,6)</f>
        <v>344.9</v>
      </c>
      <c r="K899" s="96">
        <f>VLOOKUP($A899+ROUND((COLUMN()-2)/24,5),АТС!$A$41:$F$784,5)+VLOOKUP($A899+ROUND((COLUMN()-2)/24,5),'Расчет сбытовых надбавок'!$B$2281:'Расчет сбытовых надбавок'!$G$3024,6)</f>
        <v>392.53</v>
      </c>
      <c r="L899" s="96">
        <f>VLOOKUP($A899+ROUND((COLUMN()-2)/24,5),АТС!$A$41:$F$784,5)+VLOOKUP($A899+ROUND((COLUMN()-2)/24,5),'Расчет сбытовых надбавок'!$B$2281:'Расчет сбытовых надбавок'!$G$3024,6)</f>
        <v>421.53999999999996</v>
      </c>
      <c r="M899" s="96">
        <f>VLOOKUP($A899+ROUND((COLUMN()-2)/24,5),АТС!$A$41:$F$784,5)+VLOOKUP($A899+ROUND((COLUMN()-2)/24,5),'Расчет сбытовых надбавок'!$B$2281:'Расчет сбытовых надбавок'!$G$3024,6)</f>
        <v>387.49</v>
      </c>
      <c r="N899" s="96">
        <f>VLOOKUP($A899+ROUND((COLUMN()-2)/24,5),АТС!$A$41:$F$784,5)+VLOOKUP($A899+ROUND((COLUMN()-2)/24,5),'Расчет сбытовых надбавок'!$B$2281:'Расчет сбытовых надбавок'!$G$3024,6)</f>
        <v>392.26</v>
      </c>
      <c r="O899" s="96">
        <f>VLOOKUP($A899+ROUND((COLUMN()-2)/24,5),АТС!$A$41:$F$784,5)+VLOOKUP($A899+ROUND((COLUMN()-2)/24,5),'Расчет сбытовых надбавок'!$B$2281:'Расчет сбытовых надбавок'!$G$3024,6)</f>
        <v>165.63</v>
      </c>
      <c r="P899" s="96">
        <f>VLOOKUP($A899+ROUND((COLUMN()-2)/24,5),АТС!$A$41:$F$784,5)+VLOOKUP($A899+ROUND((COLUMN()-2)/24,5),'Расчет сбытовых надбавок'!$B$2281:'Расчет сбытовых надбавок'!$G$3024,6)</f>
        <v>471.47999999999996</v>
      </c>
      <c r="Q899" s="96">
        <f>VLOOKUP($A899+ROUND((COLUMN()-2)/24,5),АТС!$A$41:$F$784,5)+VLOOKUP($A899+ROUND((COLUMN()-2)/24,5),'Расчет сбытовых надбавок'!$B$2281:'Расчет сбытовых надбавок'!$G$3024,6)</f>
        <v>514.91</v>
      </c>
      <c r="R899" s="96">
        <f>VLOOKUP($A899+ROUND((COLUMN()-2)/24,5),АТС!$A$41:$F$784,5)+VLOOKUP($A899+ROUND((COLUMN()-2)/24,5),'Расчет сбытовых надбавок'!$B$2281:'Расчет сбытовых надбавок'!$G$3024,6)</f>
        <v>271.27</v>
      </c>
      <c r="S899" s="96">
        <f>VLOOKUP($A899+ROUND((COLUMN()-2)/24,5),АТС!$A$41:$F$784,5)+VLOOKUP($A899+ROUND((COLUMN()-2)/24,5),'Расчет сбытовых надбавок'!$B$2281:'Расчет сбытовых надбавок'!$G$3024,6)</f>
        <v>644.23</v>
      </c>
      <c r="T899" s="96">
        <f>VLOOKUP($A899+ROUND((COLUMN()-2)/24,5),АТС!$A$41:$F$784,5)+VLOOKUP($A899+ROUND((COLUMN()-2)/24,5),'Расчет сбытовых надбавок'!$B$2281:'Расчет сбытовых надбавок'!$G$3024,6)</f>
        <v>654.05000000000007</v>
      </c>
      <c r="U899" s="96">
        <f>VLOOKUP($A899+ROUND((COLUMN()-2)/24,5),АТС!$A$41:$F$784,5)+VLOOKUP($A899+ROUND((COLUMN()-2)/24,5),'Расчет сбытовых надбавок'!$B$2281:'Расчет сбытовых надбавок'!$G$3024,6)</f>
        <v>242.82</v>
      </c>
      <c r="V899" s="96">
        <f>VLOOKUP($A899+ROUND((COLUMN()-2)/24,5),АТС!$A$41:$F$784,5)+VLOOKUP($A899+ROUND((COLUMN()-2)/24,5),'Расчет сбытовых надбавок'!$B$2281:'Расчет сбытовых надбавок'!$G$3024,6)</f>
        <v>269.95</v>
      </c>
      <c r="W899" s="96">
        <f>VLOOKUP($A899+ROUND((COLUMN()-2)/24,5),АТС!$A$41:$F$784,5)+VLOOKUP($A899+ROUND((COLUMN()-2)/24,5),'Расчет сбытовых надбавок'!$B$2281:'Расчет сбытовых надбавок'!$G$3024,6)</f>
        <v>716.45</v>
      </c>
      <c r="X899" s="96">
        <f>VLOOKUP($A899+ROUND((COLUMN()-2)/24,5),АТС!$A$41:$F$784,5)+VLOOKUP($A899+ROUND((COLUMN()-2)/24,5),'Расчет сбытовых надбавок'!$B$2281:'Расчет сбытовых надбавок'!$G$3024,6)</f>
        <v>312.8</v>
      </c>
      <c r="Y899" s="96">
        <f>VLOOKUP($A899+ROUND((COLUMN()-2)/24,5),АТС!$A$41:$F$784,5)+VLOOKUP($A899+ROUND((COLUMN()-2)/24,5),'Расчет сбытовых надбавок'!$B$2281:'Расчет сбытовых надбавок'!$G$3024,6)</f>
        <v>164.10999999999999</v>
      </c>
    </row>
    <row r="900" spans="1:25" x14ac:dyDescent="0.2">
      <c r="A900" s="83"/>
      <c r="B900" s="97"/>
      <c r="C900" s="97"/>
      <c r="D900" s="97"/>
      <c r="E900" s="97"/>
      <c r="F900" s="97"/>
      <c r="G900" s="97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</row>
    <row r="901" spans="1:25" ht="21.75" customHeight="1" x14ac:dyDescent="0.2">
      <c r="A901" s="222" t="s">
        <v>160</v>
      </c>
      <c r="B901" s="222"/>
      <c r="C901" s="222"/>
      <c r="D901" s="222"/>
      <c r="E901" s="222"/>
      <c r="F901" s="222"/>
      <c r="G901" s="222"/>
      <c r="H901" s="222"/>
      <c r="I901" s="222"/>
      <c r="J901" s="222"/>
      <c r="K901" s="222"/>
      <c r="L901" s="197" t="s">
        <v>95</v>
      </c>
      <c r="M901" s="197"/>
      <c r="N901" s="197" t="s">
        <v>96</v>
      </c>
      <c r="O901" s="197"/>
      <c r="P901" s="197" t="s">
        <v>97</v>
      </c>
      <c r="Q901" s="197"/>
      <c r="R901" s="197" t="s">
        <v>98</v>
      </c>
      <c r="S901" s="197"/>
      <c r="T901" s="97"/>
      <c r="U901" s="97"/>
      <c r="V901" s="97"/>
      <c r="W901" s="97"/>
      <c r="X901" s="97"/>
      <c r="Y901" s="97"/>
    </row>
    <row r="902" spans="1:25" s="98" customFormat="1" ht="36.75" customHeight="1" x14ac:dyDescent="0.25">
      <c r="A902" s="222"/>
      <c r="B902" s="222"/>
      <c r="C902" s="222"/>
      <c r="D902" s="222"/>
      <c r="E902" s="222"/>
      <c r="F902" s="222"/>
      <c r="G902" s="222"/>
      <c r="H902" s="222"/>
      <c r="I902" s="222"/>
      <c r="J902" s="222"/>
      <c r="K902" s="222"/>
      <c r="L902" s="197"/>
      <c r="M902" s="197"/>
      <c r="N902" s="197"/>
      <c r="O902" s="197"/>
      <c r="P902" s="197"/>
      <c r="Q902" s="197"/>
      <c r="R902" s="197"/>
      <c r="S902" s="197"/>
      <c r="T902" s="97"/>
      <c r="U902" s="97"/>
      <c r="V902" s="97"/>
      <c r="W902" s="97"/>
      <c r="X902" s="97"/>
      <c r="Y902" s="97"/>
    </row>
    <row r="903" spans="1:25" s="98" customFormat="1" ht="20.100000000000001" customHeight="1" x14ac:dyDescent="0.25">
      <c r="A903" s="221" t="s">
        <v>161</v>
      </c>
      <c r="B903" s="221"/>
      <c r="C903" s="221"/>
      <c r="D903" s="221"/>
      <c r="E903" s="221"/>
      <c r="F903" s="221"/>
      <c r="G903" s="221"/>
      <c r="H903" s="221"/>
      <c r="I903" s="221"/>
      <c r="J903" s="221"/>
      <c r="K903" s="221"/>
      <c r="L903" s="218">
        <f>'Расчет сбытовых надбавок'!D3025+АТС!$B$37</f>
        <v>5.2700000000000005</v>
      </c>
      <c r="M903" s="219"/>
      <c r="N903" s="218">
        <f>'Расчет сбытовых надбавок'!E3025+АТС!$B$37</f>
        <v>5.1800000000000006</v>
      </c>
      <c r="O903" s="219"/>
      <c r="P903" s="218">
        <f>'Расчет сбытовых надбавок'!F3025+АТС!$B$37</f>
        <v>4.8800000000000008</v>
      </c>
      <c r="Q903" s="219"/>
      <c r="R903" s="218">
        <f>'Расчет сбытовых надбавок'!G3025+АТС!$B$37</f>
        <v>4.6100000000000003</v>
      </c>
      <c r="S903" s="219"/>
      <c r="T903" s="97"/>
      <c r="U903" s="97"/>
      <c r="V903" s="97"/>
      <c r="W903" s="97"/>
      <c r="X903" s="97"/>
      <c r="Y903" s="97"/>
    </row>
    <row r="904" spans="1:25" ht="37.5" customHeight="1" x14ac:dyDescent="0.2">
      <c r="A904" s="221" t="s">
        <v>162</v>
      </c>
      <c r="B904" s="221"/>
      <c r="C904" s="221"/>
      <c r="D904" s="221"/>
      <c r="E904" s="221"/>
      <c r="F904" s="221"/>
      <c r="G904" s="221"/>
      <c r="H904" s="221"/>
      <c r="I904" s="221"/>
      <c r="J904" s="221"/>
      <c r="K904" s="221"/>
      <c r="L904" s="220">
        <f>'Расчет сбытовых надбавок'!D3026+АТС!$B$38</f>
        <v>427.03999999999996</v>
      </c>
      <c r="M904" s="220"/>
      <c r="N904" s="220">
        <f>'Расчет сбытовых надбавок'!E3026+АТС!$B$38</f>
        <v>420.21999999999997</v>
      </c>
      <c r="O904" s="220"/>
      <c r="P904" s="220">
        <f>'Расчет сбытовых надбавок'!F3026+АТС!$B$38</f>
        <v>395.51</v>
      </c>
      <c r="Q904" s="220"/>
      <c r="R904" s="220">
        <f>'Расчет сбытовых надбавок'!G3026+АТС!$B$38</f>
        <v>373.65999999999997</v>
      </c>
      <c r="S904" s="220"/>
      <c r="T904" s="97"/>
      <c r="U904" s="97"/>
      <c r="V904" s="97"/>
      <c r="W904" s="97"/>
      <c r="X904" s="97"/>
      <c r="Y904" s="97"/>
    </row>
    <row r="905" spans="1:25" x14ac:dyDescent="0.2">
      <c r="A905" s="83"/>
      <c r="B905" s="97"/>
      <c r="C905" s="97"/>
      <c r="D905" s="97"/>
      <c r="E905" s="97"/>
      <c r="F905" s="97"/>
      <c r="G905" s="97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</row>
    <row r="906" spans="1:25" x14ac:dyDescent="0.2">
      <c r="A906" s="83"/>
      <c r="B906" s="97"/>
      <c r="C906" s="97"/>
      <c r="D906" s="97"/>
      <c r="E906" s="97"/>
      <c r="F906" s="97"/>
      <c r="G906" s="97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</row>
    <row r="907" spans="1:25" ht="15" customHeight="1" x14ac:dyDescent="0.2">
      <c r="A907" s="196" t="s">
        <v>164</v>
      </c>
      <c r="B907" s="196"/>
      <c r="C907" s="196"/>
      <c r="D907" s="196"/>
      <c r="E907" s="196"/>
      <c r="F907" s="196"/>
      <c r="G907" s="196"/>
      <c r="H907" s="196"/>
      <c r="I907" s="196"/>
      <c r="J907" s="196"/>
      <c r="K907" s="196"/>
      <c r="L907" s="196" t="s">
        <v>5</v>
      </c>
      <c r="M907" s="196"/>
      <c r="N907" s="197" t="s">
        <v>155</v>
      </c>
      <c r="O907" s="197"/>
      <c r="P907" s="197" t="s">
        <v>156</v>
      </c>
      <c r="Q907" s="197"/>
      <c r="R907" s="197" t="s">
        <v>157</v>
      </c>
      <c r="S907" s="197"/>
      <c r="T907" s="225"/>
      <c r="U907" s="225"/>
      <c r="V907" s="97"/>
      <c r="W907" s="97"/>
      <c r="X907" s="97"/>
      <c r="Y907" s="97"/>
    </row>
    <row r="908" spans="1:25" s="88" customFormat="1" ht="59.25" customHeight="1" x14ac:dyDescent="0.25">
      <c r="A908" s="196"/>
      <c r="B908" s="196"/>
      <c r="C908" s="196"/>
      <c r="D908" s="196"/>
      <c r="E908" s="196"/>
      <c r="F908" s="196"/>
      <c r="G908" s="196"/>
      <c r="H908" s="196"/>
      <c r="I908" s="196"/>
      <c r="J908" s="196"/>
      <c r="K908" s="196"/>
      <c r="L908" s="196"/>
      <c r="M908" s="196"/>
      <c r="N908" s="197"/>
      <c r="O908" s="197"/>
      <c r="P908" s="197"/>
      <c r="Q908" s="197"/>
      <c r="R908" s="197"/>
      <c r="S908" s="197"/>
      <c r="T908" s="225"/>
      <c r="U908" s="225"/>
      <c r="V908" s="86"/>
      <c r="W908" s="86"/>
      <c r="X908" s="86"/>
      <c r="Y908" s="86"/>
    </row>
    <row r="909" spans="1:25" s="98" customFormat="1" ht="21.75" customHeight="1" x14ac:dyDescent="0.25">
      <c r="A909" s="196"/>
      <c r="B909" s="196"/>
      <c r="C909" s="196"/>
      <c r="D909" s="196"/>
      <c r="E909" s="196"/>
      <c r="F909" s="196"/>
      <c r="G909" s="196"/>
      <c r="H909" s="196"/>
      <c r="I909" s="196"/>
      <c r="J909" s="196"/>
      <c r="K909" s="196"/>
      <c r="L909" s="216">
        <f>'Расчет сбытовых надбавок'!D3034+АТС!$B$24</f>
        <v>502214.52999999997</v>
      </c>
      <c r="M909" s="217"/>
      <c r="N909" s="216">
        <f>'Расчет сбытовых надбавок'!E3034+АТС!$B$24</f>
        <v>494199.02999999997</v>
      </c>
      <c r="O909" s="217"/>
      <c r="P909" s="216">
        <f>'Расчет сбытовых надбавок'!F3034+АТС!$B$24</f>
        <v>465133.48</v>
      </c>
      <c r="Q909" s="217"/>
      <c r="R909" s="216">
        <f>'Расчет сбытовых надбавок'!G3034+АТС!$B$24</f>
        <v>439438.94</v>
      </c>
      <c r="S909" s="217"/>
      <c r="T909" s="223"/>
      <c r="U909" s="224"/>
      <c r="V909" s="99"/>
      <c r="W909" s="99"/>
      <c r="X909" s="99"/>
      <c r="Y909" s="99"/>
    </row>
  </sheetData>
  <mergeCells count="654">
    <mergeCell ref="Y571:Y572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H571:H572"/>
    <mergeCell ref="I571:I572"/>
    <mergeCell ref="J571:J572"/>
    <mergeCell ref="K571:K572"/>
    <mergeCell ref="V534:V535"/>
    <mergeCell ref="W534:W535"/>
    <mergeCell ref="X534:X535"/>
    <mergeCell ref="X571:X572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Y385:Y386"/>
    <mergeCell ref="N385:N386"/>
    <mergeCell ref="O385:O386"/>
    <mergeCell ref="P385:P386"/>
    <mergeCell ref="Q385:Q386"/>
    <mergeCell ref="R385:R386"/>
    <mergeCell ref="S385:S386"/>
    <mergeCell ref="N422:N423"/>
    <mergeCell ref="O422:O423"/>
    <mergeCell ref="M385:M386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T385:T386"/>
    <mergeCell ref="U385:U386"/>
    <mergeCell ref="V385:V386"/>
    <mergeCell ref="W385:W386"/>
    <mergeCell ref="X385:X386"/>
    <mergeCell ref="F348:F349"/>
    <mergeCell ref="G348:G349"/>
    <mergeCell ref="H348:H349"/>
    <mergeCell ref="I348:I349"/>
    <mergeCell ref="J348:J349"/>
    <mergeCell ref="K348:K349"/>
    <mergeCell ref="H385:H386"/>
    <mergeCell ref="I385:I386"/>
    <mergeCell ref="J385:J386"/>
    <mergeCell ref="K385:K386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09:A312"/>
    <mergeCell ref="B309:Y310"/>
    <mergeCell ref="N348:N349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N909:O909"/>
    <mergeCell ref="G830:G831"/>
    <mergeCell ref="H830:H831"/>
    <mergeCell ref="I830:I831"/>
    <mergeCell ref="J830:J831"/>
    <mergeCell ref="I756:I757"/>
    <mergeCell ref="J756:J757"/>
    <mergeCell ref="K756:K757"/>
    <mergeCell ref="L756:L757"/>
    <mergeCell ref="G719:G720"/>
    <mergeCell ref="H719:H720"/>
    <mergeCell ref="I719:I720"/>
    <mergeCell ref="J719:J720"/>
    <mergeCell ref="I645:I646"/>
    <mergeCell ref="J645:J646"/>
    <mergeCell ref="K645:K646"/>
    <mergeCell ref="T909:U909"/>
    <mergeCell ref="A907:K909"/>
    <mergeCell ref="L907:M908"/>
    <mergeCell ref="L909:M909"/>
    <mergeCell ref="N907:O908"/>
    <mergeCell ref="L901:M902"/>
    <mergeCell ref="N901:O902"/>
    <mergeCell ref="L904:M904"/>
    <mergeCell ref="N904:O904"/>
    <mergeCell ref="T907:U908"/>
    <mergeCell ref="P907:Q908"/>
    <mergeCell ref="R907:S908"/>
    <mergeCell ref="M867:M868"/>
    <mergeCell ref="G867:G868"/>
    <mergeCell ref="H867:H868"/>
    <mergeCell ref="I867:I868"/>
    <mergeCell ref="J867:J868"/>
    <mergeCell ref="K867:K868"/>
    <mergeCell ref="L867:L868"/>
    <mergeCell ref="P909:Q909"/>
    <mergeCell ref="R909:S909"/>
    <mergeCell ref="P903:Q903"/>
    <mergeCell ref="R903:S903"/>
    <mergeCell ref="P904:Q904"/>
    <mergeCell ref="R904:S904"/>
    <mergeCell ref="A903:K903"/>
    <mergeCell ref="A901:K902"/>
    <mergeCell ref="A904:K904"/>
    <mergeCell ref="L903:M903"/>
    <mergeCell ref="N903:O903"/>
    <mergeCell ref="P901:Q902"/>
    <mergeCell ref="R901:S902"/>
    <mergeCell ref="V867:V868"/>
    <mergeCell ref="W867:W868"/>
    <mergeCell ref="X867:X868"/>
    <mergeCell ref="Y867:Y868"/>
    <mergeCell ref="N867:N868"/>
    <mergeCell ref="O867:O868"/>
    <mergeCell ref="P867:P868"/>
    <mergeCell ref="Q867:Q868"/>
    <mergeCell ref="R867:R868"/>
    <mergeCell ref="U867:U868"/>
    <mergeCell ref="S867:S868"/>
    <mergeCell ref="T867:T868"/>
    <mergeCell ref="W830:W831"/>
    <mergeCell ref="X830:X831"/>
    <mergeCell ref="Y830:Y831"/>
    <mergeCell ref="A865:A868"/>
    <mergeCell ref="B865:Y866"/>
    <mergeCell ref="B867:B868"/>
    <mergeCell ref="C867:C868"/>
    <mergeCell ref="D867:D868"/>
    <mergeCell ref="E867:E868"/>
    <mergeCell ref="F867:F868"/>
    <mergeCell ref="Q830:Q831"/>
    <mergeCell ref="R830:R831"/>
    <mergeCell ref="S830:S831"/>
    <mergeCell ref="T830:T831"/>
    <mergeCell ref="U830:U831"/>
    <mergeCell ref="V830:V831"/>
    <mergeCell ref="K830:K831"/>
    <mergeCell ref="L830:L831"/>
    <mergeCell ref="M830:M831"/>
    <mergeCell ref="N830:N831"/>
    <mergeCell ref="O830:O831"/>
    <mergeCell ref="P830:P831"/>
    <mergeCell ref="E830:E831"/>
    <mergeCell ref="F830:F831"/>
    <mergeCell ref="G756:G757"/>
    <mergeCell ref="H756:H757"/>
    <mergeCell ref="U793:U794"/>
    <mergeCell ref="V793:V794"/>
    <mergeCell ref="W793:W794"/>
    <mergeCell ref="X793:X794"/>
    <mergeCell ref="Y793:Y794"/>
    <mergeCell ref="A828:A831"/>
    <mergeCell ref="B828:Y829"/>
    <mergeCell ref="B830:B831"/>
    <mergeCell ref="C830:C831"/>
    <mergeCell ref="D830:D831"/>
    <mergeCell ref="O793:O794"/>
    <mergeCell ref="P793:P794"/>
    <mergeCell ref="Q793:Q794"/>
    <mergeCell ref="R793:R794"/>
    <mergeCell ref="S793:S794"/>
    <mergeCell ref="T793:T794"/>
    <mergeCell ref="I793:I794"/>
    <mergeCell ref="J793:J794"/>
    <mergeCell ref="K793:K794"/>
    <mergeCell ref="L793:L794"/>
    <mergeCell ref="M793:M794"/>
    <mergeCell ref="N793:N794"/>
    <mergeCell ref="T756:T757"/>
    <mergeCell ref="U756:U757"/>
    <mergeCell ref="V756:V757"/>
    <mergeCell ref="W756:W757"/>
    <mergeCell ref="X756:X757"/>
    <mergeCell ref="M756:M757"/>
    <mergeCell ref="N756:N757"/>
    <mergeCell ref="O756:O757"/>
    <mergeCell ref="P756:P757"/>
    <mergeCell ref="Q756:Q757"/>
    <mergeCell ref="R756:R757"/>
    <mergeCell ref="A791:A794"/>
    <mergeCell ref="B791:Y792"/>
    <mergeCell ref="B793:B794"/>
    <mergeCell ref="C793:C794"/>
    <mergeCell ref="D793:D794"/>
    <mergeCell ref="E793:E794"/>
    <mergeCell ref="F793:F794"/>
    <mergeCell ref="G793:G794"/>
    <mergeCell ref="H793:H794"/>
    <mergeCell ref="Y719:Y720"/>
    <mergeCell ref="A754:A757"/>
    <mergeCell ref="B754:Y755"/>
    <mergeCell ref="B756:B757"/>
    <mergeCell ref="C756:C757"/>
    <mergeCell ref="D756:D757"/>
    <mergeCell ref="E756:E757"/>
    <mergeCell ref="F756:F757"/>
    <mergeCell ref="Q719:Q720"/>
    <mergeCell ref="R719:R720"/>
    <mergeCell ref="S719:S720"/>
    <mergeCell ref="T719:T720"/>
    <mergeCell ref="U719:U720"/>
    <mergeCell ref="V719:V720"/>
    <mergeCell ref="K719:K720"/>
    <mergeCell ref="L719:L720"/>
    <mergeCell ref="M719:M720"/>
    <mergeCell ref="N719:N720"/>
    <mergeCell ref="O719:O720"/>
    <mergeCell ref="P719:P720"/>
    <mergeCell ref="E719:E720"/>
    <mergeCell ref="F719:F720"/>
    <mergeCell ref="Y756:Y757"/>
    <mergeCell ref="S756:S757"/>
    <mergeCell ref="U682:U683"/>
    <mergeCell ref="V682:V683"/>
    <mergeCell ref="W682:W683"/>
    <mergeCell ref="X682:X683"/>
    <mergeCell ref="Y682:Y683"/>
    <mergeCell ref="A717:A720"/>
    <mergeCell ref="B717:Y718"/>
    <mergeCell ref="B719:B720"/>
    <mergeCell ref="C719:C720"/>
    <mergeCell ref="D719:D720"/>
    <mergeCell ref="O682:O683"/>
    <mergeCell ref="P682:P683"/>
    <mergeCell ref="Q682:Q683"/>
    <mergeCell ref="R682:R683"/>
    <mergeCell ref="S682:S683"/>
    <mergeCell ref="T682:T683"/>
    <mergeCell ref="I682:I683"/>
    <mergeCell ref="J682:J683"/>
    <mergeCell ref="K682:K683"/>
    <mergeCell ref="L682:L683"/>
    <mergeCell ref="M682:M683"/>
    <mergeCell ref="N682:N683"/>
    <mergeCell ref="W719:W720"/>
    <mergeCell ref="X719:X720"/>
    <mergeCell ref="Y645:Y646"/>
    <mergeCell ref="A680:A683"/>
    <mergeCell ref="B680:Y681"/>
    <mergeCell ref="B682:B683"/>
    <mergeCell ref="C682:C683"/>
    <mergeCell ref="D682:D683"/>
    <mergeCell ref="E682:E683"/>
    <mergeCell ref="F682:F683"/>
    <mergeCell ref="G682:G683"/>
    <mergeCell ref="H682:H683"/>
    <mergeCell ref="S645:S646"/>
    <mergeCell ref="T645:T646"/>
    <mergeCell ref="U645:U646"/>
    <mergeCell ref="V645:V646"/>
    <mergeCell ref="W645:W646"/>
    <mergeCell ref="X645:X646"/>
    <mergeCell ref="M645:M646"/>
    <mergeCell ref="N645:N646"/>
    <mergeCell ref="O645:O646"/>
    <mergeCell ref="P645:P646"/>
    <mergeCell ref="Q645:Q646"/>
    <mergeCell ref="R645:R646"/>
    <mergeCell ref="G645:G646"/>
    <mergeCell ref="H645:H646"/>
    <mergeCell ref="L645:L646"/>
    <mergeCell ref="W608:W609"/>
    <mergeCell ref="X608:X609"/>
    <mergeCell ref="Y608:Y609"/>
    <mergeCell ref="A643:A646"/>
    <mergeCell ref="B643:Y644"/>
    <mergeCell ref="B645:B646"/>
    <mergeCell ref="C645:C646"/>
    <mergeCell ref="D645:D646"/>
    <mergeCell ref="E645:E646"/>
    <mergeCell ref="F645:F646"/>
    <mergeCell ref="Q608:Q609"/>
    <mergeCell ref="R608:R609"/>
    <mergeCell ref="S608:S609"/>
    <mergeCell ref="T608:T609"/>
    <mergeCell ref="U608:U609"/>
    <mergeCell ref="V608:V609"/>
    <mergeCell ref="A606:A609"/>
    <mergeCell ref="B606:Y607"/>
    <mergeCell ref="B608:B609"/>
    <mergeCell ref="C608:C609"/>
    <mergeCell ref="D608:D609"/>
    <mergeCell ref="E608:E609"/>
    <mergeCell ref="F608:F609"/>
    <mergeCell ref="G608:G609"/>
    <mergeCell ref="H608:H609"/>
    <mergeCell ref="L608:L609"/>
    <mergeCell ref="I608:I609"/>
    <mergeCell ref="J608:J609"/>
    <mergeCell ref="K608:K609"/>
    <mergeCell ref="T273:T274"/>
    <mergeCell ref="U273:U274"/>
    <mergeCell ref="V273:V274"/>
    <mergeCell ref="M608:M609"/>
    <mergeCell ref="N608:N609"/>
    <mergeCell ref="O608:O609"/>
    <mergeCell ref="P608:P609"/>
    <mergeCell ref="H273:H274"/>
    <mergeCell ref="I273:I274"/>
    <mergeCell ref="J273:J274"/>
    <mergeCell ref="K273:K274"/>
    <mergeCell ref="L273:L274"/>
    <mergeCell ref="M273:M274"/>
    <mergeCell ref="V311:V312"/>
    <mergeCell ref="O348:O349"/>
    <mergeCell ref="P348:P349"/>
    <mergeCell ref="Q348:Q349"/>
    <mergeCell ref="L385:L386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H162:H163"/>
    <mergeCell ref="I162:I163"/>
    <mergeCell ref="J162:J163"/>
    <mergeCell ref="K162:K163"/>
    <mergeCell ref="L162:L163"/>
    <mergeCell ref="M162:M163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T50:T51"/>
    <mergeCell ref="H50:H51"/>
    <mergeCell ref="I50:I51"/>
    <mergeCell ref="J50:J51"/>
    <mergeCell ref="K50:K51"/>
    <mergeCell ref="L50:L51"/>
    <mergeCell ref="M50:M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N13:N14"/>
    <mergeCell ref="O13:O14"/>
    <mergeCell ref="P13:P14"/>
    <mergeCell ref="Q13:Q14"/>
    <mergeCell ref="F13:F14"/>
    <mergeCell ref="G13:G14"/>
    <mergeCell ref="U50:U51"/>
    <mergeCell ref="V50:V51"/>
    <mergeCell ref="H13:H14"/>
    <mergeCell ref="I13:I14"/>
    <mergeCell ref="J13:J14"/>
    <mergeCell ref="K13:K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X13:X14"/>
    <mergeCell ref="Y13:Y14"/>
  </mergeCells>
  <pageMargins left="0.19685039370078741" right="0.15748031496062992" top="0.43307086614173229" bottom="0.27559055118110237" header="0.31496062992125984" footer="0.15748031496062992"/>
  <pageSetup paperSize="9" scale="44" fitToHeight="2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13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2" sqref="A2:Y2"/>
    </sheetView>
  </sheetViews>
  <sheetFormatPr defaultRowHeight="15" x14ac:dyDescent="0.25"/>
  <cols>
    <col min="1" max="1" width="14.25" style="75" customWidth="1"/>
    <col min="2" max="5" width="12" style="75" customWidth="1"/>
    <col min="6" max="6" width="12.125" style="75" customWidth="1"/>
    <col min="7" max="7" width="12.625" style="75" customWidth="1"/>
    <col min="8" max="9" width="12" style="75" customWidth="1"/>
    <col min="10" max="10" width="12.375" style="75" customWidth="1"/>
    <col min="11" max="11" width="12.625" style="75" customWidth="1"/>
    <col min="12" max="12" width="11.75" style="75" customWidth="1"/>
    <col min="13" max="25" width="12" style="75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90" t="s">
        <v>165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</row>
    <row r="2" spans="1:27" ht="18.75" customHeight="1" x14ac:dyDescent="0.2">
      <c r="A2" s="191" t="str">
        <f>'III ЦК'!A2:Y2</f>
        <v>Предельные уровни нерегулируемых цен на электрическую энергию (мощность) , поставляемую потребителям (покупателям) АО"Севкавказэнерго" в декабре 2017 г.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</row>
    <row r="3" spans="1:27" ht="39.75" customHeight="1" x14ac:dyDescent="0.2">
      <c r="A3" s="192" t="s">
        <v>163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7" ht="25.5" customHeight="1" x14ac:dyDescent="0.2">
      <c r="A4" s="193" t="s">
        <v>54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</row>
    <row r="7" spans="1:27" x14ac:dyDescent="0.25">
      <c r="A7" s="75" t="s">
        <v>119</v>
      </c>
    </row>
    <row r="9" spans="1:27" s="88" customFormat="1" x14ac:dyDescent="0.25">
      <c r="A9" s="86" t="s">
        <v>120</v>
      </c>
      <c r="B9" s="86"/>
      <c r="C9" s="86"/>
      <c r="D9" s="87"/>
      <c r="E9" s="87"/>
      <c r="F9" s="86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</row>
    <row r="10" spans="1:27" x14ac:dyDescent="0.25">
      <c r="A10" s="85" t="s">
        <v>149</v>
      </c>
      <c r="B10" s="76"/>
      <c r="C10" s="76"/>
      <c r="D10" s="76"/>
    </row>
    <row r="11" spans="1:27" ht="12.75" x14ac:dyDescent="0.2">
      <c r="A11" s="173" t="s">
        <v>48</v>
      </c>
      <c r="B11" s="176" t="s">
        <v>121</v>
      </c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8"/>
    </row>
    <row r="12" spans="1:27" ht="12.75" x14ac:dyDescent="0.2">
      <c r="A12" s="174"/>
      <c r="B12" s="179"/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1"/>
    </row>
    <row r="13" spans="1:27" ht="12.75" customHeight="1" x14ac:dyDescent="0.2">
      <c r="A13" s="174"/>
      <c r="B13" s="182" t="s">
        <v>122</v>
      </c>
      <c r="C13" s="171" t="s">
        <v>123</v>
      </c>
      <c r="D13" s="171" t="s">
        <v>124</v>
      </c>
      <c r="E13" s="171" t="s">
        <v>125</v>
      </c>
      <c r="F13" s="171" t="s">
        <v>126</v>
      </c>
      <c r="G13" s="171" t="s">
        <v>127</v>
      </c>
      <c r="H13" s="171" t="s">
        <v>128</v>
      </c>
      <c r="I13" s="171" t="s">
        <v>129</v>
      </c>
      <c r="J13" s="171" t="s">
        <v>130</v>
      </c>
      <c r="K13" s="171" t="s">
        <v>131</v>
      </c>
      <c r="L13" s="171" t="s">
        <v>132</v>
      </c>
      <c r="M13" s="171" t="s">
        <v>133</v>
      </c>
      <c r="N13" s="184" t="s">
        <v>134</v>
      </c>
      <c r="O13" s="171" t="s">
        <v>135</v>
      </c>
      <c r="P13" s="171" t="s">
        <v>136</v>
      </c>
      <c r="Q13" s="171" t="s">
        <v>137</v>
      </c>
      <c r="R13" s="171" t="s">
        <v>138</v>
      </c>
      <c r="S13" s="171" t="s">
        <v>139</v>
      </c>
      <c r="T13" s="171" t="s">
        <v>140</v>
      </c>
      <c r="U13" s="171" t="s">
        <v>141</v>
      </c>
      <c r="V13" s="171" t="s">
        <v>142</v>
      </c>
      <c r="W13" s="171" t="s">
        <v>143</v>
      </c>
      <c r="X13" s="171" t="s">
        <v>144</v>
      </c>
      <c r="Y13" s="171" t="s">
        <v>145</v>
      </c>
    </row>
    <row r="14" spans="1:27" ht="11.25" customHeight="1" x14ac:dyDescent="0.2">
      <c r="A14" s="175"/>
      <c r="B14" s="183"/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85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</row>
    <row r="15" spans="1:27" ht="18.75" customHeight="1" x14ac:dyDescent="0.2">
      <c r="A15" s="77">
        <f>АТС!A41</f>
        <v>43070</v>
      </c>
      <c r="B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992.86425000000008</v>
      </c>
      <c r="C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968.22424999999998</v>
      </c>
      <c r="D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966.62425000000007</v>
      </c>
      <c r="E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979.16425000000004</v>
      </c>
      <c r="F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981.0942500000001</v>
      </c>
      <c r="G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967.95425</v>
      </c>
      <c r="H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993.64425000000006</v>
      </c>
      <c r="I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995.96424999999999</v>
      </c>
      <c r="J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985.43425000000002</v>
      </c>
      <c r="K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992.10425000000009</v>
      </c>
      <c r="L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985.90425000000005</v>
      </c>
      <c r="M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1122.43425</v>
      </c>
      <c r="N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1122.5542500000001</v>
      </c>
      <c r="O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1122.8142499999999</v>
      </c>
      <c r="P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986.91425000000004</v>
      </c>
      <c r="Q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1030.2742499999999</v>
      </c>
      <c r="R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1108.8442500000001</v>
      </c>
      <c r="S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1192.5942499999999</v>
      </c>
      <c r="T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1180.22425</v>
      </c>
      <c r="U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1150.67425</v>
      </c>
      <c r="V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1220.0542500000001</v>
      </c>
      <c r="W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1132.49425</v>
      </c>
      <c r="X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1300.23425</v>
      </c>
      <c r="Y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1104.1142500000001</v>
      </c>
      <c r="AA15" s="78"/>
    </row>
    <row r="16" spans="1:27" x14ac:dyDescent="0.2">
      <c r="A16" s="77">
        <f>A15+1</f>
        <v>43071</v>
      </c>
      <c r="B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981.12425000000007</v>
      </c>
      <c r="C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1005.3942500000001</v>
      </c>
      <c r="D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1024.23425</v>
      </c>
      <c r="E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1023.68425</v>
      </c>
      <c r="F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1018.1442500000001</v>
      </c>
      <c r="G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999.65425000000005</v>
      </c>
      <c r="H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989.36425000000008</v>
      </c>
      <c r="I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1129.7942499999999</v>
      </c>
      <c r="J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1196.6242499999998</v>
      </c>
      <c r="K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1001.93425</v>
      </c>
      <c r="L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1002.0442500000001</v>
      </c>
      <c r="M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1002.5442500000001</v>
      </c>
      <c r="N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1005.2642499999999</v>
      </c>
      <c r="O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1005.49425</v>
      </c>
      <c r="P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1008.7742499999999</v>
      </c>
      <c r="Q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1016.6442500000001</v>
      </c>
      <c r="R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1038.20425</v>
      </c>
      <c r="S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1193.16425</v>
      </c>
      <c r="T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1288.0142499999999</v>
      </c>
      <c r="U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1285.22425</v>
      </c>
      <c r="V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1247.0142499999999</v>
      </c>
      <c r="W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1115.5942500000001</v>
      </c>
      <c r="X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1276.74425</v>
      </c>
      <c r="Y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1127.40425</v>
      </c>
    </row>
    <row r="17" spans="1:25" x14ac:dyDescent="0.2">
      <c r="A17" s="77">
        <f t="shared" ref="A17:A45" si="0">A16+1</f>
        <v>43072</v>
      </c>
      <c r="B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986.06425000000013</v>
      </c>
      <c r="C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1003.71425</v>
      </c>
      <c r="D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1023.8942500000001</v>
      </c>
      <c r="E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1022.71425</v>
      </c>
      <c r="F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1016.99425</v>
      </c>
      <c r="G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1015.7642500000002</v>
      </c>
      <c r="H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978.79424999999992</v>
      </c>
      <c r="I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1100.5242499999999</v>
      </c>
      <c r="J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1185.20425</v>
      </c>
      <c r="K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1025.8542500000001</v>
      </c>
      <c r="L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1026.5742500000001</v>
      </c>
      <c r="M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1027.3342500000001</v>
      </c>
      <c r="N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1026.5142499999999</v>
      </c>
      <c r="O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1029.1142500000001</v>
      </c>
      <c r="P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1033.94425</v>
      </c>
      <c r="Q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1035.46425</v>
      </c>
      <c r="R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1032.3242500000001</v>
      </c>
      <c r="S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1046.66425</v>
      </c>
      <c r="T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1223.5242499999999</v>
      </c>
      <c r="U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1175.2942499999999</v>
      </c>
      <c r="V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1128.0142499999999</v>
      </c>
      <c r="W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1100.8042499999999</v>
      </c>
      <c r="X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1406.2742499999999</v>
      </c>
      <c r="Y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1103.8642500000001</v>
      </c>
    </row>
    <row r="18" spans="1:25" x14ac:dyDescent="0.2">
      <c r="A18" s="77">
        <f t="shared" si="0"/>
        <v>43073</v>
      </c>
      <c r="B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998.00425000000018</v>
      </c>
      <c r="C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988.19425000000001</v>
      </c>
      <c r="D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987.74424999999997</v>
      </c>
      <c r="E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987.01424999999995</v>
      </c>
      <c r="F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1001.8142500000001</v>
      </c>
      <c r="G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986.65425000000005</v>
      </c>
      <c r="H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993.80425000000014</v>
      </c>
      <c r="I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1003.20425</v>
      </c>
      <c r="J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992.17425000000003</v>
      </c>
      <c r="K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1001.3142500000001</v>
      </c>
      <c r="L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1024.0442500000001</v>
      </c>
      <c r="M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1165.17425</v>
      </c>
      <c r="N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1080.3242499999999</v>
      </c>
      <c r="O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1169.0142499999999</v>
      </c>
      <c r="P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1030.3642500000001</v>
      </c>
      <c r="Q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1008.6042500000001</v>
      </c>
      <c r="R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1022.8042500000001</v>
      </c>
      <c r="S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1137.2742499999999</v>
      </c>
      <c r="T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1148.6442500000001</v>
      </c>
      <c r="U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1151.72425</v>
      </c>
      <c r="V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1218.8142499999999</v>
      </c>
      <c r="W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1235.5742500000001</v>
      </c>
      <c r="X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1285.17425</v>
      </c>
      <c r="Y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1113.8642500000001</v>
      </c>
    </row>
    <row r="19" spans="1:25" x14ac:dyDescent="0.2">
      <c r="A19" s="77">
        <f t="shared" si="0"/>
        <v>43074</v>
      </c>
      <c r="B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1002.40425</v>
      </c>
      <c r="C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987.89425000000006</v>
      </c>
      <c r="D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972.57424999999989</v>
      </c>
      <c r="E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985.73424999999997</v>
      </c>
      <c r="F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1000.3642500000001</v>
      </c>
      <c r="G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985.5942500000001</v>
      </c>
      <c r="H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1010.1242500000001</v>
      </c>
      <c r="I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1057.0142500000002</v>
      </c>
      <c r="J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970.30425000000014</v>
      </c>
      <c r="K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1001.69425</v>
      </c>
      <c r="L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1001.68425</v>
      </c>
      <c r="M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1090.48425</v>
      </c>
      <c r="N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1090.3742500000001</v>
      </c>
      <c r="O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1090.0242499999999</v>
      </c>
      <c r="P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1007.1142500000001</v>
      </c>
      <c r="Q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1008.5242499999999</v>
      </c>
      <c r="R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1071.0542499999999</v>
      </c>
      <c r="S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1109.93425</v>
      </c>
      <c r="T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1111.24425</v>
      </c>
      <c r="U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1148.48425</v>
      </c>
      <c r="V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1215.5342499999999</v>
      </c>
      <c r="W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1143.48425</v>
      </c>
      <c r="X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1286.66425</v>
      </c>
      <c r="Y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1167.8642500000001</v>
      </c>
    </row>
    <row r="20" spans="1:25" x14ac:dyDescent="0.2">
      <c r="A20" s="77">
        <f t="shared" si="0"/>
        <v>43075</v>
      </c>
      <c r="B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1028.18425</v>
      </c>
      <c r="C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987.48424999999997</v>
      </c>
      <c r="D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972.58424999999988</v>
      </c>
      <c r="E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972.19425000000001</v>
      </c>
      <c r="F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972.72424999999998</v>
      </c>
      <c r="G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973.17425000000003</v>
      </c>
      <c r="H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1004.8142499999999</v>
      </c>
      <c r="I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1004.44425</v>
      </c>
      <c r="J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996.97424999999998</v>
      </c>
      <c r="K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1005.47425</v>
      </c>
      <c r="L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1006.8942500000001</v>
      </c>
      <c r="M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1091.8942500000001</v>
      </c>
      <c r="N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1074.7642499999999</v>
      </c>
      <c r="O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1073.44425</v>
      </c>
      <c r="P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1007.8742500000001</v>
      </c>
      <c r="Q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1013.3842500000001</v>
      </c>
      <c r="R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1024.5542499999999</v>
      </c>
      <c r="S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1088.0842499999999</v>
      </c>
      <c r="T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1142.8142499999999</v>
      </c>
      <c r="U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1158.8142499999999</v>
      </c>
      <c r="V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1216.17425</v>
      </c>
      <c r="W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1123.3742500000001</v>
      </c>
      <c r="X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1283.17425</v>
      </c>
      <c r="Y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1148.47425</v>
      </c>
    </row>
    <row r="21" spans="1:25" x14ac:dyDescent="0.2">
      <c r="A21" s="77">
        <f t="shared" si="0"/>
        <v>43076</v>
      </c>
      <c r="B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1044.48425</v>
      </c>
      <c r="C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987.43425000000002</v>
      </c>
      <c r="D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972.96424999999999</v>
      </c>
      <c r="E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972.62425000000007</v>
      </c>
      <c r="F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973.21424999999999</v>
      </c>
      <c r="G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972.86425000000008</v>
      </c>
      <c r="H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1007.2942499999999</v>
      </c>
      <c r="I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1003.43425</v>
      </c>
      <c r="J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995.57425000000012</v>
      </c>
      <c r="K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1003.5442499999999</v>
      </c>
      <c r="L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1003.48425</v>
      </c>
      <c r="M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1090.0542499999999</v>
      </c>
      <c r="N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1088.8842500000001</v>
      </c>
      <c r="O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1088.2942499999999</v>
      </c>
      <c r="P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1009.5842500000001</v>
      </c>
      <c r="Q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1012.5442499999999</v>
      </c>
      <c r="R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1023.73425</v>
      </c>
      <c r="S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1102.3542500000001</v>
      </c>
      <c r="T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1137.93425</v>
      </c>
      <c r="U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1156.0342500000002</v>
      </c>
      <c r="V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1204.21425</v>
      </c>
      <c r="W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1118.2942499999999</v>
      </c>
      <c r="X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1265.95425</v>
      </c>
      <c r="Y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1144.41425</v>
      </c>
    </row>
    <row r="22" spans="1:25" x14ac:dyDescent="0.2">
      <c r="A22" s="77">
        <f t="shared" si="0"/>
        <v>43077</v>
      </c>
      <c r="B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974.10425000000009</v>
      </c>
      <c r="C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1005.2742499999999</v>
      </c>
      <c r="D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987.39425000000006</v>
      </c>
      <c r="E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987.0642499999999</v>
      </c>
      <c r="F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987.61425000000008</v>
      </c>
      <c r="G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992.51424999999995</v>
      </c>
      <c r="H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969.12425000000007</v>
      </c>
      <c r="I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1004.5142500000002</v>
      </c>
      <c r="J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995.42425000000003</v>
      </c>
      <c r="K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1004.5842500000001</v>
      </c>
      <c r="L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991.23424999999997</v>
      </c>
      <c r="M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1101.0342499999999</v>
      </c>
      <c r="N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1101.93425</v>
      </c>
      <c r="O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1101.17425</v>
      </c>
      <c r="P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995.91425000000004</v>
      </c>
      <c r="Q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984.08425000000011</v>
      </c>
      <c r="R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1040.5342500000002</v>
      </c>
      <c r="S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1119.44425</v>
      </c>
      <c r="T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1123.90425</v>
      </c>
      <c r="U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1151.0142499999999</v>
      </c>
      <c r="V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1196.98425</v>
      </c>
      <c r="W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1127.70425</v>
      </c>
      <c r="X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1277.1242499999998</v>
      </c>
      <c r="Y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1139.0942500000001</v>
      </c>
    </row>
    <row r="23" spans="1:25" x14ac:dyDescent="0.2">
      <c r="A23" s="77">
        <f t="shared" si="0"/>
        <v>43078</v>
      </c>
      <c r="B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976.74424999999997</v>
      </c>
      <c r="C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1054.8342500000001</v>
      </c>
      <c r="D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1036.8842500000001</v>
      </c>
      <c r="E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1076.0742499999999</v>
      </c>
      <c r="F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1076.49425</v>
      </c>
      <c r="G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1035.0442500000001</v>
      </c>
      <c r="H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988.25424999999996</v>
      </c>
      <c r="I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1054.8642500000001</v>
      </c>
      <c r="J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1171.70425</v>
      </c>
      <c r="K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1008.72425</v>
      </c>
      <c r="L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1004.5642500000001</v>
      </c>
      <c r="M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1009.24425</v>
      </c>
      <c r="N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1007.41425</v>
      </c>
      <c r="O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1009.1342500000001</v>
      </c>
      <c r="P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1009.8942500000001</v>
      </c>
      <c r="Q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1010.43425</v>
      </c>
      <c r="R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1017.3142500000001</v>
      </c>
      <c r="S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1121.7942499999999</v>
      </c>
      <c r="T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1131.69425</v>
      </c>
      <c r="U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1146.8542500000001</v>
      </c>
      <c r="V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1086.0142499999999</v>
      </c>
      <c r="W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984.18425000000002</v>
      </c>
      <c r="X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1235.40425</v>
      </c>
      <c r="Y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1044.22425</v>
      </c>
    </row>
    <row r="24" spans="1:25" x14ac:dyDescent="0.2">
      <c r="A24" s="77">
        <f t="shared" si="0"/>
        <v>43079</v>
      </c>
      <c r="B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968.17425000000003</v>
      </c>
      <c r="C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1027.1342500000001</v>
      </c>
      <c r="D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1035.70425</v>
      </c>
      <c r="E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1033.98425</v>
      </c>
      <c r="F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1034.2942500000001</v>
      </c>
      <c r="G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1035.20425</v>
      </c>
      <c r="H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983.21424999999999</v>
      </c>
      <c r="I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998.32425000000012</v>
      </c>
      <c r="J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987.8142499999999</v>
      </c>
      <c r="K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1094.67425</v>
      </c>
      <c r="L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1054.95425</v>
      </c>
      <c r="M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1054.5342500000002</v>
      </c>
      <c r="N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1055.0842500000001</v>
      </c>
      <c r="O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1057.3442500000001</v>
      </c>
      <c r="P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1058.0142499999999</v>
      </c>
      <c r="Q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1059.8542500000001</v>
      </c>
      <c r="R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1012.91425</v>
      </c>
      <c r="S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1108.2642499999999</v>
      </c>
      <c r="T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1127.2742499999999</v>
      </c>
      <c r="U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1098.3942499999998</v>
      </c>
      <c r="V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1087.0942500000001</v>
      </c>
      <c r="W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982.25425000000018</v>
      </c>
      <c r="X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1202.0942499999999</v>
      </c>
      <c r="Y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1037.3242500000001</v>
      </c>
    </row>
    <row r="25" spans="1:25" x14ac:dyDescent="0.2">
      <c r="A25" s="77">
        <f t="shared" si="0"/>
        <v>43080</v>
      </c>
      <c r="B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968.70425</v>
      </c>
      <c r="C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985.73424999999997</v>
      </c>
      <c r="D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984.32425000000012</v>
      </c>
      <c r="E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1019.15425</v>
      </c>
      <c r="F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1019.91425</v>
      </c>
      <c r="G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987.15425000000005</v>
      </c>
      <c r="H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966.57425000000012</v>
      </c>
      <c r="I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1002.5942500000001</v>
      </c>
      <c r="J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989.29425000000015</v>
      </c>
      <c r="K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1015.3142500000001</v>
      </c>
      <c r="L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1015.5542499999999</v>
      </c>
      <c r="M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1075.6142500000001</v>
      </c>
      <c r="N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1076.18425</v>
      </c>
      <c r="O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1079.20425</v>
      </c>
      <c r="P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1004.2742499999999</v>
      </c>
      <c r="Q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1004.97425</v>
      </c>
      <c r="R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1006.5742500000001</v>
      </c>
      <c r="S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1121.69425</v>
      </c>
      <c r="T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1107.8342499999999</v>
      </c>
      <c r="U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1109.98425</v>
      </c>
      <c r="V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1148.5342499999999</v>
      </c>
      <c r="W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1101.5742500000001</v>
      </c>
      <c r="X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1253.3742500000001</v>
      </c>
      <c r="Y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1099.66425</v>
      </c>
    </row>
    <row r="26" spans="1:25" x14ac:dyDescent="0.2">
      <c r="A26" s="77">
        <f t="shared" si="0"/>
        <v>43081</v>
      </c>
      <c r="B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968.26425000000017</v>
      </c>
      <c r="C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972.67425000000003</v>
      </c>
      <c r="D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984.55424999999991</v>
      </c>
      <c r="E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1019.5742500000001</v>
      </c>
      <c r="F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1020.7942499999999</v>
      </c>
      <c r="G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988.44425000000001</v>
      </c>
      <c r="H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971.34424999999987</v>
      </c>
      <c r="I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1044.0642500000001</v>
      </c>
      <c r="J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993.61425000000008</v>
      </c>
      <c r="K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1015.5642499999999</v>
      </c>
      <c r="L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1015.5142499999999</v>
      </c>
      <c r="M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1067.3842500000001</v>
      </c>
      <c r="N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1047.00425</v>
      </c>
      <c r="O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1039.90425</v>
      </c>
      <c r="P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1022.7642500000002</v>
      </c>
      <c r="Q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1017.3142500000001</v>
      </c>
      <c r="R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1005.0742500000001</v>
      </c>
      <c r="S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1116.8242500000001</v>
      </c>
      <c r="T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1107.5742499999999</v>
      </c>
      <c r="U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1109.8442500000001</v>
      </c>
      <c r="V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1136.20425</v>
      </c>
      <c r="W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1100.6242500000001</v>
      </c>
      <c r="X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1238.0842500000001</v>
      </c>
      <c r="Y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1110.66425</v>
      </c>
    </row>
    <row r="27" spans="1:25" x14ac:dyDescent="0.2">
      <c r="A27" s="77">
        <f t="shared" si="0"/>
        <v>43082</v>
      </c>
      <c r="B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983.42425000000003</v>
      </c>
      <c r="C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972.51424999999995</v>
      </c>
      <c r="D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984.28425000000016</v>
      </c>
      <c r="E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1019.1342500000001</v>
      </c>
      <c r="F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1020.8242500000001</v>
      </c>
      <c r="G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987.38425000000007</v>
      </c>
      <c r="H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979.77425000000017</v>
      </c>
      <c r="I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1042.91425</v>
      </c>
      <c r="J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989.46424999999999</v>
      </c>
      <c r="K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1008.94425</v>
      </c>
      <c r="L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1010.3142500000001</v>
      </c>
      <c r="M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1068.19425</v>
      </c>
      <c r="N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1059.21425</v>
      </c>
      <c r="O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1067.7642499999999</v>
      </c>
      <c r="P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1016.3242499999999</v>
      </c>
      <c r="Q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1017.1242500000001</v>
      </c>
      <c r="R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1021.3442500000001</v>
      </c>
      <c r="S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1110.0342499999999</v>
      </c>
      <c r="T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1098.43425</v>
      </c>
      <c r="U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1071.70425</v>
      </c>
      <c r="V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1142.21425</v>
      </c>
      <c r="W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1093.1442500000001</v>
      </c>
      <c r="X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1223.73425</v>
      </c>
      <c r="Y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1094.8642500000001</v>
      </c>
    </row>
    <row r="28" spans="1:25" x14ac:dyDescent="0.2">
      <c r="A28" s="77">
        <f t="shared" si="0"/>
        <v>43083</v>
      </c>
      <c r="B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973.46424999999999</v>
      </c>
      <c r="C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972.85425000000009</v>
      </c>
      <c r="D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985.49424999999997</v>
      </c>
      <c r="E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1020.44425</v>
      </c>
      <c r="F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999.33425000000011</v>
      </c>
      <c r="G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987.5942500000001</v>
      </c>
      <c r="H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978.0942500000001</v>
      </c>
      <c r="I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1058.6442500000001</v>
      </c>
      <c r="J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983.81425000000013</v>
      </c>
      <c r="K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1012.8142500000001</v>
      </c>
      <c r="L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1031.3042500000001</v>
      </c>
      <c r="M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1060.90425</v>
      </c>
      <c r="N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1127.69425</v>
      </c>
      <c r="O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1128.1342500000001</v>
      </c>
      <c r="P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1032.0642499999999</v>
      </c>
      <c r="Q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1037.41425</v>
      </c>
      <c r="R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983.60425000000009</v>
      </c>
      <c r="S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1099.94425</v>
      </c>
      <c r="T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1103.8942500000001</v>
      </c>
      <c r="U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1076.3242500000001</v>
      </c>
      <c r="V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1136.0142499999999</v>
      </c>
      <c r="W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1071.95425</v>
      </c>
      <c r="X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1221.70425</v>
      </c>
      <c r="Y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1100.3542499999999</v>
      </c>
    </row>
    <row r="29" spans="1:25" x14ac:dyDescent="0.2">
      <c r="A29" s="77">
        <f t="shared" si="0"/>
        <v>43084</v>
      </c>
      <c r="B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970.09424999999987</v>
      </c>
      <c r="C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972.42425000000003</v>
      </c>
      <c r="D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984.72424999999998</v>
      </c>
      <c r="E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983.91425000000004</v>
      </c>
      <c r="F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985.55425000000014</v>
      </c>
      <c r="G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986.98424999999997</v>
      </c>
      <c r="H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968.08425000000011</v>
      </c>
      <c r="I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1001.5742500000001</v>
      </c>
      <c r="J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991.16425000000004</v>
      </c>
      <c r="K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1030.7642499999999</v>
      </c>
      <c r="L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1030.0342499999999</v>
      </c>
      <c r="M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1013.2442500000002</v>
      </c>
      <c r="N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992.0942500000001</v>
      </c>
      <c r="O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991.67425000000003</v>
      </c>
      <c r="P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1091.42425</v>
      </c>
      <c r="Q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1053.1042500000001</v>
      </c>
      <c r="R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1019.1342500000001</v>
      </c>
      <c r="S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1101.22425</v>
      </c>
      <c r="T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1103.8142499999999</v>
      </c>
      <c r="U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1076.25425</v>
      </c>
      <c r="V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1252.95425</v>
      </c>
      <c r="W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1085.6142499999999</v>
      </c>
      <c r="X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1221.68425</v>
      </c>
      <c r="Y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1098.74425</v>
      </c>
    </row>
    <row r="30" spans="1:25" x14ac:dyDescent="0.2">
      <c r="A30" s="77">
        <f t="shared" si="0"/>
        <v>43085</v>
      </c>
      <c r="B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1006.95425</v>
      </c>
      <c r="C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1039.5442499999999</v>
      </c>
      <c r="D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1051.7642499999999</v>
      </c>
      <c r="E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1051.3642500000001</v>
      </c>
      <c r="F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1052.0442500000001</v>
      </c>
      <c r="G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1043.90425</v>
      </c>
      <c r="H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1017.23425</v>
      </c>
      <c r="I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983.07425000000012</v>
      </c>
      <c r="J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1092.50425</v>
      </c>
      <c r="K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1023.5842500000001</v>
      </c>
      <c r="L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1023.22425</v>
      </c>
      <c r="M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1081.8042499999999</v>
      </c>
      <c r="N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1116.2742499999999</v>
      </c>
      <c r="O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1115.8942500000001</v>
      </c>
      <c r="P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1118.7842499999999</v>
      </c>
      <c r="Q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1100.41425</v>
      </c>
      <c r="R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1024.15425</v>
      </c>
      <c r="S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1038.15425</v>
      </c>
      <c r="T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1116.70425</v>
      </c>
      <c r="U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1220.7642499999999</v>
      </c>
      <c r="V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1152.6142500000001</v>
      </c>
      <c r="W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1032.47425</v>
      </c>
      <c r="X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1320.19425</v>
      </c>
      <c r="Y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1030.8242499999999</v>
      </c>
    </row>
    <row r="31" spans="1:25" x14ac:dyDescent="0.2">
      <c r="A31" s="77">
        <f t="shared" si="0"/>
        <v>43086</v>
      </c>
      <c r="B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998.42425000000003</v>
      </c>
      <c r="C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1001.3242500000001</v>
      </c>
      <c r="D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1051.20425</v>
      </c>
      <c r="E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1050.70425</v>
      </c>
      <c r="F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1051.17425</v>
      </c>
      <c r="G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1036.7842500000002</v>
      </c>
      <c r="H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1014.92425</v>
      </c>
      <c r="I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1000.67425</v>
      </c>
      <c r="J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982.92425000000003</v>
      </c>
      <c r="K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1143.24425</v>
      </c>
      <c r="L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1100.50425</v>
      </c>
      <c r="M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1099.0442499999999</v>
      </c>
      <c r="N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1160.91425</v>
      </c>
      <c r="O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1164.2742499999999</v>
      </c>
      <c r="P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1144.3842500000001</v>
      </c>
      <c r="Q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1147.8942499999998</v>
      </c>
      <c r="R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1015.0442499999999</v>
      </c>
      <c r="S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1077.5742500000001</v>
      </c>
      <c r="T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1119.0342499999999</v>
      </c>
      <c r="U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1221.7842499999999</v>
      </c>
      <c r="V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1155.19425</v>
      </c>
      <c r="W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1034.0742499999999</v>
      </c>
      <c r="X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1325.4142499999998</v>
      </c>
      <c r="Y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1026.15425</v>
      </c>
    </row>
    <row r="32" spans="1:25" x14ac:dyDescent="0.2">
      <c r="A32" s="77">
        <f t="shared" si="0"/>
        <v>43087</v>
      </c>
      <c r="B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969.79425000000015</v>
      </c>
      <c r="C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976.98424999999997</v>
      </c>
      <c r="D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986.45425</v>
      </c>
      <c r="E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986.14425000000006</v>
      </c>
      <c r="F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986.44425000000001</v>
      </c>
      <c r="G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989.28425000000016</v>
      </c>
      <c r="H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965.71424999999999</v>
      </c>
      <c r="I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1040.91425</v>
      </c>
      <c r="J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991.46424999999999</v>
      </c>
      <c r="K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1022.6142500000001</v>
      </c>
      <c r="L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1022.98425</v>
      </c>
      <c r="M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970.48424999999997</v>
      </c>
      <c r="N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993.98424999999997</v>
      </c>
      <c r="O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995.47424999999998</v>
      </c>
      <c r="P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1081.2842500000002</v>
      </c>
      <c r="Q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1079.7842499999999</v>
      </c>
      <c r="R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1046.65425</v>
      </c>
      <c r="S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1063.7642499999999</v>
      </c>
      <c r="T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1063.7942499999999</v>
      </c>
      <c r="U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1040.97425</v>
      </c>
      <c r="V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1146.91425</v>
      </c>
      <c r="W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1083.3142500000001</v>
      </c>
      <c r="X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1199.8742499999998</v>
      </c>
      <c r="Y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1060.43425</v>
      </c>
    </row>
    <row r="33" spans="1:25" x14ac:dyDescent="0.2">
      <c r="A33" s="77">
        <f t="shared" si="0"/>
        <v>43088</v>
      </c>
      <c r="B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962.30424999999991</v>
      </c>
      <c r="C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973.54425000000015</v>
      </c>
      <c r="D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985.65425000000005</v>
      </c>
      <c r="E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985.38425000000007</v>
      </c>
      <c r="F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985.88425000000007</v>
      </c>
      <c r="G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988.64425000000006</v>
      </c>
      <c r="H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966.73424999999997</v>
      </c>
      <c r="I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1042.6042500000001</v>
      </c>
      <c r="J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991.83425000000011</v>
      </c>
      <c r="K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1045.3242500000001</v>
      </c>
      <c r="L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1044.44425</v>
      </c>
      <c r="M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1006.1342500000001</v>
      </c>
      <c r="N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992.88425000000007</v>
      </c>
      <c r="O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1011.8542500000001</v>
      </c>
      <c r="P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1050.24425</v>
      </c>
      <c r="Q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1051.6142500000001</v>
      </c>
      <c r="R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1005.3142500000001</v>
      </c>
      <c r="S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1057.6042500000001</v>
      </c>
      <c r="T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1055.24425</v>
      </c>
      <c r="U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1034.95425</v>
      </c>
      <c r="V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1257.5142499999999</v>
      </c>
      <c r="W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1075.3442499999999</v>
      </c>
      <c r="X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1197.5942500000001</v>
      </c>
      <c r="Y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1064.6442500000001</v>
      </c>
    </row>
    <row r="34" spans="1:25" x14ac:dyDescent="0.2">
      <c r="A34" s="77">
        <f t="shared" si="0"/>
        <v>43089</v>
      </c>
      <c r="B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1043.2742499999999</v>
      </c>
      <c r="C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995.75424999999996</v>
      </c>
      <c r="D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972.04425000000015</v>
      </c>
      <c r="E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970.49424999999997</v>
      </c>
      <c r="F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970.8442500000001</v>
      </c>
      <c r="G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974.99424999999997</v>
      </c>
      <c r="H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1051.0642499999999</v>
      </c>
      <c r="I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1054.5842500000001</v>
      </c>
      <c r="J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1003.46425</v>
      </c>
      <c r="K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1025.3442500000001</v>
      </c>
      <c r="L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985.63425000000007</v>
      </c>
      <c r="M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1087.19425</v>
      </c>
      <c r="N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1037.6242500000001</v>
      </c>
      <c r="O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1037.1342500000001</v>
      </c>
      <c r="P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1028.1142500000001</v>
      </c>
      <c r="Q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1029.21425</v>
      </c>
      <c r="R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993.12425000000007</v>
      </c>
      <c r="S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1118.0442499999999</v>
      </c>
      <c r="T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1120.95425</v>
      </c>
      <c r="U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1060.97425</v>
      </c>
      <c r="V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1119.5642499999999</v>
      </c>
      <c r="W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1051.3542500000001</v>
      </c>
      <c r="X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1158.6142500000001</v>
      </c>
      <c r="Y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1008.8142500000001</v>
      </c>
    </row>
    <row r="35" spans="1:25" x14ac:dyDescent="0.2">
      <c r="A35" s="77">
        <f t="shared" si="0"/>
        <v>43090</v>
      </c>
      <c r="B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992.80424999999991</v>
      </c>
      <c r="C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976.11425000000008</v>
      </c>
      <c r="D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970.95425</v>
      </c>
      <c r="E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971.91425000000004</v>
      </c>
      <c r="F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971.23424999999997</v>
      </c>
      <c r="G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973.27424999999994</v>
      </c>
      <c r="H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966.63425000000007</v>
      </c>
      <c r="I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1057.49425</v>
      </c>
      <c r="J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1004.8142499999999</v>
      </c>
      <c r="K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1026.0842500000001</v>
      </c>
      <c r="L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986.31425000000013</v>
      </c>
      <c r="M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1088.8642500000001</v>
      </c>
      <c r="N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1038.50425</v>
      </c>
      <c r="O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1015.66425</v>
      </c>
      <c r="P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1025.20425</v>
      </c>
      <c r="Q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1023.92425</v>
      </c>
      <c r="R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978.53425000000016</v>
      </c>
      <c r="S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1122.15425</v>
      </c>
      <c r="T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1108.5742500000001</v>
      </c>
      <c r="U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1046.00425</v>
      </c>
      <c r="V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1121.41425</v>
      </c>
      <c r="W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1051.7942499999999</v>
      </c>
      <c r="X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1197.0342499999999</v>
      </c>
      <c r="Y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1046.1442500000001</v>
      </c>
    </row>
    <row r="36" spans="1:25" x14ac:dyDescent="0.2">
      <c r="A36" s="77">
        <f t="shared" si="0"/>
        <v>43091</v>
      </c>
      <c r="B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992.96424999999999</v>
      </c>
      <c r="C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976.40425000000005</v>
      </c>
      <c r="D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986.0942500000001</v>
      </c>
      <c r="E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985.97424999999998</v>
      </c>
      <c r="F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986.44425000000001</v>
      </c>
      <c r="G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977.40425000000005</v>
      </c>
      <c r="H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976.21424999999999</v>
      </c>
      <c r="I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1041.23425</v>
      </c>
      <c r="J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994.97424999999998</v>
      </c>
      <c r="K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1025.67425</v>
      </c>
      <c r="L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991.21424999999999</v>
      </c>
      <c r="M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1060.2542500000002</v>
      </c>
      <c r="N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1015.8142500000001</v>
      </c>
      <c r="O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1015.5342499999999</v>
      </c>
      <c r="P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1027.8842500000001</v>
      </c>
      <c r="Q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1029.3742500000001</v>
      </c>
      <c r="R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1041.1242500000001</v>
      </c>
      <c r="S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1120.95425</v>
      </c>
      <c r="T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1090.8242500000001</v>
      </c>
      <c r="U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1077.19425</v>
      </c>
      <c r="V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1119.2842500000002</v>
      </c>
      <c r="W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1080.18425</v>
      </c>
      <c r="X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1209.3042500000001</v>
      </c>
      <c r="Y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1068.8242500000001</v>
      </c>
    </row>
    <row r="37" spans="1:25" x14ac:dyDescent="0.2">
      <c r="A37" s="77">
        <f t="shared" si="0"/>
        <v>43092</v>
      </c>
      <c r="B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1018.95425</v>
      </c>
      <c r="C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1028.7742499999999</v>
      </c>
      <c r="D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1053.23425</v>
      </c>
      <c r="E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1052.22425</v>
      </c>
      <c r="F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1053.2642500000002</v>
      </c>
      <c r="G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1056.2842499999999</v>
      </c>
      <c r="H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1014.8042500000001</v>
      </c>
      <c r="I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989.54424999999992</v>
      </c>
      <c r="J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1114.66425</v>
      </c>
      <c r="K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1018.8342500000001</v>
      </c>
      <c r="L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1020.18425</v>
      </c>
      <c r="M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1033.8842500000001</v>
      </c>
      <c r="N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1033.16425</v>
      </c>
      <c r="O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1035.1442500000001</v>
      </c>
      <c r="P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1038.18425</v>
      </c>
      <c r="Q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1033.5742500000001</v>
      </c>
      <c r="R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1040.0542500000001</v>
      </c>
      <c r="S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1126.6442500000001</v>
      </c>
      <c r="T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1134.1442500000001</v>
      </c>
      <c r="U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1115.6242500000001</v>
      </c>
      <c r="V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1051.5842500000001</v>
      </c>
      <c r="W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1004.24425</v>
      </c>
      <c r="X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1148.6042500000001</v>
      </c>
      <c r="Y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1009.23425</v>
      </c>
    </row>
    <row r="38" spans="1:25" x14ac:dyDescent="0.2">
      <c r="A38" s="77">
        <f t="shared" si="0"/>
        <v>43093</v>
      </c>
      <c r="B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1006.5242499999999</v>
      </c>
      <c r="C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1003.0642499999999</v>
      </c>
      <c r="D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1036.5142499999999</v>
      </c>
      <c r="E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1032.0542499999999</v>
      </c>
      <c r="F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1035.18425</v>
      </c>
      <c r="G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1035.90425</v>
      </c>
      <c r="H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988.20425</v>
      </c>
      <c r="I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1002.6342500000001</v>
      </c>
      <c r="J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1121.5742499999999</v>
      </c>
      <c r="K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1007.66425</v>
      </c>
      <c r="L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1002.67425</v>
      </c>
      <c r="M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1017.5942500000001</v>
      </c>
      <c r="N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1016.8542500000001</v>
      </c>
      <c r="O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1023.6342500000001</v>
      </c>
      <c r="P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1023.70425</v>
      </c>
      <c r="Q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1023.8942500000001</v>
      </c>
      <c r="R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1026.3742500000001</v>
      </c>
      <c r="S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1158.0142499999999</v>
      </c>
      <c r="T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1154.8742499999998</v>
      </c>
      <c r="U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1121.42425</v>
      </c>
      <c r="V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1062.97425</v>
      </c>
      <c r="W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987.57425000000012</v>
      </c>
      <c r="X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1142.16425</v>
      </c>
      <c r="Y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1020.7742499999999</v>
      </c>
    </row>
    <row r="39" spans="1:25" x14ac:dyDescent="0.2">
      <c r="A39" s="77">
        <f t="shared" si="0"/>
        <v>43094</v>
      </c>
      <c r="B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964.61425000000008</v>
      </c>
      <c r="C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972.50424999999996</v>
      </c>
      <c r="D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982.47424999999998</v>
      </c>
      <c r="E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981.71424999999999</v>
      </c>
      <c r="F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984.68425000000002</v>
      </c>
      <c r="G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973.8442500000001</v>
      </c>
      <c r="H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964.61425000000008</v>
      </c>
      <c r="I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1040.3242500000001</v>
      </c>
      <c r="J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992.29424999999992</v>
      </c>
      <c r="K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1019.5342499999999</v>
      </c>
      <c r="L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983.47424999999998</v>
      </c>
      <c r="M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1057.91425</v>
      </c>
      <c r="N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1021.43425</v>
      </c>
      <c r="O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1021.0142500000002</v>
      </c>
      <c r="P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1017.6342500000001</v>
      </c>
      <c r="Q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1011.6042500000001</v>
      </c>
      <c r="R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1040.71425</v>
      </c>
      <c r="S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1109.6342500000001</v>
      </c>
      <c r="T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1073.0342500000002</v>
      </c>
      <c r="U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1059.68425</v>
      </c>
      <c r="V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1126.3242500000001</v>
      </c>
      <c r="W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1072.7842499999999</v>
      </c>
      <c r="X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1183.66425</v>
      </c>
      <c r="Y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1073.0942500000001</v>
      </c>
    </row>
    <row r="40" spans="1:25" x14ac:dyDescent="0.2">
      <c r="A40" s="77">
        <f t="shared" si="0"/>
        <v>43095</v>
      </c>
      <c r="B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978.85425000000009</v>
      </c>
      <c r="C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973.06425000000013</v>
      </c>
      <c r="D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984.02424999999994</v>
      </c>
      <c r="E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983.46424999999999</v>
      </c>
      <c r="F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985.58425000000011</v>
      </c>
      <c r="G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987.11425000000008</v>
      </c>
      <c r="H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970.49424999999997</v>
      </c>
      <c r="I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1041.5342499999999</v>
      </c>
      <c r="J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992.71424999999999</v>
      </c>
      <c r="K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1023.3942500000001</v>
      </c>
      <c r="L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988.18425000000002</v>
      </c>
      <c r="M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1058.8442499999999</v>
      </c>
      <c r="N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1020.22425</v>
      </c>
      <c r="O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1020.5442499999999</v>
      </c>
      <c r="P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1019.8842500000001</v>
      </c>
      <c r="Q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1013.2942500000001</v>
      </c>
      <c r="R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1018.3242500000001</v>
      </c>
      <c r="S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1087.3342499999999</v>
      </c>
      <c r="T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1075.92425</v>
      </c>
      <c r="U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1062.7842500000002</v>
      </c>
      <c r="V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1130.5142499999999</v>
      </c>
      <c r="W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1071.44425</v>
      </c>
      <c r="X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1191.24425</v>
      </c>
      <c r="Y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1072.97425</v>
      </c>
    </row>
    <row r="41" spans="1:25" x14ac:dyDescent="0.2">
      <c r="A41" s="77">
        <f t="shared" si="0"/>
        <v>43096</v>
      </c>
      <c r="B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979.51424999999995</v>
      </c>
      <c r="C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973.85425000000009</v>
      </c>
      <c r="D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984.77425000000017</v>
      </c>
      <c r="E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984.39425000000006</v>
      </c>
      <c r="F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986.0942500000001</v>
      </c>
      <c r="G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988.78424999999993</v>
      </c>
      <c r="H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972.05425000000014</v>
      </c>
      <c r="I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1040.5342500000002</v>
      </c>
      <c r="J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992.05425000000014</v>
      </c>
      <c r="K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1022.42425</v>
      </c>
      <c r="L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981.48424999999997</v>
      </c>
      <c r="M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1105.7942499999999</v>
      </c>
      <c r="N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1106.65425</v>
      </c>
      <c r="O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1107.8042499999999</v>
      </c>
      <c r="P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981.94425000000001</v>
      </c>
      <c r="Q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980.62425000000007</v>
      </c>
      <c r="R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1057.8642500000001</v>
      </c>
      <c r="S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1126.1242500000001</v>
      </c>
      <c r="T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1139.6442499999998</v>
      </c>
      <c r="U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1140.3142499999999</v>
      </c>
      <c r="V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1224.3142499999999</v>
      </c>
      <c r="W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1245.65425</v>
      </c>
      <c r="X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1304.6242500000001</v>
      </c>
      <c r="Y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1182.91425</v>
      </c>
    </row>
    <row r="42" spans="1:25" x14ac:dyDescent="0.2">
      <c r="A42" s="77">
        <f t="shared" si="0"/>
        <v>43097</v>
      </c>
      <c r="B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986.88425000000007</v>
      </c>
      <c r="C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979.75424999999996</v>
      </c>
      <c r="D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989.19425000000001</v>
      </c>
      <c r="E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988.20425</v>
      </c>
      <c r="F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985.79424999999992</v>
      </c>
      <c r="G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993.62425000000007</v>
      </c>
      <c r="H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975.72424999999998</v>
      </c>
      <c r="I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1053.8942500000001</v>
      </c>
      <c r="J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1006.3742500000001</v>
      </c>
      <c r="K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1023.6342500000001</v>
      </c>
      <c r="L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986.41425000000004</v>
      </c>
      <c r="M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1121.65425</v>
      </c>
      <c r="N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1119.5442499999999</v>
      </c>
      <c r="O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1130.97425</v>
      </c>
      <c r="P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985.56425000000013</v>
      </c>
      <c r="Q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985.02424999999994</v>
      </c>
      <c r="R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1077.43425</v>
      </c>
      <c r="S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1214.8642499999999</v>
      </c>
      <c r="T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1220.75425</v>
      </c>
      <c r="U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1222.2642499999999</v>
      </c>
      <c r="V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1389.46425</v>
      </c>
      <c r="W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1374.65425</v>
      </c>
      <c r="X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1307.73425</v>
      </c>
      <c r="Y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1195.0842499999999</v>
      </c>
    </row>
    <row r="43" spans="1:25" x14ac:dyDescent="0.2">
      <c r="A43" s="77">
        <f t="shared" si="0"/>
        <v>43098</v>
      </c>
      <c r="B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1057.0042500000002</v>
      </c>
      <c r="C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995.25424999999996</v>
      </c>
      <c r="D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953.55424999999991</v>
      </c>
      <c r="E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952.93425000000002</v>
      </c>
      <c r="F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955.66425000000004</v>
      </c>
      <c r="G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959.87425000000007</v>
      </c>
      <c r="H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1029.3442500000001</v>
      </c>
      <c r="I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1003.8642500000001</v>
      </c>
      <c r="J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991.89425000000006</v>
      </c>
      <c r="K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1008.91425</v>
      </c>
      <c r="L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1028.5142500000002</v>
      </c>
      <c r="M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1111.7642499999999</v>
      </c>
      <c r="N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1111.67425</v>
      </c>
      <c r="O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1014.71425</v>
      </c>
      <c r="P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1025.5942500000001</v>
      </c>
      <c r="Q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1026.6242500000001</v>
      </c>
      <c r="R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1033.40425</v>
      </c>
      <c r="S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1067.8642499999999</v>
      </c>
      <c r="T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1101.41425</v>
      </c>
      <c r="U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1081.3242500000001</v>
      </c>
      <c r="V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1316.0242499999999</v>
      </c>
      <c r="W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1098.44425</v>
      </c>
      <c r="X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1265.6142499999999</v>
      </c>
      <c r="Y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1082.2942499999999</v>
      </c>
    </row>
    <row r="44" spans="1:25" x14ac:dyDescent="0.2">
      <c r="A44" s="77">
        <f t="shared" si="0"/>
        <v>43099</v>
      </c>
      <c r="B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1035.5342500000002</v>
      </c>
      <c r="C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969.32425000000012</v>
      </c>
      <c r="D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981.54425000000015</v>
      </c>
      <c r="E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980.12425000000007</v>
      </c>
      <c r="F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981.29424999999992</v>
      </c>
      <c r="G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983.01424999999995</v>
      </c>
      <c r="H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995.30424999999991</v>
      </c>
      <c r="I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1002.3142499999999</v>
      </c>
      <c r="J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1064.95425</v>
      </c>
      <c r="K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1022.7842500000002</v>
      </c>
      <c r="L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1015.93425</v>
      </c>
      <c r="M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1014.7742499999999</v>
      </c>
      <c r="N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1007.95425</v>
      </c>
      <c r="O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1010.2942500000001</v>
      </c>
      <c r="P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1019.6342500000001</v>
      </c>
      <c r="Q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1020.8542500000001</v>
      </c>
      <c r="R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1028.1442500000001</v>
      </c>
      <c r="S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1224.72425</v>
      </c>
      <c r="T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1228.3642500000001</v>
      </c>
      <c r="U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1153.20425</v>
      </c>
      <c r="V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1094.21425</v>
      </c>
      <c r="W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1023.8042499999999</v>
      </c>
      <c r="X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1209.3542499999999</v>
      </c>
      <c r="Y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1093.2742499999999</v>
      </c>
    </row>
    <row r="45" spans="1:25" x14ac:dyDescent="0.2">
      <c r="A45" s="77">
        <f t="shared" si="0"/>
        <v>43100</v>
      </c>
      <c r="B45" s="13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1023.5842500000001</v>
      </c>
      <c r="C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967.80425000000014</v>
      </c>
      <c r="D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980.87425000000007</v>
      </c>
      <c r="E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978.82425000000012</v>
      </c>
      <c r="F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980.41425000000004</v>
      </c>
      <c r="G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981.69425000000001</v>
      </c>
      <c r="H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985.05425000000014</v>
      </c>
      <c r="I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1075.1042500000001</v>
      </c>
      <c r="J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1130.49425</v>
      </c>
      <c r="K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1009.16425</v>
      </c>
      <c r="L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1010.7642500000002</v>
      </c>
      <c r="M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1010.25425</v>
      </c>
      <c r="N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1008.15425</v>
      </c>
      <c r="O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1010.7542500000002</v>
      </c>
      <c r="P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1017.5942500000001</v>
      </c>
      <c r="Q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1021.0542500000001</v>
      </c>
      <c r="R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1029.45425</v>
      </c>
      <c r="S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1382.99425</v>
      </c>
      <c r="T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1421.8742500000001</v>
      </c>
      <c r="U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1330.3542499999999</v>
      </c>
      <c r="V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1237.3942500000001</v>
      </c>
      <c r="W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1169.72425</v>
      </c>
      <c r="X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1355.6342500000001</v>
      </c>
      <c r="Y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1288.49425</v>
      </c>
    </row>
    <row r="47" spans="1:25" x14ac:dyDescent="0.25">
      <c r="A47" s="85" t="s">
        <v>150</v>
      </c>
    </row>
    <row r="48" spans="1:25" ht="12.75" x14ac:dyDescent="0.2">
      <c r="A48" s="173" t="s">
        <v>48</v>
      </c>
      <c r="B48" s="176" t="s">
        <v>121</v>
      </c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8"/>
    </row>
    <row r="49" spans="1:27" ht="12.75" x14ac:dyDescent="0.2">
      <c r="A49" s="174"/>
      <c r="B49" s="179"/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  <c r="R49" s="180"/>
      <c r="S49" s="180"/>
      <c r="T49" s="180"/>
      <c r="U49" s="180"/>
      <c r="V49" s="180"/>
      <c r="W49" s="180"/>
      <c r="X49" s="180"/>
      <c r="Y49" s="181"/>
    </row>
    <row r="50" spans="1:27" ht="12.75" customHeight="1" x14ac:dyDescent="0.2">
      <c r="A50" s="174"/>
      <c r="B50" s="182" t="s">
        <v>122</v>
      </c>
      <c r="C50" s="171" t="s">
        <v>123</v>
      </c>
      <c r="D50" s="171" t="s">
        <v>124</v>
      </c>
      <c r="E50" s="171" t="s">
        <v>125</v>
      </c>
      <c r="F50" s="171" t="s">
        <v>126</v>
      </c>
      <c r="G50" s="171" t="s">
        <v>127</v>
      </c>
      <c r="H50" s="171" t="s">
        <v>128</v>
      </c>
      <c r="I50" s="171" t="s">
        <v>129</v>
      </c>
      <c r="J50" s="171" t="s">
        <v>130</v>
      </c>
      <c r="K50" s="171" t="s">
        <v>131</v>
      </c>
      <c r="L50" s="171" t="s">
        <v>132</v>
      </c>
      <c r="M50" s="171" t="s">
        <v>133</v>
      </c>
      <c r="N50" s="184" t="s">
        <v>134</v>
      </c>
      <c r="O50" s="171" t="s">
        <v>135</v>
      </c>
      <c r="P50" s="171" t="s">
        <v>136</v>
      </c>
      <c r="Q50" s="171" t="s">
        <v>137</v>
      </c>
      <c r="R50" s="171" t="s">
        <v>138</v>
      </c>
      <c r="S50" s="171" t="s">
        <v>139</v>
      </c>
      <c r="T50" s="171" t="s">
        <v>140</v>
      </c>
      <c r="U50" s="171" t="s">
        <v>141</v>
      </c>
      <c r="V50" s="171" t="s">
        <v>142</v>
      </c>
      <c r="W50" s="171" t="s">
        <v>143</v>
      </c>
      <c r="X50" s="171" t="s">
        <v>144</v>
      </c>
      <c r="Y50" s="171" t="s">
        <v>145</v>
      </c>
    </row>
    <row r="51" spans="1:27" ht="11.25" customHeight="1" x14ac:dyDescent="0.2">
      <c r="A51" s="175"/>
      <c r="B51" s="183"/>
      <c r="C51" s="172"/>
      <c r="D51" s="172"/>
      <c r="E51" s="172"/>
      <c r="F51" s="172"/>
      <c r="G51" s="172"/>
      <c r="H51" s="172"/>
      <c r="I51" s="172"/>
      <c r="J51" s="172"/>
      <c r="K51" s="172"/>
      <c r="L51" s="172"/>
      <c r="M51" s="172"/>
      <c r="N51" s="185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</row>
    <row r="52" spans="1:27" ht="18.75" customHeight="1" x14ac:dyDescent="0.2">
      <c r="A52" s="77">
        <f t="shared" ref="A52:A82" si="1">A15</f>
        <v>43070</v>
      </c>
      <c r="B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977.70425</v>
      </c>
      <c r="C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953.46424999999999</v>
      </c>
      <c r="D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951.88425000000007</v>
      </c>
      <c r="E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964.22424999999998</v>
      </c>
      <c r="F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966.12425000000007</v>
      </c>
      <c r="G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953.19425000000001</v>
      </c>
      <c r="H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978.46424999999999</v>
      </c>
      <c r="I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980.75425000000018</v>
      </c>
      <c r="J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970.38425000000007</v>
      </c>
      <c r="K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976.95425</v>
      </c>
      <c r="L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970.85425000000009</v>
      </c>
      <c r="M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1105.20425</v>
      </c>
      <c r="N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1105.3142500000001</v>
      </c>
      <c r="O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1105.5742499999999</v>
      </c>
      <c r="P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971.84424999999987</v>
      </c>
      <c r="Q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1014.5142499999999</v>
      </c>
      <c r="R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1091.8342500000001</v>
      </c>
      <c r="S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1174.24425</v>
      </c>
      <c r="T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1162.0742500000001</v>
      </c>
      <c r="U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1132.99425</v>
      </c>
      <c r="V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1201.2742499999999</v>
      </c>
      <c r="W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1115.1042499999999</v>
      </c>
      <c r="X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1280.17425</v>
      </c>
      <c r="Y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1087.17425</v>
      </c>
      <c r="AA52" s="78"/>
    </row>
    <row r="53" spans="1:27" x14ac:dyDescent="0.2">
      <c r="A53" s="77">
        <f t="shared" si="1"/>
        <v>43071</v>
      </c>
      <c r="B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966.14425000000006</v>
      </c>
      <c r="C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990.03424999999993</v>
      </c>
      <c r="D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1008.5742500000001</v>
      </c>
      <c r="E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1008.0342500000002</v>
      </c>
      <c r="F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1002.5742500000001</v>
      </c>
      <c r="G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984.38425000000007</v>
      </c>
      <c r="H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974.26424999999995</v>
      </c>
      <c r="I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1112.45425</v>
      </c>
      <c r="J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1178.21425</v>
      </c>
      <c r="K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986.63425000000007</v>
      </c>
      <c r="L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986.74424999999997</v>
      </c>
      <c r="M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987.23424999999997</v>
      </c>
      <c r="N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989.90425000000005</v>
      </c>
      <c r="O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990.13425000000007</v>
      </c>
      <c r="P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993.36425000000008</v>
      </c>
      <c r="Q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1001.1042500000001</v>
      </c>
      <c r="R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1022.3242500000001</v>
      </c>
      <c r="S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1174.8042499999999</v>
      </c>
      <c r="T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1268.1442499999998</v>
      </c>
      <c r="U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1265.40425</v>
      </c>
      <c r="V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1227.7942499999999</v>
      </c>
      <c r="W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1098.48425</v>
      </c>
      <c r="X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1257.0542499999999</v>
      </c>
      <c r="Y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1110.1042500000001</v>
      </c>
    </row>
    <row r="54" spans="1:27" x14ac:dyDescent="0.2">
      <c r="A54" s="77">
        <f t="shared" si="1"/>
        <v>43072</v>
      </c>
      <c r="B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971.01424999999995</v>
      </c>
      <c r="C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988.38425000000007</v>
      </c>
      <c r="D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1008.24425</v>
      </c>
      <c r="E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1007.0742499999999</v>
      </c>
      <c r="F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1001.45425</v>
      </c>
      <c r="G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1000.23425</v>
      </c>
      <c r="H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963.85425000000009</v>
      </c>
      <c r="I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1083.6442500000001</v>
      </c>
      <c r="J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1166.97425</v>
      </c>
      <c r="K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1010.16425</v>
      </c>
      <c r="L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1010.8742500000001</v>
      </c>
      <c r="M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1011.6242500000001</v>
      </c>
      <c r="N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1010.8142500000001</v>
      </c>
      <c r="O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1013.3742500000001</v>
      </c>
      <c r="P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1018.1342500000001</v>
      </c>
      <c r="Q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1019.6242500000001</v>
      </c>
      <c r="R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1016.5342499999999</v>
      </c>
      <c r="S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1030.6442500000001</v>
      </c>
      <c r="T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1204.67425</v>
      </c>
      <c r="U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1157.21425</v>
      </c>
      <c r="V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1110.70425</v>
      </c>
      <c r="W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1083.91425</v>
      </c>
      <c r="X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1384.5242499999999</v>
      </c>
      <c r="Y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1086.93425</v>
      </c>
    </row>
    <row r="55" spans="1:27" x14ac:dyDescent="0.2">
      <c r="A55" s="77">
        <f t="shared" si="1"/>
        <v>43073</v>
      </c>
      <c r="B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982.75425000000018</v>
      </c>
      <c r="C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973.11425000000008</v>
      </c>
      <c r="D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972.66425000000004</v>
      </c>
      <c r="E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971.94425000000001</v>
      </c>
      <c r="F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986.50424999999996</v>
      </c>
      <c r="G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971.5942500000001</v>
      </c>
      <c r="H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978.62425000000007</v>
      </c>
      <c r="I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987.88425000000007</v>
      </c>
      <c r="J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977.02424999999994</v>
      </c>
      <c r="K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986.01424999999995</v>
      </c>
      <c r="L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1008.3842500000001</v>
      </c>
      <c r="M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1147.2642499999999</v>
      </c>
      <c r="N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1063.7642499999999</v>
      </c>
      <c r="O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1151.0442499999999</v>
      </c>
      <c r="P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1014.6042500000001</v>
      </c>
      <c r="Q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993.18425000000002</v>
      </c>
      <c r="R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1007.16425</v>
      </c>
      <c r="S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1119.8042499999999</v>
      </c>
      <c r="T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1130.99425</v>
      </c>
      <c r="U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1134.0242499999999</v>
      </c>
      <c r="V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1200.0442499999999</v>
      </c>
      <c r="W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1216.5442499999999</v>
      </c>
      <c r="X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1265.3542499999999</v>
      </c>
      <c r="Y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1096.7742499999999</v>
      </c>
    </row>
    <row r="56" spans="1:27" x14ac:dyDescent="0.2">
      <c r="A56" s="77">
        <f t="shared" si="1"/>
        <v>43074</v>
      </c>
      <c r="B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987.0942500000001</v>
      </c>
      <c r="C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972.81425000000013</v>
      </c>
      <c r="D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957.73424999999997</v>
      </c>
      <c r="E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970.68425000000002</v>
      </c>
      <c r="F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985.08425000000011</v>
      </c>
      <c r="G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970.54425000000015</v>
      </c>
      <c r="H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994.68425000000002</v>
      </c>
      <c r="I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1040.8342500000001</v>
      </c>
      <c r="J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955.50424999999996</v>
      </c>
      <c r="K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986.39425000000006</v>
      </c>
      <c r="L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986.38425000000007</v>
      </c>
      <c r="M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1073.7642499999999</v>
      </c>
      <c r="N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1073.65425</v>
      </c>
      <c r="O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1073.3142499999999</v>
      </c>
      <c r="P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991.72424999999998</v>
      </c>
      <c r="Q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993.11425000000008</v>
      </c>
      <c r="R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1054.6442500000001</v>
      </c>
      <c r="S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1092.90425</v>
      </c>
      <c r="T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1094.19425</v>
      </c>
      <c r="U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1130.8342499999999</v>
      </c>
      <c r="V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1196.8242500000001</v>
      </c>
      <c r="W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1125.92425</v>
      </c>
      <c r="X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1266.8142500000001</v>
      </c>
      <c r="Y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1149.91425</v>
      </c>
    </row>
    <row r="57" spans="1:27" x14ac:dyDescent="0.2">
      <c r="A57" s="77">
        <f t="shared" si="1"/>
        <v>43075</v>
      </c>
      <c r="B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1012.45425</v>
      </c>
      <c r="C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972.41425000000004</v>
      </c>
      <c r="D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957.75424999999996</v>
      </c>
      <c r="E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957.36425000000008</v>
      </c>
      <c r="F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957.88425000000007</v>
      </c>
      <c r="G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958.32425000000012</v>
      </c>
      <c r="H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989.46424999999999</v>
      </c>
      <c r="I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989.0942500000001</v>
      </c>
      <c r="J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981.75424999999996</v>
      </c>
      <c r="K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990.11425000000008</v>
      </c>
      <c r="L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991.50424999999996</v>
      </c>
      <c r="M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1075.15425</v>
      </c>
      <c r="N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1058.3042500000001</v>
      </c>
      <c r="O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1057.00425</v>
      </c>
      <c r="P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992.47424999999998</v>
      </c>
      <c r="Q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997.89425000000006</v>
      </c>
      <c r="R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1008.8942500000001</v>
      </c>
      <c r="S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1071.40425</v>
      </c>
      <c r="T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1125.2642499999999</v>
      </c>
      <c r="U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1141.00425</v>
      </c>
      <c r="V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1197.44425</v>
      </c>
      <c r="W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1106.1242500000001</v>
      </c>
      <c r="X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1263.3842500000001</v>
      </c>
      <c r="Y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1130.8242499999999</v>
      </c>
    </row>
    <row r="58" spans="1:27" x14ac:dyDescent="0.2">
      <c r="A58" s="77">
        <f t="shared" si="1"/>
        <v>43076</v>
      </c>
      <c r="B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1028.50425</v>
      </c>
      <c r="C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972.36425000000008</v>
      </c>
      <c r="D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958.11425000000008</v>
      </c>
      <c r="E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957.78425000000016</v>
      </c>
      <c r="F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958.36425000000008</v>
      </c>
      <c r="G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958.02424999999994</v>
      </c>
      <c r="H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991.90425000000005</v>
      </c>
      <c r="I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988.10425000000009</v>
      </c>
      <c r="J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980.36425000000008</v>
      </c>
      <c r="K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988.21424999999999</v>
      </c>
      <c r="L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988.15425000000005</v>
      </c>
      <c r="M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1073.3442500000001</v>
      </c>
      <c r="N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1072.18425</v>
      </c>
      <c r="O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1071.6142500000001</v>
      </c>
      <c r="P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994.15425000000005</v>
      </c>
      <c r="Q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997.07425000000012</v>
      </c>
      <c r="R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1008.0842500000001</v>
      </c>
      <c r="S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1085.45425</v>
      </c>
      <c r="T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1120.45425</v>
      </c>
      <c r="U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1138.2642499999999</v>
      </c>
      <c r="V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1185.67425</v>
      </c>
      <c r="W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1101.1242499999998</v>
      </c>
      <c r="X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1246.44425</v>
      </c>
      <c r="Y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1126.8342499999999</v>
      </c>
    </row>
    <row r="59" spans="1:27" x14ac:dyDescent="0.2">
      <c r="A59" s="77">
        <f t="shared" si="1"/>
        <v>43077</v>
      </c>
      <c r="B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959.24424999999997</v>
      </c>
      <c r="C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989.91425000000004</v>
      </c>
      <c r="D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972.32425000000012</v>
      </c>
      <c r="E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971.99424999999997</v>
      </c>
      <c r="F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972.53424999999993</v>
      </c>
      <c r="G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977.36425000000008</v>
      </c>
      <c r="H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954.3442500000001</v>
      </c>
      <c r="I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989.16425000000004</v>
      </c>
      <c r="J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980.22424999999998</v>
      </c>
      <c r="K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989.24424999999997</v>
      </c>
      <c r="L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976.10425000000009</v>
      </c>
      <c r="M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1084.15425</v>
      </c>
      <c r="N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1085.0342499999999</v>
      </c>
      <c r="O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1084.2842499999999</v>
      </c>
      <c r="P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980.71424999999999</v>
      </c>
      <c r="Q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969.0642499999999</v>
      </c>
      <c r="R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1024.6142500000001</v>
      </c>
      <c r="S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1102.2642499999999</v>
      </c>
      <c r="T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1106.65425</v>
      </c>
      <c r="U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1133.3242499999999</v>
      </c>
      <c r="V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1178.5742500000001</v>
      </c>
      <c r="W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1110.3942500000001</v>
      </c>
      <c r="X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1257.42425</v>
      </c>
      <c r="Y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1121.5942500000001</v>
      </c>
    </row>
    <row r="60" spans="1:27" x14ac:dyDescent="0.2">
      <c r="A60" s="77">
        <f t="shared" si="1"/>
        <v>43078</v>
      </c>
      <c r="B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961.8442500000001</v>
      </c>
      <c r="C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1038.68425</v>
      </c>
      <c r="D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1021.0242499999999</v>
      </c>
      <c r="E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1059.5842500000001</v>
      </c>
      <c r="F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1060.00425</v>
      </c>
      <c r="G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1019.21425</v>
      </c>
      <c r="H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973.17425000000003</v>
      </c>
      <c r="I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1038.71425</v>
      </c>
      <c r="J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1153.68425</v>
      </c>
      <c r="K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993.31425000000013</v>
      </c>
      <c r="L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989.21424999999999</v>
      </c>
      <c r="M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993.82425000000012</v>
      </c>
      <c r="N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992.02424999999994</v>
      </c>
      <c r="O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993.71424999999999</v>
      </c>
      <c r="P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994.46424999999999</v>
      </c>
      <c r="Q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994.99425000000019</v>
      </c>
      <c r="R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1001.7642500000002</v>
      </c>
      <c r="S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1104.5742500000001</v>
      </c>
      <c r="T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1114.3142499999999</v>
      </c>
      <c r="U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1129.23425</v>
      </c>
      <c r="V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1069.3642500000001</v>
      </c>
      <c r="W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969.16425000000004</v>
      </c>
      <c r="X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1216.3742499999998</v>
      </c>
      <c r="Y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1028.2442500000002</v>
      </c>
    </row>
    <row r="61" spans="1:27" x14ac:dyDescent="0.2">
      <c r="A61" s="77">
        <f t="shared" si="1"/>
        <v>43079</v>
      </c>
      <c r="B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953.41425000000004</v>
      </c>
      <c r="C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1011.42425</v>
      </c>
      <c r="D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1019.8642500000001</v>
      </c>
      <c r="E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1018.16425</v>
      </c>
      <c r="F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1018.47425</v>
      </c>
      <c r="G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1019.3742500000001</v>
      </c>
      <c r="H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968.20425</v>
      </c>
      <c r="I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983.07425000000012</v>
      </c>
      <c r="J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972.73424999999997</v>
      </c>
      <c r="K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1077.8842500000001</v>
      </c>
      <c r="L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1038.7942499999999</v>
      </c>
      <c r="M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1038.3942500000001</v>
      </c>
      <c r="N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1038.93425</v>
      </c>
      <c r="O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1041.15425</v>
      </c>
      <c r="P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1041.8142500000001</v>
      </c>
      <c r="Q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1043.6242500000001</v>
      </c>
      <c r="R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997.42425000000003</v>
      </c>
      <c r="S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1091.2642499999999</v>
      </c>
      <c r="T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1109.96425</v>
      </c>
      <c r="U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1081.5542499999999</v>
      </c>
      <c r="V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1070.43425</v>
      </c>
      <c r="W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967.26425000000017</v>
      </c>
      <c r="X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1183.5942499999999</v>
      </c>
      <c r="Y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1021.45425</v>
      </c>
    </row>
    <row r="62" spans="1:27" x14ac:dyDescent="0.2">
      <c r="A62" s="77">
        <f t="shared" si="1"/>
        <v>43080</v>
      </c>
      <c r="B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953.92425000000003</v>
      </c>
      <c r="C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970.68425000000002</v>
      </c>
      <c r="D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969.29425000000015</v>
      </c>
      <c r="E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1003.5742500000001</v>
      </c>
      <c r="F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1004.3142499999999</v>
      </c>
      <c r="G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972.08425000000011</v>
      </c>
      <c r="H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951.83425000000011</v>
      </c>
      <c r="I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987.28424999999993</v>
      </c>
      <c r="J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974.18425000000002</v>
      </c>
      <c r="K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999.79425000000015</v>
      </c>
      <c r="L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1000.0242499999999</v>
      </c>
      <c r="M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1059.1342500000001</v>
      </c>
      <c r="N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1059.69425</v>
      </c>
      <c r="O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1062.66425</v>
      </c>
      <c r="P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988.93425000000002</v>
      </c>
      <c r="Q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989.62425000000007</v>
      </c>
      <c r="R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991.19425000000001</v>
      </c>
      <c r="S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1104.47425</v>
      </c>
      <c r="T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1090.8442500000001</v>
      </c>
      <c r="U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1092.95425</v>
      </c>
      <c r="V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1130.8842500000001</v>
      </c>
      <c r="W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1084.67425</v>
      </c>
      <c r="X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1234.0642499999999</v>
      </c>
      <c r="Y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1082.8042500000001</v>
      </c>
    </row>
    <row r="63" spans="1:27" x14ac:dyDescent="0.2">
      <c r="A63" s="77">
        <f t="shared" si="1"/>
        <v>43081</v>
      </c>
      <c r="B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953.49424999999997</v>
      </c>
      <c r="C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957.83425000000011</v>
      </c>
      <c r="D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969.53424999999993</v>
      </c>
      <c r="E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1003.98425</v>
      </c>
      <c r="F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1005.18425</v>
      </c>
      <c r="G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973.35425000000009</v>
      </c>
      <c r="H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956.52424999999994</v>
      </c>
      <c r="I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1028.0842500000001</v>
      </c>
      <c r="J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978.44425000000001</v>
      </c>
      <c r="K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1000.0442499999999</v>
      </c>
      <c r="L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999.99424999999997</v>
      </c>
      <c r="M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1051.0342499999999</v>
      </c>
      <c r="N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1030.97425</v>
      </c>
      <c r="O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1023.99425</v>
      </c>
      <c r="P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1007.1242500000001</v>
      </c>
      <c r="Q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1001.7642500000002</v>
      </c>
      <c r="R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989.71424999999999</v>
      </c>
      <c r="S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1099.68425</v>
      </c>
      <c r="T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1090.5842499999999</v>
      </c>
      <c r="U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1092.8142499999999</v>
      </c>
      <c r="V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1118.75425</v>
      </c>
      <c r="W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1083.74425</v>
      </c>
      <c r="X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1219.00425</v>
      </c>
      <c r="Y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1093.6242499999998</v>
      </c>
    </row>
    <row r="64" spans="1:27" x14ac:dyDescent="0.2">
      <c r="A64" s="77">
        <f t="shared" si="1"/>
        <v>43082</v>
      </c>
      <c r="B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968.41425000000004</v>
      </c>
      <c r="C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957.67425000000003</v>
      </c>
      <c r="D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969.26425000000017</v>
      </c>
      <c r="E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1003.5542499999999</v>
      </c>
      <c r="F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1005.21425</v>
      </c>
      <c r="G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972.31425000000013</v>
      </c>
      <c r="H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964.82425000000012</v>
      </c>
      <c r="I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1026.95425</v>
      </c>
      <c r="J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974.36425000000008</v>
      </c>
      <c r="K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993.53424999999993</v>
      </c>
      <c r="L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994.88425000000007</v>
      </c>
      <c r="M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1051.8242499999999</v>
      </c>
      <c r="N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1042.99425</v>
      </c>
      <c r="O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1051.41425</v>
      </c>
      <c r="P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1000.7842499999999</v>
      </c>
      <c r="Q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1001.5742499999999</v>
      </c>
      <c r="R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1005.72425</v>
      </c>
      <c r="S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1093.00425</v>
      </c>
      <c r="T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1081.5842500000001</v>
      </c>
      <c r="U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1055.2842499999999</v>
      </c>
      <c r="V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1124.67425</v>
      </c>
      <c r="W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1076.3842500000001</v>
      </c>
      <c r="X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1204.8842500000001</v>
      </c>
      <c r="Y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1078.0742500000001</v>
      </c>
    </row>
    <row r="65" spans="1:25" x14ac:dyDescent="0.2">
      <c r="A65" s="77">
        <f t="shared" si="1"/>
        <v>43083</v>
      </c>
      <c r="B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958.61425000000008</v>
      </c>
      <c r="C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958.00424999999996</v>
      </c>
      <c r="D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970.45425</v>
      </c>
      <c r="E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1004.8442500000001</v>
      </c>
      <c r="F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984.0642499999999</v>
      </c>
      <c r="G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972.52424999999994</v>
      </c>
      <c r="H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963.17425000000003</v>
      </c>
      <c r="I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1042.43425</v>
      </c>
      <c r="J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968.79425000000015</v>
      </c>
      <c r="K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997.33425000000011</v>
      </c>
      <c r="L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1015.5342500000002</v>
      </c>
      <c r="M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1044.65425</v>
      </c>
      <c r="N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1110.3842500000001</v>
      </c>
      <c r="O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1110.8142499999999</v>
      </c>
      <c r="P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1016.2842499999999</v>
      </c>
      <c r="Q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1021.5442500000001</v>
      </c>
      <c r="R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968.58425000000011</v>
      </c>
      <c r="S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1083.0742499999999</v>
      </c>
      <c r="T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1086.95425</v>
      </c>
      <c r="U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1059.8342500000001</v>
      </c>
      <c r="V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1118.5742499999999</v>
      </c>
      <c r="W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1055.5342500000002</v>
      </c>
      <c r="X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1202.8842500000001</v>
      </c>
      <c r="Y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1083.47425</v>
      </c>
    </row>
    <row r="66" spans="1:25" x14ac:dyDescent="0.2">
      <c r="A66" s="77">
        <f t="shared" si="1"/>
        <v>43084</v>
      </c>
      <c r="B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955.30424999999991</v>
      </c>
      <c r="C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957.59424999999987</v>
      </c>
      <c r="D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969.69425000000001</v>
      </c>
      <c r="E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968.89425000000006</v>
      </c>
      <c r="F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970.51425000000017</v>
      </c>
      <c r="G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971.92425000000003</v>
      </c>
      <c r="H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953.31425000000013</v>
      </c>
      <c r="I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986.27425000000017</v>
      </c>
      <c r="J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976.02425000000017</v>
      </c>
      <c r="K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1014.99425</v>
      </c>
      <c r="L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1014.2842499999999</v>
      </c>
      <c r="M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997.76425000000017</v>
      </c>
      <c r="N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976.94425000000001</v>
      </c>
      <c r="O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976.53424999999993</v>
      </c>
      <c r="P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1074.68425</v>
      </c>
      <c r="Q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1036.98425</v>
      </c>
      <c r="R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1003.5542499999999</v>
      </c>
      <c r="S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1084.3342500000001</v>
      </c>
      <c r="T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1086.8842500000001</v>
      </c>
      <c r="U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1059.75425</v>
      </c>
      <c r="V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1233.6442500000001</v>
      </c>
      <c r="W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1068.97425</v>
      </c>
      <c r="X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1202.8742499999998</v>
      </c>
      <c r="Y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1081.8942500000001</v>
      </c>
    </row>
    <row r="67" spans="1:25" x14ac:dyDescent="0.2">
      <c r="A67" s="77">
        <f t="shared" si="1"/>
        <v>43085</v>
      </c>
      <c r="B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991.57425000000012</v>
      </c>
      <c r="C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1023.6342500000001</v>
      </c>
      <c r="D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1035.66425</v>
      </c>
      <c r="E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1035.2642499999999</v>
      </c>
      <c r="F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1035.94425</v>
      </c>
      <c r="G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1027.92425</v>
      </c>
      <c r="H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1001.68425</v>
      </c>
      <c r="I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968.07425000000012</v>
      </c>
      <c r="J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1075.75425</v>
      </c>
      <c r="K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1007.93425</v>
      </c>
      <c r="L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1007.5742500000001</v>
      </c>
      <c r="M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1065.22425</v>
      </c>
      <c r="N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1099.1442500000001</v>
      </c>
      <c r="O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1098.7742499999999</v>
      </c>
      <c r="P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1101.6142499999999</v>
      </c>
      <c r="Q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1083.5342499999999</v>
      </c>
      <c r="R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1008.49425</v>
      </c>
      <c r="S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1022.2742500000002</v>
      </c>
      <c r="T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1099.5742499999999</v>
      </c>
      <c r="U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1201.97425</v>
      </c>
      <c r="V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1134.90425</v>
      </c>
      <c r="W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1016.68425</v>
      </c>
      <c r="X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1299.8042499999999</v>
      </c>
      <c r="Y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1015.0542499999999</v>
      </c>
    </row>
    <row r="68" spans="1:25" x14ac:dyDescent="0.2">
      <c r="A68" s="77">
        <f t="shared" si="1"/>
        <v>43086</v>
      </c>
      <c r="B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983.17425000000003</v>
      </c>
      <c r="C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986.03424999999993</v>
      </c>
      <c r="D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1035.1042500000001</v>
      </c>
      <c r="E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1034.6142500000001</v>
      </c>
      <c r="F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1035.0842500000001</v>
      </c>
      <c r="G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1020.92425</v>
      </c>
      <c r="H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999.41425000000004</v>
      </c>
      <c r="I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985.39425000000006</v>
      </c>
      <c r="J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967.92425000000003</v>
      </c>
      <c r="K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1125.67425</v>
      </c>
      <c r="L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1083.6242500000001</v>
      </c>
      <c r="M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1082.19425</v>
      </c>
      <c r="N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1143.0742500000001</v>
      </c>
      <c r="O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1146.3842500000001</v>
      </c>
      <c r="P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1126.8042500000001</v>
      </c>
      <c r="Q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1130.2642499999999</v>
      </c>
      <c r="R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999.52424999999994</v>
      </c>
      <c r="S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1061.0542500000001</v>
      </c>
      <c r="T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1101.8642500000001</v>
      </c>
      <c r="U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1202.97425</v>
      </c>
      <c r="V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1137.44425</v>
      </c>
      <c r="W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1018.25425</v>
      </c>
      <c r="X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1304.94425</v>
      </c>
      <c r="Y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1010.45425</v>
      </c>
    </row>
    <row r="69" spans="1:25" x14ac:dyDescent="0.2">
      <c r="A69" s="77">
        <f t="shared" si="1"/>
        <v>43087</v>
      </c>
      <c r="B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955.00425000000018</v>
      </c>
      <c r="C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962.07425000000012</v>
      </c>
      <c r="D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971.39425000000006</v>
      </c>
      <c r="E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971.08425000000011</v>
      </c>
      <c r="F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971.38425000000007</v>
      </c>
      <c r="G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974.17425000000003</v>
      </c>
      <c r="H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950.98424999999997</v>
      </c>
      <c r="I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1024.98425</v>
      </c>
      <c r="J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976.32425000000012</v>
      </c>
      <c r="K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1006.97425</v>
      </c>
      <c r="L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1007.3442500000001</v>
      </c>
      <c r="M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955.68425000000002</v>
      </c>
      <c r="N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978.81425000000013</v>
      </c>
      <c r="O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980.26424999999995</v>
      </c>
      <c r="P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1064.71425</v>
      </c>
      <c r="Q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1063.24425</v>
      </c>
      <c r="R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1030.6342500000001</v>
      </c>
      <c r="S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1047.47425</v>
      </c>
      <c r="T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1047.50425</v>
      </c>
      <c r="U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1025.0442500000001</v>
      </c>
      <c r="V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1129.2942499999999</v>
      </c>
      <c r="W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1066.70425</v>
      </c>
      <c r="X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1181.41425</v>
      </c>
      <c r="Y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1044.19425</v>
      </c>
    </row>
    <row r="70" spans="1:25" x14ac:dyDescent="0.2">
      <c r="A70" s="77">
        <f t="shared" si="1"/>
        <v>43088</v>
      </c>
      <c r="B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947.62425000000007</v>
      </c>
      <c r="C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958.69425000000001</v>
      </c>
      <c r="D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970.61425000000008</v>
      </c>
      <c r="E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970.3442500000001</v>
      </c>
      <c r="F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970.83425000000011</v>
      </c>
      <c r="G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973.55425000000014</v>
      </c>
      <c r="H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951.99424999999997</v>
      </c>
      <c r="I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1026.65425</v>
      </c>
      <c r="J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976.69425000000001</v>
      </c>
      <c r="K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1029.3242500000001</v>
      </c>
      <c r="L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1028.46425</v>
      </c>
      <c r="M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990.76424999999995</v>
      </c>
      <c r="N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977.71424999999999</v>
      </c>
      <c r="O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996.38425000000007</v>
      </c>
      <c r="P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1034.16425</v>
      </c>
      <c r="Q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1035.5142499999999</v>
      </c>
      <c r="R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989.95425</v>
      </c>
      <c r="S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1041.40425</v>
      </c>
      <c r="T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1039.0942500000001</v>
      </c>
      <c r="U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1019.1242500000001</v>
      </c>
      <c r="V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1238.1242499999998</v>
      </c>
      <c r="W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1058.8642500000001</v>
      </c>
      <c r="X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1179.17425</v>
      </c>
      <c r="Y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1048.3342500000001</v>
      </c>
    </row>
    <row r="71" spans="1:25" x14ac:dyDescent="0.2">
      <c r="A71" s="77">
        <f t="shared" si="1"/>
        <v>43089</v>
      </c>
      <c r="B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1027.3142499999999</v>
      </c>
      <c r="C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980.55424999999991</v>
      </c>
      <c r="D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957.21424999999999</v>
      </c>
      <c r="E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955.69425000000001</v>
      </c>
      <c r="F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956.03424999999993</v>
      </c>
      <c r="G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960.11425000000008</v>
      </c>
      <c r="H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1034.97425</v>
      </c>
      <c r="I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1038.44425</v>
      </c>
      <c r="J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988.13425000000007</v>
      </c>
      <c r="K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1009.66425</v>
      </c>
      <c r="L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970.58425000000011</v>
      </c>
      <c r="M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1070.5342500000002</v>
      </c>
      <c r="N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1021.74425</v>
      </c>
      <c r="O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1021.2742499999999</v>
      </c>
      <c r="P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1012.3942500000001</v>
      </c>
      <c r="Q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1013.47425</v>
      </c>
      <c r="R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977.96424999999999</v>
      </c>
      <c r="S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1100.8842500000001</v>
      </c>
      <c r="T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1103.75425</v>
      </c>
      <c r="U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1044.73425</v>
      </c>
      <c r="V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1102.3742499999998</v>
      </c>
      <c r="W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1035.25425</v>
      </c>
      <c r="X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1140.8042499999999</v>
      </c>
      <c r="Y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993.39425000000006</v>
      </c>
    </row>
    <row r="72" spans="1:25" x14ac:dyDescent="0.2">
      <c r="A72" s="77">
        <f t="shared" si="1"/>
        <v>43090</v>
      </c>
      <c r="B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977.64425000000006</v>
      </c>
      <c r="C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961.22424999999998</v>
      </c>
      <c r="D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956.14425000000006</v>
      </c>
      <c r="E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957.0942500000001</v>
      </c>
      <c r="F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956.41425000000004</v>
      </c>
      <c r="G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958.42425000000003</v>
      </c>
      <c r="H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951.89425000000006</v>
      </c>
      <c r="I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1041.2942500000001</v>
      </c>
      <c r="J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989.46424999999999</v>
      </c>
      <c r="K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1010.3942500000001</v>
      </c>
      <c r="L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971.25425000000018</v>
      </c>
      <c r="M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1072.17425</v>
      </c>
      <c r="N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1022.6142500000001</v>
      </c>
      <c r="O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1000.1342500000001</v>
      </c>
      <c r="P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1009.5242499999999</v>
      </c>
      <c r="Q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1008.2642499999999</v>
      </c>
      <c r="R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963.5942500000001</v>
      </c>
      <c r="S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1104.92425</v>
      </c>
      <c r="T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1091.5642499999999</v>
      </c>
      <c r="U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1029.99425</v>
      </c>
      <c r="V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1104.20425</v>
      </c>
      <c r="W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1035.69425</v>
      </c>
      <c r="X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1178.6142500000001</v>
      </c>
      <c r="Y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1030.1342500000001</v>
      </c>
    </row>
    <row r="73" spans="1:25" x14ac:dyDescent="0.2">
      <c r="A73" s="77">
        <f t="shared" si="1"/>
        <v>43091</v>
      </c>
      <c r="B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977.80424999999991</v>
      </c>
      <c r="C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961.50424999999996</v>
      </c>
      <c r="D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971.03424999999993</v>
      </c>
      <c r="E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970.92425000000003</v>
      </c>
      <c r="F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971.38425000000007</v>
      </c>
      <c r="G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962.49424999999997</v>
      </c>
      <c r="H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961.31425000000013</v>
      </c>
      <c r="I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1025.3042499999999</v>
      </c>
      <c r="J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979.77424999999994</v>
      </c>
      <c r="K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1009.99425</v>
      </c>
      <c r="L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976.07425000000012</v>
      </c>
      <c r="M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1044.0242500000002</v>
      </c>
      <c r="N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1000.2842499999999</v>
      </c>
      <c r="O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1000.0142499999999</v>
      </c>
      <c r="P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1012.16425</v>
      </c>
      <c r="Q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1013.6342500000001</v>
      </c>
      <c r="R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1025.19425</v>
      </c>
      <c r="S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1103.75425</v>
      </c>
      <c r="T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1074.1042500000001</v>
      </c>
      <c r="U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1060.69425</v>
      </c>
      <c r="V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1102.1042500000001</v>
      </c>
      <c r="W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1063.6342500000001</v>
      </c>
      <c r="X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1190.69425</v>
      </c>
      <c r="Y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1052.45425</v>
      </c>
    </row>
    <row r="74" spans="1:25" x14ac:dyDescent="0.2">
      <c r="A74" s="77">
        <f t="shared" si="1"/>
        <v>43092</v>
      </c>
      <c r="B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1003.3742500000001</v>
      </c>
      <c r="C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1013.0442499999999</v>
      </c>
      <c r="D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1037.1042500000001</v>
      </c>
      <c r="E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1036.1142500000001</v>
      </c>
      <c r="F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1037.1442500000001</v>
      </c>
      <c r="G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1040.1142500000001</v>
      </c>
      <c r="H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999.29425000000015</v>
      </c>
      <c r="I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974.43425000000002</v>
      </c>
      <c r="J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1097.5642499999999</v>
      </c>
      <c r="K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1003.2642500000002</v>
      </c>
      <c r="L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1004.5842500000001</v>
      </c>
      <c r="M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1018.0742500000001</v>
      </c>
      <c r="N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1017.3642500000001</v>
      </c>
      <c r="O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1019.3042499999999</v>
      </c>
      <c r="P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1022.3042500000001</v>
      </c>
      <c r="Q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1017.7642499999999</v>
      </c>
      <c r="R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1024.1342500000001</v>
      </c>
      <c r="S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1109.3542500000001</v>
      </c>
      <c r="T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1116.73425</v>
      </c>
      <c r="U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1098.50425</v>
      </c>
      <c r="V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1035.48425</v>
      </c>
      <c r="W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988.89425000000006</v>
      </c>
      <c r="X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1130.96425</v>
      </c>
      <c r="Y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993.81425000000013</v>
      </c>
    </row>
    <row r="75" spans="1:25" x14ac:dyDescent="0.2">
      <c r="A75" s="77">
        <f t="shared" si="1"/>
        <v>43093</v>
      </c>
      <c r="B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991.14425000000006</v>
      </c>
      <c r="C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987.74424999999997</v>
      </c>
      <c r="D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1020.65425</v>
      </c>
      <c r="E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1016.2642499999999</v>
      </c>
      <c r="F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1019.3442499999999</v>
      </c>
      <c r="G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1020.0542499999999</v>
      </c>
      <c r="H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973.12425000000007</v>
      </c>
      <c r="I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987.3142499999999</v>
      </c>
      <c r="J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1104.3642499999999</v>
      </c>
      <c r="K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992.26425000000017</v>
      </c>
      <c r="L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987.35425000000009</v>
      </c>
      <c r="M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1002.0342500000002</v>
      </c>
      <c r="N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1001.3142500000001</v>
      </c>
      <c r="O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1007.98425</v>
      </c>
      <c r="P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1008.0542500000001</v>
      </c>
      <c r="Q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1008.24425</v>
      </c>
      <c r="R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1010.67425</v>
      </c>
      <c r="S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1140.21425</v>
      </c>
      <c r="T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1137.1242499999998</v>
      </c>
      <c r="U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1104.21425</v>
      </c>
      <c r="V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1046.69425</v>
      </c>
      <c r="W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972.49424999999997</v>
      </c>
      <c r="X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1124.6242500000001</v>
      </c>
      <c r="Y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1005.16425</v>
      </c>
    </row>
    <row r="76" spans="1:25" x14ac:dyDescent="0.2">
      <c r="A76" s="77">
        <f t="shared" si="1"/>
        <v>43094</v>
      </c>
      <c r="B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949.90425000000005</v>
      </c>
      <c r="C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957.66425000000004</v>
      </c>
      <c r="D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967.48424999999997</v>
      </c>
      <c r="E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966.73424999999997</v>
      </c>
      <c r="F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969.65425000000005</v>
      </c>
      <c r="G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958.99425000000019</v>
      </c>
      <c r="H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949.90425000000005</v>
      </c>
      <c r="I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1024.40425</v>
      </c>
      <c r="J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977.14425000000006</v>
      </c>
      <c r="K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1003.95425</v>
      </c>
      <c r="L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968.46424999999999</v>
      </c>
      <c r="M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1041.71425</v>
      </c>
      <c r="N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1005.8142500000001</v>
      </c>
      <c r="O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1005.40425</v>
      </c>
      <c r="P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1002.0742500000001</v>
      </c>
      <c r="Q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996.14425000000006</v>
      </c>
      <c r="R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1024.7842499999999</v>
      </c>
      <c r="S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1092.6042500000001</v>
      </c>
      <c r="T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1056.5942500000001</v>
      </c>
      <c r="U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1043.45425</v>
      </c>
      <c r="V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1109.0342499999999</v>
      </c>
      <c r="W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1056.3542500000001</v>
      </c>
      <c r="X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1165.45425</v>
      </c>
      <c r="Y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1056.65425</v>
      </c>
    </row>
    <row r="77" spans="1:25" x14ac:dyDescent="0.2">
      <c r="A77" s="77">
        <f t="shared" si="1"/>
        <v>43095</v>
      </c>
      <c r="B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963.91425000000004</v>
      </c>
      <c r="C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958.21424999999999</v>
      </c>
      <c r="D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969.00424999999996</v>
      </c>
      <c r="E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968.45425</v>
      </c>
      <c r="F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970.53425000000016</v>
      </c>
      <c r="G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972.04425000000015</v>
      </c>
      <c r="H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955.69425000000001</v>
      </c>
      <c r="I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1025.5942500000001</v>
      </c>
      <c r="J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977.56425000000013</v>
      </c>
      <c r="K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1007.75425</v>
      </c>
      <c r="L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973.0942500000001</v>
      </c>
      <c r="M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1042.6342500000001</v>
      </c>
      <c r="N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1004.6242500000001</v>
      </c>
      <c r="O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1004.94425</v>
      </c>
      <c r="P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1004.2942499999999</v>
      </c>
      <c r="Q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997.80425000000014</v>
      </c>
      <c r="R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1002.7642499999999</v>
      </c>
      <c r="S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1070.66425</v>
      </c>
      <c r="T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1059.44425</v>
      </c>
      <c r="U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1046.50425</v>
      </c>
      <c r="V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1113.15425</v>
      </c>
      <c r="W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1055.0242499999999</v>
      </c>
      <c r="X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1172.91425</v>
      </c>
      <c r="Y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1056.5342499999999</v>
      </c>
    </row>
    <row r="78" spans="1:25" x14ac:dyDescent="0.2">
      <c r="A78" s="77">
        <f t="shared" si="1"/>
        <v>43096</v>
      </c>
      <c r="B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964.56425000000013</v>
      </c>
      <c r="C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959.00425000000018</v>
      </c>
      <c r="D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969.74424999999997</v>
      </c>
      <c r="E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969.37425000000007</v>
      </c>
      <c r="F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971.03424999999993</v>
      </c>
      <c r="G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973.68425000000002</v>
      </c>
      <c r="H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957.22424999999998</v>
      </c>
      <c r="I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1024.6142500000001</v>
      </c>
      <c r="J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976.91425000000004</v>
      </c>
      <c r="K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1006.7942500000001</v>
      </c>
      <c r="L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966.50425000000018</v>
      </c>
      <c r="M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1088.8342499999999</v>
      </c>
      <c r="N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1089.67425</v>
      </c>
      <c r="O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1090.8042499999999</v>
      </c>
      <c r="P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966.95425</v>
      </c>
      <c r="Q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965.65425000000005</v>
      </c>
      <c r="R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1041.66425</v>
      </c>
      <c r="S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1108.8342500000001</v>
      </c>
      <c r="T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1122.1342500000001</v>
      </c>
      <c r="U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1122.7942499999999</v>
      </c>
      <c r="V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1205.46425</v>
      </c>
      <c r="W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1226.46425</v>
      </c>
      <c r="X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1284.48425</v>
      </c>
      <c r="Y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1164.71425</v>
      </c>
    </row>
    <row r="79" spans="1:25" x14ac:dyDescent="0.2">
      <c r="A79" s="77">
        <f t="shared" si="1"/>
        <v>43097</v>
      </c>
      <c r="B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971.82424999999989</v>
      </c>
      <c r="C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964.80424999999991</v>
      </c>
      <c r="D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974.0942500000001</v>
      </c>
      <c r="E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973.12425000000007</v>
      </c>
      <c r="F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970.74424999999997</v>
      </c>
      <c r="G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978.45425</v>
      </c>
      <c r="H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960.8442500000001</v>
      </c>
      <c r="I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1037.7542500000002</v>
      </c>
      <c r="J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990.99424999999997</v>
      </c>
      <c r="K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1007.98425</v>
      </c>
      <c r="L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971.35425000000009</v>
      </c>
      <c r="M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1104.43425</v>
      </c>
      <c r="N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1102.3642500000001</v>
      </c>
      <c r="O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1113.6042500000001</v>
      </c>
      <c r="P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970.52425000000017</v>
      </c>
      <c r="Q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969.98424999999997</v>
      </c>
      <c r="R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1060.92425</v>
      </c>
      <c r="S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1196.1642499999998</v>
      </c>
      <c r="T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1201.95425</v>
      </c>
      <c r="U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1203.44425</v>
      </c>
      <c r="V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1367.97425</v>
      </c>
      <c r="W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1353.3942499999998</v>
      </c>
      <c r="X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1287.5542499999999</v>
      </c>
      <c r="Y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1176.69425</v>
      </c>
    </row>
    <row r="80" spans="1:25" x14ac:dyDescent="0.2">
      <c r="A80" s="77">
        <f t="shared" si="1"/>
        <v>43098</v>
      </c>
      <c r="B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1040.8242500000001</v>
      </c>
      <c r="C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980.06425000000013</v>
      </c>
      <c r="D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939.02424999999994</v>
      </c>
      <c r="E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938.40425000000005</v>
      </c>
      <c r="F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941.0942500000001</v>
      </c>
      <c r="G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945.23424999999997</v>
      </c>
      <c r="H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1013.5942500000001</v>
      </c>
      <c r="I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988.53424999999993</v>
      </c>
      <c r="J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976.75424999999996</v>
      </c>
      <c r="K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993.49424999999997</v>
      </c>
      <c r="L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1012.7842500000002</v>
      </c>
      <c r="M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1094.70425</v>
      </c>
      <c r="N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1094.6142500000001</v>
      </c>
      <c r="O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999.20425</v>
      </c>
      <c r="P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1009.90425</v>
      </c>
      <c r="Q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1010.92425</v>
      </c>
      <c r="R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1017.5942500000001</v>
      </c>
      <c r="S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1051.50425</v>
      </c>
      <c r="T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1084.5142499999999</v>
      </c>
      <c r="U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1064.74425</v>
      </c>
      <c r="V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1295.70425</v>
      </c>
      <c r="W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1081.6042500000001</v>
      </c>
      <c r="X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1246.0942499999999</v>
      </c>
      <c r="Y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1065.70425</v>
      </c>
    </row>
    <row r="81" spans="1:27" x14ac:dyDescent="0.2">
      <c r="A81" s="77">
        <f t="shared" si="1"/>
        <v>43099</v>
      </c>
      <c r="B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1019.68425</v>
      </c>
      <c r="C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954.54425000000015</v>
      </c>
      <c r="D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966.56425000000013</v>
      </c>
      <c r="E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965.16425000000004</v>
      </c>
      <c r="F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966.32424999999989</v>
      </c>
      <c r="G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968.01424999999995</v>
      </c>
      <c r="H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980.10425000000009</v>
      </c>
      <c r="I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986.99424999999997</v>
      </c>
      <c r="J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1048.6442500000001</v>
      </c>
      <c r="K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1007.1442500000001</v>
      </c>
      <c r="L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1000.40425</v>
      </c>
      <c r="M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999.26424999999995</v>
      </c>
      <c r="N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992.55425000000014</v>
      </c>
      <c r="O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994.85425000000009</v>
      </c>
      <c r="P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1004.0442500000001</v>
      </c>
      <c r="Q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1005.24425</v>
      </c>
      <c r="R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1012.42425</v>
      </c>
      <c r="S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1205.8642500000001</v>
      </c>
      <c r="T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1209.44425</v>
      </c>
      <c r="U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1135.48425</v>
      </c>
      <c r="V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1077.43425</v>
      </c>
      <c r="W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1008.15425</v>
      </c>
      <c r="X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1190.74425</v>
      </c>
      <c r="Y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1076.5142499999999</v>
      </c>
    </row>
    <row r="82" spans="1:27" x14ac:dyDescent="0.2">
      <c r="A82" s="77">
        <f t="shared" si="1"/>
        <v>43100</v>
      </c>
      <c r="B82" s="13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1007.93425</v>
      </c>
      <c r="C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953.04425000000015</v>
      </c>
      <c r="D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965.90425000000005</v>
      </c>
      <c r="E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963.89425000000006</v>
      </c>
      <c r="F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965.44425000000001</v>
      </c>
      <c r="G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966.71424999999999</v>
      </c>
      <c r="H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970.02425000000017</v>
      </c>
      <c r="I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1058.6342500000001</v>
      </c>
      <c r="J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1113.1442500000001</v>
      </c>
      <c r="K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993.74424999999997</v>
      </c>
      <c r="L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995.32425000000012</v>
      </c>
      <c r="M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994.8142499999999</v>
      </c>
      <c r="N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992.74424999999997</v>
      </c>
      <c r="O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995.30425000000014</v>
      </c>
      <c r="P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1002.0342500000002</v>
      </c>
      <c r="Q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1005.44425</v>
      </c>
      <c r="R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1013.70425</v>
      </c>
      <c r="S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1361.6142500000001</v>
      </c>
      <c r="T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1399.8642500000001</v>
      </c>
      <c r="U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1309.8142499999999</v>
      </c>
      <c r="V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1218.3342499999999</v>
      </c>
      <c r="W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1151.73425</v>
      </c>
      <c r="X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1334.68425</v>
      </c>
      <c r="Y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1268.6142499999999</v>
      </c>
    </row>
    <row r="83" spans="1:27" x14ac:dyDescent="0.2">
      <c r="A83" s="83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</row>
    <row r="84" spans="1:27" x14ac:dyDescent="0.25">
      <c r="A84" s="85" t="s">
        <v>151</v>
      </c>
    </row>
    <row r="85" spans="1:27" ht="12.75" x14ac:dyDescent="0.2">
      <c r="A85" s="173" t="s">
        <v>48</v>
      </c>
      <c r="B85" s="176" t="s">
        <v>121</v>
      </c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8"/>
    </row>
    <row r="86" spans="1:27" ht="12.75" x14ac:dyDescent="0.2">
      <c r="A86" s="174"/>
      <c r="B86" s="179"/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80"/>
      <c r="W86" s="180"/>
      <c r="X86" s="180"/>
      <c r="Y86" s="181"/>
    </row>
    <row r="87" spans="1:27" ht="12.75" customHeight="1" x14ac:dyDescent="0.2">
      <c r="A87" s="174"/>
      <c r="B87" s="182" t="s">
        <v>122</v>
      </c>
      <c r="C87" s="171" t="s">
        <v>123</v>
      </c>
      <c r="D87" s="171" t="s">
        <v>124</v>
      </c>
      <c r="E87" s="171" t="s">
        <v>125</v>
      </c>
      <c r="F87" s="171" t="s">
        <v>126</v>
      </c>
      <c r="G87" s="171" t="s">
        <v>127</v>
      </c>
      <c r="H87" s="171" t="s">
        <v>128</v>
      </c>
      <c r="I87" s="171" t="s">
        <v>129</v>
      </c>
      <c r="J87" s="171" t="s">
        <v>130</v>
      </c>
      <c r="K87" s="171" t="s">
        <v>131</v>
      </c>
      <c r="L87" s="171" t="s">
        <v>132</v>
      </c>
      <c r="M87" s="171" t="s">
        <v>133</v>
      </c>
      <c r="N87" s="184" t="s">
        <v>134</v>
      </c>
      <c r="O87" s="171" t="s">
        <v>135</v>
      </c>
      <c r="P87" s="171" t="s">
        <v>136</v>
      </c>
      <c r="Q87" s="171" t="s">
        <v>137</v>
      </c>
      <c r="R87" s="171" t="s">
        <v>138</v>
      </c>
      <c r="S87" s="171" t="s">
        <v>139</v>
      </c>
      <c r="T87" s="171" t="s">
        <v>140</v>
      </c>
      <c r="U87" s="171" t="s">
        <v>141</v>
      </c>
      <c r="V87" s="171" t="s">
        <v>142</v>
      </c>
      <c r="W87" s="171" t="s">
        <v>143</v>
      </c>
      <c r="X87" s="171" t="s">
        <v>144</v>
      </c>
      <c r="Y87" s="171" t="s">
        <v>145</v>
      </c>
    </row>
    <row r="88" spans="1:27" ht="11.25" customHeight="1" x14ac:dyDescent="0.2">
      <c r="A88" s="175"/>
      <c r="B88" s="183"/>
      <c r="C88" s="172"/>
      <c r="D88" s="172"/>
      <c r="E88" s="172"/>
      <c r="F88" s="172"/>
      <c r="G88" s="172"/>
      <c r="H88" s="172"/>
      <c r="I88" s="172"/>
      <c r="J88" s="172"/>
      <c r="K88" s="172"/>
      <c r="L88" s="172"/>
      <c r="M88" s="172"/>
      <c r="N88" s="185"/>
      <c r="O88" s="172"/>
      <c r="P88" s="172"/>
      <c r="Q88" s="172"/>
      <c r="R88" s="172"/>
      <c r="S88" s="172"/>
      <c r="T88" s="172"/>
      <c r="U88" s="172"/>
      <c r="V88" s="172"/>
      <c r="W88" s="172"/>
      <c r="X88" s="172"/>
      <c r="Y88" s="172"/>
    </row>
    <row r="89" spans="1:27" ht="16.5" customHeight="1" x14ac:dyDescent="0.2">
      <c r="A89" s="77">
        <f t="shared" ref="A89:A117" si="2">A52</f>
        <v>43070</v>
      </c>
      <c r="B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922.73424999999997</v>
      </c>
      <c r="C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899.91425000000004</v>
      </c>
      <c r="D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898.42425000000003</v>
      </c>
      <c r="E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910.04425000000015</v>
      </c>
      <c r="F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911.82425000000012</v>
      </c>
      <c r="G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899.65425000000005</v>
      </c>
      <c r="H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923.44425000000001</v>
      </c>
      <c r="I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925.60425000000009</v>
      </c>
      <c r="J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915.8442500000001</v>
      </c>
      <c r="K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922.02425000000017</v>
      </c>
      <c r="L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916.28424999999993</v>
      </c>
      <c r="M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1042.73425</v>
      </c>
      <c r="N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1042.8342500000001</v>
      </c>
      <c r="O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1043.0842500000001</v>
      </c>
      <c r="P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917.21424999999999</v>
      </c>
      <c r="Q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957.37425000000007</v>
      </c>
      <c r="R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1030.1442500000001</v>
      </c>
      <c r="S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1107.70425</v>
      </c>
      <c r="T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1096.25425</v>
      </c>
      <c r="U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1068.8842500000001</v>
      </c>
      <c r="V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1133.1442500000001</v>
      </c>
      <c r="W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1052.0442499999999</v>
      </c>
      <c r="X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1207.40425</v>
      </c>
      <c r="Y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1025.7642499999999</v>
      </c>
      <c r="AA89" s="78"/>
    </row>
    <row r="90" spans="1:27" x14ac:dyDescent="0.2">
      <c r="A90" s="77">
        <f t="shared" si="2"/>
        <v>43071</v>
      </c>
      <c r="B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911.85425000000009</v>
      </c>
      <c r="C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934.33425000000011</v>
      </c>
      <c r="D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951.78424999999993</v>
      </c>
      <c r="E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951.27425000000017</v>
      </c>
      <c r="F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946.13425000000007</v>
      </c>
      <c r="G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929.01424999999995</v>
      </c>
      <c r="H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919.49424999999997</v>
      </c>
      <c r="I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1049.5542499999999</v>
      </c>
      <c r="J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1111.44425</v>
      </c>
      <c r="K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931.13425000000007</v>
      </c>
      <c r="L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931.23424999999997</v>
      </c>
      <c r="M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931.69425000000001</v>
      </c>
      <c r="N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934.21424999999999</v>
      </c>
      <c r="O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934.43425000000002</v>
      </c>
      <c r="P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937.46424999999999</v>
      </c>
      <c r="Q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944.75424999999996</v>
      </c>
      <c r="R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964.72424999999998</v>
      </c>
      <c r="S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1108.23425</v>
      </c>
      <c r="T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1196.0942499999999</v>
      </c>
      <c r="U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1193.50425</v>
      </c>
      <c r="V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1158.1142500000001</v>
      </c>
      <c r="W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1036.40425</v>
      </c>
      <c r="X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1185.65425</v>
      </c>
      <c r="Y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1047.3342500000001</v>
      </c>
    </row>
    <row r="91" spans="1:27" x14ac:dyDescent="0.2">
      <c r="A91" s="77">
        <f t="shared" si="2"/>
        <v>43072</v>
      </c>
      <c r="B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916.43425000000002</v>
      </c>
      <c r="C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932.78424999999993</v>
      </c>
      <c r="D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951.46424999999999</v>
      </c>
      <c r="E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950.37425000000007</v>
      </c>
      <c r="F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945.07425000000012</v>
      </c>
      <c r="G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943.93425000000002</v>
      </c>
      <c r="H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909.69425000000001</v>
      </c>
      <c r="I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1022.44425</v>
      </c>
      <c r="J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1100.8642500000001</v>
      </c>
      <c r="K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953.28425000000016</v>
      </c>
      <c r="L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953.94425000000001</v>
      </c>
      <c r="M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954.65425000000005</v>
      </c>
      <c r="N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953.89425000000006</v>
      </c>
      <c r="O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956.30425000000014</v>
      </c>
      <c r="P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960.77425000000017</v>
      </c>
      <c r="Q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962.18425000000002</v>
      </c>
      <c r="R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959.27424999999994</v>
      </c>
      <c r="S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972.55424999999991</v>
      </c>
      <c r="T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1136.3542499999999</v>
      </c>
      <c r="U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1091.68425</v>
      </c>
      <c r="V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1047.90425</v>
      </c>
      <c r="W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1022.69425</v>
      </c>
      <c r="X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1305.6142500000001</v>
      </c>
      <c r="Y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1025.5342500000002</v>
      </c>
    </row>
    <row r="92" spans="1:27" x14ac:dyDescent="0.2">
      <c r="A92" s="77">
        <f t="shared" si="2"/>
        <v>43073</v>
      </c>
      <c r="B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927.48424999999997</v>
      </c>
      <c r="C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918.40425000000005</v>
      </c>
      <c r="D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917.99424999999997</v>
      </c>
      <c r="E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917.30425000000014</v>
      </c>
      <c r="F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931.01424999999995</v>
      </c>
      <c r="G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916.97424999999998</v>
      </c>
      <c r="H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923.5942500000001</v>
      </c>
      <c r="I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932.30425000000014</v>
      </c>
      <c r="J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922.08425000000011</v>
      </c>
      <c r="K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930.55425000000014</v>
      </c>
      <c r="L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951.60425000000009</v>
      </c>
      <c r="M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1082.3142499999999</v>
      </c>
      <c r="N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1003.73425</v>
      </c>
      <c r="O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1085.8742500000001</v>
      </c>
      <c r="P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957.45425</v>
      </c>
      <c r="Q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937.30425000000014</v>
      </c>
      <c r="R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950.45425</v>
      </c>
      <c r="S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1056.47425</v>
      </c>
      <c r="T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1067.00425</v>
      </c>
      <c r="U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1069.8542500000001</v>
      </c>
      <c r="V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1131.99425</v>
      </c>
      <c r="W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1147.5242499999999</v>
      </c>
      <c r="X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1193.46425</v>
      </c>
      <c r="Y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1034.7942500000001</v>
      </c>
    </row>
    <row r="93" spans="1:27" x14ac:dyDescent="0.2">
      <c r="A93" s="77">
        <f t="shared" si="2"/>
        <v>43074</v>
      </c>
      <c r="B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931.56425000000013</v>
      </c>
      <c r="C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918.12425000000007</v>
      </c>
      <c r="D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903.93425000000002</v>
      </c>
      <c r="E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916.12425000000007</v>
      </c>
      <c r="F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929.67425000000003</v>
      </c>
      <c r="G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915.99424999999997</v>
      </c>
      <c r="H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938.71424999999999</v>
      </c>
      <c r="I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982.14425000000006</v>
      </c>
      <c r="J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901.83425000000011</v>
      </c>
      <c r="K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930.91425000000004</v>
      </c>
      <c r="L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930.89425000000006</v>
      </c>
      <c r="M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1013.1442500000001</v>
      </c>
      <c r="N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1013.0442500000001</v>
      </c>
      <c r="O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1012.71425</v>
      </c>
      <c r="P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935.92425000000003</v>
      </c>
      <c r="Q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937.23424999999997</v>
      </c>
      <c r="R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995.14425000000006</v>
      </c>
      <c r="S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1031.15425</v>
      </c>
      <c r="T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1032.3642500000001</v>
      </c>
      <c r="U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1066.8542500000001</v>
      </c>
      <c r="V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1128.95425</v>
      </c>
      <c r="W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1062.23425</v>
      </c>
      <c r="X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1194.8342500000001</v>
      </c>
      <c r="Y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1084.8042500000001</v>
      </c>
    </row>
    <row r="94" spans="1:27" x14ac:dyDescent="0.2">
      <c r="A94" s="77">
        <f t="shared" si="2"/>
        <v>43075</v>
      </c>
      <c r="B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955.43425000000002</v>
      </c>
      <c r="C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917.74424999999997</v>
      </c>
      <c r="D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903.95425</v>
      </c>
      <c r="E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903.58425000000011</v>
      </c>
      <c r="F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904.07424999999989</v>
      </c>
      <c r="G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904.49424999999997</v>
      </c>
      <c r="H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933.79424999999992</v>
      </c>
      <c r="I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933.44425000000001</v>
      </c>
      <c r="J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926.53424999999993</v>
      </c>
      <c r="K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934.40425000000005</v>
      </c>
      <c r="L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935.72424999999998</v>
      </c>
      <c r="M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1014.44425</v>
      </c>
      <c r="N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998.58425000000011</v>
      </c>
      <c r="O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997.36425000000008</v>
      </c>
      <c r="P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936.63425000000007</v>
      </c>
      <c r="Q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941.73424999999997</v>
      </c>
      <c r="R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952.08425000000011</v>
      </c>
      <c r="S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1010.91425</v>
      </c>
      <c r="T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1061.6042500000001</v>
      </c>
      <c r="U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1076.42425</v>
      </c>
      <c r="V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1129.5442499999999</v>
      </c>
      <c r="W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1043.6042500000001</v>
      </c>
      <c r="X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1191.6042499999999</v>
      </c>
      <c r="Y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1066.8442500000001</v>
      </c>
    </row>
    <row r="95" spans="1:27" x14ac:dyDescent="0.2">
      <c r="A95" s="77">
        <f t="shared" si="2"/>
        <v>43076</v>
      </c>
      <c r="B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970.53424999999993</v>
      </c>
      <c r="C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917.70425</v>
      </c>
      <c r="D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904.29425000000015</v>
      </c>
      <c r="E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903.98424999999997</v>
      </c>
      <c r="F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904.52424999999994</v>
      </c>
      <c r="G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904.20425</v>
      </c>
      <c r="H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936.0942500000001</v>
      </c>
      <c r="I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932.51425000000017</v>
      </c>
      <c r="J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925.23424999999997</v>
      </c>
      <c r="K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932.61425000000008</v>
      </c>
      <c r="L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932.56425000000013</v>
      </c>
      <c r="M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1012.74425</v>
      </c>
      <c r="N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1011.65425</v>
      </c>
      <c r="O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1011.1142500000001</v>
      </c>
      <c r="P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938.21424999999999</v>
      </c>
      <c r="Q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940.95425</v>
      </c>
      <c r="R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951.31425000000013</v>
      </c>
      <c r="S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1024.1342500000001</v>
      </c>
      <c r="T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1057.0842499999999</v>
      </c>
      <c r="U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1073.8442500000001</v>
      </c>
      <c r="V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1118.47425</v>
      </c>
      <c r="W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1038.8942500000001</v>
      </c>
      <c r="X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1175.65425</v>
      </c>
      <c r="Y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1063.0842500000001</v>
      </c>
    </row>
    <row r="96" spans="1:27" x14ac:dyDescent="0.2">
      <c r="A96" s="77">
        <f t="shared" si="2"/>
        <v>43077</v>
      </c>
      <c r="B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905.35425000000009</v>
      </c>
      <c r="C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934.22424999999998</v>
      </c>
      <c r="D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917.66425000000004</v>
      </c>
      <c r="E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917.35425000000009</v>
      </c>
      <c r="F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917.86425000000008</v>
      </c>
      <c r="G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922.40425000000005</v>
      </c>
      <c r="H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900.74424999999997</v>
      </c>
      <c r="I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933.51425000000017</v>
      </c>
      <c r="J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925.0942500000001</v>
      </c>
      <c r="K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933.58425000000011</v>
      </c>
      <c r="L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921.22424999999998</v>
      </c>
      <c r="M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1022.91425</v>
      </c>
      <c r="N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1023.74425</v>
      </c>
      <c r="O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1023.0442499999999</v>
      </c>
      <c r="P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925.55424999999991</v>
      </c>
      <c r="Q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914.5942500000001</v>
      </c>
      <c r="R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966.88425000000007</v>
      </c>
      <c r="S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1039.96425</v>
      </c>
      <c r="T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1044.0942500000001</v>
      </c>
      <c r="U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1069.20425</v>
      </c>
      <c r="V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1111.7842500000002</v>
      </c>
      <c r="W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1047.6142500000001</v>
      </c>
      <c r="X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1185.99425</v>
      </c>
      <c r="Y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1058.15425</v>
      </c>
    </row>
    <row r="97" spans="1:25" x14ac:dyDescent="0.2">
      <c r="A97" s="77">
        <f t="shared" si="2"/>
        <v>43078</v>
      </c>
      <c r="B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907.80424999999991</v>
      </c>
      <c r="C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980.12425000000007</v>
      </c>
      <c r="D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963.50424999999996</v>
      </c>
      <c r="E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999.79424999999992</v>
      </c>
      <c r="F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1000.18425</v>
      </c>
      <c r="G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961.79425000000015</v>
      </c>
      <c r="H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918.46424999999999</v>
      </c>
      <c r="I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980.14425000000006</v>
      </c>
      <c r="J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1088.3642500000001</v>
      </c>
      <c r="K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937.41425000000004</v>
      </c>
      <c r="L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933.56425000000013</v>
      </c>
      <c r="M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937.90425000000005</v>
      </c>
      <c r="N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936.20425</v>
      </c>
      <c r="O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937.79424999999992</v>
      </c>
      <c r="P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938.50424999999996</v>
      </c>
      <c r="Q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938.99425000000019</v>
      </c>
      <c r="R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945.37425000000007</v>
      </c>
      <c r="S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1042.1342500000001</v>
      </c>
      <c r="T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1051.3042499999999</v>
      </c>
      <c r="U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1065.3442500000001</v>
      </c>
      <c r="V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1009.00425</v>
      </c>
      <c r="W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914.69425000000001</v>
      </c>
      <c r="X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1147.3642499999999</v>
      </c>
      <c r="Y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970.29425000000015</v>
      </c>
    </row>
    <row r="98" spans="1:25" x14ac:dyDescent="0.2">
      <c r="A98" s="77">
        <f t="shared" si="2"/>
        <v>43079</v>
      </c>
      <c r="B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899.86425000000008</v>
      </c>
      <c r="C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954.46424999999999</v>
      </c>
      <c r="D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962.40425000000005</v>
      </c>
      <c r="E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960.81425000000013</v>
      </c>
      <c r="F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961.10425000000009</v>
      </c>
      <c r="G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961.94425000000001</v>
      </c>
      <c r="H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913.79425000000015</v>
      </c>
      <c r="I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927.78425000000016</v>
      </c>
      <c r="J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918.04424999999992</v>
      </c>
      <c r="K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1017.0242500000002</v>
      </c>
      <c r="L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980.23424999999997</v>
      </c>
      <c r="M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979.8442500000001</v>
      </c>
      <c r="N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980.35425000000009</v>
      </c>
      <c r="O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982.44425000000001</v>
      </c>
      <c r="P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983.06425000000013</v>
      </c>
      <c r="Q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984.77424999999994</v>
      </c>
      <c r="R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941.29424999999992</v>
      </c>
      <c r="S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1029.6042500000001</v>
      </c>
      <c r="T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1047.21425</v>
      </c>
      <c r="U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1020.46425</v>
      </c>
      <c r="V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1010.00425</v>
      </c>
      <c r="W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912.90425000000005</v>
      </c>
      <c r="X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1116.5142499999999</v>
      </c>
      <c r="Y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963.90425000000005</v>
      </c>
    </row>
    <row r="99" spans="1:25" x14ac:dyDescent="0.2">
      <c r="A99" s="77">
        <f t="shared" si="2"/>
        <v>43080</v>
      </c>
      <c r="B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900.35425000000009</v>
      </c>
      <c r="C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916.12425000000007</v>
      </c>
      <c r="D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914.81425000000013</v>
      </c>
      <c r="E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947.07425000000012</v>
      </c>
      <c r="F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947.77424999999994</v>
      </c>
      <c r="G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917.43425000000002</v>
      </c>
      <c r="H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898.37425000000007</v>
      </c>
      <c r="I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931.74424999999997</v>
      </c>
      <c r="J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919.42425000000003</v>
      </c>
      <c r="K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943.52425000000017</v>
      </c>
      <c r="L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943.74424999999997</v>
      </c>
      <c r="M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999.36425000000008</v>
      </c>
      <c r="N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999.90425000000005</v>
      </c>
      <c r="O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1002.69425</v>
      </c>
      <c r="P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933.29425000000015</v>
      </c>
      <c r="Q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933.94425000000001</v>
      </c>
      <c r="R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935.42425000000003</v>
      </c>
      <c r="S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1042.0442499999999</v>
      </c>
      <c r="T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1029.21425</v>
      </c>
      <c r="U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1031.19425</v>
      </c>
      <c r="V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1066.90425</v>
      </c>
      <c r="W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1023.41425</v>
      </c>
      <c r="X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1164.00425</v>
      </c>
      <c r="Y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1021.6442500000001</v>
      </c>
    </row>
    <row r="100" spans="1:25" x14ac:dyDescent="0.2">
      <c r="A100" s="77">
        <f t="shared" si="2"/>
        <v>43081</v>
      </c>
      <c r="B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899.94425000000001</v>
      </c>
      <c r="C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904.03424999999993</v>
      </c>
      <c r="D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915.03424999999993</v>
      </c>
      <c r="E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947.46424999999999</v>
      </c>
      <c r="F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948.5942500000001</v>
      </c>
      <c r="G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918.63425000000007</v>
      </c>
      <c r="H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902.79424999999992</v>
      </c>
      <c r="I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970.14425000000006</v>
      </c>
      <c r="J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923.42425000000003</v>
      </c>
      <c r="K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943.75424999999996</v>
      </c>
      <c r="L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943.70425</v>
      </c>
      <c r="M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991.74424999999997</v>
      </c>
      <c r="N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972.86425000000008</v>
      </c>
      <c r="O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966.29425000000015</v>
      </c>
      <c r="P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950.41425000000004</v>
      </c>
      <c r="Q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945.37425000000007</v>
      </c>
      <c r="R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934.03424999999993</v>
      </c>
      <c r="S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1037.5342500000002</v>
      </c>
      <c r="T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1028.97425</v>
      </c>
      <c r="U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1031.0742500000001</v>
      </c>
      <c r="V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1055.48425</v>
      </c>
      <c r="W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1022.5342500000002</v>
      </c>
      <c r="X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1149.8442500000001</v>
      </c>
      <c r="Y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1031.8342500000001</v>
      </c>
    </row>
    <row r="101" spans="1:25" x14ac:dyDescent="0.2">
      <c r="A101" s="77">
        <f t="shared" si="2"/>
        <v>43082</v>
      </c>
      <c r="B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913.98424999999997</v>
      </c>
      <c r="C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903.88425000000007</v>
      </c>
      <c r="D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914.78425000000016</v>
      </c>
      <c r="E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947.0642499999999</v>
      </c>
      <c r="F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948.62425000000007</v>
      </c>
      <c r="G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917.65425000000005</v>
      </c>
      <c r="H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910.60425000000009</v>
      </c>
      <c r="I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969.08425000000011</v>
      </c>
      <c r="J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919.58425000000011</v>
      </c>
      <c r="K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937.62425000000007</v>
      </c>
      <c r="L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938.89425000000006</v>
      </c>
      <c r="M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992.49424999999997</v>
      </c>
      <c r="N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984.17425000000003</v>
      </c>
      <c r="O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992.10425000000009</v>
      </c>
      <c r="P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944.45425</v>
      </c>
      <c r="Q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945.19425000000001</v>
      </c>
      <c r="R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949.10425000000009</v>
      </c>
      <c r="S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1031.24425</v>
      </c>
      <c r="T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1020.50425</v>
      </c>
      <c r="U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995.74424999999997</v>
      </c>
      <c r="V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1061.0542500000001</v>
      </c>
      <c r="W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1015.6042500000001</v>
      </c>
      <c r="X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1136.5542499999999</v>
      </c>
      <c r="Y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1017.19425</v>
      </c>
    </row>
    <row r="102" spans="1:25" x14ac:dyDescent="0.2">
      <c r="A102" s="77">
        <f t="shared" si="2"/>
        <v>43083</v>
      </c>
      <c r="B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904.75424999999996</v>
      </c>
      <c r="C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904.19425000000001</v>
      </c>
      <c r="D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915.90425000000005</v>
      </c>
      <c r="E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948.27425000000017</v>
      </c>
      <c r="F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928.71424999999999</v>
      </c>
      <c r="G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917.85425000000009</v>
      </c>
      <c r="H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909.04425000000015</v>
      </c>
      <c r="I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983.65425000000005</v>
      </c>
      <c r="J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914.3442500000001</v>
      </c>
      <c r="K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941.20425</v>
      </c>
      <c r="L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958.33425000000011</v>
      </c>
      <c r="M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985.74424999999997</v>
      </c>
      <c r="N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1047.6042500000001</v>
      </c>
      <c r="O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1048.00425</v>
      </c>
      <c r="P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959.03424999999993</v>
      </c>
      <c r="Q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963.98424999999997</v>
      </c>
      <c r="R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914.14425000000006</v>
      </c>
      <c r="S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1021.90425</v>
      </c>
      <c r="T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1025.5542500000001</v>
      </c>
      <c r="U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1000.0242500000002</v>
      </c>
      <c r="V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1055.3142500000001</v>
      </c>
      <c r="W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995.97424999999998</v>
      </c>
      <c r="X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1134.67425</v>
      </c>
      <c r="Y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1022.2842499999999</v>
      </c>
    </row>
    <row r="103" spans="1:25" x14ac:dyDescent="0.2">
      <c r="A103" s="77">
        <f t="shared" si="2"/>
        <v>43084</v>
      </c>
      <c r="B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901.64425000000006</v>
      </c>
      <c r="C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903.80424999999991</v>
      </c>
      <c r="D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915.18425000000002</v>
      </c>
      <c r="E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914.43425000000002</v>
      </c>
      <c r="F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915.96424999999999</v>
      </c>
      <c r="G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917.28425000000016</v>
      </c>
      <c r="H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899.77425000000017</v>
      </c>
      <c r="I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930.79425000000015</v>
      </c>
      <c r="J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921.15425000000005</v>
      </c>
      <c r="K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957.82425000000012</v>
      </c>
      <c r="L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957.15425000000005</v>
      </c>
      <c r="M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941.60425000000009</v>
      </c>
      <c r="N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922.01425000000017</v>
      </c>
      <c r="O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921.62425000000007</v>
      </c>
      <c r="P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1014.0042500000002</v>
      </c>
      <c r="Q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978.52425000000017</v>
      </c>
      <c r="R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947.0642499999999</v>
      </c>
      <c r="S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1023.0842500000001</v>
      </c>
      <c r="T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1025.48425</v>
      </c>
      <c r="U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999.95425</v>
      </c>
      <c r="V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1163.6142500000001</v>
      </c>
      <c r="W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1008.6342500000001</v>
      </c>
      <c r="X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1134.65425</v>
      </c>
      <c r="Y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1020.7942500000001</v>
      </c>
    </row>
    <row r="104" spans="1:25" x14ac:dyDescent="0.2">
      <c r="A104" s="77">
        <f t="shared" si="2"/>
        <v>43085</v>
      </c>
      <c r="B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935.77424999999994</v>
      </c>
      <c r="C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965.95425</v>
      </c>
      <c r="D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977.27424999999994</v>
      </c>
      <c r="E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976.90425000000005</v>
      </c>
      <c r="F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977.54425000000015</v>
      </c>
      <c r="G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969.99424999999997</v>
      </c>
      <c r="H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945.29424999999992</v>
      </c>
      <c r="I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913.66425000000004</v>
      </c>
      <c r="J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1015.0142500000002</v>
      </c>
      <c r="K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951.18425000000002</v>
      </c>
      <c r="L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950.8442500000001</v>
      </c>
      <c r="M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1005.1042500000001</v>
      </c>
      <c r="N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1037.0242499999999</v>
      </c>
      <c r="O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1036.67425</v>
      </c>
      <c r="P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1039.3542500000001</v>
      </c>
      <c r="Q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1022.3342499999999</v>
      </c>
      <c r="R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951.71424999999999</v>
      </c>
      <c r="S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964.67425000000003</v>
      </c>
      <c r="T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1037.42425</v>
      </c>
      <c r="U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1133.8042499999999</v>
      </c>
      <c r="V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1070.68425</v>
      </c>
      <c r="W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959.41425000000004</v>
      </c>
      <c r="X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1225.8842499999998</v>
      </c>
      <c r="Y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957.88425000000007</v>
      </c>
    </row>
    <row r="105" spans="1:25" x14ac:dyDescent="0.2">
      <c r="A105" s="77">
        <f t="shared" si="2"/>
        <v>43086</v>
      </c>
      <c r="B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927.87425000000007</v>
      </c>
      <c r="C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930.56425000000013</v>
      </c>
      <c r="D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976.75424999999996</v>
      </c>
      <c r="E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976.29424999999992</v>
      </c>
      <c r="F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976.73424999999997</v>
      </c>
      <c r="G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963.40425000000005</v>
      </c>
      <c r="H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943.16425000000004</v>
      </c>
      <c r="I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929.96424999999999</v>
      </c>
      <c r="J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913.52425000000017</v>
      </c>
      <c r="K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1062.00425</v>
      </c>
      <c r="L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1022.41425</v>
      </c>
      <c r="M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1021.0642500000001</v>
      </c>
      <c r="N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1078.3742500000001</v>
      </c>
      <c r="O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1081.48425</v>
      </c>
      <c r="P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1063.0642500000001</v>
      </c>
      <c r="Q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1066.3142499999999</v>
      </c>
      <c r="R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943.26424999999995</v>
      </c>
      <c r="S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1001.18425</v>
      </c>
      <c r="T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1039.5842500000001</v>
      </c>
      <c r="U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1134.75425</v>
      </c>
      <c r="V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1073.0742499999999</v>
      </c>
      <c r="W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960.89425000000006</v>
      </c>
      <c r="X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1230.72425</v>
      </c>
      <c r="Y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953.55424999999991</v>
      </c>
    </row>
    <row r="106" spans="1:25" x14ac:dyDescent="0.2">
      <c r="A106" s="77">
        <f t="shared" si="2"/>
        <v>43087</v>
      </c>
      <c r="B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901.36425000000008</v>
      </c>
      <c r="C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908.02425000000017</v>
      </c>
      <c r="D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916.79425000000015</v>
      </c>
      <c r="E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916.50425000000018</v>
      </c>
      <c r="F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916.77424999999994</v>
      </c>
      <c r="G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919.40425000000005</v>
      </c>
      <c r="H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897.58425000000011</v>
      </c>
      <c r="I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967.22424999999998</v>
      </c>
      <c r="J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921.42425000000003</v>
      </c>
      <c r="K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950.28425000000016</v>
      </c>
      <c r="L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950.62425000000007</v>
      </c>
      <c r="M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902.00424999999996</v>
      </c>
      <c r="N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923.77424999999994</v>
      </c>
      <c r="O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925.14425000000006</v>
      </c>
      <c r="P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1004.6142500000001</v>
      </c>
      <c r="Q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1003.23425</v>
      </c>
      <c r="R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972.54424999999992</v>
      </c>
      <c r="S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988.39425000000006</v>
      </c>
      <c r="T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988.42425000000003</v>
      </c>
      <c r="U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967.28425000000016</v>
      </c>
      <c r="V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1065.40425</v>
      </c>
      <c r="W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1006.4942500000002</v>
      </c>
      <c r="X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1114.45425</v>
      </c>
      <c r="Y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985.30425000000014</v>
      </c>
    </row>
    <row r="107" spans="1:25" x14ac:dyDescent="0.2">
      <c r="A107" s="77">
        <f t="shared" si="2"/>
        <v>43088</v>
      </c>
      <c r="B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894.42425000000003</v>
      </c>
      <c r="C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904.83425000000011</v>
      </c>
      <c r="D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916.05424999999991</v>
      </c>
      <c r="E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915.79425000000015</v>
      </c>
      <c r="F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916.25424999999996</v>
      </c>
      <c r="G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918.82425000000012</v>
      </c>
      <c r="H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898.52425000000017</v>
      </c>
      <c r="I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968.79424999999992</v>
      </c>
      <c r="J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921.77424999999994</v>
      </c>
      <c r="K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971.31425000000013</v>
      </c>
      <c r="L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970.50424999999996</v>
      </c>
      <c r="M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935.01424999999995</v>
      </c>
      <c r="N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922.74424999999997</v>
      </c>
      <c r="O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940.31425000000013</v>
      </c>
      <c r="P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975.86425000000008</v>
      </c>
      <c r="Q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977.13425000000007</v>
      </c>
      <c r="R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934.25425000000018</v>
      </c>
      <c r="S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982.68425000000002</v>
      </c>
      <c r="T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980.50424999999996</v>
      </c>
      <c r="U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961.71424999999999</v>
      </c>
      <c r="V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1167.8342499999999</v>
      </c>
      <c r="W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999.11425000000008</v>
      </c>
      <c r="X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1112.3442500000001</v>
      </c>
      <c r="Y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989.20425</v>
      </c>
    </row>
    <row r="108" spans="1:25" x14ac:dyDescent="0.2">
      <c r="A108" s="77">
        <f t="shared" si="2"/>
        <v>43089</v>
      </c>
      <c r="B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969.42425000000003</v>
      </c>
      <c r="C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925.40425000000005</v>
      </c>
      <c r="D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903.44425000000001</v>
      </c>
      <c r="E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902.01424999999995</v>
      </c>
      <c r="F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902.33425000000011</v>
      </c>
      <c r="G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906.17425000000003</v>
      </c>
      <c r="H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976.63425000000007</v>
      </c>
      <c r="I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979.89425000000006</v>
      </c>
      <c r="J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932.54425000000015</v>
      </c>
      <c r="K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952.80424999999991</v>
      </c>
      <c r="L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916.02424999999994</v>
      </c>
      <c r="M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1010.0942500000001</v>
      </c>
      <c r="N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964.18425000000002</v>
      </c>
      <c r="O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963.73424999999997</v>
      </c>
      <c r="P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955.38425000000007</v>
      </c>
      <c r="Q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956.39425000000006</v>
      </c>
      <c r="R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922.97424999999998</v>
      </c>
      <c r="S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1038.66425</v>
      </c>
      <c r="T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1041.3642500000001</v>
      </c>
      <c r="U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985.81425000000013</v>
      </c>
      <c r="V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1040.0742499999999</v>
      </c>
      <c r="W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976.89425000000006</v>
      </c>
      <c r="X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1076.23425</v>
      </c>
      <c r="Y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937.49424999999997</v>
      </c>
    </row>
    <row r="109" spans="1:25" x14ac:dyDescent="0.2">
      <c r="A109" s="77">
        <f t="shared" si="2"/>
        <v>43090</v>
      </c>
      <c r="B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922.67425000000003</v>
      </c>
      <c r="C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907.21424999999999</v>
      </c>
      <c r="D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902.43425000000002</v>
      </c>
      <c r="E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903.32425000000012</v>
      </c>
      <c r="F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902.69425000000001</v>
      </c>
      <c r="G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904.58425000000011</v>
      </c>
      <c r="H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898.43425000000002</v>
      </c>
      <c r="I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982.58425000000011</v>
      </c>
      <c r="J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933.79424999999992</v>
      </c>
      <c r="K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953.50424999999996</v>
      </c>
      <c r="L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916.66425000000004</v>
      </c>
      <c r="M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1011.6442500000001</v>
      </c>
      <c r="N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965.00424999999996</v>
      </c>
      <c r="O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943.8442500000001</v>
      </c>
      <c r="P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952.68425000000002</v>
      </c>
      <c r="Q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951.49424999999997</v>
      </c>
      <c r="R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909.45425</v>
      </c>
      <c r="S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1042.47425</v>
      </c>
      <c r="T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1029.8942500000001</v>
      </c>
      <c r="U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971.94425000000001</v>
      </c>
      <c r="V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1041.7842499999999</v>
      </c>
      <c r="W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977.31425000000013</v>
      </c>
      <c r="X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1111.8242500000001</v>
      </c>
      <c r="Y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972.07425000000012</v>
      </c>
    </row>
    <row r="110" spans="1:25" x14ac:dyDescent="0.2">
      <c r="A110" s="77">
        <f t="shared" si="2"/>
        <v>43091</v>
      </c>
      <c r="B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922.82424999999989</v>
      </c>
      <c r="C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907.48424999999997</v>
      </c>
      <c r="D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916.45425</v>
      </c>
      <c r="E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916.35425000000009</v>
      </c>
      <c r="F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916.77424999999994</v>
      </c>
      <c r="G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908.41425000000004</v>
      </c>
      <c r="H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907.30425000000014</v>
      </c>
      <c r="I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967.52424999999994</v>
      </c>
      <c r="J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924.68425000000002</v>
      </c>
      <c r="K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953.11425000000008</v>
      </c>
      <c r="L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921.19425000000001</v>
      </c>
      <c r="M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985.14425000000006</v>
      </c>
      <c r="N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943.98424999999997</v>
      </c>
      <c r="O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943.72424999999998</v>
      </c>
      <c r="P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955.16425000000004</v>
      </c>
      <c r="Q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956.54424999999992</v>
      </c>
      <c r="R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967.42425000000003</v>
      </c>
      <c r="S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1041.3642500000001</v>
      </c>
      <c r="T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1013.45425</v>
      </c>
      <c r="U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1000.8342500000001</v>
      </c>
      <c r="V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1039.8142500000001</v>
      </c>
      <c r="W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1003.6042500000001</v>
      </c>
      <c r="X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1123.19425</v>
      </c>
      <c r="Y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993.08425000000011</v>
      </c>
    </row>
    <row r="111" spans="1:25" x14ac:dyDescent="0.2">
      <c r="A111" s="77">
        <f t="shared" si="2"/>
        <v>43092</v>
      </c>
      <c r="B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946.88425000000007</v>
      </c>
      <c r="C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955.99424999999997</v>
      </c>
      <c r="D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978.63425000000007</v>
      </c>
      <c r="E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977.70425</v>
      </c>
      <c r="F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978.67425000000003</v>
      </c>
      <c r="G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981.46424999999999</v>
      </c>
      <c r="H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943.04425000000015</v>
      </c>
      <c r="I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919.65425000000005</v>
      </c>
      <c r="J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1035.5342499999999</v>
      </c>
      <c r="K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946.78425000000016</v>
      </c>
      <c r="L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948.03424999999993</v>
      </c>
      <c r="M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960.72424999999998</v>
      </c>
      <c r="N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960.05425000000014</v>
      </c>
      <c r="O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961.88425000000007</v>
      </c>
      <c r="P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964.70425</v>
      </c>
      <c r="Q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960.43425000000002</v>
      </c>
      <c r="R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966.43425000000002</v>
      </c>
      <c r="S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1046.6342500000001</v>
      </c>
      <c r="T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1053.5742500000001</v>
      </c>
      <c r="U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1036.42425</v>
      </c>
      <c r="V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977.11425000000008</v>
      </c>
      <c r="W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933.26425000000017</v>
      </c>
      <c r="X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1066.97425</v>
      </c>
      <c r="Y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937.89425000000006</v>
      </c>
    </row>
    <row r="112" spans="1:25" x14ac:dyDescent="0.2">
      <c r="A112" s="77">
        <f t="shared" si="2"/>
        <v>43093</v>
      </c>
      <c r="B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935.37425000000007</v>
      </c>
      <c r="C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932.18425000000002</v>
      </c>
      <c r="D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963.15425000000005</v>
      </c>
      <c r="E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959.02424999999994</v>
      </c>
      <c r="F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961.92425000000003</v>
      </c>
      <c r="G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962.5942500000001</v>
      </c>
      <c r="H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918.41425000000004</v>
      </c>
      <c r="I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931.77424999999994</v>
      </c>
      <c r="J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1041.93425</v>
      </c>
      <c r="K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936.43425000000002</v>
      </c>
      <c r="L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931.81425000000013</v>
      </c>
      <c r="M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945.63425000000007</v>
      </c>
      <c r="N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944.95425</v>
      </c>
      <c r="O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951.22424999999998</v>
      </c>
      <c r="P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951.29425000000015</v>
      </c>
      <c r="Q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951.46424999999999</v>
      </c>
      <c r="R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953.76424999999995</v>
      </c>
      <c r="S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1075.68425</v>
      </c>
      <c r="T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1072.7742499999999</v>
      </c>
      <c r="U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1041.8042499999999</v>
      </c>
      <c r="V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987.65425000000005</v>
      </c>
      <c r="W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917.82425000000012</v>
      </c>
      <c r="X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1061.0042500000002</v>
      </c>
      <c r="Y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948.57425000000012</v>
      </c>
    </row>
    <row r="113" spans="1:27" x14ac:dyDescent="0.2">
      <c r="A113" s="77">
        <f t="shared" si="2"/>
        <v>43094</v>
      </c>
      <c r="B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896.5642499999999</v>
      </c>
      <c r="C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903.86425000000008</v>
      </c>
      <c r="D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913.11425000000008</v>
      </c>
      <c r="E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912.40425000000005</v>
      </c>
      <c r="F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915.15425000000005</v>
      </c>
      <c r="G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905.11425000000008</v>
      </c>
      <c r="H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896.5642499999999</v>
      </c>
      <c r="I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966.68425000000002</v>
      </c>
      <c r="J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922.20425</v>
      </c>
      <c r="K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947.43425000000002</v>
      </c>
      <c r="L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914.03424999999993</v>
      </c>
      <c r="M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982.97424999999998</v>
      </c>
      <c r="N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949.18425000000002</v>
      </c>
      <c r="O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948.80425000000014</v>
      </c>
      <c r="P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945.66425000000004</v>
      </c>
      <c r="Q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940.08425000000011</v>
      </c>
      <c r="R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967.04425000000015</v>
      </c>
      <c r="S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1030.8742500000001</v>
      </c>
      <c r="T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996.98424999999997</v>
      </c>
      <c r="U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984.61425000000008</v>
      </c>
      <c r="V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1046.3342500000001</v>
      </c>
      <c r="W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996.75424999999996</v>
      </c>
      <c r="X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1099.43425</v>
      </c>
      <c r="Y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997.03424999999993</v>
      </c>
    </row>
    <row r="114" spans="1:27" x14ac:dyDescent="0.2">
      <c r="A114" s="77">
        <f t="shared" si="2"/>
        <v>43095</v>
      </c>
      <c r="B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909.75425000000018</v>
      </c>
      <c r="C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904.38425000000007</v>
      </c>
      <c r="D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914.54425000000015</v>
      </c>
      <c r="E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914.02424999999994</v>
      </c>
      <c r="F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915.98424999999997</v>
      </c>
      <c r="G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917.40425000000005</v>
      </c>
      <c r="H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902.01424999999995</v>
      </c>
      <c r="I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967.80424999999991</v>
      </c>
      <c r="J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922.5942500000001</v>
      </c>
      <c r="K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951.00424999999996</v>
      </c>
      <c r="L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918.39425000000006</v>
      </c>
      <c r="M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983.84424999999987</v>
      </c>
      <c r="N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948.0642499999999</v>
      </c>
      <c r="O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948.36425000000008</v>
      </c>
      <c r="P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947.75424999999996</v>
      </c>
      <c r="Q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941.65425000000005</v>
      </c>
      <c r="R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946.3142499999999</v>
      </c>
      <c r="S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1010.22425</v>
      </c>
      <c r="T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999.65425000000005</v>
      </c>
      <c r="U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987.48424999999997</v>
      </c>
      <c r="V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1050.21425</v>
      </c>
      <c r="W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995.50424999999996</v>
      </c>
      <c r="X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1106.46425</v>
      </c>
      <c r="Y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996.92425000000003</v>
      </c>
    </row>
    <row r="115" spans="1:27" x14ac:dyDescent="0.2">
      <c r="A115" s="77">
        <f t="shared" si="2"/>
        <v>43096</v>
      </c>
      <c r="B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910.36425000000008</v>
      </c>
      <c r="C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905.12425000000007</v>
      </c>
      <c r="D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915.23424999999997</v>
      </c>
      <c r="E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914.88425000000007</v>
      </c>
      <c r="F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916.45425</v>
      </c>
      <c r="G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918.94425000000001</v>
      </c>
      <c r="H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903.45425</v>
      </c>
      <c r="I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966.88425000000007</v>
      </c>
      <c r="J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921.9842500000002</v>
      </c>
      <c r="K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950.10425000000009</v>
      </c>
      <c r="L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912.18425000000002</v>
      </c>
      <c r="M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1027.3242500000001</v>
      </c>
      <c r="N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1028.1142500000001</v>
      </c>
      <c r="O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1029.17425</v>
      </c>
      <c r="P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912.61425000000008</v>
      </c>
      <c r="Q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911.39425000000006</v>
      </c>
      <c r="R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982.92425000000003</v>
      </c>
      <c r="S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1046.15425</v>
      </c>
      <c r="T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1058.66425</v>
      </c>
      <c r="U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1059.2942500000001</v>
      </c>
      <c r="V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1137.0942499999999</v>
      </c>
      <c r="W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1156.8542499999999</v>
      </c>
      <c r="X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1211.46425</v>
      </c>
      <c r="Y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1098.74425</v>
      </c>
    </row>
    <row r="116" spans="1:27" x14ac:dyDescent="0.2">
      <c r="A116" s="77">
        <f t="shared" si="2"/>
        <v>43097</v>
      </c>
      <c r="B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917.19425000000001</v>
      </c>
      <c r="C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910.58424999999988</v>
      </c>
      <c r="D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919.32425000000012</v>
      </c>
      <c r="E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918.41425000000004</v>
      </c>
      <c r="F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916.17425000000003</v>
      </c>
      <c r="G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923.43425000000002</v>
      </c>
      <c r="H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906.85425000000009</v>
      </c>
      <c r="I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979.24425000000019</v>
      </c>
      <c r="J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935.23424999999997</v>
      </c>
      <c r="K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951.22424999999998</v>
      </c>
      <c r="L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916.75424999999996</v>
      </c>
      <c r="M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1042.00425</v>
      </c>
      <c r="N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1040.0542499999999</v>
      </c>
      <c r="O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1050.6342500000001</v>
      </c>
      <c r="P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915.97424999999998</v>
      </c>
      <c r="Q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915.46424999999999</v>
      </c>
      <c r="R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1001.0542500000001</v>
      </c>
      <c r="S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1128.3342499999999</v>
      </c>
      <c r="T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1133.7942499999999</v>
      </c>
      <c r="U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1135.18425</v>
      </c>
      <c r="V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1290.0442499999999</v>
      </c>
      <c r="W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1276.3242499999999</v>
      </c>
      <c r="X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1214.3542500000001</v>
      </c>
      <c r="Y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1110.0142499999999</v>
      </c>
    </row>
    <row r="117" spans="1:27" x14ac:dyDescent="0.2">
      <c r="A117" s="77">
        <f t="shared" si="2"/>
        <v>43098</v>
      </c>
      <c r="B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982.13425000000007</v>
      </c>
      <c r="C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924.94425000000001</v>
      </c>
      <c r="D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886.32425000000012</v>
      </c>
      <c r="E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885.74424999999997</v>
      </c>
      <c r="F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888.27425000000017</v>
      </c>
      <c r="G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892.17425000000003</v>
      </c>
      <c r="H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956.51424999999995</v>
      </c>
      <c r="I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932.91425000000004</v>
      </c>
      <c r="J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921.83424999999988</v>
      </c>
      <c r="K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937.5942500000001</v>
      </c>
      <c r="L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955.74424999999997</v>
      </c>
      <c r="M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1032.8442500000001</v>
      </c>
      <c r="N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1032.7642500000002</v>
      </c>
      <c r="O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942.96424999999999</v>
      </c>
      <c r="P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953.03425000000016</v>
      </c>
      <c r="Q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953.99425000000019</v>
      </c>
      <c r="R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960.27424999999994</v>
      </c>
      <c r="S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992.19425000000001</v>
      </c>
      <c r="T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1023.2642499999999</v>
      </c>
      <c r="U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1004.65425</v>
      </c>
      <c r="V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1222.0242499999999</v>
      </c>
      <c r="W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1020.5142499999999</v>
      </c>
      <c r="X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1175.3342499999999</v>
      </c>
      <c r="Y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1005.5542500000001</v>
      </c>
    </row>
    <row r="118" spans="1:27" x14ac:dyDescent="0.2">
      <c r="A118" s="77">
        <f t="shared" ref="A118:A119" si="3">A81</f>
        <v>43099</v>
      </c>
      <c r="B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962.24424999999997</v>
      </c>
      <c r="C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900.92425000000003</v>
      </c>
      <c r="D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912.24424999999997</v>
      </c>
      <c r="E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910.93425000000002</v>
      </c>
      <c r="F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912.01424999999995</v>
      </c>
      <c r="G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913.60425000000009</v>
      </c>
      <c r="H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924.99424999999997</v>
      </c>
      <c r="I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931.47424999999998</v>
      </c>
      <c r="J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989.49424999999997</v>
      </c>
      <c r="K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950.44425000000001</v>
      </c>
      <c r="L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944.0942500000001</v>
      </c>
      <c r="M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943.02424999999994</v>
      </c>
      <c r="N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936.70425</v>
      </c>
      <c r="O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938.87425000000007</v>
      </c>
      <c r="P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947.52425000000017</v>
      </c>
      <c r="Q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948.65425000000005</v>
      </c>
      <c r="R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955.40425000000005</v>
      </c>
      <c r="S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1137.47425</v>
      </c>
      <c r="T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1140.8442499999999</v>
      </c>
      <c r="U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1071.23425</v>
      </c>
      <c r="V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1016.5942500000001</v>
      </c>
      <c r="W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951.38425000000007</v>
      </c>
      <c r="X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1123.23425</v>
      </c>
      <c r="Y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1015.72425</v>
      </c>
    </row>
    <row r="119" spans="1:27" x14ac:dyDescent="0.2">
      <c r="A119" s="77">
        <f t="shared" si="3"/>
        <v>43100</v>
      </c>
      <c r="B119" s="13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951.18425000000002</v>
      </c>
      <c r="C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899.52425000000017</v>
      </c>
      <c r="D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911.62425000000007</v>
      </c>
      <c r="E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909.7342500000002</v>
      </c>
      <c r="F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911.19425000000001</v>
      </c>
      <c r="G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912.38425000000007</v>
      </c>
      <c r="H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915.49425000000019</v>
      </c>
      <c r="I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998.89425000000006</v>
      </c>
      <c r="J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1050.19425</v>
      </c>
      <c r="K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937.82424999999989</v>
      </c>
      <c r="L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939.31425000000013</v>
      </c>
      <c r="M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938.83424999999988</v>
      </c>
      <c r="N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936.88425000000007</v>
      </c>
      <c r="O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939.29425000000015</v>
      </c>
      <c r="P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945.63425000000007</v>
      </c>
      <c r="Q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948.83425000000011</v>
      </c>
      <c r="R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956.61425000000008</v>
      </c>
      <c r="S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1284.0542499999999</v>
      </c>
      <c r="T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1320.0642499999999</v>
      </c>
      <c r="U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1235.3042499999999</v>
      </c>
      <c r="V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1149.20425</v>
      </c>
      <c r="W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1086.5242499999999</v>
      </c>
      <c r="X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1258.71425</v>
      </c>
      <c r="Y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1196.5242499999999</v>
      </c>
    </row>
    <row r="120" spans="1:27" x14ac:dyDescent="0.2">
      <c r="A120" s="83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</row>
    <row r="121" spans="1:27" x14ac:dyDescent="0.25">
      <c r="A121" s="85" t="s">
        <v>152</v>
      </c>
    </row>
    <row r="122" spans="1:27" ht="12.75" x14ac:dyDescent="0.2">
      <c r="A122" s="173" t="s">
        <v>48</v>
      </c>
      <c r="B122" s="176" t="s">
        <v>121</v>
      </c>
      <c r="C122" s="177"/>
      <c r="D122" s="177"/>
      <c r="E122" s="177"/>
      <c r="F122" s="177"/>
      <c r="G122" s="177"/>
      <c r="H122" s="177"/>
      <c r="I122" s="177"/>
      <c r="J122" s="177"/>
      <c r="K122" s="177"/>
      <c r="L122" s="177"/>
      <c r="M122" s="177"/>
      <c r="N122" s="177"/>
      <c r="O122" s="177"/>
      <c r="P122" s="177"/>
      <c r="Q122" s="177"/>
      <c r="R122" s="177"/>
      <c r="S122" s="177"/>
      <c r="T122" s="177"/>
      <c r="U122" s="177"/>
      <c r="V122" s="177"/>
      <c r="W122" s="177"/>
      <c r="X122" s="177"/>
      <c r="Y122" s="178"/>
    </row>
    <row r="123" spans="1:27" ht="12.75" x14ac:dyDescent="0.2">
      <c r="A123" s="174"/>
      <c r="B123" s="179"/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1"/>
    </row>
    <row r="124" spans="1:27" ht="12.75" customHeight="1" x14ac:dyDescent="0.2">
      <c r="A124" s="174"/>
      <c r="B124" s="182" t="s">
        <v>122</v>
      </c>
      <c r="C124" s="171" t="s">
        <v>123</v>
      </c>
      <c r="D124" s="171" t="s">
        <v>124</v>
      </c>
      <c r="E124" s="171" t="s">
        <v>125</v>
      </c>
      <c r="F124" s="171" t="s">
        <v>126</v>
      </c>
      <c r="G124" s="171" t="s">
        <v>127</v>
      </c>
      <c r="H124" s="171" t="s">
        <v>128</v>
      </c>
      <c r="I124" s="171" t="s">
        <v>129</v>
      </c>
      <c r="J124" s="171" t="s">
        <v>130</v>
      </c>
      <c r="K124" s="171" t="s">
        <v>131</v>
      </c>
      <c r="L124" s="171" t="s">
        <v>132</v>
      </c>
      <c r="M124" s="171" t="s">
        <v>133</v>
      </c>
      <c r="N124" s="184" t="s">
        <v>134</v>
      </c>
      <c r="O124" s="171" t="s">
        <v>135</v>
      </c>
      <c r="P124" s="171" t="s">
        <v>136</v>
      </c>
      <c r="Q124" s="171" t="s">
        <v>137</v>
      </c>
      <c r="R124" s="171" t="s">
        <v>138</v>
      </c>
      <c r="S124" s="171" t="s">
        <v>139</v>
      </c>
      <c r="T124" s="171" t="s">
        <v>140</v>
      </c>
      <c r="U124" s="171" t="s">
        <v>141</v>
      </c>
      <c r="V124" s="171" t="s">
        <v>142</v>
      </c>
      <c r="W124" s="171" t="s">
        <v>143</v>
      </c>
      <c r="X124" s="171" t="s">
        <v>144</v>
      </c>
      <c r="Y124" s="171" t="s">
        <v>145</v>
      </c>
    </row>
    <row r="125" spans="1:27" ht="11.25" customHeight="1" x14ac:dyDescent="0.2">
      <c r="A125" s="175"/>
      <c r="B125" s="183"/>
      <c r="C125" s="172"/>
      <c r="D125" s="172"/>
      <c r="E125" s="172"/>
      <c r="F125" s="172"/>
      <c r="G125" s="172"/>
      <c r="H125" s="172"/>
      <c r="I125" s="172"/>
      <c r="J125" s="172"/>
      <c r="K125" s="172"/>
      <c r="L125" s="172"/>
      <c r="M125" s="172"/>
      <c r="N125" s="185"/>
      <c r="O125" s="172"/>
      <c r="P125" s="172"/>
      <c r="Q125" s="172"/>
      <c r="R125" s="172"/>
      <c r="S125" s="172"/>
      <c r="T125" s="172"/>
      <c r="U125" s="172"/>
      <c r="V125" s="172"/>
      <c r="W125" s="172"/>
      <c r="X125" s="172"/>
      <c r="Y125" s="172"/>
    </row>
    <row r="126" spans="1:27" ht="15.75" customHeight="1" x14ac:dyDescent="0.2">
      <c r="A126" s="77">
        <f t="shared" ref="A126:A154" si="4">A89</f>
        <v>43070</v>
      </c>
      <c r="B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874.13425000000007</v>
      </c>
      <c r="C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852.57424999999989</v>
      </c>
      <c r="D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851.16425000000004</v>
      </c>
      <c r="E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862.14425000000006</v>
      </c>
      <c r="F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863.83425000000011</v>
      </c>
      <c r="G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852.33425000000011</v>
      </c>
      <c r="H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874.80425000000014</v>
      </c>
      <c r="I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876.8442500000001</v>
      </c>
      <c r="J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867.62425000000007</v>
      </c>
      <c r="K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873.46424999999999</v>
      </c>
      <c r="L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868.03424999999993</v>
      </c>
      <c r="M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987.50424999999996</v>
      </c>
      <c r="N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987.60425000000009</v>
      </c>
      <c r="O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987.83425000000011</v>
      </c>
      <c r="P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868.92425000000003</v>
      </c>
      <c r="Q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906.86425000000008</v>
      </c>
      <c r="R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975.61425000000008</v>
      </c>
      <c r="S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1048.8942500000001</v>
      </c>
      <c r="T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1038.0642500000001</v>
      </c>
      <c r="U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1012.21425</v>
      </c>
      <c r="V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1072.92425</v>
      </c>
      <c r="W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996.30424999999991</v>
      </c>
      <c r="X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1143.0842500000001</v>
      </c>
      <c r="Y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971.47424999999998</v>
      </c>
      <c r="AA126" s="78"/>
    </row>
    <row r="127" spans="1:27" x14ac:dyDescent="0.2">
      <c r="A127" s="77">
        <f t="shared" si="4"/>
        <v>43071</v>
      </c>
      <c r="B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863.85425000000009</v>
      </c>
      <c r="C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885.0942500000001</v>
      </c>
      <c r="D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901.57425000000012</v>
      </c>
      <c r="E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901.0942500000001</v>
      </c>
      <c r="F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896.24424999999997</v>
      </c>
      <c r="G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880.07424999999989</v>
      </c>
      <c r="H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871.0642499999999</v>
      </c>
      <c r="I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993.94425000000001</v>
      </c>
      <c r="J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1052.42425</v>
      </c>
      <c r="K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882.06425000000013</v>
      </c>
      <c r="L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882.16425000000004</v>
      </c>
      <c r="M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882.60425000000009</v>
      </c>
      <c r="N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884.97424999999998</v>
      </c>
      <c r="O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885.18425000000002</v>
      </c>
      <c r="P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888.05425000000014</v>
      </c>
      <c r="Q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894.93425000000002</v>
      </c>
      <c r="R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913.80425000000014</v>
      </c>
      <c r="S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1049.3942500000001</v>
      </c>
      <c r="T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1132.3942500000001</v>
      </c>
      <c r="U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1129.94425</v>
      </c>
      <c r="V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1096.5142499999999</v>
      </c>
      <c r="W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981.52424999999994</v>
      </c>
      <c r="X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1122.5242499999999</v>
      </c>
      <c r="Y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991.85425000000009</v>
      </c>
    </row>
    <row r="128" spans="1:27" x14ac:dyDescent="0.2">
      <c r="A128" s="77">
        <f t="shared" si="4"/>
        <v>43072</v>
      </c>
      <c r="B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868.18425000000002</v>
      </c>
      <c r="C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883.62425000000007</v>
      </c>
      <c r="D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901.28424999999993</v>
      </c>
      <c r="E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900.24424999999997</v>
      </c>
      <c r="F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895.24424999999997</v>
      </c>
      <c r="G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894.16425000000004</v>
      </c>
      <c r="H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861.8142499999999</v>
      </c>
      <c r="I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968.33425000000011</v>
      </c>
      <c r="J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1042.42425</v>
      </c>
      <c r="K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902.99425000000019</v>
      </c>
      <c r="L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903.62425000000007</v>
      </c>
      <c r="M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904.29424999999992</v>
      </c>
      <c r="N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903.57425000000012</v>
      </c>
      <c r="O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905.8442500000001</v>
      </c>
      <c r="P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910.07425000000012</v>
      </c>
      <c r="Q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911.40425000000005</v>
      </c>
      <c r="R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908.66425000000004</v>
      </c>
      <c r="S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921.20425</v>
      </c>
      <c r="T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1075.95425</v>
      </c>
      <c r="U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1033.75425</v>
      </c>
      <c r="V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992.38425000000007</v>
      </c>
      <c r="W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968.57425000000012</v>
      </c>
      <c r="X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1235.8642500000001</v>
      </c>
      <c r="Y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971.25425000000018</v>
      </c>
    </row>
    <row r="129" spans="1:25" x14ac:dyDescent="0.2">
      <c r="A129" s="77">
        <f t="shared" si="4"/>
        <v>43073</v>
      </c>
      <c r="B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878.62425000000007</v>
      </c>
      <c r="C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870.04425000000015</v>
      </c>
      <c r="D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869.65425000000005</v>
      </c>
      <c r="E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869.00424999999996</v>
      </c>
      <c r="F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881.95425</v>
      </c>
      <c r="G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868.69425000000001</v>
      </c>
      <c r="H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874.95425</v>
      </c>
      <c r="I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883.17425000000003</v>
      </c>
      <c r="J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873.52424999999994</v>
      </c>
      <c r="K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881.52424999999994</v>
      </c>
      <c r="L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901.41425000000004</v>
      </c>
      <c r="M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1024.90425</v>
      </c>
      <c r="N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950.65425000000005</v>
      </c>
      <c r="O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1028.25425</v>
      </c>
      <c r="P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906.93425000000002</v>
      </c>
      <c r="Q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887.89425000000006</v>
      </c>
      <c r="R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900.32425000000012</v>
      </c>
      <c r="S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1000.48425</v>
      </c>
      <c r="T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1010.43425</v>
      </c>
      <c r="U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1013.1342500000001</v>
      </c>
      <c r="V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1071.8342500000001</v>
      </c>
      <c r="W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1086.50425</v>
      </c>
      <c r="X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1129.90425</v>
      </c>
      <c r="Y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980.00424999999996</v>
      </c>
    </row>
    <row r="130" spans="1:25" x14ac:dyDescent="0.2">
      <c r="A130" s="77">
        <f t="shared" si="4"/>
        <v>43074</v>
      </c>
      <c r="B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882.48424999999997</v>
      </c>
      <c r="C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869.78425000000016</v>
      </c>
      <c r="D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856.37425000000007</v>
      </c>
      <c r="E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867.88425000000007</v>
      </c>
      <c r="F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880.69425000000001</v>
      </c>
      <c r="G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867.76424999999995</v>
      </c>
      <c r="H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889.22424999999998</v>
      </c>
      <c r="I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930.26425000000017</v>
      </c>
      <c r="J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854.39425000000006</v>
      </c>
      <c r="K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881.86425000000008</v>
      </c>
      <c r="L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881.8442500000001</v>
      </c>
      <c r="M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959.55425000000014</v>
      </c>
      <c r="N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959.45425</v>
      </c>
      <c r="O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959.14425000000006</v>
      </c>
      <c r="P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886.60425000000009</v>
      </c>
      <c r="Q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887.83425000000011</v>
      </c>
      <c r="R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942.54425000000015</v>
      </c>
      <c r="S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976.56425000000013</v>
      </c>
      <c r="T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977.70425</v>
      </c>
      <c r="U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1010.2942499999999</v>
      </c>
      <c r="V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1068.96425</v>
      </c>
      <c r="W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1005.92425</v>
      </c>
      <c r="X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1131.20425</v>
      </c>
      <c r="Y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1027.2542500000002</v>
      </c>
    </row>
    <row r="131" spans="1:25" x14ac:dyDescent="0.2">
      <c r="A131" s="77">
        <f t="shared" si="4"/>
        <v>43075</v>
      </c>
      <c r="B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905.03425000000016</v>
      </c>
      <c r="C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869.42425000000003</v>
      </c>
      <c r="D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856.38425000000007</v>
      </c>
      <c r="E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856.03425000000016</v>
      </c>
      <c r="F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856.50424999999996</v>
      </c>
      <c r="G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856.90425000000005</v>
      </c>
      <c r="H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884.58424999999988</v>
      </c>
      <c r="I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884.25424999999996</v>
      </c>
      <c r="J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877.72424999999998</v>
      </c>
      <c r="K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885.16425000000004</v>
      </c>
      <c r="L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886.40425000000005</v>
      </c>
      <c r="M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960.78425000000016</v>
      </c>
      <c r="N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945.79425000000015</v>
      </c>
      <c r="O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944.63425000000007</v>
      </c>
      <c r="P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887.26424999999995</v>
      </c>
      <c r="Q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892.08424999999988</v>
      </c>
      <c r="R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901.86425000000008</v>
      </c>
      <c r="S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957.44425000000001</v>
      </c>
      <c r="T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1005.3342500000001</v>
      </c>
      <c r="U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1019.3342499999999</v>
      </c>
      <c r="V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1069.5242499999999</v>
      </c>
      <c r="W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988.32425000000012</v>
      </c>
      <c r="X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1128.15425</v>
      </c>
      <c r="Y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1010.2842499999999</v>
      </c>
    </row>
    <row r="132" spans="1:25" x14ac:dyDescent="0.2">
      <c r="A132" s="77">
        <f t="shared" si="4"/>
        <v>43076</v>
      </c>
      <c r="B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919.29424999999992</v>
      </c>
      <c r="C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869.38425000000007</v>
      </c>
      <c r="D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856.71424999999999</v>
      </c>
      <c r="E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856.42425000000003</v>
      </c>
      <c r="F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856.93425000000002</v>
      </c>
      <c r="G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856.62425000000007</v>
      </c>
      <c r="H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886.75424999999996</v>
      </c>
      <c r="I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883.37425000000007</v>
      </c>
      <c r="J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876.49424999999997</v>
      </c>
      <c r="K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883.47424999999998</v>
      </c>
      <c r="L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883.41425000000004</v>
      </c>
      <c r="M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959.16425000000004</v>
      </c>
      <c r="N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958.14425000000006</v>
      </c>
      <c r="O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957.63425000000007</v>
      </c>
      <c r="P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888.75424999999996</v>
      </c>
      <c r="Q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891.35425000000009</v>
      </c>
      <c r="R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901.14425000000006</v>
      </c>
      <c r="S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969.93425000000002</v>
      </c>
      <c r="T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1001.0642499999999</v>
      </c>
      <c r="U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1016.90425</v>
      </c>
      <c r="V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1059.0642500000001</v>
      </c>
      <c r="W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983.87425000000007</v>
      </c>
      <c r="X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1113.0842500000001</v>
      </c>
      <c r="Y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1006.73425</v>
      </c>
    </row>
    <row r="133" spans="1:25" x14ac:dyDescent="0.2">
      <c r="A133" s="77">
        <f t="shared" si="4"/>
        <v>43077</v>
      </c>
      <c r="B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857.71424999999999</v>
      </c>
      <c r="C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884.98424999999997</v>
      </c>
      <c r="D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869.3442500000001</v>
      </c>
      <c r="E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869.05424999999991</v>
      </c>
      <c r="F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869.53425000000016</v>
      </c>
      <c r="G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873.82424999999989</v>
      </c>
      <c r="H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853.35425000000009</v>
      </c>
      <c r="I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884.32425000000012</v>
      </c>
      <c r="J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876.36425000000008</v>
      </c>
      <c r="K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884.38425000000007</v>
      </c>
      <c r="L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872.70425</v>
      </c>
      <c r="M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968.78424999999993</v>
      </c>
      <c r="N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969.56425000000013</v>
      </c>
      <c r="O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968.90425000000005</v>
      </c>
      <c r="P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876.80424999999991</v>
      </c>
      <c r="Q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866.44425000000001</v>
      </c>
      <c r="R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915.8442500000001</v>
      </c>
      <c r="S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984.89425000000006</v>
      </c>
      <c r="T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988.79424999999992</v>
      </c>
      <c r="U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1012.50425</v>
      </c>
      <c r="V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1052.73425</v>
      </c>
      <c r="W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992.11425000000008</v>
      </c>
      <c r="X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1122.8542499999999</v>
      </c>
      <c r="Y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1002.0742500000001</v>
      </c>
    </row>
    <row r="134" spans="1:25" x14ac:dyDescent="0.2">
      <c r="A134" s="77">
        <f t="shared" si="4"/>
        <v>43078</v>
      </c>
      <c r="B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860.02424999999994</v>
      </c>
      <c r="C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928.35425000000009</v>
      </c>
      <c r="D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912.65425000000005</v>
      </c>
      <c r="E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946.93425000000002</v>
      </c>
      <c r="F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947.31425000000013</v>
      </c>
      <c r="G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911.03425000000016</v>
      </c>
      <c r="H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870.0942500000001</v>
      </c>
      <c r="I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928.37425000000007</v>
      </c>
      <c r="J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1030.6142500000001</v>
      </c>
      <c r="K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888.00425000000018</v>
      </c>
      <c r="L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884.36425000000008</v>
      </c>
      <c r="M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888.46424999999999</v>
      </c>
      <c r="N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886.86425000000008</v>
      </c>
      <c r="O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888.36425000000008</v>
      </c>
      <c r="P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889.03424999999993</v>
      </c>
      <c r="Q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889.50425000000018</v>
      </c>
      <c r="R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895.52425000000017</v>
      </c>
      <c r="S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986.94425000000001</v>
      </c>
      <c r="T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995.60425000000009</v>
      </c>
      <c r="U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1008.8642500000001</v>
      </c>
      <c r="V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955.63425000000007</v>
      </c>
      <c r="W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866.53425000000016</v>
      </c>
      <c r="X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1086.3542499999999</v>
      </c>
      <c r="Y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919.07425000000012</v>
      </c>
    </row>
    <row r="135" spans="1:25" x14ac:dyDescent="0.2">
      <c r="A135" s="77">
        <f t="shared" si="4"/>
        <v>43079</v>
      </c>
      <c r="B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852.53424999999993</v>
      </c>
      <c r="C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904.11425000000008</v>
      </c>
      <c r="D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911.61425000000008</v>
      </c>
      <c r="E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910.11425000000008</v>
      </c>
      <c r="F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910.38425000000007</v>
      </c>
      <c r="G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911.17425000000003</v>
      </c>
      <c r="H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865.68425000000002</v>
      </c>
      <c r="I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878.90425000000005</v>
      </c>
      <c r="J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869.70425</v>
      </c>
      <c r="K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963.21424999999999</v>
      </c>
      <c r="L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928.45425</v>
      </c>
      <c r="M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928.0942500000001</v>
      </c>
      <c r="N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928.57424999999989</v>
      </c>
      <c r="O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930.54425000000015</v>
      </c>
      <c r="P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931.13425000000007</v>
      </c>
      <c r="Q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932.74424999999997</v>
      </c>
      <c r="R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891.66425000000004</v>
      </c>
      <c r="S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975.10425000000009</v>
      </c>
      <c r="T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991.73424999999997</v>
      </c>
      <c r="U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966.47424999999998</v>
      </c>
      <c r="V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956.58425000000011</v>
      </c>
      <c r="W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864.8442500000001</v>
      </c>
      <c r="X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1057.20425</v>
      </c>
      <c r="Y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913.03424999999993</v>
      </c>
    </row>
    <row r="136" spans="1:25" x14ac:dyDescent="0.2">
      <c r="A136" s="77">
        <f t="shared" si="4"/>
        <v>43080</v>
      </c>
      <c r="B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852.9842500000002</v>
      </c>
      <c r="C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867.88425000000007</v>
      </c>
      <c r="D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866.65425000000005</v>
      </c>
      <c r="E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897.13425000000007</v>
      </c>
      <c r="F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897.79424999999992</v>
      </c>
      <c r="G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869.12425000000007</v>
      </c>
      <c r="H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851.12425000000007</v>
      </c>
      <c r="I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882.64425000000006</v>
      </c>
      <c r="J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871.00424999999996</v>
      </c>
      <c r="K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893.77425000000017</v>
      </c>
      <c r="L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893.98424999999997</v>
      </c>
      <c r="M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946.53424999999993</v>
      </c>
      <c r="N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947.03425000000016</v>
      </c>
      <c r="O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949.67425000000003</v>
      </c>
      <c r="P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884.11425000000008</v>
      </c>
      <c r="Q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884.72424999999998</v>
      </c>
      <c r="R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886.12425000000007</v>
      </c>
      <c r="S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986.85425000000009</v>
      </c>
      <c r="T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974.73424999999997</v>
      </c>
      <c r="U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976.60425000000009</v>
      </c>
      <c r="V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1010.3442499999999</v>
      </c>
      <c r="W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969.25424999999996</v>
      </c>
      <c r="X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1102.0742500000001</v>
      </c>
      <c r="Y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967.58425000000011</v>
      </c>
    </row>
    <row r="137" spans="1:25" x14ac:dyDescent="0.2">
      <c r="A137" s="77">
        <f t="shared" si="4"/>
        <v>43081</v>
      </c>
      <c r="B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852.60425000000009</v>
      </c>
      <c r="C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856.46424999999999</v>
      </c>
      <c r="D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866.86425000000008</v>
      </c>
      <c r="E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897.50424999999996</v>
      </c>
      <c r="F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898.56425000000013</v>
      </c>
      <c r="G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870.26424999999995</v>
      </c>
      <c r="H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855.29424999999992</v>
      </c>
      <c r="I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918.92425000000003</v>
      </c>
      <c r="J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874.78425000000016</v>
      </c>
      <c r="K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893.99424999999997</v>
      </c>
      <c r="L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893.94425000000001</v>
      </c>
      <c r="M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939.33425000000011</v>
      </c>
      <c r="N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921.50424999999996</v>
      </c>
      <c r="O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915.28425000000016</v>
      </c>
      <c r="P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900.29425000000015</v>
      </c>
      <c r="Q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895.52425000000017</v>
      </c>
      <c r="R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884.81425000000013</v>
      </c>
      <c r="S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982.5942500000001</v>
      </c>
      <c r="T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974.50424999999996</v>
      </c>
      <c r="U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976.48424999999997</v>
      </c>
      <c r="V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999.55424999999991</v>
      </c>
      <c r="W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968.42425000000003</v>
      </c>
      <c r="X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1088.69425</v>
      </c>
      <c r="Y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977.20425</v>
      </c>
    </row>
    <row r="138" spans="1:25" x14ac:dyDescent="0.2">
      <c r="A138" s="77">
        <f t="shared" si="4"/>
        <v>43082</v>
      </c>
      <c r="B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865.87425000000007</v>
      </c>
      <c r="C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856.32425000000012</v>
      </c>
      <c r="D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866.62425000000007</v>
      </c>
      <c r="E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897.11425000000008</v>
      </c>
      <c r="F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898.5942500000001</v>
      </c>
      <c r="G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869.33425000000011</v>
      </c>
      <c r="H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862.67425000000003</v>
      </c>
      <c r="I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917.92425000000003</v>
      </c>
      <c r="J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871.15425000000005</v>
      </c>
      <c r="K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888.20425</v>
      </c>
      <c r="L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889.40425000000005</v>
      </c>
      <c r="M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940.04424999999992</v>
      </c>
      <c r="N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932.18425000000002</v>
      </c>
      <c r="O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939.66425000000004</v>
      </c>
      <c r="P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894.65425000000005</v>
      </c>
      <c r="Q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895.35425000000009</v>
      </c>
      <c r="R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899.04425000000015</v>
      </c>
      <c r="S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976.65425000000005</v>
      </c>
      <c r="T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966.50425000000018</v>
      </c>
      <c r="U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943.11425000000008</v>
      </c>
      <c r="V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1004.8142500000001</v>
      </c>
      <c r="W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961.87425000000007</v>
      </c>
      <c r="X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1076.1342499999998</v>
      </c>
      <c r="Y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963.37425000000007</v>
      </c>
    </row>
    <row r="139" spans="1:25" x14ac:dyDescent="0.2">
      <c r="A139" s="77">
        <f t="shared" si="4"/>
        <v>43083</v>
      </c>
      <c r="B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857.15425000000005</v>
      </c>
      <c r="C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856.61425000000008</v>
      </c>
      <c r="D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867.68425000000002</v>
      </c>
      <c r="E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898.26424999999995</v>
      </c>
      <c r="F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879.78424999999993</v>
      </c>
      <c r="G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869.52425000000017</v>
      </c>
      <c r="H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861.20425</v>
      </c>
      <c r="I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931.69425000000001</v>
      </c>
      <c r="J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866.20425</v>
      </c>
      <c r="K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891.58425000000011</v>
      </c>
      <c r="L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907.76425000000017</v>
      </c>
      <c r="M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933.66425000000004</v>
      </c>
      <c r="N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992.10425000000009</v>
      </c>
      <c r="O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992.48424999999997</v>
      </c>
      <c r="P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908.43425000000002</v>
      </c>
      <c r="Q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913.10425000000009</v>
      </c>
      <c r="R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866.02424999999994</v>
      </c>
      <c r="S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967.82424999999989</v>
      </c>
      <c r="T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971.27425000000017</v>
      </c>
      <c r="U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947.15425000000005</v>
      </c>
      <c r="V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999.38425000000007</v>
      </c>
      <c r="W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943.33425000000011</v>
      </c>
      <c r="X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1074.3642499999999</v>
      </c>
      <c r="Y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968.18425000000002</v>
      </c>
    </row>
    <row r="140" spans="1:25" x14ac:dyDescent="0.2">
      <c r="A140" s="77">
        <f t="shared" si="4"/>
        <v>43084</v>
      </c>
      <c r="B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854.20425</v>
      </c>
      <c r="C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856.24424999999997</v>
      </c>
      <c r="D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867.00424999999996</v>
      </c>
      <c r="E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866.29424999999992</v>
      </c>
      <c r="F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867.73424999999997</v>
      </c>
      <c r="G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868.98424999999997</v>
      </c>
      <c r="H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852.44425000000001</v>
      </c>
      <c r="I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881.75425000000018</v>
      </c>
      <c r="J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872.63425000000007</v>
      </c>
      <c r="K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907.28424999999993</v>
      </c>
      <c r="L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906.65425000000005</v>
      </c>
      <c r="M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891.96424999999999</v>
      </c>
      <c r="N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873.45425</v>
      </c>
      <c r="O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873.08425000000011</v>
      </c>
      <c r="P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960.36425000000008</v>
      </c>
      <c r="Q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926.8442500000001</v>
      </c>
      <c r="R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897.11425000000008</v>
      </c>
      <c r="S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968.94425000000001</v>
      </c>
      <c r="T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971.21424999999999</v>
      </c>
      <c r="U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947.0942500000001</v>
      </c>
      <c r="V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1101.70425</v>
      </c>
      <c r="W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955.28424999999993</v>
      </c>
      <c r="X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1074.3542499999999</v>
      </c>
      <c r="Y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966.77425000000017</v>
      </c>
    </row>
    <row r="141" spans="1:25" x14ac:dyDescent="0.2">
      <c r="A141" s="77">
        <f t="shared" si="4"/>
        <v>43085</v>
      </c>
      <c r="B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886.45425</v>
      </c>
      <c r="C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914.97424999999998</v>
      </c>
      <c r="D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925.66425000000004</v>
      </c>
      <c r="E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925.3142499999999</v>
      </c>
      <c r="F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925.91425000000004</v>
      </c>
      <c r="G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918.78424999999993</v>
      </c>
      <c r="H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895.45425</v>
      </c>
      <c r="I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865.56425000000013</v>
      </c>
      <c r="J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961.31425000000013</v>
      </c>
      <c r="K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901.01424999999995</v>
      </c>
      <c r="L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900.69425000000001</v>
      </c>
      <c r="M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951.95425</v>
      </c>
      <c r="N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982.11425000000008</v>
      </c>
      <c r="O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981.78425000000016</v>
      </c>
      <c r="P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984.3142499999999</v>
      </c>
      <c r="Q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968.23424999999997</v>
      </c>
      <c r="R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901.51425000000017</v>
      </c>
      <c r="S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913.76425000000017</v>
      </c>
      <c r="T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982.49424999999997</v>
      </c>
      <c r="U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1073.5442499999999</v>
      </c>
      <c r="V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1013.91425</v>
      </c>
      <c r="W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908.79424999999992</v>
      </c>
      <c r="X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1160.5442499999999</v>
      </c>
      <c r="Y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907.34424999999987</v>
      </c>
    </row>
    <row r="142" spans="1:25" x14ac:dyDescent="0.2">
      <c r="A142" s="77">
        <f t="shared" si="4"/>
        <v>43086</v>
      </c>
      <c r="B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878.99424999999997</v>
      </c>
      <c r="C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881.53424999999993</v>
      </c>
      <c r="D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925.17425000000003</v>
      </c>
      <c r="E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924.73424999999997</v>
      </c>
      <c r="F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925.15425000000005</v>
      </c>
      <c r="G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912.56425000000013</v>
      </c>
      <c r="H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893.43425000000002</v>
      </c>
      <c r="I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880.96424999999999</v>
      </c>
      <c r="J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865.43425000000002</v>
      </c>
      <c r="K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1005.70425</v>
      </c>
      <c r="L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968.31425000000013</v>
      </c>
      <c r="M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967.03425000000016</v>
      </c>
      <c r="N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1021.17425</v>
      </c>
      <c r="O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1024.1142500000001</v>
      </c>
      <c r="P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1006.71425</v>
      </c>
      <c r="Q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1009.7842499999999</v>
      </c>
      <c r="R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893.53424999999993</v>
      </c>
      <c r="S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948.24424999999997</v>
      </c>
      <c r="T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984.53424999999993</v>
      </c>
      <c r="U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1074.43425</v>
      </c>
      <c r="V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1016.17425</v>
      </c>
      <c r="W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910.18425000000002</v>
      </c>
      <c r="X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1165.1142499999999</v>
      </c>
      <c r="Y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903.25424999999996</v>
      </c>
    </row>
    <row r="143" spans="1:25" x14ac:dyDescent="0.2">
      <c r="A143" s="77">
        <f t="shared" si="4"/>
        <v>43087</v>
      </c>
      <c r="B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853.94425000000001</v>
      </c>
      <c r="C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860.23424999999997</v>
      </c>
      <c r="D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868.51425000000017</v>
      </c>
      <c r="E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868.24425000000019</v>
      </c>
      <c r="F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868.50424999999996</v>
      </c>
      <c r="G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870.99424999999997</v>
      </c>
      <c r="H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850.37425000000007</v>
      </c>
      <c r="I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916.17425000000003</v>
      </c>
      <c r="J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872.90425000000005</v>
      </c>
      <c r="K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900.16425000000004</v>
      </c>
      <c r="L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900.48424999999997</v>
      </c>
      <c r="M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854.54425000000015</v>
      </c>
      <c r="N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875.11425000000008</v>
      </c>
      <c r="O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876.41425000000004</v>
      </c>
      <c r="P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951.49425000000019</v>
      </c>
      <c r="Q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950.18425000000002</v>
      </c>
      <c r="R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921.19425000000001</v>
      </c>
      <c r="S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936.17425000000003</v>
      </c>
      <c r="T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936.19425000000001</v>
      </c>
      <c r="U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916.22424999999998</v>
      </c>
      <c r="V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1008.92425</v>
      </c>
      <c r="W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953.27425000000017</v>
      </c>
      <c r="X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1055.2642499999999</v>
      </c>
      <c r="Y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933.25425000000018</v>
      </c>
    </row>
    <row r="144" spans="1:25" x14ac:dyDescent="0.2">
      <c r="A144" s="77">
        <f t="shared" si="4"/>
        <v>43088</v>
      </c>
      <c r="B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847.38425000000007</v>
      </c>
      <c r="C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857.22424999999998</v>
      </c>
      <c r="D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867.82424999999989</v>
      </c>
      <c r="E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867.58425000000011</v>
      </c>
      <c r="F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868.01424999999995</v>
      </c>
      <c r="G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870.43425000000002</v>
      </c>
      <c r="H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851.26424999999995</v>
      </c>
      <c r="I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917.65425000000005</v>
      </c>
      <c r="J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873.22424999999998</v>
      </c>
      <c r="K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920.02425000000017</v>
      </c>
      <c r="L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919.26424999999995</v>
      </c>
      <c r="M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885.74424999999997</v>
      </c>
      <c r="N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874.14425000000006</v>
      </c>
      <c r="O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890.74425000000019</v>
      </c>
      <c r="P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924.33425000000011</v>
      </c>
      <c r="Q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925.53424999999993</v>
      </c>
      <c r="R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885.02425000000017</v>
      </c>
      <c r="S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930.77424999999994</v>
      </c>
      <c r="T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928.71424999999999</v>
      </c>
      <c r="U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910.96424999999999</v>
      </c>
      <c r="V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1105.69425</v>
      </c>
      <c r="W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946.29424999999992</v>
      </c>
      <c r="X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1053.2742500000002</v>
      </c>
      <c r="Y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936.93425000000002</v>
      </c>
    </row>
    <row r="145" spans="1:25" x14ac:dyDescent="0.2">
      <c r="A145" s="77">
        <f t="shared" si="4"/>
        <v>43089</v>
      </c>
      <c r="B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918.24424999999997</v>
      </c>
      <c r="C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876.66425000000004</v>
      </c>
      <c r="D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855.90425000000005</v>
      </c>
      <c r="E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854.55425000000014</v>
      </c>
      <c r="F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854.86425000000008</v>
      </c>
      <c r="G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858.49424999999997</v>
      </c>
      <c r="H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925.05424999999991</v>
      </c>
      <c r="I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928.13425000000007</v>
      </c>
      <c r="J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883.40425000000005</v>
      </c>
      <c r="K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902.54424999999992</v>
      </c>
      <c r="L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867.80424999999991</v>
      </c>
      <c r="M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956.67425000000003</v>
      </c>
      <c r="N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913.29424999999992</v>
      </c>
      <c r="O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912.86425000000008</v>
      </c>
      <c r="P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904.97424999999998</v>
      </c>
      <c r="Q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905.93425000000002</v>
      </c>
      <c r="R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874.36425000000008</v>
      </c>
      <c r="S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983.65425000000005</v>
      </c>
      <c r="T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986.20425</v>
      </c>
      <c r="U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933.72424999999998</v>
      </c>
      <c r="V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984.98424999999997</v>
      </c>
      <c r="W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925.30424999999991</v>
      </c>
      <c r="X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1019.15425</v>
      </c>
      <c r="Y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888.08425000000011</v>
      </c>
    </row>
    <row r="146" spans="1:25" x14ac:dyDescent="0.2">
      <c r="A146" s="77">
        <f t="shared" si="4"/>
        <v>43090</v>
      </c>
      <c r="B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874.07424999999989</v>
      </c>
      <c r="C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859.47424999999998</v>
      </c>
      <c r="D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854.96424999999999</v>
      </c>
      <c r="E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855.80424999999991</v>
      </c>
      <c r="F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855.20425</v>
      </c>
      <c r="G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856.98424999999997</v>
      </c>
      <c r="H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851.17425000000003</v>
      </c>
      <c r="I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930.67425000000003</v>
      </c>
      <c r="J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884.58424999999988</v>
      </c>
      <c r="K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903.20425</v>
      </c>
      <c r="L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868.39425000000006</v>
      </c>
      <c r="M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958.13425000000007</v>
      </c>
      <c r="N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914.06425000000013</v>
      </c>
      <c r="O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894.07425000000012</v>
      </c>
      <c r="P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902.42425000000003</v>
      </c>
      <c r="Q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901.30424999999991</v>
      </c>
      <c r="R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861.58425000000011</v>
      </c>
      <c r="S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987.25424999999996</v>
      </c>
      <c r="T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975.37425000000007</v>
      </c>
      <c r="U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920.62425000000007</v>
      </c>
      <c r="V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986.61425000000008</v>
      </c>
      <c r="W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925.69425000000001</v>
      </c>
      <c r="X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1052.7842499999999</v>
      </c>
      <c r="Y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920.74424999999997</v>
      </c>
    </row>
    <row r="147" spans="1:25" x14ac:dyDescent="0.2">
      <c r="A147" s="77">
        <f t="shared" si="4"/>
        <v>43091</v>
      </c>
      <c r="B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874.21424999999999</v>
      </c>
      <c r="C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859.72424999999998</v>
      </c>
      <c r="D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868.20425</v>
      </c>
      <c r="E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868.10425000000009</v>
      </c>
      <c r="F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868.50424999999996</v>
      </c>
      <c r="G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860.60425000000009</v>
      </c>
      <c r="H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859.56425000000013</v>
      </c>
      <c r="I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916.45425</v>
      </c>
      <c r="J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875.97424999999998</v>
      </c>
      <c r="K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902.8442500000001</v>
      </c>
      <c r="L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872.68425000000002</v>
      </c>
      <c r="M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933.0942500000001</v>
      </c>
      <c r="N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894.20425</v>
      </c>
      <c r="O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893.96424999999999</v>
      </c>
      <c r="P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904.77425000000017</v>
      </c>
      <c r="Q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906.07425000000012</v>
      </c>
      <c r="R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916.35425000000009</v>
      </c>
      <c r="S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986.20425</v>
      </c>
      <c r="T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959.8442500000001</v>
      </c>
      <c r="U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947.92425000000003</v>
      </c>
      <c r="V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984.74425000000019</v>
      </c>
      <c r="W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950.53425000000016</v>
      </c>
      <c r="X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1063.5142500000002</v>
      </c>
      <c r="Y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940.5942500000001</v>
      </c>
    </row>
    <row r="148" spans="1:25" x14ac:dyDescent="0.2">
      <c r="A148" s="77">
        <f t="shared" si="4"/>
        <v>43092</v>
      </c>
      <c r="B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896.95425</v>
      </c>
      <c r="C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905.55424999999991</v>
      </c>
      <c r="D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926.95425</v>
      </c>
      <c r="E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926.06425000000013</v>
      </c>
      <c r="F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926.98424999999997</v>
      </c>
      <c r="G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929.62425000000007</v>
      </c>
      <c r="H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893.32425000000012</v>
      </c>
      <c r="I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871.22424999999998</v>
      </c>
      <c r="J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980.70425</v>
      </c>
      <c r="K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896.85425000000009</v>
      </c>
      <c r="L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898.03424999999993</v>
      </c>
      <c r="M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910.02424999999994</v>
      </c>
      <c r="N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909.39425000000006</v>
      </c>
      <c r="O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911.12425000000007</v>
      </c>
      <c r="P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913.78425000000016</v>
      </c>
      <c r="Q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909.75424999999996</v>
      </c>
      <c r="R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915.41425000000004</v>
      </c>
      <c r="S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991.19425000000001</v>
      </c>
      <c r="T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997.75424999999996</v>
      </c>
      <c r="U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981.54424999999992</v>
      </c>
      <c r="V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925.51424999999995</v>
      </c>
      <c r="W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884.08425000000011</v>
      </c>
      <c r="X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1010.40425</v>
      </c>
      <c r="Y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888.45425</v>
      </c>
    </row>
    <row r="149" spans="1:25" x14ac:dyDescent="0.2">
      <c r="A149" s="77">
        <f t="shared" si="4"/>
        <v>43093</v>
      </c>
      <c r="B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886.07424999999989</v>
      </c>
      <c r="C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883.05424999999991</v>
      </c>
      <c r="D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912.32425000000012</v>
      </c>
      <c r="E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908.42425000000003</v>
      </c>
      <c r="F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911.15425000000005</v>
      </c>
      <c r="G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911.78424999999993</v>
      </c>
      <c r="H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870.05425000000014</v>
      </c>
      <c r="I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882.67425000000003</v>
      </c>
      <c r="J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986.75424999999996</v>
      </c>
      <c r="K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887.08425000000011</v>
      </c>
      <c r="L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882.71424999999999</v>
      </c>
      <c r="M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895.76425000000017</v>
      </c>
      <c r="N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895.12425000000007</v>
      </c>
      <c r="O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901.05424999999991</v>
      </c>
      <c r="P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901.11425000000008</v>
      </c>
      <c r="Q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901.28424999999993</v>
      </c>
      <c r="R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903.45425</v>
      </c>
      <c r="S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1018.6342500000001</v>
      </c>
      <c r="T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1015.8842500000001</v>
      </c>
      <c r="U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986.62425000000007</v>
      </c>
      <c r="V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935.47424999999998</v>
      </c>
      <c r="W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869.50425000000018</v>
      </c>
      <c r="X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1004.7742500000002</v>
      </c>
      <c r="Y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898.54425000000015</v>
      </c>
    </row>
    <row r="150" spans="1:25" x14ac:dyDescent="0.2">
      <c r="A150" s="77">
        <f t="shared" si="4"/>
        <v>43094</v>
      </c>
      <c r="B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849.41425000000004</v>
      </c>
      <c r="C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856.31425000000013</v>
      </c>
      <c r="D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865.04425000000015</v>
      </c>
      <c r="E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864.37425000000007</v>
      </c>
      <c r="F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866.97424999999998</v>
      </c>
      <c r="G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857.4842500000002</v>
      </c>
      <c r="H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849.41425000000004</v>
      </c>
      <c r="I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915.65425000000005</v>
      </c>
      <c r="J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873.63425000000007</v>
      </c>
      <c r="K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897.46424999999999</v>
      </c>
      <c r="L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865.91425000000004</v>
      </c>
      <c r="M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931.04424999999992</v>
      </c>
      <c r="N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899.12425000000007</v>
      </c>
      <c r="O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898.76425000000017</v>
      </c>
      <c r="P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895.80425000000014</v>
      </c>
      <c r="Q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890.52424999999994</v>
      </c>
      <c r="R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915.99424999999997</v>
      </c>
      <c r="S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976.30425000000014</v>
      </c>
      <c r="T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944.28425000000016</v>
      </c>
      <c r="U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932.5942500000001</v>
      </c>
      <c r="V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990.90425000000005</v>
      </c>
      <c r="W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944.06425000000013</v>
      </c>
      <c r="X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1041.0742500000001</v>
      </c>
      <c r="Y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944.33425000000011</v>
      </c>
    </row>
    <row r="151" spans="1:25" x14ac:dyDescent="0.2">
      <c r="A151" s="77">
        <f t="shared" si="4"/>
        <v>43095</v>
      </c>
      <c r="B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861.87425000000007</v>
      </c>
      <c r="C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856.80425000000014</v>
      </c>
      <c r="D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866.39425000000006</v>
      </c>
      <c r="E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865.90425000000005</v>
      </c>
      <c r="F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867.75424999999996</v>
      </c>
      <c r="G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869.0942500000001</v>
      </c>
      <c r="H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854.55425000000014</v>
      </c>
      <c r="I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916.71424999999999</v>
      </c>
      <c r="J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874.00424999999996</v>
      </c>
      <c r="K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900.8442500000001</v>
      </c>
      <c r="L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870.03425000000016</v>
      </c>
      <c r="M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931.86425000000008</v>
      </c>
      <c r="N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898.0642499999999</v>
      </c>
      <c r="O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898.35425000000009</v>
      </c>
      <c r="P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897.77424999999994</v>
      </c>
      <c r="Q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892.00424999999996</v>
      </c>
      <c r="R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896.41425000000004</v>
      </c>
      <c r="S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956.79424999999992</v>
      </c>
      <c r="T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946.80424999999991</v>
      </c>
      <c r="U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935.31425000000013</v>
      </c>
      <c r="V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994.56425000000013</v>
      </c>
      <c r="W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942.88425000000007</v>
      </c>
      <c r="X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1047.71425</v>
      </c>
      <c r="Y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944.22424999999998</v>
      </c>
    </row>
    <row r="152" spans="1:25" x14ac:dyDescent="0.2">
      <c r="A152" s="77">
        <f t="shared" si="4"/>
        <v>43096</v>
      </c>
      <c r="B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862.44425000000001</v>
      </c>
      <c r="C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857.50425000000018</v>
      </c>
      <c r="D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867.04425000000015</v>
      </c>
      <c r="E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866.72424999999998</v>
      </c>
      <c r="F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868.20425</v>
      </c>
      <c r="G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870.55424999999991</v>
      </c>
      <c r="H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855.91425000000004</v>
      </c>
      <c r="I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915.8442500000001</v>
      </c>
      <c r="J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873.42425000000003</v>
      </c>
      <c r="K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899.99425000000019</v>
      </c>
      <c r="L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864.17425000000003</v>
      </c>
      <c r="M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972.94425000000001</v>
      </c>
      <c r="N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973.69425000000001</v>
      </c>
      <c r="O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974.70425</v>
      </c>
      <c r="P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864.57425000000012</v>
      </c>
      <c r="Q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863.41425000000004</v>
      </c>
      <c r="R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931.00424999999996</v>
      </c>
      <c r="S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990.7342500000002</v>
      </c>
      <c r="T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1002.5542499999999</v>
      </c>
      <c r="U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1003.1442500000001</v>
      </c>
      <c r="V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1076.65425</v>
      </c>
      <c r="W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1095.3242499999999</v>
      </c>
      <c r="X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1146.91425</v>
      </c>
      <c r="Y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1040.42425</v>
      </c>
    </row>
    <row r="153" spans="1:25" x14ac:dyDescent="0.2">
      <c r="A153" s="77">
        <f t="shared" si="4"/>
        <v>43097</v>
      </c>
      <c r="B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868.90425000000005</v>
      </c>
      <c r="C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862.65425000000005</v>
      </c>
      <c r="D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870.91425000000004</v>
      </c>
      <c r="E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870.05425000000014</v>
      </c>
      <c r="F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867.94425000000001</v>
      </c>
      <c r="G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874.79425000000015</v>
      </c>
      <c r="H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859.13425000000007</v>
      </c>
      <c r="I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927.52425000000017</v>
      </c>
      <c r="J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885.94425000000001</v>
      </c>
      <c r="K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901.05424999999991</v>
      </c>
      <c r="L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868.48424999999997</v>
      </c>
      <c r="M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986.82425000000012</v>
      </c>
      <c r="N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984.97424999999998</v>
      </c>
      <c r="O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994.97424999999998</v>
      </c>
      <c r="P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867.74424999999997</v>
      </c>
      <c r="Q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867.26424999999995</v>
      </c>
      <c r="R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948.12425000000007</v>
      </c>
      <c r="S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1068.3742499999998</v>
      </c>
      <c r="T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1073.5342499999999</v>
      </c>
      <c r="U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1074.8542500000001</v>
      </c>
      <c r="V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1221.15425</v>
      </c>
      <c r="W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1208.19425</v>
      </c>
      <c r="X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1149.6442500000001</v>
      </c>
      <c r="Y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1051.0742499999999</v>
      </c>
    </row>
    <row r="154" spans="1:25" x14ac:dyDescent="0.2">
      <c r="A154" s="77">
        <f t="shared" si="4"/>
        <v>43098</v>
      </c>
      <c r="B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930.25425000000018</v>
      </c>
      <c r="C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876.22424999999998</v>
      </c>
      <c r="D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839.73424999999997</v>
      </c>
      <c r="E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839.18425000000002</v>
      </c>
      <c r="F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841.57425000000012</v>
      </c>
      <c r="G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845.26425000000017</v>
      </c>
      <c r="H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906.04425000000015</v>
      </c>
      <c r="I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883.75424999999996</v>
      </c>
      <c r="J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873.28424999999993</v>
      </c>
      <c r="K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888.17425000000003</v>
      </c>
      <c r="L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905.32425000000012</v>
      </c>
      <c r="M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978.16425000000004</v>
      </c>
      <c r="N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978.08425000000011</v>
      </c>
      <c r="O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893.24424999999997</v>
      </c>
      <c r="P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902.76424999999995</v>
      </c>
      <c r="Q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903.66425000000004</v>
      </c>
      <c r="R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909.5942500000001</v>
      </c>
      <c r="S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939.75424999999996</v>
      </c>
      <c r="T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969.10425000000009</v>
      </c>
      <c r="U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951.52425000000017</v>
      </c>
      <c r="V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1156.8942500000001</v>
      </c>
      <c r="W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966.51425000000017</v>
      </c>
      <c r="X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1112.7842499999999</v>
      </c>
      <c r="Y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952.37425000000007</v>
      </c>
    </row>
    <row r="155" spans="1:25" x14ac:dyDescent="0.2">
      <c r="A155" s="77">
        <f t="shared" ref="A155:A156" si="5">A118</f>
        <v>43099</v>
      </c>
      <c r="B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911.46424999999999</v>
      </c>
      <c r="C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853.53425000000016</v>
      </c>
      <c r="D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864.22424999999998</v>
      </c>
      <c r="E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862.98424999999997</v>
      </c>
      <c r="F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864.00424999999996</v>
      </c>
      <c r="G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865.51424999999995</v>
      </c>
      <c r="H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876.26424999999995</v>
      </c>
      <c r="I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882.39425000000006</v>
      </c>
      <c r="J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937.20425</v>
      </c>
      <c r="K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900.31425000000013</v>
      </c>
      <c r="L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894.31425000000013</v>
      </c>
      <c r="M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893.30424999999991</v>
      </c>
      <c r="N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887.33425000000011</v>
      </c>
      <c r="O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889.38425000000007</v>
      </c>
      <c r="P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897.55425000000014</v>
      </c>
      <c r="Q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898.62425000000007</v>
      </c>
      <c r="R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904.99424999999997</v>
      </c>
      <c r="S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1077.0142499999999</v>
      </c>
      <c r="T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1080.19425</v>
      </c>
      <c r="U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1014.42425</v>
      </c>
      <c r="V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962.80425000000014</v>
      </c>
      <c r="W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901.20425</v>
      </c>
      <c r="X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1063.5642500000001</v>
      </c>
      <c r="Y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961.99425000000019</v>
      </c>
    </row>
    <row r="156" spans="1:25" x14ac:dyDescent="0.2">
      <c r="A156" s="77">
        <f t="shared" si="5"/>
        <v>43100</v>
      </c>
      <c r="B156" s="13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901.01424999999995</v>
      </c>
      <c r="C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852.20425</v>
      </c>
      <c r="D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863.63425000000007</v>
      </c>
      <c r="E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861.8442500000001</v>
      </c>
      <c r="F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863.23424999999997</v>
      </c>
      <c r="G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864.35425000000009</v>
      </c>
      <c r="H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867.29425000000015</v>
      </c>
      <c r="I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946.08425000000011</v>
      </c>
      <c r="J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994.55425000000014</v>
      </c>
      <c r="K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888.38425000000007</v>
      </c>
      <c r="L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889.79425000000015</v>
      </c>
      <c r="M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889.3442500000001</v>
      </c>
      <c r="N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887.50424999999996</v>
      </c>
      <c r="O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889.78425000000016</v>
      </c>
      <c r="P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895.76425000000017</v>
      </c>
      <c r="Q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898.79425000000015</v>
      </c>
      <c r="R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906.14425000000006</v>
      </c>
      <c r="S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1215.49425</v>
      </c>
      <c r="T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1249.5142499999999</v>
      </c>
      <c r="U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1169.43425</v>
      </c>
      <c r="V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1088.0942499999999</v>
      </c>
      <c r="W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1028.8842500000001</v>
      </c>
      <c r="X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1191.5542499999999</v>
      </c>
      <c r="Y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1132.8042499999999</v>
      </c>
    </row>
    <row r="157" spans="1:25" x14ac:dyDescent="0.2">
      <c r="A157" s="83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</row>
    <row r="158" spans="1:25" s="88" customFormat="1" ht="19.5" customHeight="1" x14ac:dyDescent="0.25">
      <c r="A158" s="86" t="s">
        <v>146</v>
      </c>
      <c r="B158" s="86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</row>
    <row r="159" spans="1:25" x14ac:dyDescent="0.25">
      <c r="A159" s="85" t="s">
        <v>149</v>
      </c>
      <c r="B159" s="76"/>
      <c r="C159" s="76"/>
      <c r="D159" s="76"/>
    </row>
    <row r="160" spans="1:25" ht="12.75" x14ac:dyDescent="0.2">
      <c r="A160" s="173" t="s">
        <v>48</v>
      </c>
      <c r="B160" s="176" t="s">
        <v>121</v>
      </c>
      <c r="C160" s="177"/>
      <c r="D160" s="177"/>
      <c r="E160" s="177"/>
      <c r="F160" s="177"/>
      <c r="G160" s="177"/>
      <c r="H160" s="177"/>
      <c r="I160" s="177"/>
      <c r="J160" s="177"/>
      <c r="K160" s="177"/>
      <c r="L160" s="177"/>
      <c r="M160" s="177"/>
      <c r="N160" s="177"/>
      <c r="O160" s="177"/>
      <c r="P160" s="177"/>
      <c r="Q160" s="177"/>
      <c r="R160" s="177"/>
      <c r="S160" s="177"/>
      <c r="T160" s="177"/>
      <c r="U160" s="177"/>
      <c r="V160" s="177"/>
      <c r="W160" s="177"/>
      <c r="X160" s="177"/>
      <c r="Y160" s="178"/>
    </row>
    <row r="161" spans="1:27" ht="12.75" x14ac:dyDescent="0.2">
      <c r="A161" s="174"/>
      <c r="B161" s="179"/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  <c r="U161" s="180"/>
      <c r="V161" s="180"/>
      <c r="W161" s="180"/>
      <c r="X161" s="180"/>
      <c r="Y161" s="181"/>
    </row>
    <row r="162" spans="1:27" ht="12.75" customHeight="1" x14ac:dyDescent="0.2">
      <c r="A162" s="174"/>
      <c r="B162" s="182" t="s">
        <v>122</v>
      </c>
      <c r="C162" s="171" t="s">
        <v>123</v>
      </c>
      <c r="D162" s="171" t="s">
        <v>124</v>
      </c>
      <c r="E162" s="171" t="s">
        <v>125</v>
      </c>
      <c r="F162" s="171" t="s">
        <v>126</v>
      </c>
      <c r="G162" s="171" t="s">
        <v>127</v>
      </c>
      <c r="H162" s="171" t="s">
        <v>128</v>
      </c>
      <c r="I162" s="171" t="s">
        <v>129</v>
      </c>
      <c r="J162" s="171" t="s">
        <v>130</v>
      </c>
      <c r="K162" s="171" t="s">
        <v>131</v>
      </c>
      <c r="L162" s="171" t="s">
        <v>132</v>
      </c>
      <c r="M162" s="171" t="s">
        <v>133</v>
      </c>
      <c r="N162" s="184" t="s">
        <v>134</v>
      </c>
      <c r="O162" s="171" t="s">
        <v>135</v>
      </c>
      <c r="P162" s="171" t="s">
        <v>136</v>
      </c>
      <c r="Q162" s="171" t="s">
        <v>137</v>
      </c>
      <c r="R162" s="171" t="s">
        <v>138</v>
      </c>
      <c r="S162" s="171" t="s">
        <v>139</v>
      </c>
      <c r="T162" s="171" t="s">
        <v>140</v>
      </c>
      <c r="U162" s="171" t="s">
        <v>141</v>
      </c>
      <c r="V162" s="171" t="s">
        <v>142</v>
      </c>
      <c r="W162" s="171" t="s">
        <v>143</v>
      </c>
      <c r="X162" s="171" t="s">
        <v>144</v>
      </c>
      <c r="Y162" s="171" t="s">
        <v>145</v>
      </c>
    </row>
    <row r="163" spans="1:27" ht="11.25" customHeight="1" x14ac:dyDescent="0.2">
      <c r="A163" s="175"/>
      <c r="B163" s="183"/>
      <c r="C163" s="172"/>
      <c r="D163" s="172"/>
      <c r="E163" s="172"/>
      <c r="F163" s="172"/>
      <c r="G163" s="172"/>
      <c r="H163" s="172"/>
      <c r="I163" s="172"/>
      <c r="J163" s="172"/>
      <c r="K163" s="172"/>
      <c r="L163" s="172"/>
      <c r="M163" s="172"/>
      <c r="N163" s="185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</row>
    <row r="164" spans="1:27" ht="15.75" customHeight="1" x14ac:dyDescent="0.2">
      <c r="A164" s="77">
        <f>A126</f>
        <v>43070</v>
      </c>
      <c r="B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1013.2317200000001</v>
      </c>
      <c r="C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988.59172000000001</v>
      </c>
      <c r="D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986.99171999999999</v>
      </c>
      <c r="E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999.53172000000006</v>
      </c>
      <c r="F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1001.46172</v>
      </c>
      <c r="G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988.32172000000003</v>
      </c>
      <c r="H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1014.0117200000001</v>
      </c>
      <c r="I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1016.33172</v>
      </c>
      <c r="J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1005.80172</v>
      </c>
      <c r="K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1012.47172</v>
      </c>
      <c r="L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1006.2717200000001</v>
      </c>
      <c r="M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1142.8017199999999</v>
      </c>
      <c r="N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1142.9217200000001</v>
      </c>
      <c r="O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1143.1817199999998</v>
      </c>
      <c r="P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1007.28172</v>
      </c>
      <c r="Q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1050.6417200000001</v>
      </c>
      <c r="R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1129.21172</v>
      </c>
      <c r="S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1212.9617199999998</v>
      </c>
      <c r="T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1200.5917199999999</v>
      </c>
      <c r="U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1171.0417199999999</v>
      </c>
      <c r="V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1240.4217200000001</v>
      </c>
      <c r="W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1152.8617199999999</v>
      </c>
      <c r="X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1320.6017199999999</v>
      </c>
      <c r="Y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1124.48172</v>
      </c>
      <c r="AA164" s="78"/>
    </row>
    <row r="165" spans="1:27" x14ac:dyDescent="0.2">
      <c r="A165" s="77">
        <f>A164+1</f>
        <v>43071</v>
      </c>
      <c r="B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1001.49172</v>
      </c>
      <c r="C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1025.76172</v>
      </c>
      <c r="D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1044.6017200000001</v>
      </c>
      <c r="E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1044.0517200000002</v>
      </c>
      <c r="F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1038.5117200000002</v>
      </c>
      <c r="G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1020.02172</v>
      </c>
      <c r="H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1009.73172</v>
      </c>
      <c r="I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1150.1617199999998</v>
      </c>
      <c r="J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1216.9917199999998</v>
      </c>
      <c r="K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1022.30172</v>
      </c>
      <c r="L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1022.4117200000001</v>
      </c>
      <c r="M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1022.9117200000001</v>
      </c>
      <c r="N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1025.6317200000001</v>
      </c>
      <c r="O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1025.8617200000001</v>
      </c>
      <c r="P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1029.1417200000001</v>
      </c>
      <c r="Q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1037.01172</v>
      </c>
      <c r="R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1058.5717200000001</v>
      </c>
      <c r="S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1213.53172</v>
      </c>
      <c r="T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1308.3817199999999</v>
      </c>
      <c r="U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1305.5917199999999</v>
      </c>
      <c r="V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1267.3817199999999</v>
      </c>
      <c r="W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1135.96172</v>
      </c>
      <c r="X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1297.1117199999999</v>
      </c>
      <c r="Y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1147.77172</v>
      </c>
    </row>
    <row r="166" spans="1:27" x14ac:dyDescent="0.2">
      <c r="A166" s="77">
        <f t="shared" ref="A166:A194" si="6">A165+1</f>
        <v>43072</v>
      </c>
      <c r="B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1006.43172</v>
      </c>
      <c r="C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1024.0817200000001</v>
      </c>
      <c r="D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1044.2617200000002</v>
      </c>
      <c r="E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1043.0817200000001</v>
      </c>
      <c r="F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1037.3617200000001</v>
      </c>
      <c r="G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1036.1317200000001</v>
      </c>
      <c r="H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999.16171999999995</v>
      </c>
      <c r="I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1120.8917199999999</v>
      </c>
      <c r="J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1205.5717199999999</v>
      </c>
      <c r="K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1046.2217200000002</v>
      </c>
      <c r="L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1046.94172</v>
      </c>
      <c r="M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1047.70172</v>
      </c>
      <c r="N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1046.8817200000001</v>
      </c>
      <c r="O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1049.4817200000002</v>
      </c>
      <c r="P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1054.3117200000002</v>
      </c>
      <c r="Q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1055.8317200000001</v>
      </c>
      <c r="R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1052.69172</v>
      </c>
      <c r="S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1067.03172</v>
      </c>
      <c r="T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1243.8917199999999</v>
      </c>
      <c r="U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1195.6617199999998</v>
      </c>
      <c r="V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1148.3817199999999</v>
      </c>
      <c r="W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1121.1717199999998</v>
      </c>
      <c r="X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1426.6417199999999</v>
      </c>
      <c r="Y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1124.23172</v>
      </c>
    </row>
    <row r="167" spans="1:27" x14ac:dyDescent="0.2">
      <c r="A167" s="77">
        <f t="shared" si="6"/>
        <v>43073</v>
      </c>
      <c r="B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1018.3717200000001</v>
      </c>
      <c r="C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1008.56172</v>
      </c>
      <c r="D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1008.11172</v>
      </c>
      <c r="E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1007.38172</v>
      </c>
      <c r="F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1022.18172</v>
      </c>
      <c r="G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1007.0217200000001</v>
      </c>
      <c r="H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1014.1717200000001</v>
      </c>
      <c r="I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1023.57172</v>
      </c>
      <c r="J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1012.5417200000001</v>
      </c>
      <c r="K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1021.68172</v>
      </c>
      <c r="L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1044.4117200000001</v>
      </c>
      <c r="M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1185.5417199999999</v>
      </c>
      <c r="N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1100.6917199999998</v>
      </c>
      <c r="O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1189.3817199999999</v>
      </c>
      <c r="P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1050.7317200000002</v>
      </c>
      <c r="Q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1028.97172</v>
      </c>
      <c r="R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1043.1717200000001</v>
      </c>
      <c r="S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1157.6417199999999</v>
      </c>
      <c r="T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1169.01172</v>
      </c>
      <c r="U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1172.0917199999999</v>
      </c>
      <c r="V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1239.1817199999998</v>
      </c>
      <c r="W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1255.94172</v>
      </c>
      <c r="X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1305.5417199999999</v>
      </c>
      <c r="Y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1134.23172</v>
      </c>
    </row>
    <row r="168" spans="1:27" x14ac:dyDescent="0.2">
      <c r="A168" s="77">
        <f t="shared" si="6"/>
        <v>43074</v>
      </c>
      <c r="B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1022.7717200000001</v>
      </c>
      <c r="C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1008.2617200000001</v>
      </c>
      <c r="D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992.94171999999992</v>
      </c>
      <c r="E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1006.10172</v>
      </c>
      <c r="F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1020.73172</v>
      </c>
      <c r="G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1005.96172</v>
      </c>
      <c r="H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1030.4917200000002</v>
      </c>
      <c r="I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1077.3817200000001</v>
      </c>
      <c r="J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990.67172000000005</v>
      </c>
      <c r="K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1022.06172</v>
      </c>
      <c r="L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1022.05172</v>
      </c>
      <c r="M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1110.8517199999999</v>
      </c>
      <c r="N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1110.74172</v>
      </c>
      <c r="O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1110.3917199999999</v>
      </c>
      <c r="P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1027.48172</v>
      </c>
      <c r="Q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1028.8917200000001</v>
      </c>
      <c r="R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1091.4217199999998</v>
      </c>
      <c r="S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1130.3017199999999</v>
      </c>
      <c r="T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1131.6117199999999</v>
      </c>
      <c r="U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1168.8517199999999</v>
      </c>
      <c r="V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1235.9017199999998</v>
      </c>
      <c r="W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1163.8517199999999</v>
      </c>
      <c r="X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1307.03172</v>
      </c>
      <c r="Y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1188.23172</v>
      </c>
    </row>
    <row r="169" spans="1:27" x14ac:dyDescent="0.2">
      <c r="A169" s="77">
        <f t="shared" si="6"/>
        <v>43075</v>
      </c>
      <c r="B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1048.5517200000002</v>
      </c>
      <c r="C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1007.85172</v>
      </c>
      <c r="D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992.95171999999991</v>
      </c>
      <c r="E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992.56172000000004</v>
      </c>
      <c r="F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993.09172000000001</v>
      </c>
      <c r="G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993.54172000000005</v>
      </c>
      <c r="H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1025.18172</v>
      </c>
      <c r="I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1024.8117200000002</v>
      </c>
      <c r="J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1017.34172</v>
      </c>
      <c r="K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1025.8417200000001</v>
      </c>
      <c r="L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1027.2617200000002</v>
      </c>
      <c r="M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1112.26172</v>
      </c>
      <c r="N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1095.1317199999999</v>
      </c>
      <c r="O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1093.8117199999999</v>
      </c>
      <c r="P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1028.24172</v>
      </c>
      <c r="Q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1033.75172</v>
      </c>
      <c r="R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1044.9217200000001</v>
      </c>
      <c r="S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1108.4517199999998</v>
      </c>
      <c r="T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1163.1817199999998</v>
      </c>
      <c r="U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1179.1817199999998</v>
      </c>
      <c r="V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1236.5417199999999</v>
      </c>
      <c r="W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1143.74172</v>
      </c>
      <c r="X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1303.5417199999999</v>
      </c>
      <c r="Y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1168.8417199999999</v>
      </c>
    </row>
    <row r="170" spans="1:27" x14ac:dyDescent="0.2">
      <c r="A170" s="77">
        <f t="shared" si="6"/>
        <v>43076</v>
      </c>
      <c r="B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1064.8517200000001</v>
      </c>
      <c r="C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1007.80172</v>
      </c>
      <c r="D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993.33172000000002</v>
      </c>
      <c r="E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992.9917200000001</v>
      </c>
      <c r="F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993.58172000000002</v>
      </c>
      <c r="G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993.23172</v>
      </c>
      <c r="H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1027.6617200000001</v>
      </c>
      <c r="I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1023.80172</v>
      </c>
      <c r="J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1015.94172</v>
      </c>
      <c r="K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1023.9117199999999</v>
      </c>
      <c r="L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1023.85172</v>
      </c>
      <c r="M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1110.4217199999998</v>
      </c>
      <c r="N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1109.25172</v>
      </c>
      <c r="O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1108.6617199999998</v>
      </c>
      <c r="P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1029.95172</v>
      </c>
      <c r="Q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1032.9117200000001</v>
      </c>
      <c r="R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1044.1017200000001</v>
      </c>
      <c r="S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1122.72172</v>
      </c>
      <c r="T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1158.3017199999999</v>
      </c>
      <c r="U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1176.4017200000001</v>
      </c>
      <c r="V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1224.5817199999999</v>
      </c>
      <c r="W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1138.6617199999998</v>
      </c>
      <c r="X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1286.3217199999999</v>
      </c>
      <c r="Y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1164.78172</v>
      </c>
    </row>
    <row r="171" spans="1:27" x14ac:dyDescent="0.2">
      <c r="A171" s="77">
        <f t="shared" si="6"/>
        <v>43077</v>
      </c>
      <c r="B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994.47172</v>
      </c>
      <c r="C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1025.6417200000001</v>
      </c>
      <c r="D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1007.7617200000001</v>
      </c>
      <c r="E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1007.4317199999999</v>
      </c>
      <c r="F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1007.98172</v>
      </c>
      <c r="G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1012.88172</v>
      </c>
      <c r="H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989.49171999999999</v>
      </c>
      <c r="I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1024.8817200000001</v>
      </c>
      <c r="J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1015.7917200000001</v>
      </c>
      <c r="K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1024.95172</v>
      </c>
      <c r="L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1011.60172</v>
      </c>
      <c r="M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1121.4017199999998</v>
      </c>
      <c r="N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1122.3017199999999</v>
      </c>
      <c r="O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1121.5417199999999</v>
      </c>
      <c r="P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1016.28172</v>
      </c>
      <c r="Q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1004.45172</v>
      </c>
      <c r="R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1060.9017200000001</v>
      </c>
      <c r="S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1139.8117199999999</v>
      </c>
      <c r="T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1144.27172</v>
      </c>
      <c r="U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1171.3817199999999</v>
      </c>
      <c r="V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1217.3517199999999</v>
      </c>
      <c r="W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1148.0717199999999</v>
      </c>
      <c r="X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1297.4917199999998</v>
      </c>
      <c r="Y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1159.46172</v>
      </c>
    </row>
    <row r="172" spans="1:27" x14ac:dyDescent="0.2">
      <c r="A172" s="77">
        <f t="shared" si="6"/>
        <v>43078</v>
      </c>
      <c r="B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997.11171999999999</v>
      </c>
      <c r="C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1075.20172</v>
      </c>
      <c r="D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1057.25172</v>
      </c>
      <c r="E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1096.4417199999998</v>
      </c>
      <c r="F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1096.8617199999999</v>
      </c>
      <c r="G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1055.4117200000001</v>
      </c>
      <c r="H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1008.62172</v>
      </c>
      <c r="I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1075.23172</v>
      </c>
      <c r="J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1192.0717199999999</v>
      </c>
      <c r="K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1029.0917200000001</v>
      </c>
      <c r="L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1024.93172</v>
      </c>
      <c r="M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1029.6117200000001</v>
      </c>
      <c r="N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1027.7817200000002</v>
      </c>
      <c r="O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1029.50172</v>
      </c>
      <c r="P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1030.26172</v>
      </c>
      <c r="Q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1030.8017200000002</v>
      </c>
      <c r="R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1037.68172</v>
      </c>
      <c r="S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1142.1617199999998</v>
      </c>
      <c r="T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1152.0617199999999</v>
      </c>
      <c r="U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1167.22172</v>
      </c>
      <c r="V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1106.3817199999999</v>
      </c>
      <c r="W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1004.55172</v>
      </c>
      <c r="X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1255.77172</v>
      </c>
      <c r="Y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1064.5917200000001</v>
      </c>
    </row>
    <row r="173" spans="1:27" x14ac:dyDescent="0.2">
      <c r="A173" s="77">
        <f t="shared" si="6"/>
        <v>43079</v>
      </c>
      <c r="B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988.54172000000005</v>
      </c>
      <c r="C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1047.5017200000002</v>
      </c>
      <c r="D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1056.0717200000001</v>
      </c>
      <c r="E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1054.3517200000001</v>
      </c>
      <c r="F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1054.6617200000001</v>
      </c>
      <c r="G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1055.5717200000001</v>
      </c>
      <c r="H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1003.58172</v>
      </c>
      <c r="I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1018.69172</v>
      </c>
      <c r="J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1008.1817199999999</v>
      </c>
      <c r="K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1115.0417199999999</v>
      </c>
      <c r="L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1075.3217200000001</v>
      </c>
      <c r="M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1074.9017200000001</v>
      </c>
      <c r="N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1075.45172</v>
      </c>
      <c r="O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1077.71172</v>
      </c>
      <c r="P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1078.3817200000001</v>
      </c>
      <c r="Q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1080.22172</v>
      </c>
      <c r="R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1033.28172</v>
      </c>
      <c r="S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1128.6317199999999</v>
      </c>
      <c r="T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1147.6417199999999</v>
      </c>
      <c r="U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1118.7617199999997</v>
      </c>
      <c r="V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1107.46172</v>
      </c>
      <c r="W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1002.6217200000001</v>
      </c>
      <c r="X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1222.4617199999998</v>
      </c>
      <c r="Y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1057.69172</v>
      </c>
    </row>
    <row r="174" spans="1:27" x14ac:dyDescent="0.2">
      <c r="A174" s="77">
        <f t="shared" si="6"/>
        <v>43080</v>
      </c>
      <c r="B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989.07172000000003</v>
      </c>
      <c r="C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1006.10172</v>
      </c>
      <c r="D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1004.69172</v>
      </c>
      <c r="E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1039.5217200000002</v>
      </c>
      <c r="F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1040.28172</v>
      </c>
      <c r="G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1007.5217200000001</v>
      </c>
      <c r="H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986.94172000000003</v>
      </c>
      <c r="I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1022.96172</v>
      </c>
      <c r="J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1009.6617200000001</v>
      </c>
      <c r="K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1035.68172</v>
      </c>
      <c r="L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1035.9217200000001</v>
      </c>
      <c r="M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1095.98172</v>
      </c>
      <c r="N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1096.5517199999999</v>
      </c>
      <c r="O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1099.5717199999999</v>
      </c>
      <c r="P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1024.6417200000001</v>
      </c>
      <c r="Q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1025.3417200000001</v>
      </c>
      <c r="R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1026.94172</v>
      </c>
      <c r="S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1142.0617199999999</v>
      </c>
      <c r="T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1128.2017199999998</v>
      </c>
      <c r="U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1130.3517199999999</v>
      </c>
      <c r="V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1168.9017199999998</v>
      </c>
      <c r="W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1121.94172</v>
      </c>
      <c r="X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1273.74172</v>
      </c>
      <c r="Y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1120.03172</v>
      </c>
    </row>
    <row r="175" spans="1:27" x14ac:dyDescent="0.2">
      <c r="A175" s="77">
        <f t="shared" si="6"/>
        <v>43081</v>
      </c>
      <c r="B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988.63172000000009</v>
      </c>
      <c r="C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993.04172000000005</v>
      </c>
      <c r="D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1004.9217199999999</v>
      </c>
      <c r="E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1039.94172</v>
      </c>
      <c r="F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1041.1617200000001</v>
      </c>
      <c r="G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1008.81172</v>
      </c>
      <c r="H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991.7117199999999</v>
      </c>
      <c r="I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1064.43172</v>
      </c>
      <c r="J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1013.9817200000001</v>
      </c>
      <c r="K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1035.93172</v>
      </c>
      <c r="L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1035.8817200000001</v>
      </c>
      <c r="M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1087.75172</v>
      </c>
      <c r="N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1067.3717200000001</v>
      </c>
      <c r="O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1060.2717200000002</v>
      </c>
      <c r="P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1043.1317200000001</v>
      </c>
      <c r="Q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1037.68172</v>
      </c>
      <c r="R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1025.44172</v>
      </c>
      <c r="S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1137.19172</v>
      </c>
      <c r="T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1127.9417199999998</v>
      </c>
      <c r="U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1130.21172</v>
      </c>
      <c r="V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1156.5717199999999</v>
      </c>
      <c r="W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1120.99172</v>
      </c>
      <c r="X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1258.45172</v>
      </c>
      <c r="Y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1131.03172</v>
      </c>
    </row>
    <row r="176" spans="1:27" x14ac:dyDescent="0.2">
      <c r="A176" s="77">
        <f t="shared" si="6"/>
        <v>43082</v>
      </c>
      <c r="B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1003.7917200000001</v>
      </c>
      <c r="C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992.88171999999997</v>
      </c>
      <c r="D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1004.6517200000001</v>
      </c>
      <c r="E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1039.50172</v>
      </c>
      <c r="F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1041.19172</v>
      </c>
      <c r="G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1007.7517200000001</v>
      </c>
      <c r="H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1000.1417200000001</v>
      </c>
      <c r="I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1063.2817200000002</v>
      </c>
      <c r="J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1009.83172</v>
      </c>
      <c r="K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1029.3117200000002</v>
      </c>
      <c r="L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1030.68172</v>
      </c>
      <c r="M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1088.5617199999999</v>
      </c>
      <c r="N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1079.5817200000001</v>
      </c>
      <c r="O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1088.1317199999999</v>
      </c>
      <c r="P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1036.69172</v>
      </c>
      <c r="Q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1037.49172</v>
      </c>
      <c r="R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1041.7117200000002</v>
      </c>
      <c r="S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1130.4017199999998</v>
      </c>
      <c r="T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1118.8017199999999</v>
      </c>
      <c r="U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1092.0717199999999</v>
      </c>
      <c r="V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1162.5817199999999</v>
      </c>
      <c r="W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1113.51172</v>
      </c>
      <c r="X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1244.1017199999999</v>
      </c>
      <c r="Y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1115.23172</v>
      </c>
    </row>
    <row r="177" spans="1:25" x14ac:dyDescent="0.2">
      <c r="A177" s="77">
        <f t="shared" si="6"/>
        <v>43083</v>
      </c>
      <c r="B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993.83172000000002</v>
      </c>
      <c r="C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993.22172</v>
      </c>
      <c r="D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1005.86172</v>
      </c>
      <c r="E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1040.8117200000002</v>
      </c>
      <c r="F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1019.70172</v>
      </c>
      <c r="G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1007.96172</v>
      </c>
      <c r="H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998.46172000000001</v>
      </c>
      <c r="I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1079.01172</v>
      </c>
      <c r="J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1004.18172</v>
      </c>
      <c r="K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1033.18172</v>
      </c>
      <c r="L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1051.6717200000001</v>
      </c>
      <c r="M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1081.2717200000002</v>
      </c>
      <c r="N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1148.0617199999999</v>
      </c>
      <c r="O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1148.50172</v>
      </c>
      <c r="P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1052.43172</v>
      </c>
      <c r="Q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1057.7817200000002</v>
      </c>
      <c r="R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1003.97172</v>
      </c>
      <c r="S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1120.3117199999999</v>
      </c>
      <c r="T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1124.26172</v>
      </c>
      <c r="U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1096.69172</v>
      </c>
      <c r="V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1156.3817199999999</v>
      </c>
      <c r="W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1092.3217199999999</v>
      </c>
      <c r="X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1242.0717199999999</v>
      </c>
      <c r="Y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1120.7217199999998</v>
      </c>
    </row>
    <row r="178" spans="1:25" x14ac:dyDescent="0.2">
      <c r="A178" s="77">
        <f t="shared" si="6"/>
        <v>43084</v>
      </c>
      <c r="B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990.4617199999999</v>
      </c>
      <c r="C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992.79171999999994</v>
      </c>
      <c r="D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1005.09172</v>
      </c>
      <c r="E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1004.2817200000001</v>
      </c>
      <c r="F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1005.9217200000001</v>
      </c>
      <c r="G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1007.35172</v>
      </c>
      <c r="H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988.45172000000014</v>
      </c>
      <c r="I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1021.94172</v>
      </c>
      <c r="J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1011.5317200000001</v>
      </c>
      <c r="K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1051.1317200000001</v>
      </c>
      <c r="L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1050.4017200000001</v>
      </c>
      <c r="M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1033.6117200000001</v>
      </c>
      <c r="N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1012.46172</v>
      </c>
      <c r="O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1012.0417200000001</v>
      </c>
      <c r="P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1111.7917199999999</v>
      </c>
      <c r="Q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1073.4717200000002</v>
      </c>
      <c r="R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1039.50172</v>
      </c>
      <c r="S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1121.5917199999999</v>
      </c>
      <c r="T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1124.1817199999998</v>
      </c>
      <c r="U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1096.6217199999999</v>
      </c>
      <c r="V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1273.3217199999999</v>
      </c>
      <c r="W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1105.9817199999998</v>
      </c>
      <c r="X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1242.0517199999999</v>
      </c>
      <c r="Y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1119.1117199999999</v>
      </c>
    </row>
    <row r="179" spans="1:25" x14ac:dyDescent="0.2">
      <c r="A179" s="77">
        <f t="shared" si="6"/>
        <v>43085</v>
      </c>
      <c r="B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1027.3217200000001</v>
      </c>
      <c r="C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1059.9117200000001</v>
      </c>
      <c r="D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1072.1317200000001</v>
      </c>
      <c r="E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1071.73172</v>
      </c>
      <c r="F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1072.4117200000001</v>
      </c>
      <c r="G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1064.27172</v>
      </c>
      <c r="H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1037.6017200000001</v>
      </c>
      <c r="I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1003.44172</v>
      </c>
      <c r="J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1112.8717199999999</v>
      </c>
      <c r="K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1043.95172</v>
      </c>
      <c r="L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1043.5917200000001</v>
      </c>
      <c r="M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1102.1717199999998</v>
      </c>
      <c r="N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1136.6417199999999</v>
      </c>
      <c r="O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1136.26172</v>
      </c>
      <c r="P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1139.1517199999998</v>
      </c>
      <c r="Q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1120.78172</v>
      </c>
      <c r="R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1044.5217200000002</v>
      </c>
      <c r="S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1058.5217200000002</v>
      </c>
      <c r="T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1137.0717199999999</v>
      </c>
      <c r="U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1241.1317199999999</v>
      </c>
      <c r="V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1172.98172</v>
      </c>
      <c r="W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1052.8417200000001</v>
      </c>
      <c r="X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1340.5617199999999</v>
      </c>
      <c r="Y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1051.19172</v>
      </c>
    </row>
    <row r="180" spans="1:25" x14ac:dyDescent="0.2">
      <c r="A180" s="77">
        <f t="shared" si="6"/>
        <v>43086</v>
      </c>
      <c r="B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1018.7917199999999</v>
      </c>
      <c r="C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1021.69172</v>
      </c>
      <c r="D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1071.5717200000001</v>
      </c>
      <c r="E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1071.0717200000001</v>
      </c>
      <c r="F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1071.5417200000002</v>
      </c>
      <c r="G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1057.1517200000001</v>
      </c>
      <c r="H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1035.2917199999999</v>
      </c>
      <c r="I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1021.0417200000001</v>
      </c>
      <c r="J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1003.2917200000001</v>
      </c>
      <c r="K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1163.6117199999999</v>
      </c>
      <c r="L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1120.8717199999999</v>
      </c>
      <c r="M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1119.4117199999998</v>
      </c>
      <c r="N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1181.28172</v>
      </c>
      <c r="O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1184.6417199999999</v>
      </c>
      <c r="P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1164.75172</v>
      </c>
      <c r="Q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1168.2617199999997</v>
      </c>
      <c r="R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1035.4117200000001</v>
      </c>
      <c r="S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1097.94172</v>
      </c>
      <c r="T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1139.4017199999998</v>
      </c>
      <c r="U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1242.1517199999998</v>
      </c>
      <c r="V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1175.5617199999999</v>
      </c>
      <c r="W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1054.44172</v>
      </c>
      <c r="X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1345.7817199999997</v>
      </c>
      <c r="Y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1046.52172</v>
      </c>
    </row>
    <row r="181" spans="1:25" x14ac:dyDescent="0.2">
      <c r="A181" s="77">
        <f t="shared" si="6"/>
        <v>43087</v>
      </c>
      <c r="B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990.16172000000006</v>
      </c>
      <c r="C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997.35172</v>
      </c>
      <c r="D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1006.82172</v>
      </c>
      <c r="E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1006.5117200000001</v>
      </c>
      <c r="F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1006.81172</v>
      </c>
      <c r="G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1009.6517200000001</v>
      </c>
      <c r="H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986.08172000000002</v>
      </c>
      <c r="I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1061.28172</v>
      </c>
      <c r="J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1011.83172</v>
      </c>
      <c r="K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1042.9817200000002</v>
      </c>
      <c r="L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1043.3517200000001</v>
      </c>
      <c r="M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990.85172</v>
      </c>
      <c r="N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1014.35172</v>
      </c>
      <c r="O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1015.84172</v>
      </c>
      <c r="P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1101.6517200000001</v>
      </c>
      <c r="Q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1100.1517199999998</v>
      </c>
      <c r="R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1067.02172</v>
      </c>
      <c r="S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1084.1317200000001</v>
      </c>
      <c r="T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1084.1617200000001</v>
      </c>
      <c r="U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1061.3417200000001</v>
      </c>
      <c r="V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1167.28172</v>
      </c>
      <c r="W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1103.68172</v>
      </c>
      <c r="X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1220.2417199999998</v>
      </c>
      <c r="Y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1080.8017200000002</v>
      </c>
    </row>
    <row r="182" spans="1:25" x14ac:dyDescent="0.2">
      <c r="A182" s="77">
        <f t="shared" si="6"/>
        <v>43088</v>
      </c>
      <c r="B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982.67171999999994</v>
      </c>
      <c r="C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993.91172000000006</v>
      </c>
      <c r="D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1006.02172</v>
      </c>
      <c r="E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1005.7517200000001</v>
      </c>
      <c r="F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1006.2517200000001</v>
      </c>
      <c r="G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1009.0117200000001</v>
      </c>
      <c r="H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987.10172</v>
      </c>
      <c r="I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1062.97172</v>
      </c>
      <c r="J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1012.20172</v>
      </c>
      <c r="K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1065.69172</v>
      </c>
      <c r="L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1064.8117200000002</v>
      </c>
      <c r="M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1026.5017200000002</v>
      </c>
      <c r="N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1013.2517200000001</v>
      </c>
      <c r="O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1032.2217200000002</v>
      </c>
      <c r="P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1070.6117200000001</v>
      </c>
      <c r="Q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1071.98172</v>
      </c>
      <c r="R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1025.68172</v>
      </c>
      <c r="S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1077.97172</v>
      </c>
      <c r="T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1075.6117200000001</v>
      </c>
      <c r="U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1055.3217200000001</v>
      </c>
      <c r="V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1277.8817199999999</v>
      </c>
      <c r="W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1095.7117199999998</v>
      </c>
      <c r="X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1217.96172</v>
      </c>
      <c r="Y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1085.01172</v>
      </c>
    </row>
    <row r="183" spans="1:25" x14ac:dyDescent="0.2">
      <c r="A183" s="77">
        <f t="shared" si="6"/>
        <v>43089</v>
      </c>
      <c r="B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1063.6417200000001</v>
      </c>
      <c r="C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1016.12172</v>
      </c>
      <c r="D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992.41172000000006</v>
      </c>
      <c r="E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990.86171999999999</v>
      </c>
      <c r="F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991.21172000000001</v>
      </c>
      <c r="G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995.36171999999999</v>
      </c>
      <c r="H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1071.43172</v>
      </c>
      <c r="I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1074.95172</v>
      </c>
      <c r="J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1023.83172</v>
      </c>
      <c r="K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1045.71172</v>
      </c>
      <c r="L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1006.00172</v>
      </c>
      <c r="M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1107.5617199999999</v>
      </c>
      <c r="N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1057.99172</v>
      </c>
      <c r="O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1057.50172</v>
      </c>
      <c r="P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1048.48172</v>
      </c>
      <c r="Q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1049.5817200000001</v>
      </c>
      <c r="R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1013.49172</v>
      </c>
      <c r="S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1138.4117199999998</v>
      </c>
      <c r="T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1141.3217199999999</v>
      </c>
      <c r="U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1081.3417200000001</v>
      </c>
      <c r="V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1139.9317199999998</v>
      </c>
      <c r="W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1071.72172</v>
      </c>
      <c r="X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1178.98172</v>
      </c>
      <c r="Y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1029.18172</v>
      </c>
    </row>
    <row r="184" spans="1:25" x14ac:dyDescent="0.2">
      <c r="A184" s="77">
        <f t="shared" si="6"/>
        <v>43090</v>
      </c>
      <c r="B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1013.1717199999999</v>
      </c>
      <c r="C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996.48172</v>
      </c>
      <c r="D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991.32172000000003</v>
      </c>
      <c r="E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992.28172000000006</v>
      </c>
      <c r="F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991.60172</v>
      </c>
      <c r="G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993.64171999999996</v>
      </c>
      <c r="H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987.00171999999998</v>
      </c>
      <c r="I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1077.8617200000001</v>
      </c>
      <c r="J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1025.18172</v>
      </c>
      <c r="K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1046.45172</v>
      </c>
      <c r="L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1006.68172</v>
      </c>
      <c r="M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1109.23172</v>
      </c>
      <c r="N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1058.8717200000001</v>
      </c>
      <c r="O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1036.0317200000002</v>
      </c>
      <c r="P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1045.5717200000001</v>
      </c>
      <c r="Q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1044.2917200000002</v>
      </c>
      <c r="R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998.90172000000007</v>
      </c>
      <c r="S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1142.52172</v>
      </c>
      <c r="T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1128.94172</v>
      </c>
      <c r="U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1066.3717200000001</v>
      </c>
      <c r="V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1141.78172</v>
      </c>
      <c r="W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1072.1617200000001</v>
      </c>
      <c r="X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1217.4017199999998</v>
      </c>
      <c r="Y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1066.5117200000002</v>
      </c>
    </row>
    <row r="185" spans="1:25" x14ac:dyDescent="0.2">
      <c r="A185" s="77">
        <f t="shared" si="6"/>
        <v>43091</v>
      </c>
      <c r="B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1013.33172</v>
      </c>
      <c r="C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996.77172000000007</v>
      </c>
      <c r="D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1006.46172</v>
      </c>
      <c r="E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1006.34172</v>
      </c>
      <c r="F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1006.81172</v>
      </c>
      <c r="G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997.77171999999996</v>
      </c>
      <c r="H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996.58172000000002</v>
      </c>
      <c r="I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1061.6017200000001</v>
      </c>
      <c r="J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1015.34172</v>
      </c>
      <c r="K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1046.0417199999999</v>
      </c>
      <c r="L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1011.58172</v>
      </c>
      <c r="M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1080.6217200000001</v>
      </c>
      <c r="N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1036.18172</v>
      </c>
      <c r="O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1035.9017200000001</v>
      </c>
      <c r="P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1048.2517200000002</v>
      </c>
      <c r="Q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1049.74172</v>
      </c>
      <c r="R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1061.4917200000002</v>
      </c>
      <c r="S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1141.3217199999999</v>
      </c>
      <c r="T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1111.19172</v>
      </c>
      <c r="U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1097.5617199999999</v>
      </c>
      <c r="V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1139.6517200000001</v>
      </c>
      <c r="W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1100.5517199999999</v>
      </c>
      <c r="X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1229.6717200000001</v>
      </c>
      <c r="Y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1089.19172</v>
      </c>
    </row>
    <row r="186" spans="1:25" x14ac:dyDescent="0.2">
      <c r="A186" s="77">
        <f t="shared" si="6"/>
        <v>43092</v>
      </c>
      <c r="B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1039.3217200000001</v>
      </c>
      <c r="C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1049.1417200000001</v>
      </c>
      <c r="D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1073.6017200000001</v>
      </c>
      <c r="E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1072.5917200000001</v>
      </c>
      <c r="F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1073.6317200000001</v>
      </c>
      <c r="G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1076.6517200000001</v>
      </c>
      <c r="H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1035.1717200000001</v>
      </c>
      <c r="I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1009.9117199999999</v>
      </c>
      <c r="J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1135.03172</v>
      </c>
      <c r="K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1039.2017200000003</v>
      </c>
      <c r="L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1040.5517200000002</v>
      </c>
      <c r="M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1054.25172</v>
      </c>
      <c r="N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1053.5317200000002</v>
      </c>
      <c r="O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1055.51172</v>
      </c>
      <c r="P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1058.5517200000002</v>
      </c>
      <c r="Q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1053.94172</v>
      </c>
      <c r="R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1060.4217200000001</v>
      </c>
      <c r="S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1147.01172</v>
      </c>
      <c r="T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1154.51172</v>
      </c>
      <c r="U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1135.99172</v>
      </c>
      <c r="V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1071.95172</v>
      </c>
      <c r="W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1024.6117200000001</v>
      </c>
      <c r="X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1168.97172</v>
      </c>
      <c r="Y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1029.6017200000001</v>
      </c>
    </row>
    <row r="187" spans="1:25" x14ac:dyDescent="0.2">
      <c r="A187" s="77">
        <f t="shared" si="6"/>
        <v>43093</v>
      </c>
      <c r="B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1026.8917200000001</v>
      </c>
      <c r="C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1023.4317199999999</v>
      </c>
      <c r="D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1056.8817200000001</v>
      </c>
      <c r="E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1052.4217200000001</v>
      </c>
      <c r="F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1055.5517199999999</v>
      </c>
      <c r="G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1056.2717200000002</v>
      </c>
      <c r="H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1008.57172</v>
      </c>
      <c r="I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1023.00172</v>
      </c>
      <c r="J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1141.9417199999998</v>
      </c>
      <c r="K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1028.0317200000002</v>
      </c>
      <c r="L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1023.0417200000001</v>
      </c>
      <c r="M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1037.9617200000002</v>
      </c>
      <c r="N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1037.22172</v>
      </c>
      <c r="O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1044.00172</v>
      </c>
      <c r="P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1044.0717200000001</v>
      </c>
      <c r="Q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1044.2617200000002</v>
      </c>
      <c r="R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1046.74172</v>
      </c>
      <c r="S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1178.3817199999999</v>
      </c>
      <c r="T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1175.2417199999998</v>
      </c>
      <c r="U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1141.7917199999999</v>
      </c>
      <c r="V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1083.3417200000001</v>
      </c>
      <c r="W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1007.94172</v>
      </c>
      <c r="X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1162.53172</v>
      </c>
      <c r="Y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1041.1417200000001</v>
      </c>
    </row>
    <row r="188" spans="1:25" x14ac:dyDescent="0.2">
      <c r="A188" s="77">
        <f t="shared" si="6"/>
        <v>43094</v>
      </c>
      <c r="B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984.98172</v>
      </c>
      <c r="C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992.87171999999998</v>
      </c>
      <c r="D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1002.84172</v>
      </c>
      <c r="E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1002.08172</v>
      </c>
      <c r="F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1005.05172</v>
      </c>
      <c r="G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994.21172000000013</v>
      </c>
      <c r="H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984.98172</v>
      </c>
      <c r="I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1060.69172</v>
      </c>
      <c r="J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1012.6617199999999</v>
      </c>
      <c r="K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1039.9017200000001</v>
      </c>
      <c r="L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1003.84172</v>
      </c>
      <c r="M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1078.28172</v>
      </c>
      <c r="N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1041.8017200000002</v>
      </c>
      <c r="O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1041.3817200000001</v>
      </c>
      <c r="P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1038.0017200000002</v>
      </c>
      <c r="Q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1031.97172</v>
      </c>
      <c r="R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1061.0817200000001</v>
      </c>
      <c r="S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1130.00172</v>
      </c>
      <c r="T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1093.4017200000001</v>
      </c>
      <c r="U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1080.0517200000002</v>
      </c>
      <c r="V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1146.69172</v>
      </c>
      <c r="W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1093.1517199999998</v>
      </c>
      <c r="X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1204.03172</v>
      </c>
      <c r="Y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1093.46172</v>
      </c>
    </row>
    <row r="189" spans="1:25" x14ac:dyDescent="0.2">
      <c r="A189" s="77">
        <f t="shared" si="6"/>
        <v>43095</v>
      </c>
      <c r="B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999.22172000000012</v>
      </c>
      <c r="C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993.43172000000004</v>
      </c>
      <c r="D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1004.39172</v>
      </c>
      <c r="E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1003.83172</v>
      </c>
      <c r="F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1005.95172</v>
      </c>
      <c r="G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1007.4817200000001</v>
      </c>
      <c r="H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990.86171999999999</v>
      </c>
      <c r="I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1061.9017200000001</v>
      </c>
      <c r="J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1013.08172</v>
      </c>
      <c r="K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1043.7617200000002</v>
      </c>
      <c r="L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1008.55172</v>
      </c>
      <c r="M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1079.21172</v>
      </c>
      <c r="N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1040.5917200000001</v>
      </c>
      <c r="O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1040.9117200000001</v>
      </c>
      <c r="P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1040.25172</v>
      </c>
      <c r="Q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1033.6617200000001</v>
      </c>
      <c r="R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1038.69172</v>
      </c>
      <c r="S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1107.7017199999998</v>
      </c>
      <c r="T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1096.2917199999999</v>
      </c>
      <c r="U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1083.1517200000001</v>
      </c>
      <c r="V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1150.8817199999999</v>
      </c>
      <c r="W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1091.8117199999999</v>
      </c>
      <c r="X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1211.6117199999999</v>
      </c>
      <c r="Y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1093.3417199999999</v>
      </c>
    </row>
    <row r="190" spans="1:25" x14ac:dyDescent="0.2">
      <c r="A190" s="77">
        <f t="shared" si="6"/>
        <v>43096</v>
      </c>
      <c r="B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999.88171999999997</v>
      </c>
      <c r="C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994.22172000000012</v>
      </c>
      <c r="D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1005.1417200000001</v>
      </c>
      <c r="E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1004.76172</v>
      </c>
      <c r="F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1006.46172</v>
      </c>
      <c r="G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1009.15172</v>
      </c>
      <c r="H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992.42172000000005</v>
      </c>
      <c r="I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1060.9017200000001</v>
      </c>
      <c r="J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1012.4217200000001</v>
      </c>
      <c r="K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1042.7917200000002</v>
      </c>
      <c r="L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1001.85172</v>
      </c>
      <c r="M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1126.1617199999998</v>
      </c>
      <c r="N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1127.02172</v>
      </c>
      <c r="O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1128.1717199999998</v>
      </c>
      <c r="P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1002.31172</v>
      </c>
      <c r="Q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1000.99172</v>
      </c>
      <c r="R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1078.23172</v>
      </c>
      <c r="S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1146.49172</v>
      </c>
      <c r="T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1160.0117199999997</v>
      </c>
      <c r="U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1160.6817199999998</v>
      </c>
      <c r="V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1244.6817199999998</v>
      </c>
      <c r="W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1266.02172</v>
      </c>
      <c r="X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1324.99172</v>
      </c>
      <c r="Y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1203.28172</v>
      </c>
    </row>
    <row r="191" spans="1:25" x14ac:dyDescent="0.2">
      <c r="A191" s="77">
        <f t="shared" si="6"/>
        <v>43097</v>
      </c>
      <c r="B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1007.25172</v>
      </c>
      <c r="C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1000.12172</v>
      </c>
      <c r="D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1009.56172</v>
      </c>
      <c r="E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1008.57172</v>
      </c>
      <c r="F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1006.1617199999999</v>
      </c>
      <c r="G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1013.9917200000001</v>
      </c>
      <c r="H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996.09172000000001</v>
      </c>
      <c r="I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1074.2617200000002</v>
      </c>
      <c r="J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1026.74172</v>
      </c>
      <c r="K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1044.00172</v>
      </c>
      <c r="L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1006.78172</v>
      </c>
      <c r="M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1142.02172</v>
      </c>
      <c r="N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1139.9117199999998</v>
      </c>
      <c r="O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1151.3417199999999</v>
      </c>
      <c r="P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1005.93172</v>
      </c>
      <c r="Q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1005.39172</v>
      </c>
      <c r="R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1097.8017199999999</v>
      </c>
      <c r="S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1235.2317199999998</v>
      </c>
      <c r="T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1241.1217199999999</v>
      </c>
      <c r="U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1242.6317199999999</v>
      </c>
      <c r="V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1409.8317199999999</v>
      </c>
      <c r="W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1395.02172</v>
      </c>
      <c r="X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1328.1017199999999</v>
      </c>
      <c r="Y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1215.4517199999998</v>
      </c>
    </row>
    <row r="192" spans="1:25" x14ac:dyDescent="0.2">
      <c r="A192" s="77">
        <f t="shared" si="6"/>
        <v>43098</v>
      </c>
      <c r="B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1077.3717200000001</v>
      </c>
      <c r="C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1015.62172</v>
      </c>
      <c r="D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973.92171999999994</v>
      </c>
      <c r="E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973.30172000000005</v>
      </c>
      <c r="F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976.03172000000006</v>
      </c>
      <c r="G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980.2417200000001</v>
      </c>
      <c r="H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1049.71172</v>
      </c>
      <c r="I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1024.23172</v>
      </c>
      <c r="J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1012.26172</v>
      </c>
      <c r="K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1029.2817200000002</v>
      </c>
      <c r="L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1048.8817200000001</v>
      </c>
      <c r="M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1132.1317199999999</v>
      </c>
      <c r="N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1132.0417199999999</v>
      </c>
      <c r="O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1035.0817200000001</v>
      </c>
      <c r="P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1045.96172</v>
      </c>
      <c r="Q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1046.9917200000002</v>
      </c>
      <c r="R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1053.7717200000002</v>
      </c>
      <c r="S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1088.2317199999998</v>
      </c>
      <c r="T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1121.78172</v>
      </c>
      <c r="U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1101.69172</v>
      </c>
      <c r="V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1336.3917199999999</v>
      </c>
      <c r="W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1118.8117199999999</v>
      </c>
      <c r="X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1285.9817199999998</v>
      </c>
      <c r="Y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1102.6617199999998</v>
      </c>
    </row>
    <row r="193" spans="1:27" x14ac:dyDescent="0.2">
      <c r="A193" s="77">
        <f t="shared" si="6"/>
        <v>43099</v>
      </c>
      <c r="B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1055.9017200000001</v>
      </c>
      <c r="C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989.69172000000003</v>
      </c>
      <c r="D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1001.9117200000001</v>
      </c>
      <c r="E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1000.4917200000001</v>
      </c>
      <c r="F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1001.6617199999999</v>
      </c>
      <c r="G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1003.38172</v>
      </c>
      <c r="H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1015.6717199999999</v>
      </c>
      <c r="I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1022.6817199999999</v>
      </c>
      <c r="J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1085.3217199999999</v>
      </c>
      <c r="K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1043.1517200000001</v>
      </c>
      <c r="L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1036.3017200000002</v>
      </c>
      <c r="M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1035.1417200000001</v>
      </c>
      <c r="N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1028.3217200000001</v>
      </c>
      <c r="O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1030.6617200000001</v>
      </c>
      <c r="P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1040.0017200000002</v>
      </c>
      <c r="Q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1041.22172</v>
      </c>
      <c r="R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1048.51172</v>
      </c>
      <c r="S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1245.0917199999999</v>
      </c>
      <c r="T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1248.73172</v>
      </c>
      <c r="U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1173.5717199999999</v>
      </c>
      <c r="V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1114.5817199999999</v>
      </c>
      <c r="W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1044.1717200000001</v>
      </c>
      <c r="X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1229.7217199999998</v>
      </c>
      <c r="Y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1113.6417199999999</v>
      </c>
    </row>
    <row r="194" spans="1:27" x14ac:dyDescent="0.2">
      <c r="A194" s="77">
        <f t="shared" si="6"/>
        <v>43100</v>
      </c>
      <c r="B194" s="13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1043.95172</v>
      </c>
      <c r="C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988.17172000000005</v>
      </c>
      <c r="D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1001.2417200000001</v>
      </c>
      <c r="E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999.19172000000003</v>
      </c>
      <c r="F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1000.7817200000001</v>
      </c>
      <c r="G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1002.06172</v>
      </c>
      <c r="H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1005.4217200000001</v>
      </c>
      <c r="I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1095.47172</v>
      </c>
      <c r="J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1150.8617199999999</v>
      </c>
      <c r="K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1029.53172</v>
      </c>
      <c r="L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1031.1317200000001</v>
      </c>
      <c r="M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1030.6217200000001</v>
      </c>
      <c r="N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1028.5217200000002</v>
      </c>
      <c r="O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1031.1217200000001</v>
      </c>
      <c r="P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1037.9617200000002</v>
      </c>
      <c r="Q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1041.4217200000001</v>
      </c>
      <c r="R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1049.8217200000001</v>
      </c>
      <c r="S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1403.3617199999999</v>
      </c>
      <c r="T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1442.24172</v>
      </c>
      <c r="U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1350.7217199999998</v>
      </c>
      <c r="V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1257.76172</v>
      </c>
      <c r="W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1190.0917199999999</v>
      </c>
      <c r="X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1376.00172</v>
      </c>
      <c r="Y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1308.8617199999999</v>
      </c>
    </row>
    <row r="195" spans="1:27" ht="14.25" customHeight="1" x14ac:dyDescent="0.2">
      <c r="A195" s="89"/>
      <c r="B195" s="84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90"/>
    </row>
    <row r="196" spans="1:27" x14ac:dyDescent="0.25">
      <c r="A196" s="85" t="s">
        <v>150</v>
      </c>
      <c r="B196" s="76"/>
      <c r="C196" s="76"/>
      <c r="D196" s="76"/>
    </row>
    <row r="197" spans="1:27" ht="12.75" x14ac:dyDescent="0.2">
      <c r="A197" s="173" t="s">
        <v>48</v>
      </c>
      <c r="B197" s="176" t="s">
        <v>121</v>
      </c>
      <c r="C197" s="177"/>
      <c r="D197" s="177"/>
      <c r="E197" s="177"/>
      <c r="F197" s="177"/>
      <c r="G197" s="177"/>
      <c r="H197" s="177"/>
      <c r="I197" s="177"/>
      <c r="J197" s="177"/>
      <c r="K197" s="177"/>
      <c r="L197" s="177"/>
      <c r="M197" s="177"/>
      <c r="N197" s="177"/>
      <c r="O197" s="177"/>
      <c r="P197" s="177"/>
      <c r="Q197" s="177"/>
      <c r="R197" s="177"/>
      <c r="S197" s="177"/>
      <c r="T197" s="177"/>
      <c r="U197" s="177"/>
      <c r="V197" s="177"/>
      <c r="W197" s="177"/>
      <c r="X197" s="177"/>
      <c r="Y197" s="178"/>
    </row>
    <row r="198" spans="1:27" ht="12.75" x14ac:dyDescent="0.2">
      <c r="A198" s="174"/>
      <c r="B198" s="179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80"/>
      <c r="R198" s="180"/>
      <c r="S198" s="180"/>
      <c r="T198" s="180"/>
      <c r="U198" s="180"/>
      <c r="V198" s="180"/>
      <c r="W198" s="180"/>
      <c r="X198" s="180"/>
      <c r="Y198" s="181"/>
    </row>
    <row r="199" spans="1:27" ht="12.75" customHeight="1" x14ac:dyDescent="0.2">
      <c r="A199" s="174"/>
      <c r="B199" s="182" t="s">
        <v>122</v>
      </c>
      <c r="C199" s="171" t="s">
        <v>123</v>
      </c>
      <c r="D199" s="171" t="s">
        <v>124</v>
      </c>
      <c r="E199" s="171" t="s">
        <v>125</v>
      </c>
      <c r="F199" s="171" t="s">
        <v>126</v>
      </c>
      <c r="G199" s="171" t="s">
        <v>127</v>
      </c>
      <c r="H199" s="171" t="s">
        <v>128</v>
      </c>
      <c r="I199" s="171" t="s">
        <v>129</v>
      </c>
      <c r="J199" s="171" t="s">
        <v>130</v>
      </c>
      <c r="K199" s="171" t="s">
        <v>131</v>
      </c>
      <c r="L199" s="171" t="s">
        <v>132</v>
      </c>
      <c r="M199" s="171" t="s">
        <v>133</v>
      </c>
      <c r="N199" s="184" t="s">
        <v>134</v>
      </c>
      <c r="O199" s="171" t="s">
        <v>135</v>
      </c>
      <c r="P199" s="171" t="s">
        <v>136</v>
      </c>
      <c r="Q199" s="171" t="s">
        <v>137</v>
      </c>
      <c r="R199" s="171" t="s">
        <v>138</v>
      </c>
      <c r="S199" s="171" t="s">
        <v>139</v>
      </c>
      <c r="T199" s="171" t="s">
        <v>140</v>
      </c>
      <c r="U199" s="171" t="s">
        <v>141</v>
      </c>
      <c r="V199" s="171" t="s">
        <v>142</v>
      </c>
      <c r="W199" s="171" t="s">
        <v>143</v>
      </c>
      <c r="X199" s="171" t="s">
        <v>144</v>
      </c>
      <c r="Y199" s="171" t="s">
        <v>145</v>
      </c>
    </row>
    <row r="200" spans="1:27" ht="11.25" customHeight="1" x14ac:dyDescent="0.2">
      <c r="A200" s="175"/>
      <c r="B200" s="183"/>
      <c r="C200" s="172"/>
      <c r="D200" s="172"/>
      <c r="E200" s="172"/>
      <c r="F200" s="172"/>
      <c r="G200" s="172"/>
      <c r="H200" s="172"/>
      <c r="I200" s="172"/>
      <c r="J200" s="172"/>
      <c r="K200" s="172"/>
      <c r="L200" s="172"/>
      <c r="M200" s="172"/>
      <c r="N200" s="185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</row>
    <row r="201" spans="1:27" ht="15.75" customHeight="1" x14ac:dyDescent="0.2">
      <c r="A201" s="77">
        <f>A164</f>
        <v>43070</v>
      </c>
      <c r="B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998.07172000000003</v>
      </c>
      <c r="C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973.83172000000002</v>
      </c>
      <c r="D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972.25171999999998</v>
      </c>
      <c r="E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984.59172000000001</v>
      </c>
      <c r="F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986.49171999999999</v>
      </c>
      <c r="G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973.56172000000004</v>
      </c>
      <c r="H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998.83172000000002</v>
      </c>
      <c r="I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1001.1217200000001</v>
      </c>
      <c r="J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990.75172000000009</v>
      </c>
      <c r="K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997.32172000000003</v>
      </c>
      <c r="L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991.22172</v>
      </c>
      <c r="M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1125.5717199999999</v>
      </c>
      <c r="N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1125.68172</v>
      </c>
      <c r="O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1125.9417199999998</v>
      </c>
      <c r="P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992.2117199999999</v>
      </c>
      <c r="Q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1034.8817200000001</v>
      </c>
      <c r="R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1112.20172</v>
      </c>
      <c r="S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1194.6117199999999</v>
      </c>
      <c r="T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1182.44172</v>
      </c>
      <c r="U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1153.3617199999999</v>
      </c>
      <c r="V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1221.6417199999999</v>
      </c>
      <c r="W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1135.4717199999998</v>
      </c>
      <c r="X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1300.5417199999999</v>
      </c>
      <c r="Y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1107.5417199999999</v>
      </c>
      <c r="AA201" s="78"/>
    </row>
    <row r="202" spans="1:27" x14ac:dyDescent="0.2">
      <c r="A202" s="77">
        <f>A201+1</f>
        <v>43071</v>
      </c>
      <c r="B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986.51171999999997</v>
      </c>
      <c r="C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1010.40172</v>
      </c>
      <c r="D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1028.94172</v>
      </c>
      <c r="E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1028.4017200000001</v>
      </c>
      <c r="F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1022.94172</v>
      </c>
      <c r="G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1004.75172</v>
      </c>
      <c r="H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994.63171999999997</v>
      </c>
      <c r="I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1132.8217199999999</v>
      </c>
      <c r="J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1198.5817199999999</v>
      </c>
      <c r="K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1007.0017200000001</v>
      </c>
      <c r="L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1007.11172</v>
      </c>
      <c r="M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1007.60172</v>
      </c>
      <c r="N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1010.27172</v>
      </c>
      <c r="O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1010.5017200000001</v>
      </c>
      <c r="P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1013.73172</v>
      </c>
      <c r="Q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1021.47172</v>
      </c>
      <c r="R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1042.69172</v>
      </c>
      <c r="S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1195.1717199999998</v>
      </c>
      <c r="T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1288.5117199999997</v>
      </c>
      <c r="U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1285.77172</v>
      </c>
      <c r="V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1248.1617199999998</v>
      </c>
      <c r="W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1118.8517199999999</v>
      </c>
      <c r="X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1277.4217199999998</v>
      </c>
      <c r="Y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1130.47172</v>
      </c>
    </row>
    <row r="203" spans="1:27" x14ac:dyDescent="0.2">
      <c r="A203" s="77">
        <f t="shared" ref="A203:A231" si="7">A202+1</f>
        <v>43072</v>
      </c>
      <c r="B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991.38171999999997</v>
      </c>
      <c r="C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1008.75172</v>
      </c>
      <c r="D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1028.6117200000001</v>
      </c>
      <c r="E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1027.44172</v>
      </c>
      <c r="F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1021.82172</v>
      </c>
      <c r="G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1020.60172</v>
      </c>
      <c r="H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984.22172</v>
      </c>
      <c r="I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1104.01172</v>
      </c>
      <c r="J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1187.3417199999999</v>
      </c>
      <c r="K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1030.5317200000002</v>
      </c>
      <c r="L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1031.24172</v>
      </c>
      <c r="M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1031.99172</v>
      </c>
      <c r="N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1031.18172</v>
      </c>
      <c r="O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1033.7417200000002</v>
      </c>
      <c r="P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1038.5017200000002</v>
      </c>
      <c r="Q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1039.99172</v>
      </c>
      <c r="R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1036.9017200000001</v>
      </c>
      <c r="S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1051.01172</v>
      </c>
      <c r="T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1225.0417199999999</v>
      </c>
      <c r="U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1177.5817199999999</v>
      </c>
      <c r="V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1131.0717199999999</v>
      </c>
      <c r="W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1104.28172</v>
      </c>
      <c r="X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1404.8917199999999</v>
      </c>
      <c r="Y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1107.3017199999999</v>
      </c>
    </row>
    <row r="204" spans="1:27" x14ac:dyDescent="0.2">
      <c r="A204" s="77">
        <f t="shared" si="7"/>
        <v>43073</v>
      </c>
      <c r="B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1003.1217200000001</v>
      </c>
      <c r="C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993.48172000000011</v>
      </c>
      <c r="D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993.03172000000006</v>
      </c>
      <c r="E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992.31172000000004</v>
      </c>
      <c r="F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1006.87172</v>
      </c>
      <c r="G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991.96172000000001</v>
      </c>
      <c r="H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998.9917200000001</v>
      </c>
      <c r="I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1008.25172</v>
      </c>
      <c r="J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997.39171999999996</v>
      </c>
      <c r="K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1006.38172</v>
      </c>
      <c r="L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1028.7517200000002</v>
      </c>
      <c r="M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1167.6317199999999</v>
      </c>
      <c r="N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1084.1317200000001</v>
      </c>
      <c r="O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1171.4117199999998</v>
      </c>
      <c r="P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1034.9717200000002</v>
      </c>
      <c r="Q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1013.55172</v>
      </c>
      <c r="R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1027.5317200000002</v>
      </c>
      <c r="S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1140.1717199999998</v>
      </c>
      <c r="T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1151.3617199999999</v>
      </c>
      <c r="U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1154.3917199999999</v>
      </c>
      <c r="V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1220.4117199999998</v>
      </c>
      <c r="W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1236.9117199999998</v>
      </c>
      <c r="X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1285.7217199999998</v>
      </c>
      <c r="Y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1117.1417199999999</v>
      </c>
    </row>
    <row r="205" spans="1:27" x14ac:dyDescent="0.2">
      <c r="A205" s="77">
        <f t="shared" si="7"/>
        <v>43074</v>
      </c>
      <c r="B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1007.46172</v>
      </c>
      <c r="C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993.18172000000004</v>
      </c>
      <c r="D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978.10172</v>
      </c>
      <c r="E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991.05172000000005</v>
      </c>
      <c r="F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1005.45172</v>
      </c>
      <c r="G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990.91172000000006</v>
      </c>
      <c r="H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1015.05172</v>
      </c>
      <c r="I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1061.20172</v>
      </c>
      <c r="J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975.87171999999998</v>
      </c>
      <c r="K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1006.76172</v>
      </c>
      <c r="L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1006.75172</v>
      </c>
      <c r="M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1094.1317199999999</v>
      </c>
      <c r="N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1094.02172</v>
      </c>
      <c r="O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1093.6817199999998</v>
      </c>
      <c r="P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1012.09172</v>
      </c>
      <c r="Q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1013.48172</v>
      </c>
      <c r="R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1075.0117200000002</v>
      </c>
      <c r="S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1113.27172</v>
      </c>
      <c r="T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1114.5617199999999</v>
      </c>
      <c r="U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1151.2017199999998</v>
      </c>
      <c r="V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1217.19172</v>
      </c>
      <c r="W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1146.2917199999999</v>
      </c>
      <c r="X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1287.18172</v>
      </c>
      <c r="Y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1170.28172</v>
      </c>
    </row>
    <row r="206" spans="1:27" x14ac:dyDescent="0.2">
      <c r="A206" s="77">
        <f t="shared" si="7"/>
        <v>43075</v>
      </c>
      <c r="B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1032.8217200000001</v>
      </c>
      <c r="C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992.78172000000006</v>
      </c>
      <c r="D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978.12171999999998</v>
      </c>
      <c r="E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977.73172</v>
      </c>
      <c r="F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978.25171999999998</v>
      </c>
      <c r="G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978.69172000000003</v>
      </c>
      <c r="H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1009.83172</v>
      </c>
      <c r="I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1009.46172</v>
      </c>
      <c r="J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1002.12172</v>
      </c>
      <c r="K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1010.4817200000001</v>
      </c>
      <c r="L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1011.87172</v>
      </c>
      <c r="M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1095.52172</v>
      </c>
      <c r="N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1078.6717200000001</v>
      </c>
      <c r="O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1077.3717200000001</v>
      </c>
      <c r="P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1012.84172</v>
      </c>
      <c r="Q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1018.26172</v>
      </c>
      <c r="R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1029.26172</v>
      </c>
      <c r="S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1091.77172</v>
      </c>
      <c r="T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1145.6317199999999</v>
      </c>
      <c r="U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1161.3717199999999</v>
      </c>
      <c r="V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1217.8117199999999</v>
      </c>
      <c r="W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1126.49172</v>
      </c>
      <c r="X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1283.75172</v>
      </c>
      <c r="Y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1151.1917199999998</v>
      </c>
    </row>
    <row r="207" spans="1:27" x14ac:dyDescent="0.2">
      <c r="A207" s="77">
        <f t="shared" si="7"/>
        <v>43076</v>
      </c>
      <c r="B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1048.8717200000001</v>
      </c>
      <c r="C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992.73172</v>
      </c>
      <c r="D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978.48172</v>
      </c>
      <c r="E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978.15172000000007</v>
      </c>
      <c r="F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978.73172</v>
      </c>
      <c r="G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978.39171999999996</v>
      </c>
      <c r="H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1012.27172</v>
      </c>
      <c r="I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1008.4717200000001</v>
      </c>
      <c r="J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1000.73172</v>
      </c>
      <c r="K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1008.58172</v>
      </c>
      <c r="L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1008.5217200000001</v>
      </c>
      <c r="M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1093.71172</v>
      </c>
      <c r="N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1092.5517199999999</v>
      </c>
      <c r="O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1091.98172</v>
      </c>
      <c r="P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1014.5217200000001</v>
      </c>
      <c r="Q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1017.44172</v>
      </c>
      <c r="R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1028.45172</v>
      </c>
      <c r="S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1105.8217199999999</v>
      </c>
      <c r="T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1140.8217199999999</v>
      </c>
      <c r="U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1158.6317199999999</v>
      </c>
      <c r="V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1206.0417199999999</v>
      </c>
      <c r="W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1121.4917199999998</v>
      </c>
      <c r="X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1266.8117199999999</v>
      </c>
      <c r="Y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1147.2017199999998</v>
      </c>
    </row>
    <row r="208" spans="1:27" x14ac:dyDescent="0.2">
      <c r="A208" s="77">
        <f t="shared" si="7"/>
        <v>43077</v>
      </c>
      <c r="B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979.61171999999999</v>
      </c>
      <c r="C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1010.28172</v>
      </c>
      <c r="D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992.69172000000003</v>
      </c>
      <c r="E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992.36171999999999</v>
      </c>
      <c r="F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992.90171999999995</v>
      </c>
      <c r="G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997.73172</v>
      </c>
      <c r="H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974.71172000000001</v>
      </c>
      <c r="I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1009.5317200000001</v>
      </c>
      <c r="J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1000.59172</v>
      </c>
      <c r="K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1009.61172</v>
      </c>
      <c r="L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996.47172</v>
      </c>
      <c r="M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1104.52172</v>
      </c>
      <c r="N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1105.4017199999998</v>
      </c>
      <c r="O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1104.6517199999998</v>
      </c>
      <c r="P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1001.08172</v>
      </c>
      <c r="Q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989.43171999999993</v>
      </c>
      <c r="R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1044.98172</v>
      </c>
      <c r="S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1122.6317199999999</v>
      </c>
      <c r="T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1127.02172</v>
      </c>
      <c r="U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1153.6917199999998</v>
      </c>
      <c r="V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1198.94172</v>
      </c>
      <c r="W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1130.76172</v>
      </c>
      <c r="X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1277.7917199999999</v>
      </c>
      <c r="Y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1141.96172</v>
      </c>
    </row>
    <row r="209" spans="1:25" x14ac:dyDescent="0.2">
      <c r="A209" s="77">
        <f t="shared" si="7"/>
        <v>43078</v>
      </c>
      <c r="B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982.21172000000001</v>
      </c>
      <c r="C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1059.0517200000002</v>
      </c>
      <c r="D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1041.3917200000001</v>
      </c>
      <c r="E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1079.95172</v>
      </c>
      <c r="F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1080.3717200000001</v>
      </c>
      <c r="G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1039.5817200000001</v>
      </c>
      <c r="H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993.54172000000005</v>
      </c>
      <c r="I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1059.0817200000001</v>
      </c>
      <c r="J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1174.0517199999999</v>
      </c>
      <c r="K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1013.68172</v>
      </c>
      <c r="L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1009.58172</v>
      </c>
      <c r="M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1014.19172</v>
      </c>
      <c r="N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1012.39172</v>
      </c>
      <c r="O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1014.08172</v>
      </c>
      <c r="P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1014.83172</v>
      </c>
      <c r="Q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1015.3617200000001</v>
      </c>
      <c r="R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1022.1317200000001</v>
      </c>
      <c r="S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1124.94172</v>
      </c>
      <c r="T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1134.6817199999998</v>
      </c>
      <c r="U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1149.6017199999999</v>
      </c>
      <c r="V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1089.73172</v>
      </c>
      <c r="W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989.53172000000006</v>
      </c>
      <c r="X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1236.7417199999998</v>
      </c>
      <c r="Y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1048.6117200000001</v>
      </c>
    </row>
    <row r="210" spans="1:25" x14ac:dyDescent="0.2">
      <c r="A210" s="77">
        <f t="shared" si="7"/>
        <v>43079</v>
      </c>
      <c r="B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973.78172000000006</v>
      </c>
      <c r="C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1031.7917200000002</v>
      </c>
      <c r="D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1040.23172</v>
      </c>
      <c r="E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1038.5317200000002</v>
      </c>
      <c r="F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1038.8417200000001</v>
      </c>
      <c r="G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1039.7417200000002</v>
      </c>
      <c r="H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988.57172000000003</v>
      </c>
      <c r="I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1003.44172</v>
      </c>
      <c r="J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993.10172</v>
      </c>
      <c r="K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1098.25172</v>
      </c>
      <c r="L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1059.1617200000001</v>
      </c>
      <c r="M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1058.7617200000002</v>
      </c>
      <c r="N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1059.3017200000002</v>
      </c>
      <c r="O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1061.5217200000002</v>
      </c>
      <c r="P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1062.18172</v>
      </c>
      <c r="Q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1063.99172</v>
      </c>
      <c r="R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1017.7917199999999</v>
      </c>
      <c r="S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1111.6317199999999</v>
      </c>
      <c r="T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1130.3317199999999</v>
      </c>
      <c r="U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1101.9217199999998</v>
      </c>
      <c r="V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1090.8017199999999</v>
      </c>
      <c r="W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987.63172000000009</v>
      </c>
      <c r="X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1203.9617199999998</v>
      </c>
      <c r="Y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1041.8217200000001</v>
      </c>
    </row>
    <row r="211" spans="1:25" x14ac:dyDescent="0.2">
      <c r="A211" s="77">
        <f t="shared" si="7"/>
        <v>43080</v>
      </c>
      <c r="B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974.29172000000005</v>
      </c>
      <c r="C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991.05172000000005</v>
      </c>
      <c r="D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989.66172000000006</v>
      </c>
      <c r="E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1023.94172</v>
      </c>
      <c r="F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1024.68172</v>
      </c>
      <c r="G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992.45172000000002</v>
      </c>
      <c r="H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972.20172000000002</v>
      </c>
      <c r="I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1007.65172</v>
      </c>
      <c r="J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994.55172000000005</v>
      </c>
      <c r="K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1020.1617200000001</v>
      </c>
      <c r="L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1020.39172</v>
      </c>
      <c r="M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1079.50172</v>
      </c>
      <c r="N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1080.0617200000002</v>
      </c>
      <c r="O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1083.0317200000002</v>
      </c>
      <c r="P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1009.30172</v>
      </c>
      <c r="Q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1009.99172</v>
      </c>
      <c r="R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1011.56172</v>
      </c>
      <c r="S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1124.8417199999999</v>
      </c>
      <c r="T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1111.21172</v>
      </c>
      <c r="U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1113.3217199999999</v>
      </c>
      <c r="V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1151.25172</v>
      </c>
      <c r="W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1105.0417199999999</v>
      </c>
      <c r="X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1254.4317199999998</v>
      </c>
      <c r="Y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1103.1717200000001</v>
      </c>
    </row>
    <row r="212" spans="1:25" x14ac:dyDescent="0.2">
      <c r="A212" s="77">
        <f t="shared" si="7"/>
        <v>43081</v>
      </c>
      <c r="B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973.86171999999999</v>
      </c>
      <c r="C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978.20172000000002</v>
      </c>
      <c r="D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989.90171999999995</v>
      </c>
      <c r="E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1024.3517200000001</v>
      </c>
      <c r="F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1025.5517200000002</v>
      </c>
      <c r="G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993.72172</v>
      </c>
      <c r="H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976.89171999999996</v>
      </c>
      <c r="I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1048.4517200000003</v>
      </c>
      <c r="J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998.81172000000004</v>
      </c>
      <c r="K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1020.4117199999999</v>
      </c>
      <c r="L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1020.36172</v>
      </c>
      <c r="M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1071.4017200000001</v>
      </c>
      <c r="N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1051.3417200000001</v>
      </c>
      <c r="O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1044.3617200000001</v>
      </c>
      <c r="P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1027.4917200000002</v>
      </c>
      <c r="Q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1022.1317200000001</v>
      </c>
      <c r="R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1010.08172</v>
      </c>
      <c r="S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1120.0517199999999</v>
      </c>
      <c r="T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1110.9517199999998</v>
      </c>
      <c r="U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1113.1817199999998</v>
      </c>
      <c r="V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1139.1217199999999</v>
      </c>
      <c r="W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1104.1117199999999</v>
      </c>
      <c r="X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1239.3717199999999</v>
      </c>
      <c r="Y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1113.9917199999998</v>
      </c>
    </row>
    <row r="213" spans="1:25" x14ac:dyDescent="0.2">
      <c r="A213" s="77">
        <f t="shared" si="7"/>
        <v>43082</v>
      </c>
      <c r="B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988.78172000000006</v>
      </c>
      <c r="C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978.04172000000005</v>
      </c>
      <c r="D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989.63172000000009</v>
      </c>
      <c r="E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1023.9217199999999</v>
      </c>
      <c r="F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1025.5817200000001</v>
      </c>
      <c r="G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992.68172000000004</v>
      </c>
      <c r="H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985.19172000000003</v>
      </c>
      <c r="I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1047.3217200000001</v>
      </c>
      <c r="J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994.73172</v>
      </c>
      <c r="K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1013.90172</v>
      </c>
      <c r="L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1015.2517200000001</v>
      </c>
      <c r="M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1072.19172</v>
      </c>
      <c r="N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1063.3617200000001</v>
      </c>
      <c r="O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1071.7817200000002</v>
      </c>
      <c r="P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1021.15172</v>
      </c>
      <c r="Q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1021.9417199999999</v>
      </c>
      <c r="R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1026.0917200000001</v>
      </c>
      <c r="S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1113.3717199999999</v>
      </c>
      <c r="T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1101.95172</v>
      </c>
      <c r="U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1075.6517200000001</v>
      </c>
      <c r="V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1145.0417199999999</v>
      </c>
      <c r="W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1096.75172</v>
      </c>
      <c r="X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1225.25172</v>
      </c>
      <c r="Y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1098.44172</v>
      </c>
    </row>
    <row r="214" spans="1:25" x14ac:dyDescent="0.2">
      <c r="A214" s="77">
        <f t="shared" si="7"/>
        <v>43083</v>
      </c>
      <c r="B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978.98172</v>
      </c>
      <c r="C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978.37171999999998</v>
      </c>
      <c r="D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990.82172000000003</v>
      </c>
      <c r="E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1025.21172</v>
      </c>
      <c r="F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1004.4317199999999</v>
      </c>
      <c r="G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992.89171999999996</v>
      </c>
      <c r="H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983.54172000000005</v>
      </c>
      <c r="I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1062.8017200000002</v>
      </c>
      <c r="J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989.16172000000006</v>
      </c>
      <c r="K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1017.70172</v>
      </c>
      <c r="L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1035.9017200000001</v>
      </c>
      <c r="M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1065.0217200000002</v>
      </c>
      <c r="N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1130.75172</v>
      </c>
      <c r="O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1131.1817199999998</v>
      </c>
      <c r="P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1036.6517200000001</v>
      </c>
      <c r="Q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1041.9117200000001</v>
      </c>
      <c r="R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988.95172000000002</v>
      </c>
      <c r="S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1103.4417199999998</v>
      </c>
      <c r="T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1107.3217199999999</v>
      </c>
      <c r="U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1080.20172</v>
      </c>
      <c r="V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1138.9417199999998</v>
      </c>
      <c r="W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1075.9017200000001</v>
      </c>
      <c r="X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1223.25172</v>
      </c>
      <c r="Y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1103.8417199999999</v>
      </c>
    </row>
    <row r="215" spans="1:25" x14ac:dyDescent="0.2">
      <c r="A215" s="77">
        <f t="shared" si="7"/>
        <v>43084</v>
      </c>
      <c r="B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975.67171999999994</v>
      </c>
      <c r="C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977.9617199999999</v>
      </c>
      <c r="D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990.06172000000004</v>
      </c>
      <c r="E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989.26171999999997</v>
      </c>
      <c r="F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990.88172000000009</v>
      </c>
      <c r="G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992.29172000000005</v>
      </c>
      <c r="H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973.68172000000004</v>
      </c>
      <c r="I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1006.6417200000001</v>
      </c>
      <c r="J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996.39172000000008</v>
      </c>
      <c r="K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1035.3617200000001</v>
      </c>
      <c r="L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1034.6517200000001</v>
      </c>
      <c r="M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1018.1317200000001</v>
      </c>
      <c r="N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997.31172000000004</v>
      </c>
      <c r="O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996.90171999999995</v>
      </c>
      <c r="P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1095.0517199999999</v>
      </c>
      <c r="Q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1057.3517200000001</v>
      </c>
      <c r="R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1023.9217199999999</v>
      </c>
      <c r="S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1104.70172</v>
      </c>
      <c r="T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1107.25172</v>
      </c>
      <c r="U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1080.1217200000001</v>
      </c>
      <c r="V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1254.01172</v>
      </c>
      <c r="W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1089.3417199999999</v>
      </c>
      <c r="X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1223.2417199999998</v>
      </c>
      <c r="Y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1102.26172</v>
      </c>
    </row>
    <row r="216" spans="1:25" x14ac:dyDescent="0.2">
      <c r="A216" s="77">
        <f t="shared" si="7"/>
        <v>43085</v>
      </c>
      <c r="B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1011.94172</v>
      </c>
      <c r="C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1044.00172</v>
      </c>
      <c r="D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1056.0317200000002</v>
      </c>
      <c r="E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1055.6317200000001</v>
      </c>
      <c r="F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1056.3117200000002</v>
      </c>
      <c r="G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1048.2917199999999</v>
      </c>
      <c r="H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1022.05172</v>
      </c>
      <c r="I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988.44172000000003</v>
      </c>
      <c r="J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1096.1217199999999</v>
      </c>
      <c r="K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1028.3017200000002</v>
      </c>
      <c r="L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1027.94172</v>
      </c>
      <c r="M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1085.5917199999999</v>
      </c>
      <c r="N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1119.51172</v>
      </c>
      <c r="O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1119.1417199999999</v>
      </c>
      <c r="P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1121.9817199999998</v>
      </c>
      <c r="Q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1103.9017199999998</v>
      </c>
      <c r="R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1028.8617200000001</v>
      </c>
      <c r="S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1042.6417200000001</v>
      </c>
      <c r="T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1119.9417199999998</v>
      </c>
      <c r="U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1222.3417199999999</v>
      </c>
      <c r="V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1155.27172</v>
      </c>
      <c r="W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1037.0517200000002</v>
      </c>
      <c r="X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1320.1717199999998</v>
      </c>
      <c r="Y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1035.4217200000001</v>
      </c>
    </row>
    <row r="217" spans="1:25" x14ac:dyDescent="0.2">
      <c r="A217" s="77">
        <f t="shared" si="7"/>
        <v>43086</v>
      </c>
      <c r="B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1003.5417199999999</v>
      </c>
      <c r="C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1006.40172</v>
      </c>
      <c r="D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1055.47172</v>
      </c>
      <c r="E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1054.98172</v>
      </c>
      <c r="F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1055.45172</v>
      </c>
      <c r="G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1041.2917200000002</v>
      </c>
      <c r="H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1019.78172</v>
      </c>
      <c r="I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1005.7617200000001</v>
      </c>
      <c r="J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988.29172000000005</v>
      </c>
      <c r="K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1146.0417199999999</v>
      </c>
      <c r="L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1103.99172</v>
      </c>
      <c r="M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1102.5617199999999</v>
      </c>
      <c r="N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1163.44172</v>
      </c>
      <c r="O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1166.75172</v>
      </c>
      <c r="P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1147.1717200000001</v>
      </c>
      <c r="Q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1150.6317199999999</v>
      </c>
      <c r="R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1019.89172</v>
      </c>
      <c r="S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1081.4217200000001</v>
      </c>
      <c r="T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1122.23172</v>
      </c>
      <c r="U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1223.3417199999999</v>
      </c>
      <c r="V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1157.8117199999999</v>
      </c>
      <c r="W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1038.6217200000001</v>
      </c>
      <c r="X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1325.3117199999999</v>
      </c>
      <c r="Y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1030.8217200000001</v>
      </c>
    </row>
    <row r="218" spans="1:25" x14ac:dyDescent="0.2">
      <c r="A218" s="77">
        <f t="shared" si="7"/>
        <v>43087</v>
      </c>
      <c r="B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975.3717200000001</v>
      </c>
      <c r="C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982.44172000000003</v>
      </c>
      <c r="D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991.76172000000008</v>
      </c>
      <c r="E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991.45172000000014</v>
      </c>
      <c r="F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991.75171999999998</v>
      </c>
      <c r="G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994.54172000000005</v>
      </c>
      <c r="H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971.35172</v>
      </c>
      <c r="I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1045.3517200000001</v>
      </c>
      <c r="J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996.69172000000003</v>
      </c>
      <c r="K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1027.3417200000001</v>
      </c>
      <c r="L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1027.71172</v>
      </c>
      <c r="M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976.05172000000005</v>
      </c>
      <c r="N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999.18172000000004</v>
      </c>
      <c r="O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1000.63172</v>
      </c>
      <c r="P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1085.0817199999999</v>
      </c>
      <c r="Q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1083.6117200000001</v>
      </c>
      <c r="R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1051.00172</v>
      </c>
      <c r="S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1067.8417200000001</v>
      </c>
      <c r="T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1067.8717200000001</v>
      </c>
      <c r="U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1045.4117200000001</v>
      </c>
      <c r="V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1149.6617199999998</v>
      </c>
      <c r="W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1087.0717199999999</v>
      </c>
      <c r="X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1201.78172</v>
      </c>
      <c r="Y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1064.5617200000002</v>
      </c>
    </row>
    <row r="219" spans="1:25" x14ac:dyDescent="0.2">
      <c r="A219" s="77">
        <f t="shared" si="7"/>
        <v>43088</v>
      </c>
      <c r="B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967.99171999999999</v>
      </c>
      <c r="C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979.06172000000004</v>
      </c>
      <c r="D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990.98172</v>
      </c>
      <c r="E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990.71172000000013</v>
      </c>
      <c r="F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991.20172000000002</v>
      </c>
      <c r="G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993.92172000000005</v>
      </c>
      <c r="H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972.36171999999999</v>
      </c>
      <c r="I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1047.02172</v>
      </c>
      <c r="J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997.06172000000004</v>
      </c>
      <c r="K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1049.69172</v>
      </c>
      <c r="L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1048.8317200000001</v>
      </c>
      <c r="M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1011.13172</v>
      </c>
      <c r="N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998.08172000000002</v>
      </c>
      <c r="O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1016.7517200000001</v>
      </c>
      <c r="P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1054.5317200000002</v>
      </c>
      <c r="Q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1055.8817200000001</v>
      </c>
      <c r="R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1010.32172</v>
      </c>
      <c r="S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1061.77172</v>
      </c>
      <c r="T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1059.46172</v>
      </c>
      <c r="U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1039.49172</v>
      </c>
      <c r="V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1258.4917199999998</v>
      </c>
      <c r="W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1079.23172</v>
      </c>
      <c r="X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1199.5417199999999</v>
      </c>
      <c r="Y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1068.70172</v>
      </c>
    </row>
    <row r="220" spans="1:25" x14ac:dyDescent="0.2">
      <c r="A220" s="77">
        <f t="shared" si="7"/>
        <v>43089</v>
      </c>
      <c r="B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1047.68172</v>
      </c>
      <c r="C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1000.9217199999999</v>
      </c>
      <c r="D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977.58172000000002</v>
      </c>
      <c r="E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976.06172000000004</v>
      </c>
      <c r="F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976.40171999999995</v>
      </c>
      <c r="G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980.48172</v>
      </c>
      <c r="H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1055.3417200000001</v>
      </c>
      <c r="I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1058.8117200000002</v>
      </c>
      <c r="J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1008.5017200000001</v>
      </c>
      <c r="K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1030.03172</v>
      </c>
      <c r="L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990.95172000000002</v>
      </c>
      <c r="M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1090.9017200000001</v>
      </c>
      <c r="N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1042.1117200000001</v>
      </c>
      <c r="O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1041.6417200000001</v>
      </c>
      <c r="P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1032.76172</v>
      </c>
      <c r="Q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1033.8417200000001</v>
      </c>
      <c r="R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998.33172000000002</v>
      </c>
      <c r="S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1121.25172</v>
      </c>
      <c r="T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1124.1217199999999</v>
      </c>
      <c r="U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1065.1017200000001</v>
      </c>
      <c r="V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1122.7417199999998</v>
      </c>
      <c r="W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1055.6217200000001</v>
      </c>
      <c r="X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1161.1717199999998</v>
      </c>
      <c r="Y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1013.76172</v>
      </c>
    </row>
    <row r="221" spans="1:25" x14ac:dyDescent="0.2">
      <c r="A221" s="77">
        <f t="shared" si="7"/>
        <v>43090</v>
      </c>
      <c r="B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998.01171999999997</v>
      </c>
      <c r="C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981.59172000000001</v>
      </c>
      <c r="D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976.51172000000008</v>
      </c>
      <c r="E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977.46172000000001</v>
      </c>
      <c r="F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976.78172000000006</v>
      </c>
      <c r="G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978.79172000000005</v>
      </c>
      <c r="H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972.26171999999997</v>
      </c>
      <c r="I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1061.6617200000001</v>
      </c>
      <c r="J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1009.83172</v>
      </c>
      <c r="K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1030.76172</v>
      </c>
      <c r="L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991.6217200000001</v>
      </c>
      <c r="M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1092.5417199999999</v>
      </c>
      <c r="N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1042.98172</v>
      </c>
      <c r="O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1020.50172</v>
      </c>
      <c r="P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1029.8917200000001</v>
      </c>
      <c r="Q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1028.6317200000001</v>
      </c>
      <c r="R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983.96172000000013</v>
      </c>
      <c r="S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1125.2917199999999</v>
      </c>
      <c r="T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1111.9317199999998</v>
      </c>
      <c r="U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1050.3617200000001</v>
      </c>
      <c r="V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1124.5717199999999</v>
      </c>
      <c r="W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1056.0617200000002</v>
      </c>
      <c r="X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1198.98172</v>
      </c>
      <c r="Y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1050.5017200000002</v>
      </c>
    </row>
    <row r="222" spans="1:25" x14ac:dyDescent="0.2">
      <c r="A222" s="77">
        <f t="shared" si="7"/>
        <v>43091</v>
      </c>
      <c r="B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998.17171999999994</v>
      </c>
      <c r="C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981.87171999999998</v>
      </c>
      <c r="D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991.40171999999995</v>
      </c>
      <c r="E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991.29171999999994</v>
      </c>
      <c r="F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991.75171999999998</v>
      </c>
      <c r="G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982.86171999999999</v>
      </c>
      <c r="H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981.68172000000004</v>
      </c>
      <c r="I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1045.6717200000001</v>
      </c>
      <c r="J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1000.14172</v>
      </c>
      <c r="K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1030.3617200000001</v>
      </c>
      <c r="L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996.44172000000003</v>
      </c>
      <c r="M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1064.3917200000001</v>
      </c>
      <c r="N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1020.65172</v>
      </c>
      <c r="O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1020.38172</v>
      </c>
      <c r="P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1032.5317200000002</v>
      </c>
      <c r="Q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1034.00172</v>
      </c>
      <c r="R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1045.5617200000002</v>
      </c>
      <c r="S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1124.1217199999999</v>
      </c>
      <c r="T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1094.47172</v>
      </c>
      <c r="U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1081.0617200000002</v>
      </c>
      <c r="V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1122.47172</v>
      </c>
      <c r="W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1084.0017200000002</v>
      </c>
      <c r="X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1211.0617199999999</v>
      </c>
      <c r="Y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1072.8217200000001</v>
      </c>
    </row>
    <row r="223" spans="1:25" x14ac:dyDescent="0.2">
      <c r="A223" s="77">
        <f t="shared" si="7"/>
        <v>43092</v>
      </c>
      <c r="B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1023.74172</v>
      </c>
      <c r="C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1033.4117200000001</v>
      </c>
      <c r="D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1057.47172</v>
      </c>
      <c r="E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1056.48172</v>
      </c>
      <c r="F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1057.5117200000002</v>
      </c>
      <c r="G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1060.48172</v>
      </c>
      <c r="H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1019.6617200000001</v>
      </c>
      <c r="I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994.80172000000005</v>
      </c>
      <c r="J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1117.9317199999998</v>
      </c>
      <c r="K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1023.6317200000001</v>
      </c>
      <c r="L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1024.95172</v>
      </c>
      <c r="M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1038.44172</v>
      </c>
      <c r="N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1037.7317200000002</v>
      </c>
      <c r="O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1039.6717200000001</v>
      </c>
      <c r="P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1042.6717200000001</v>
      </c>
      <c r="Q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1038.1317200000001</v>
      </c>
      <c r="R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1044.5017200000002</v>
      </c>
      <c r="S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1129.72172</v>
      </c>
      <c r="T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1137.1017199999999</v>
      </c>
      <c r="U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1118.8717199999999</v>
      </c>
      <c r="V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1055.8517200000001</v>
      </c>
      <c r="W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1009.2617200000001</v>
      </c>
      <c r="X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1151.3317199999999</v>
      </c>
      <c r="Y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1014.18172</v>
      </c>
    </row>
    <row r="224" spans="1:25" x14ac:dyDescent="0.2">
      <c r="A224" s="77">
        <f t="shared" si="7"/>
        <v>43093</v>
      </c>
      <c r="B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1011.51172</v>
      </c>
      <c r="C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1008.11172</v>
      </c>
      <c r="D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1041.0217200000002</v>
      </c>
      <c r="E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1036.6317200000001</v>
      </c>
      <c r="F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1039.71172</v>
      </c>
      <c r="G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1040.4217200000001</v>
      </c>
      <c r="H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993.4917200000001</v>
      </c>
      <c r="I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1007.6817199999999</v>
      </c>
      <c r="J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1124.7317199999998</v>
      </c>
      <c r="K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1012.6317200000001</v>
      </c>
      <c r="L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1007.7217200000001</v>
      </c>
      <c r="M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1022.4017200000001</v>
      </c>
      <c r="N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1021.68172</v>
      </c>
      <c r="O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1028.3517200000001</v>
      </c>
      <c r="P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1028.4217200000001</v>
      </c>
      <c r="Q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1028.6117200000001</v>
      </c>
      <c r="R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1031.0417200000002</v>
      </c>
      <c r="S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1160.5817199999999</v>
      </c>
      <c r="T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1157.4917199999998</v>
      </c>
      <c r="U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1124.5817199999999</v>
      </c>
      <c r="V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1067.0617200000002</v>
      </c>
      <c r="W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992.86171999999999</v>
      </c>
      <c r="X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1144.99172</v>
      </c>
      <c r="Y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1025.5317200000002</v>
      </c>
    </row>
    <row r="225" spans="1:27" x14ac:dyDescent="0.2">
      <c r="A225" s="77">
        <f t="shared" si="7"/>
        <v>43094</v>
      </c>
      <c r="B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970.27171999999996</v>
      </c>
      <c r="C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978.03172000000006</v>
      </c>
      <c r="D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987.85172</v>
      </c>
      <c r="E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987.10172</v>
      </c>
      <c r="F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990.02171999999996</v>
      </c>
      <c r="G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979.3617200000001</v>
      </c>
      <c r="H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970.27171999999996</v>
      </c>
      <c r="I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1044.7717200000002</v>
      </c>
      <c r="J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997.51172000000008</v>
      </c>
      <c r="K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1024.3217200000001</v>
      </c>
      <c r="L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988.83172000000002</v>
      </c>
      <c r="M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1062.0817200000001</v>
      </c>
      <c r="N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1026.18172</v>
      </c>
      <c r="O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1025.7717200000002</v>
      </c>
      <c r="P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1022.44172</v>
      </c>
      <c r="Q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1016.5117200000001</v>
      </c>
      <c r="R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1045.1517200000001</v>
      </c>
      <c r="S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1112.97172</v>
      </c>
      <c r="T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1076.9617200000002</v>
      </c>
      <c r="U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1063.8217200000001</v>
      </c>
      <c r="V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1129.4017199999998</v>
      </c>
      <c r="W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1076.72172</v>
      </c>
      <c r="X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1185.8217199999999</v>
      </c>
      <c r="Y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1077.0217200000002</v>
      </c>
    </row>
    <row r="226" spans="1:27" x14ac:dyDescent="0.2">
      <c r="A226" s="77">
        <f t="shared" si="7"/>
        <v>43095</v>
      </c>
      <c r="B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984.28172000000006</v>
      </c>
      <c r="C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978.58172000000002</v>
      </c>
      <c r="D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989.37171999999998</v>
      </c>
      <c r="E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988.82172000000003</v>
      </c>
      <c r="F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990.90172000000007</v>
      </c>
      <c r="G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992.41172000000006</v>
      </c>
      <c r="H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976.06172000000004</v>
      </c>
      <c r="I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1045.96172</v>
      </c>
      <c r="J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997.93172000000004</v>
      </c>
      <c r="K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1028.1217200000001</v>
      </c>
      <c r="L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993.46172000000013</v>
      </c>
      <c r="M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1063.00172</v>
      </c>
      <c r="N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1024.99172</v>
      </c>
      <c r="O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1025.3117199999999</v>
      </c>
      <c r="P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1024.6617200000001</v>
      </c>
      <c r="Q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1018.1717200000001</v>
      </c>
      <c r="R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1023.13172</v>
      </c>
      <c r="S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1091.03172</v>
      </c>
      <c r="T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1079.8117200000002</v>
      </c>
      <c r="U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1066.8717200000001</v>
      </c>
      <c r="V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1133.52172</v>
      </c>
      <c r="W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1075.3917200000001</v>
      </c>
      <c r="X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1193.28172</v>
      </c>
      <c r="Y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1076.9017200000001</v>
      </c>
    </row>
    <row r="227" spans="1:27" x14ac:dyDescent="0.2">
      <c r="A227" s="77">
        <f t="shared" si="7"/>
        <v>43096</v>
      </c>
      <c r="B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984.93172000000004</v>
      </c>
      <c r="C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979.3717200000001</v>
      </c>
      <c r="D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990.11171999999999</v>
      </c>
      <c r="E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989.74171999999999</v>
      </c>
      <c r="F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991.40171999999995</v>
      </c>
      <c r="G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994.05171999999993</v>
      </c>
      <c r="H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977.59172000000001</v>
      </c>
      <c r="I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1044.98172</v>
      </c>
      <c r="J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997.28172000000006</v>
      </c>
      <c r="K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1027.1617200000001</v>
      </c>
      <c r="L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986.8717200000001</v>
      </c>
      <c r="M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1109.2017199999998</v>
      </c>
      <c r="N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1110.0417199999999</v>
      </c>
      <c r="O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1111.1717199999998</v>
      </c>
      <c r="P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987.32172000000003</v>
      </c>
      <c r="Q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986.02172000000007</v>
      </c>
      <c r="R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1062.0317200000002</v>
      </c>
      <c r="S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1129.20172</v>
      </c>
      <c r="T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1142.50172</v>
      </c>
      <c r="U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1143.1617199999998</v>
      </c>
      <c r="V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1225.8317199999999</v>
      </c>
      <c r="W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1246.8317199999999</v>
      </c>
      <c r="X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1304.8517199999999</v>
      </c>
      <c r="Y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1185.0817199999999</v>
      </c>
    </row>
    <row r="228" spans="1:27" x14ac:dyDescent="0.2">
      <c r="A228" s="77">
        <f t="shared" si="7"/>
        <v>43097</v>
      </c>
      <c r="B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992.19171999999992</v>
      </c>
      <c r="C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985.17171999999994</v>
      </c>
      <c r="D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994.46172000000001</v>
      </c>
      <c r="E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993.4917200000001</v>
      </c>
      <c r="F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991.11171999999999</v>
      </c>
      <c r="G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998.82172000000003</v>
      </c>
      <c r="H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981.21172000000013</v>
      </c>
      <c r="I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1058.1217200000001</v>
      </c>
      <c r="J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1011.36172</v>
      </c>
      <c r="K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1028.3517200000001</v>
      </c>
      <c r="L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991.72172</v>
      </c>
      <c r="M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1124.8017199999999</v>
      </c>
      <c r="N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1122.73172</v>
      </c>
      <c r="O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1133.97172</v>
      </c>
      <c r="P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990.89172000000008</v>
      </c>
      <c r="Q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990.35172</v>
      </c>
      <c r="R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1081.2917200000002</v>
      </c>
      <c r="S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1216.5317199999997</v>
      </c>
      <c r="T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1222.3217199999999</v>
      </c>
      <c r="U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1223.8117199999999</v>
      </c>
      <c r="V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1388.3417199999999</v>
      </c>
      <c r="W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1373.7617199999997</v>
      </c>
      <c r="X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1307.9217199999998</v>
      </c>
      <c r="Y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1197.0617199999999</v>
      </c>
    </row>
    <row r="229" spans="1:27" x14ac:dyDescent="0.2">
      <c r="A229" s="77">
        <f t="shared" si="7"/>
        <v>43098</v>
      </c>
      <c r="B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1061.19172</v>
      </c>
      <c r="C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1000.43172</v>
      </c>
      <c r="D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959.39171999999996</v>
      </c>
      <c r="E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958.77171999999996</v>
      </c>
      <c r="F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961.46172000000001</v>
      </c>
      <c r="G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965.60172</v>
      </c>
      <c r="H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1033.96172</v>
      </c>
      <c r="I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1008.90172</v>
      </c>
      <c r="J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997.12171999999998</v>
      </c>
      <c r="K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1013.86172</v>
      </c>
      <c r="L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1033.1517200000001</v>
      </c>
      <c r="M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1115.0717199999999</v>
      </c>
      <c r="N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1114.98172</v>
      </c>
      <c r="O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1019.57172</v>
      </c>
      <c r="P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1030.2717200000002</v>
      </c>
      <c r="Q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1031.2917200000002</v>
      </c>
      <c r="R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1037.96172</v>
      </c>
      <c r="S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1071.8717200000001</v>
      </c>
      <c r="T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1104.8817199999999</v>
      </c>
      <c r="U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1085.1117199999999</v>
      </c>
      <c r="V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1316.0717199999999</v>
      </c>
      <c r="W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1101.97172</v>
      </c>
      <c r="X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1266.4617199999998</v>
      </c>
      <c r="Y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1086.0717199999999</v>
      </c>
    </row>
    <row r="230" spans="1:27" x14ac:dyDescent="0.2">
      <c r="A230" s="77">
        <f t="shared" si="7"/>
        <v>43099</v>
      </c>
      <c r="B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1040.0517200000002</v>
      </c>
      <c r="C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974.91172000000006</v>
      </c>
      <c r="D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986.93172000000004</v>
      </c>
      <c r="E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985.53172000000006</v>
      </c>
      <c r="F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986.69171999999992</v>
      </c>
      <c r="G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988.38171999999997</v>
      </c>
      <c r="H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1000.47172</v>
      </c>
      <c r="I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1007.36172</v>
      </c>
      <c r="J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1069.0117200000002</v>
      </c>
      <c r="K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1027.5117200000002</v>
      </c>
      <c r="L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1020.7717200000001</v>
      </c>
      <c r="M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1019.63172</v>
      </c>
      <c r="N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1012.9217200000001</v>
      </c>
      <c r="O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1015.2217200000001</v>
      </c>
      <c r="P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1024.4117200000001</v>
      </c>
      <c r="Q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1025.6117200000001</v>
      </c>
      <c r="R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1032.7917200000002</v>
      </c>
      <c r="S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1226.23172</v>
      </c>
      <c r="T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1229.8117199999999</v>
      </c>
      <c r="U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1155.8517199999999</v>
      </c>
      <c r="V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1097.8017199999999</v>
      </c>
      <c r="W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1028.52172</v>
      </c>
      <c r="X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1211.1117199999999</v>
      </c>
      <c r="Y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1096.8817199999999</v>
      </c>
    </row>
    <row r="231" spans="1:27" x14ac:dyDescent="0.2">
      <c r="A231" s="77">
        <f t="shared" si="7"/>
        <v>43100</v>
      </c>
      <c r="B231" s="13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1028.3017200000002</v>
      </c>
      <c r="C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973.41172000000006</v>
      </c>
      <c r="D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986.27172000000007</v>
      </c>
      <c r="E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984.26172000000008</v>
      </c>
      <c r="F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985.81172000000004</v>
      </c>
      <c r="G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987.08172000000002</v>
      </c>
      <c r="H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990.39172000000008</v>
      </c>
      <c r="I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1079.0017200000002</v>
      </c>
      <c r="J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1133.51172</v>
      </c>
      <c r="K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1014.11172</v>
      </c>
      <c r="L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1015.69172</v>
      </c>
      <c r="M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1015.1817199999999</v>
      </c>
      <c r="N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1013.11172</v>
      </c>
      <c r="O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1015.6717200000001</v>
      </c>
      <c r="P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1022.4017200000001</v>
      </c>
      <c r="Q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1025.8117200000002</v>
      </c>
      <c r="R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1034.0717200000001</v>
      </c>
      <c r="S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1381.98172</v>
      </c>
      <c r="T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1420.23172</v>
      </c>
      <c r="U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1330.1817199999998</v>
      </c>
      <c r="V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1238.7017199999998</v>
      </c>
      <c r="W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1172.1017199999999</v>
      </c>
      <c r="X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1355.0517199999999</v>
      </c>
      <c r="Y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1288.9817199999998</v>
      </c>
    </row>
    <row r="232" spans="1:27" ht="12.75" customHeight="1" x14ac:dyDescent="0.25">
      <c r="A232" s="91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3"/>
    </row>
    <row r="233" spans="1:27" x14ac:dyDescent="0.25">
      <c r="A233" s="85" t="s">
        <v>151</v>
      </c>
      <c r="B233" s="76"/>
      <c r="C233" s="76"/>
      <c r="D233" s="76"/>
    </row>
    <row r="234" spans="1:27" ht="12.75" x14ac:dyDescent="0.2">
      <c r="A234" s="173" t="s">
        <v>48</v>
      </c>
      <c r="B234" s="176" t="s">
        <v>121</v>
      </c>
      <c r="C234" s="177"/>
      <c r="D234" s="177"/>
      <c r="E234" s="177"/>
      <c r="F234" s="177"/>
      <c r="G234" s="177"/>
      <c r="H234" s="177"/>
      <c r="I234" s="177"/>
      <c r="J234" s="177"/>
      <c r="K234" s="177"/>
      <c r="L234" s="177"/>
      <c r="M234" s="177"/>
      <c r="N234" s="177"/>
      <c r="O234" s="177"/>
      <c r="P234" s="177"/>
      <c r="Q234" s="177"/>
      <c r="R234" s="177"/>
      <c r="S234" s="177"/>
      <c r="T234" s="177"/>
      <c r="U234" s="177"/>
      <c r="V234" s="177"/>
      <c r="W234" s="177"/>
      <c r="X234" s="177"/>
      <c r="Y234" s="178"/>
    </row>
    <row r="235" spans="1:27" ht="12.75" x14ac:dyDescent="0.2">
      <c r="A235" s="174"/>
      <c r="B235" s="179"/>
      <c r="C235" s="180"/>
      <c r="D235" s="180"/>
      <c r="E235" s="180"/>
      <c r="F235" s="180"/>
      <c r="G235" s="180"/>
      <c r="H235" s="180"/>
      <c r="I235" s="180"/>
      <c r="J235" s="180"/>
      <c r="K235" s="180"/>
      <c r="L235" s="180"/>
      <c r="M235" s="180"/>
      <c r="N235" s="180"/>
      <c r="O235" s="180"/>
      <c r="P235" s="180"/>
      <c r="Q235" s="180"/>
      <c r="R235" s="180"/>
      <c r="S235" s="180"/>
      <c r="T235" s="180"/>
      <c r="U235" s="180"/>
      <c r="V235" s="180"/>
      <c r="W235" s="180"/>
      <c r="X235" s="180"/>
      <c r="Y235" s="181"/>
    </row>
    <row r="236" spans="1:27" ht="12.75" customHeight="1" x14ac:dyDescent="0.2">
      <c r="A236" s="174"/>
      <c r="B236" s="182" t="s">
        <v>122</v>
      </c>
      <c r="C236" s="171" t="s">
        <v>123</v>
      </c>
      <c r="D236" s="171" t="s">
        <v>124</v>
      </c>
      <c r="E236" s="171" t="s">
        <v>125</v>
      </c>
      <c r="F236" s="171" t="s">
        <v>126</v>
      </c>
      <c r="G236" s="171" t="s">
        <v>127</v>
      </c>
      <c r="H236" s="171" t="s">
        <v>128</v>
      </c>
      <c r="I236" s="171" t="s">
        <v>129</v>
      </c>
      <c r="J236" s="171" t="s">
        <v>130</v>
      </c>
      <c r="K236" s="171" t="s">
        <v>131</v>
      </c>
      <c r="L236" s="171" t="s">
        <v>132</v>
      </c>
      <c r="M236" s="171" t="s">
        <v>133</v>
      </c>
      <c r="N236" s="184" t="s">
        <v>134</v>
      </c>
      <c r="O236" s="171" t="s">
        <v>135</v>
      </c>
      <c r="P236" s="171" t="s">
        <v>136</v>
      </c>
      <c r="Q236" s="171" t="s">
        <v>137</v>
      </c>
      <c r="R236" s="171" t="s">
        <v>138</v>
      </c>
      <c r="S236" s="171" t="s">
        <v>139</v>
      </c>
      <c r="T236" s="171" t="s">
        <v>140</v>
      </c>
      <c r="U236" s="171" t="s">
        <v>141</v>
      </c>
      <c r="V236" s="171" t="s">
        <v>142</v>
      </c>
      <c r="W236" s="171" t="s">
        <v>143</v>
      </c>
      <c r="X236" s="171" t="s">
        <v>144</v>
      </c>
      <c r="Y236" s="171" t="s">
        <v>145</v>
      </c>
    </row>
    <row r="237" spans="1:27" ht="11.25" customHeight="1" x14ac:dyDescent="0.2">
      <c r="A237" s="175"/>
      <c r="B237" s="183"/>
      <c r="C237" s="172"/>
      <c r="D237" s="172"/>
      <c r="E237" s="172"/>
      <c r="F237" s="172"/>
      <c r="G237" s="172"/>
      <c r="H237" s="172"/>
      <c r="I237" s="172"/>
      <c r="J237" s="172"/>
      <c r="K237" s="172"/>
      <c r="L237" s="172"/>
      <c r="M237" s="172"/>
      <c r="N237" s="185"/>
      <c r="O237" s="172"/>
      <c r="P237" s="172"/>
      <c r="Q237" s="172"/>
      <c r="R237" s="172"/>
      <c r="S237" s="172"/>
      <c r="T237" s="172"/>
      <c r="U237" s="172"/>
      <c r="V237" s="172"/>
      <c r="W237" s="172"/>
      <c r="X237" s="172"/>
      <c r="Y237" s="172"/>
    </row>
    <row r="238" spans="1:27" ht="15.75" customHeight="1" x14ac:dyDescent="0.2">
      <c r="A238" s="77">
        <f>A201</f>
        <v>43070</v>
      </c>
      <c r="B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943.10172</v>
      </c>
      <c r="C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920.28171999999995</v>
      </c>
      <c r="D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918.79172000000005</v>
      </c>
      <c r="E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930.41172000000006</v>
      </c>
      <c r="F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932.19172000000003</v>
      </c>
      <c r="G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920.02172000000007</v>
      </c>
      <c r="H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943.81172000000004</v>
      </c>
      <c r="I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945.97172000000012</v>
      </c>
      <c r="J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936.21172000000001</v>
      </c>
      <c r="K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942.39172000000008</v>
      </c>
      <c r="L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936.65171999999995</v>
      </c>
      <c r="M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1063.1017200000001</v>
      </c>
      <c r="N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1063.20172</v>
      </c>
      <c r="O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1063.45172</v>
      </c>
      <c r="P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937.58172000000002</v>
      </c>
      <c r="Q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977.74171999999999</v>
      </c>
      <c r="R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1050.5117200000002</v>
      </c>
      <c r="S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1128.0717199999999</v>
      </c>
      <c r="T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1116.6217199999999</v>
      </c>
      <c r="U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1089.25172</v>
      </c>
      <c r="V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1153.51172</v>
      </c>
      <c r="W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1072.4117200000001</v>
      </c>
      <c r="X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1227.77172</v>
      </c>
      <c r="Y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1046.1317200000001</v>
      </c>
      <c r="AA238" s="78"/>
    </row>
    <row r="239" spans="1:27" x14ac:dyDescent="0.2">
      <c r="A239" s="77">
        <f>A238+1</f>
        <v>43071</v>
      </c>
      <c r="B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932.22172</v>
      </c>
      <c r="C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954.70172000000002</v>
      </c>
      <c r="D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972.15171999999995</v>
      </c>
      <c r="E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971.64172000000008</v>
      </c>
      <c r="F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966.50171999999998</v>
      </c>
      <c r="G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949.38171999999997</v>
      </c>
      <c r="H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939.86171999999999</v>
      </c>
      <c r="I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1069.9217200000001</v>
      </c>
      <c r="J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1131.8117199999999</v>
      </c>
      <c r="K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951.50171999999998</v>
      </c>
      <c r="L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951.60172</v>
      </c>
      <c r="M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952.06172000000004</v>
      </c>
      <c r="N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954.58172000000002</v>
      </c>
      <c r="O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954.80172000000005</v>
      </c>
      <c r="P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957.83172000000002</v>
      </c>
      <c r="Q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965.12171999999998</v>
      </c>
      <c r="R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985.09172000000001</v>
      </c>
      <c r="S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1128.6017199999999</v>
      </c>
      <c r="T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1216.4617199999998</v>
      </c>
      <c r="U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1213.8717199999999</v>
      </c>
      <c r="V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1178.48172</v>
      </c>
      <c r="W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1056.7717200000002</v>
      </c>
      <c r="X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1206.02172</v>
      </c>
      <c r="Y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1067.70172</v>
      </c>
    </row>
    <row r="240" spans="1:27" x14ac:dyDescent="0.2">
      <c r="A240" s="77">
        <f t="shared" ref="A240:A268" si="8">A239+1</f>
        <v>43072</v>
      </c>
      <c r="B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936.80172000000005</v>
      </c>
      <c r="C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953.15171999999995</v>
      </c>
      <c r="D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971.83172000000002</v>
      </c>
      <c r="E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970.74171999999999</v>
      </c>
      <c r="F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965.44172000000003</v>
      </c>
      <c r="G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964.30172000000005</v>
      </c>
      <c r="H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930.06172000000004</v>
      </c>
      <c r="I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1042.8117200000002</v>
      </c>
      <c r="J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1121.23172</v>
      </c>
      <c r="K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973.65172000000007</v>
      </c>
      <c r="L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974.31172000000004</v>
      </c>
      <c r="M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975.02172000000007</v>
      </c>
      <c r="N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974.26172000000008</v>
      </c>
      <c r="O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976.67172000000005</v>
      </c>
      <c r="P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981.14172000000008</v>
      </c>
      <c r="Q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982.55172000000005</v>
      </c>
      <c r="R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979.64171999999996</v>
      </c>
      <c r="S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992.92171999999994</v>
      </c>
      <c r="T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1156.7217199999998</v>
      </c>
      <c r="U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1112.0517199999999</v>
      </c>
      <c r="V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1068.2717200000002</v>
      </c>
      <c r="W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1043.0617200000002</v>
      </c>
      <c r="X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1325.98172</v>
      </c>
      <c r="Y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1045.9017200000001</v>
      </c>
    </row>
    <row r="241" spans="1:25" x14ac:dyDescent="0.2">
      <c r="A241" s="77">
        <f t="shared" si="8"/>
        <v>43073</v>
      </c>
      <c r="B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947.85172</v>
      </c>
      <c r="C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938.77172000000007</v>
      </c>
      <c r="D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938.36171999999999</v>
      </c>
      <c r="E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937.67172000000005</v>
      </c>
      <c r="F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951.38171999999997</v>
      </c>
      <c r="G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937.34172000000001</v>
      </c>
      <c r="H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943.96172000000001</v>
      </c>
      <c r="I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952.67172000000005</v>
      </c>
      <c r="J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942.45172000000002</v>
      </c>
      <c r="K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950.92172000000005</v>
      </c>
      <c r="L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971.97172</v>
      </c>
      <c r="M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1102.6817199999998</v>
      </c>
      <c r="N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1024.1017200000001</v>
      </c>
      <c r="O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1106.24172</v>
      </c>
      <c r="P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977.82172000000003</v>
      </c>
      <c r="Q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957.67172000000005</v>
      </c>
      <c r="R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970.82172000000003</v>
      </c>
      <c r="S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1076.8417200000001</v>
      </c>
      <c r="T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1087.3717199999999</v>
      </c>
      <c r="U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1090.22172</v>
      </c>
      <c r="V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1152.3617199999999</v>
      </c>
      <c r="W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1167.8917199999999</v>
      </c>
      <c r="X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1213.8317199999999</v>
      </c>
      <c r="Y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1055.1617200000001</v>
      </c>
    </row>
    <row r="242" spans="1:25" x14ac:dyDescent="0.2">
      <c r="A242" s="77">
        <f t="shared" si="8"/>
        <v>43074</v>
      </c>
      <c r="B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951.93172000000004</v>
      </c>
      <c r="C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938.4917200000001</v>
      </c>
      <c r="D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924.30171999999993</v>
      </c>
      <c r="E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936.49171999999999</v>
      </c>
      <c r="F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950.04172000000005</v>
      </c>
      <c r="G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936.36171999999999</v>
      </c>
      <c r="H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959.08172000000002</v>
      </c>
      <c r="I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1002.5117200000001</v>
      </c>
      <c r="J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922.20172000000002</v>
      </c>
      <c r="K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951.28171999999995</v>
      </c>
      <c r="L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951.26171999999997</v>
      </c>
      <c r="M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1033.5117200000002</v>
      </c>
      <c r="N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1033.4117200000001</v>
      </c>
      <c r="O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1033.0817200000001</v>
      </c>
      <c r="P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956.29172000000005</v>
      </c>
      <c r="Q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957.60172</v>
      </c>
      <c r="R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1015.5117200000001</v>
      </c>
      <c r="S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1051.5217200000002</v>
      </c>
      <c r="T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1052.73172</v>
      </c>
      <c r="U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1087.22172</v>
      </c>
      <c r="V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1149.3217199999999</v>
      </c>
      <c r="W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1082.6017200000001</v>
      </c>
      <c r="X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1215.20172</v>
      </c>
      <c r="Y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1105.1717200000001</v>
      </c>
    </row>
    <row r="243" spans="1:25" x14ac:dyDescent="0.2">
      <c r="A243" s="77">
        <f t="shared" si="8"/>
        <v>43075</v>
      </c>
      <c r="B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975.80172000000005</v>
      </c>
      <c r="C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938.11171999999999</v>
      </c>
      <c r="D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924.32172000000003</v>
      </c>
      <c r="E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923.95172000000002</v>
      </c>
      <c r="F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924.44171999999992</v>
      </c>
      <c r="G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924.86171999999999</v>
      </c>
      <c r="H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954.16171999999995</v>
      </c>
      <c r="I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953.81172000000004</v>
      </c>
      <c r="J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946.90171999999995</v>
      </c>
      <c r="K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954.77172000000007</v>
      </c>
      <c r="L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956.09172000000001</v>
      </c>
      <c r="M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1034.8117200000002</v>
      </c>
      <c r="N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1018.95172</v>
      </c>
      <c r="O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1017.73172</v>
      </c>
      <c r="P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957.00171999999998</v>
      </c>
      <c r="Q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962.10172</v>
      </c>
      <c r="R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972.45172000000002</v>
      </c>
      <c r="S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1031.28172</v>
      </c>
      <c r="T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1081.97172</v>
      </c>
      <c r="U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1096.7917199999999</v>
      </c>
      <c r="V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1149.9117199999998</v>
      </c>
      <c r="W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1063.97172</v>
      </c>
      <c r="X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1211.9717199999998</v>
      </c>
      <c r="Y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1087.21172</v>
      </c>
    </row>
    <row r="244" spans="1:25" x14ac:dyDescent="0.2">
      <c r="A244" s="77">
        <f t="shared" si="8"/>
        <v>43076</v>
      </c>
      <c r="B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990.90171999999995</v>
      </c>
      <c r="C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938.07172000000003</v>
      </c>
      <c r="D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924.66172000000006</v>
      </c>
      <c r="E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924.35172</v>
      </c>
      <c r="F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924.89171999999996</v>
      </c>
      <c r="G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924.57172000000003</v>
      </c>
      <c r="H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956.46172000000001</v>
      </c>
      <c r="I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952.88172000000009</v>
      </c>
      <c r="J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945.60172</v>
      </c>
      <c r="K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952.98172</v>
      </c>
      <c r="L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952.93172000000004</v>
      </c>
      <c r="M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1033.1117200000001</v>
      </c>
      <c r="N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1032.02172</v>
      </c>
      <c r="O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1031.4817200000002</v>
      </c>
      <c r="P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958.58172000000002</v>
      </c>
      <c r="Q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961.32172000000003</v>
      </c>
      <c r="R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971.68172000000004</v>
      </c>
      <c r="S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1044.5017200000002</v>
      </c>
      <c r="T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1077.45172</v>
      </c>
      <c r="U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1094.21172</v>
      </c>
      <c r="V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1138.8417199999999</v>
      </c>
      <c r="W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1059.26172</v>
      </c>
      <c r="X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1196.02172</v>
      </c>
      <c r="Y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1083.45172</v>
      </c>
    </row>
    <row r="245" spans="1:25" x14ac:dyDescent="0.2">
      <c r="A245" s="77">
        <f t="shared" si="8"/>
        <v>43077</v>
      </c>
      <c r="B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925.72172</v>
      </c>
      <c r="C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954.59172000000001</v>
      </c>
      <c r="D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938.03172000000006</v>
      </c>
      <c r="E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937.72172</v>
      </c>
      <c r="F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938.23172</v>
      </c>
      <c r="G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942.77171999999996</v>
      </c>
      <c r="H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921.11171999999999</v>
      </c>
      <c r="I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953.88172000000009</v>
      </c>
      <c r="J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945.46172000000001</v>
      </c>
      <c r="K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953.95172000000002</v>
      </c>
      <c r="L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941.59172000000001</v>
      </c>
      <c r="M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1043.28172</v>
      </c>
      <c r="N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1044.1117200000001</v>
      </c>
      <c r="O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1043.4117200000001</v>
      </c>
      <c r="P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945.92171999999994</v>
      </c>
      <c r="Q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934.96172000000001</v>
      </c>
      <c r="R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987.25172000000009</v>
      </c>
      <c r="S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1060.3317200000001</v>
      </c>
      <c r="T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1064.46172</v>
      </c>
      <c r="U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1089.5717199999999</v>
      </c>
      <c r="V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1132.1517200000001</v>
      </c>
      <c r="W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1067.9817200000002</v>
      </c>
      <c r="X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1206.3617199999999</v>
      </c>
      <c r="Y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1078.5217200000002</v>
      </c>
    </row>
    <row r="246" spans="1:25" x14ac:dyDescent="0.2">
      <c r="A246" s="77">
        <f t="shared" si="8"/>
        <v>43078</v>
      </c>
      <c r="B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928.17171999999994</v>
      </c>
      <c r="C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1000.4917200000001</v>
      </c>
      <c r="D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983.87171999999998</v>
      </c>
      <c r="E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1020.1617199999999</v>
      </c>
      <c r="F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1020.55172</v>
      </c>
      <c r="G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982.16172000000006</v>
      </c>
      <c r="H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938.83172000000002</v>
      </c>
      <c r="I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1000.5117200000001</v>
      </c>
      <c r="J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1108.73172</v>
      </c>
      <c r="K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957.78172000000006</v>
      </c>
      <c r="L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953.93172000000004</v>
      </c>
      <c r="M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958.27172000000007</v>
      </c>
      <c r="N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956.57172000000003</v>
      </c>
      <c r="O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958.16171999999995</v>
      </c>
      <c r="P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958.87171999999998</v>
      </c>
      <c r="Q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959.3617200000001</v>
      </c>
      <c r="R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965.7417200000001</v>
      </c>
      <c r="S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1062.5017200000002</v>
      </c>
      <c r="T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1071.6717200000001</v>
      </c>
      <c r="U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1085.71172</v>
      </c>
      <c r="V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1029.3717200000001</v>
      </c>
      <c r="W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935.06172000000004</v>
      </c>
      <c r="X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1167.7317199999998</v>
      </c>
      <c r="Y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990.66172000000006</v>
      </c>
    </row>
    <row r="247" spans="1:25" x14ac:dyDescent="0.2">
      <c r="A247" s="77">
        <f t="shared" si="8"/>
        <v>43079</v>
      </c>
      <c r="B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920.23172</v>
      </c>
      <c r="C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974.83172000000002</v>
      </c>
      <c r="D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982.77172000000007</v>
      </c>
      <c r="E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981.18172000000004</v>
      </c>
      <c r="F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981.47172</v>
      </c>
      <c r="G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982.31172000000004</v>
      </c>
      <c r="H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934.16172000000006</v>
      </c>
      <c r="I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948.15172000000007</v>
      </c>
      <c r="J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938.41171999999995</v>
      </c>
      <c r="K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1037.3917200000001</v>
      </c>
      <c r="L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1000.60172</v>
      </c>
      <c r="M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1000.21172</v>
      </c>
      <c r="N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1000.72172</v>
      </c>
      <c r="O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1002.81172</v>
      </c>
      <c r="P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1003.43172</v>
      </c>
      <c r="Q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1005.14172</v>
      </c>
      <c r="R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961.66171999999995</v>
      </c>
      <c r="S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1049.97172</v>
      </c>
      <c r="T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1067.5817200000001</v>
      </c>
      <c r="U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1040.8317200000001</v>
      </c>
      <c r="V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1030.3717200000001</v>
      </c>
      <c r="W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933.27172000000007</v>
      </c>
      <c r="X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1136.8817199999999</v>
      </c>
      <c r="Y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984.27171999999996</v>
      </c>
    </row>
    <row r="248" spans="1:25" x14ac:dyDescent="0.2">
      <c r="A248" s="77">
        <f t="shared" si="8"/>
        <v>43080</v>
      </c>
      <c r="B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920.72172000000012</v>
      </c>
      <c r="C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936.49171999999999</v>
      </c>
      <c r="D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935.18172000000004</v>
      </c>
      <c r="E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967.44172000000003</v>
      </c>
      <c r="F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968.14171999999996</v>
      </c>
      <c r="G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937.80172000000005</v>
      </c>
      <c r="H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918.7417200000001</v>
      </c>
      <c r="I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952.11171999999999</v>
      </c>
      <c r="J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939.79172000000005</v>
      </c>
      <c r="K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963.89172000000008</v>
      </c>
      <c r="L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964.11171999999999</v>
      </c>
      <c r="M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1019.73172</v>
      </c>
      <c r="N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1020.2717200000001</v>
      </c>
      <c r="O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1023.06172</v>
      </c>
      <c r="P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953.66172000000006</v>
      </c>
      <c r="Q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954.31171999999992</v>
      </c>
      <c r="R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955.79172000000005</v>
      </c>
      <c r="S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1062.4117200000001</v>
      </c>
      <c r="T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1049.5817200000001</v>
      </c>
      <c r="U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1051.5617200000002</v>
      </c>
      <c r="V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1087.27172</v>
      </c>
      <c r="W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1043.7817200000002</v>
      </c>
      <c r="X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1184.3717199999999</v>
      </c>
      <c r="Y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1042.0117200000002</v>
      </c>
    </row>
    <row r="249" spans="1:25" x14ac:dyDescent="0.2">
      <c r="A249" s="77">
        <f t="shared" si="8"/>
        <v>43081</v>
      </c>
      <c r="B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920.31172000000004</v>
      </c>
      <c r="C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924.40171999999995</v>
      </c>
      <c r="D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935.40171999999995</v>
      </c>
      <c r="E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967.83172000000002</v>
      </c>
      <c r="F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968.96172000000001</v>
      </c>
      <c r="G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939.00171999999998</v>
      </c>
      <c r="H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923.16171999999995</v>
      </c>
      <c r="I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990.51172000000008</v>
      </c>
      <c r="J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943.79172000000005</v>
      </c>
      <c r="K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964.12171999999998</v>
      </c>
      <c r="L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964.07172000000003</v>
      </c>
      <c r="M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1012.11172</v>
      </c>
      <c r="N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993.23172</v>
      </c>
      <c r="O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986.66172000000006</v>
      </c>
      <c r="P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970.78172000000006</v>
      </c>
      <c r="Q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965.7417200000001</v>
      </c>
      <c r="R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954.40171999999995</v>
      </c>
      <c r="S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1057.9017200000001</v>
      </c>
      <c r="T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1049.3417200000001</v>
      </c>
      <c r="U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1051.44172</v>
      </c>
      <c r="V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1075.8517200000001</v>
      </c>
      <c r="W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1042.9017200000001</v>
      </c>
      <c r="X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1170.21172</v>
      </c>
      <c r="Y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1052.20172</v>
      </c>
    </row>
    <row r="250" spans="1:25" x14ac:dyDescent="0.2">
      <c r="A250" s="77">
        <f t="shared" si="8"/>
        <v>43082</v>
      </c>
      <c r="B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934.35172</v>
      </c>
      <c r="C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924.25171999999998</v>
      </c>
      <c r="D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935.15172000000007</v>
      </c>
      <c r="E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967.43171999999993</v>
      </c>
      <c r="F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968.99171999999999</v>
      </c>
      <c r="G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938.02172000000007</v>
      </c>
      <c r="H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930.97172000000012</v>
      </c>
      <c r="I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989.45172000000002</v>
      </c>
      <c r="J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939.95172000000002</v>
      </c>
      <c r="K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957.99171999999999</v>
      </c>
      <c r="L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959.26172000000008</v>
      </c>
      <c r="M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1012.86172</v>
      </c>
      <c r="N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1004.5417200000001</v>
      </c>
      <c r="O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1012.47172</v>
      </c>
      <c r="P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964.82172000000003</v>
      </c>
      <c r="Q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965.56171999999992</v>
      </c>
      <c r="R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969.47172000000012</v>
      </c>
      <c r="S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1051.6117200000001</v>
      </c>
      <c r="T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1040.8717200000001</v>
      </c>
      <c r="U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1016.11172</v>
      </c>
      <c r="V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1081.4217200000001</v>
      </c>
      <c r="W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1035.9717200000002</v>
      </c>
      <c r="X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1156.9217199999998</v>
      </c>
      <c r="Y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1037.5617200000002</v>
      </c>
    </row>
    <row r="251" spans="1:25" x14ac:dyDescent="0.2">
      <c r="A251" s="77">
        <f t="shared" si="8"/>
        <v>43083</v>
      </c>
      <c r="B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925.12171999999998</v>
      </c>
      <c r="C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924.56172000000004</v>
      </c>
      <c r="D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936.27171999999996</v>
      </c>
      <c r="E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968.64172000000008</v>
      </c>
      <c r="F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949.08172000000002</v>
      </c>
      <c r="G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938.22172</v>
      </c>
      <c r="H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929.41172000000006</v>
      </c>
      <c r="I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1004.02172</v>
      </c>
      <c r="J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934.71172000000013</v>
      </c>
      <c r="K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961.57172000000003</v>
      </c>
      <c r="L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978.70172000000002</v>
      </c>
      <c r="M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1006.11172</v>
      </c>
      <c r="N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1067.9717200000002</v>
      </c>
      <c r="O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1068.3717200000001</v>
      </c>
      <c r="P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979.40171999999995</v>
      </c>
      <c r="Q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984.35172</v>
      </c>
      <c r="R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934.51171999999997</v>
      </c>
      <c r="S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1042.27172</v>
      </c>
      <c r="T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1045.9217200000001</v>
      </c>
      <c r="U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1020.3917200000001</v>
      </c>
      <c r="V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1075.68172</v>
      </c>
      <c r="W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1016.34172</v>
      </c>
      <c r="X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1155.0417199999999</v>
      </c>
      <c r="Y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1042.6517200000001</v>
      </c>
    </row>
    <row r="252" spans="1:25" x14ac:dyDescent="0.2">
      <c r="A252" s="77">
        <f t="shared" si="8"/>
        <v>43084</v>
      </c>
      <c r="B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922.01171999999997</v>
      </c>
      <c r="C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924.17171999999994</v>
      </c>
      <c r="D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935.55171999999993</v>
      </c>
      <c r="E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934.80172000000005</v>
      </c>
      <c r="F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936.33172000000002</v>
      </c>
      <c r="G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937.65172000000007</v>
      </c>
      <c r="H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920.14172000000008</v>
      </c>
      <c r="I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951.16172000000006</v>
      </c>
      <c r="J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941.52172000000007</v>
      </c>
      <c r="K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978.19172000000003</v>
      </c>
      <c r="L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977.52171999999996</v>
      </c>
      <c r="M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961.97172000000012</v>
      </c>
      <c r="N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942.38172000000009</v>
      </c>
      <c r="O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941.99171999999999</v>
      </c>
      <c r="P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1034.3717200000001</v>
      </c>
      <c r="Q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998.89172000000008</v>
      </c>
      <c r="R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967.43171999999993</v>
      </c>
      <c r="S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1043.45172</v>
      </c>
      <c r="T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1045.8517200000001</v>
      </c>
      <c r="U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1020.32172</v>
      </c>
      <c r="V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1183.98172</v>
      </c>
      <c r="W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1029.00172</v>
      </c>
      <c r="X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1155.02172</v>
      </c>
      <c r="Y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1041.1617200000001</v>
      </c>
    </row>
    <row r="253" spans="1:25" x14ac:dyDescent="0.2">
      <c r="A253" s="77">
        <f t="shared" si="8"/>
        <v>43085</v>
      </c>
      <c r="B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956.14171999999996</v>
      </c>
      <c r="C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986.32172000000003</v>
      </c>
      <c r="D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997.64171999999996</v>
      </c>
      <c r="E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997.27171999999996</v>
      </c>
      <c r="F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997.91172000000006</v>
      </c>
      <c r="G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990.36171999999999</v>
      </c>
      <c r="H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965.66171999999995</v>
      </c>
      <c r="I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934.03172000000006</v>
      </c>
      <c r="J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1035.3817200000001</v>
      </c>
      <c r="K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971.55172000000005</v>
      </c>
      <c r="L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971.21172000000001</v>
      </c>
      <c r="M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1025.47172</v>
      </c>
      <c r="N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1057.3917200000001</v>
      </c>
      <c r="O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1057.0417200000002</v>
      </c>
      <c r="P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1059.72172</v>
      </c>
      <c r="Q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1042.70172</v>
      </c>
      <c r="R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972.08172000000002</v>
      </c>
      <c r="S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985.04172000000005</v>
      </c>
      <c r="T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1057.7917200000002</v>
      </c>
      <c r="U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1154.1717199999998</v>
      </c>
      <c r="V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1091.0517199999999</v>
      </c>
      <c r="W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979.78172000000006</v>
      </c>
      <c r="X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1246.2517199999998</v>
      </c>
      <c r="Y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978.25171999999998</v>
      </c>
    </row>
    <row r="254" spans="1:25" x14ac:dyDescent="0.2">
      <c r="A254" s="77">
        <f t="shared" si="8"/>
        <v>43086</v>
      </c>
      <c r="B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948.24171999999999</v>
      </c>
      <c r="C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950.93172000000004</v>
      </c>
      <c r="D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997.12171999999998</v>
      </c>
      <c r="E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996.66171999999995</v>
      </c>
      <c r="F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997.10172</v>
      </c>
      <c r="G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983.77172000000007</v>
      </c>
      <c r="H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963.53171999999995</v>
      </c>
      <c r="I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950.33172000000002</v>
      </c>
      <c r="J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933.89172000000008</v>
      </c>
      <c r="K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1082.3717200000001</v>
      </c>
      <c r="L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1042.7817200000002</v>
      </c>
      <c r="M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1041.43172</v>
      </c>
      <c r="N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1098.74172</v>
      </c>
      <c r="O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1101.8517199999999</v>
      </c>
      <c r="P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1083.43172</v>
      </c>
      <c r="Q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1086.6817199999998</v>
      </c>
      <c r="R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963.63171999999997</v>
      </c>
      <c r="S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1021.55172</v>
      </c>
      <c r="T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1059.95172</v>
      </c>
      <c r="U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1155.1217199999999</v>
      </c>
      <c r="V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1093.4417199999998</v>
      </c>
      <c r="W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981.26171999999997</v>
      </c>
      <c r="X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1251.0917199999999</v>
      </c>
      <c r="Y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973.92171999999994</v>
      </c>
    </row>
    <row r="255" spans="1:25" x14ac:dyDescent="0.2">
      <c r="A255" s="77">
        <f t="shared" si="8"/>
        <v>43087</v>
      </c>
      <c r="B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921.73172000000011</v>
      </c>
      <c r="C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928.39172000000008</v>
      </c>
      <c r="D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937.16172000000006</v>
      </c>
      <c r="E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936.8717200000001</v>
      </c>
      <c r="F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937.14171999999996</v>
      </c>
      <c r="G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939.77172000000007</v>
      </c>
      <c r="H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917.95172000000002</v>
      </c>
      <c r="I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987.59172000000001</v>
      </c>
      <c r="J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941.79172000000005</v>
      </c>
      <c r="K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970.65172000000007</v>
      </c>
      <c r="L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970.99171999999999</v>
      </c>
      <c r="M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922.37171999999998</v>
      </c>
      <c r="N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944.14171999999996</v>
      </c>
      <c r="O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945.51171999999997</v>
      </c>
      <c r="P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1024.9817200000002</v>
      </c>
      <c r="Q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1023.60172</v>
      </c>
      <c r="R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992.91171999999995</v>
      </c>
      <c r="S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1008.76172</v>
      </c>
      <c r="T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1008.7917200000001</v>
      </c>
      <c r="U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987.65172000000007</v>
      </c>
      <c r="V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1085.77172</v>
      </c>
      <c r="W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1026.8617200000001</v>
      </c>
      <c r="X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1134.8217199999999</v>
      </c>
      <c r="Y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1005.6717200000001</v>
      </c>
    </row>
    <row r="256" spans="1:25" x14ac:dyDescent="0.2">
      <c r="A256" s="77">
        <f t="shared" si="8"/>
        <v>43088</v>
      </c>
      <c r="B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914.79171999999994</v>
      </c>
      <c r="C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925.20172000000002</v>
      </c>
      <c r="D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936.42171999999994</v>
      </c>
      <c r="E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936.16172000000006</v>
      </c>
      <c r="F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936.62171999999998</v>
      </c>
      <c r="G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939.19172000000003</v>
      </c>
      <c r="H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918.89172000000008</v>
      </c>
      <c r="I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989.16171999999995</v>
      </c>
      <c r="J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942.14171999999996</v>
      </c>
      <c r="K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991.68172000000004</v>
      </c>
      <c r="L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990.87171999999998</v>
      </c>
      <c r="M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955.38171999999997</v>
      </c>
      <c r="N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943.11171999999999</v>
      </c>
      <c r="O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960.68172000000004</v>
      </c>
      <c r="P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996.23172</v>
      </c>
      <c r="Q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997.50171999999998</v>
      </c>
      <c r="R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954.6217200000001</v>
      </c>
      <c r="S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1003.0517199999999</v>
      </c>
      <c r="T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1000.87172</v>
      </c>
      <c r="U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982.08172000000002</v>
      </c>
      <c r="V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1188.2017199999998</v>
      </c>
      <c r="W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1019.48172</v>
      </c>
      <c r="X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1132.71172</v>
      </c>
      <c r="Y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1009.57172</v>
      </c>
    </row>
    <row r="257" spans="1:25" x14ac:dyDescent="0.2">
      <c r="A257" s="77">
        <f t="shared" si="8"/>
        <v>43089</v>
      </c>
      <c r="B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989.79171999999994</v>
      </c>
      <c r="C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945.77171999999996</v>
      </c>
      <c r="D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923.81172000000004</v>
      </c>
      <c r="E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922.38171999999997</v>
      </c>
      <c r="F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922.70172000000002</v>
      </c>
      <c r="G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926.54172000000005</v>
      </c>
      <c r="H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997.00171999999998</v>
      </c>
      <c r="I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1000.26172</v>
      </c>
      <c r="J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952.91172000000006</v>
      </c>
      <c r="K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973.17171999999994</v>
      </c>
      <c r="L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936.39171999999996</v>
      </c>
      <c r="M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1030.4617200000002</v>
      </c>
      <c r="N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984.55172000000005</v>
      </c>
      <c r="O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984.10172</v>
      </c>
      <c r="P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975.75171999999998</v>
      </c>
      <c r="Q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976.76171999999997</v>
      </c>
      <c r="R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943.34172000000001</v>
      </c>
      <c r="S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1059.0317200000002</v>
      </c>
      <c r="T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1061.73172</v>
      </c>
      <c r="U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1006.18172</v>
      </c>
      <c r="V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1060.44172</v>
      </c>
      <c r="W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997.26171999999997</v>
      </c>
      <c r="X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1096.6017199999999</v>
      </c>
      <c r="Y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957.86171999999999</v>
      </c>
    </row>
    <row r="258" spans="1:25" x14ac:dyDescent="0.2">
      <c r="A258" s="77">
        <f t="shared" si="8"/>
        <v>43090</v>
      </c>
      <c r="B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943.04171999999994</v>
      </c>
      <c r="C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927.58172000000002</v>
      </c>
      <c r="D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922.80172000000005</v>
      </c>
      <c r="E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923.69172000000003</v>
      </c>
      <c r="F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923.06172000000004</v>
      </c>
      <c r="G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924.95172000000002</v>
      </c>
      <c r="H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918.80172000000005</v>
      </c>
      <c r="I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1002.95172</v>
      </c>
      <c r="J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954.16171999999995</v>
      </c>
      <c r="K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973.87171999999998</v>
      </c>
      <c r="L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937.03172000000006</v>
      </c>
      <c r="M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1032.01172</v>
      </c>
      <c r="N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985.37171999999998</v>
      </c>
      <c r="O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964.21172000000001</v>
      </c>
      <c r="P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973.05171999999993</v>
      </c>
      <c r="Q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971.86171999999999</v>
      </c>
      <c r="R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929.82172000000003</v>
      </c>
      <c r="S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1062.8417200000001</v>
      </c>
      <c r="T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1050.2617200000002</v>
      </c>
      <c r="U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992.31172000000004</v>
      </c>
      <c r="V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1062.1517200000001</v>
      </c>
      <c r="W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997.68172000000004</v>
      </c>
      <c r="X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1132.19172</v>
      </c>
      <c r="Y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992.44172000000003</v>
      </c>
    </row>
    <row r="259" spans="1:25" x14ac:dyDescent="0.2">
      <c r="A259" s="77">
        <f t="shared" si="8"/>
        <v>43091</v>
      </c>
      <c r="B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943.19171999999992</v>
      </c>
      <c r="C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927.85172</v>
      </c>
      <c r="D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936.82172000000003</v>
      </c>
      <c r="E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936.72172</v>
      </c>
      <c r="F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937.14171999999996</v>
      </c>
      <c r="G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928.78171999999995</v>
      </c>
      <c r="H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927.67172000000005</v>
      </c>
      <c r="I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987.89171999999996</v>
      </c>
      <c r="J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945.05172000000005</v>
      </c>
      <c r="K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973.48172</v>
      </c>
      <c r="L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941.56172000000004</v>
      </c>
      <c r="M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1005.5117200000001</v>
      </c>
      <c r="N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964.35172</v>
      </c>
      <c r="O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964.09172000000001</v>
      </c>
      <c r="P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975.53172000000006</v>
      </c>
      <c r="Q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976.91171999999995</v>
      </c>
      <c r="R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987.79172000000005</v>
      </c>
      <c r="S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1061.73172</v>
      </c>
      <c r="T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1033.8217200000001</v>
      </c>
      <c r="U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1021.20172</v>
      </c>
      <c r="V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1060.18172</v>
      </c>
      <c r="W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1023.9717200000001</v>
      </c>
      <c r="X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1143.5617199999999</v>
      </c>
      <c r="Y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1013.45172</v>
      </c>
    </row>
    <row r="260" spans="1:25" x14ac:dyDescent="0.2">
      <c r="A260" s="77">
        <f t="shared" si="8"/>
        <v>43092</v>
      </c>
      <c r="B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967.25171999999998</v>
      </c>
      <c r="C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976.36171999999999</v>
      </c>
      <c r="D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999.00171999999998</v>
      </c>
      <c r="E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998.07172000000003</v>
      </c>
      <c r="F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999.04172000000005</v>
      </c>
      <c r="G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1001.83172</v>
      </c>
      <c r="H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963.41172000000006</v>
      </c>
      <c r="I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940.02171999999996</v>
      </c>
      <c r="J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1055.9017200000001</v>
      </c>
      <c r="K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967.15172000000007</v>
      </c>
      <c r="L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968.40171999999995</v>
      </c>
      <c r="M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981.09172000000001</v>
      </c>
      <c r="N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980.42172000000005</v>
      </c>
      <c r="O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982.25171999999998</v>
      </c>
      <c r="P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985.07172000000003</v>
      </c>
      <c r="Q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980.80172000000005</v>
      </c>
      <c r="R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986.80172000000005</v>
      </c>
      <c r="S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1067.0017200000002</v>
      </c>
      <c r="T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1073.94172</v>
      </c>
      <c r="U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1056.7917200000002</v>
      </c>
      <c r="V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997.48172</v>
      </c>
      <c r="W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953.63172000000009</v>
      </c>
      <c r="X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1087.3417199999999</v>
      </c>
      <c r="Y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958.26172000000008</v>
      </c>
    </row>
    <row r="261" spans="1:25" x14ac:dyDescent="0.2">
      <c r="A261" s="77">
        <f t="shared" si="8"/>
        <v>43093</v>
      </c>
      <c r="B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955.74171999999999</v>
      </c>
      <c r="C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952.55172000000005</v>
      </c>
      <c r="D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983.52172000000007</v>
      </c>
      <c r="E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979.39171999999996</v>
      </c>
      <c r="F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982.29171999999994</v>
      </c>
      <c r="G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982.96172000000001</v>
      </c>
      <c r="H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938.78172000000006</v>
      </c>
      <c r="I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952.14171999999996</v>
      </c>
      <c r="J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1062.3017200000002</v>
      </c>
      <c r="K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956.80172000000005</v>
      </c>
      <c r="L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952.18172000000004</v>
      </c>
      <c r="M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966.00172000000009</v>
      </c>
      <c r="N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965.32172000000003</v>
      </c>
      <c r="O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971.59172000000001</v>
      </c>
      <c r="P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971.66172000000006</v>
      </c>
      <c r="Q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971.83172000000002</v>
      </c>
      <c r="R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974.13171999999997</v>
      </c>
      <c r="S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1096.0517199999999</v>
      </c>
      <c r="T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1093.1417199999999</v>
      </c>
      <c r="U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1062.1717200000001</v>
      </c>
      <c r="V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1008.0217200000001</v>
      </c>
      <c r="W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938.19172000000003</v>
      </c>
      <c r="X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1081.3717200000001</v>
      </c>
      <c r="Y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968.94172000000003</v>
      </c>
    </row>
    <row r="262" spans="1:25" x14ac:dyDescent="0.2">
      <c r="A262" s="77">
        <f t="shared" si="8"/>
        <v>43094</v>
      </c>
      <c r="B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916.93171999999993</v>
      </c>
      <c r="C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924.23172</v>
      </c>
      <c r="D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933.48172</v>
      </c>
      <c r="E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932.77171999999996</v>
      </c>
      <c r="F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935.52171999999996</v>
      </c>
      <c r="G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925.48172000000011</v>
      </c>
      <c r="H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916.93171999999993</v>
      </c>
      <c r="I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987.05172000000005</v>
      </c>
      <c r="J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942.57172000000003</v>
      </c>
      <c r="K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967.80172000000005</v>
      </c>
      <c r="L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934.40171999999995</v>
      </c>
      <c r="M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1003.34172</v>
      </c>
      <c r="N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969.55172000000005</v>
      </c>
      <c r="O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969.17172000000005</v>
      </c>
      <c r="P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966.03172000000006</v>
      </c>
      <c r="Q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960.45172000000002</v>
      </c>
      <c r="R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987.41172000000006</v>
      </c>
      <c r="S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1051.2417200000002</v>
      </c>
      <c r="T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1017.35172</v>
      </c>
      <c r="U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1004.98172</v>
      </c>
      <c r="V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1066.70172</v>
      </c>
      <c r="W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1017.12172</v>
      </c>
      <c r="X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1119.8017199999999</v>
      </c>
      <c r="Y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1017.40172</v>
      </c>
    </row>
    <row r="263" spans="1:25" x14ac:dyDescent="0.2">
      <c r="A263" s="77">
        <f t="shared" si="8"/>
        <v>43095</v>
      </c>
      <c r="B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930.1217200000001</v>
      </c>
      <c r="C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924.75172000000009</v>
      </c>
      <c r="D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934.91172000000006</v>
      </c>
      <c r="E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934.39171999999996</v>
      </c>
      <c r="F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936.35172</v>
      </c>
      <c r="G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937.77172000000007</v>
      </c>
      <c r="H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922.38171999999997</v>
      </c>
      <c r="I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988.17171999999994</v>
      </c>
      <c r="J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942.96172000000001</v>
      </c>
      <c r="K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971.37171999999998</v>
      </c>
      <c r="L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938.76172000000008</v>
      </c>
      <c r="M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1004.2117199999999</v>
      </c>
      <c r="N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968.43171999999993</v>
      </c>
      <c r="O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968.73172</v>
      </c>
      <c r="P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968.12171999999998</v>
      </c>
      <c r="Q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962.02172000000007</v>
      </c>
      <c r="R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966.68171999999993</v>
      </c>
      <c r="S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1030.5917200000001</v>
      </c>
      <c r="T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1020.02172</v>
      </c>
      <c r="U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1007.85172</v>
      </c>
      <c r="V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1070.5817200000001</v>
      </c>
      <c r="W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1015.87172</v>
      </c>
      <c r="X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1126.8317199999999</v>
      </c>
      <c r="Y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1017.2917200000001</v>
      </c>
    </row>
    <row r="264" spans="1:25" x14ac:dyDescent="0.2">
      <c r="A264" s="77">
        <f t="shared" si="8"/>
        <v>43096</v>
      </c>
      <c r="B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930.73172</v>
      </c>
      <c r="C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925.4917200000001</v>
      </c>
      <c r="D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935.60172</v>
      </c>
      <c r="E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935.25171999999998</v>
      </c>
      <c r="F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936.82172000000003</v>
      </c>
      <c r="G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939.31171999999992</v>
      </c>
      <c r="H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923.82172000000003</v>
      </c>
      <c r="I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987.25172000000009</v>
      </c>
      <c r="J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942.35172000000011</v>
      </c>
      <c r="K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970.47172000000012</v>
      </c>
      <c r="L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932.55172000000005</v>
      </c>
      <c r="M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1047.69172</v>
      </c>
      <c r="N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1048.4817200000002</v>
      </c>
      <c r="O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1049.5417200000002</v>
      </c>
      <c r="P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932.98172000000011</v>
      </c>
      <c r="Q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931.76171999999997</v>
      </c>
      <c r="R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1003.2917200000001</v>
      </c>
      <c r="S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1066.5217200000002</v>
      </c>
      <c r="T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1079.03172</v>
      </c>
      <c r="U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1079.6617200000001</v>
      </c>
      <c r="V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1157.4617199999998</v>
      </c>
      <c r="W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1177.2217199999998</v>
      </c>
      <c r="X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1231.8317199999999</v>
      </c>
      <c r="Y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1119.1117199999999</v>
      </c>
    </row>
    <row r="265" spans="1:25" x14ac:dyDescent="0.2">
      <c r="A265" s="77">
        <f t="shared" si="8"/>
        <v>43097</v>
      </c>
      <c r="B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937.56172000000004</v>
      </c>
      <c r="C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930.95171999999991</v>
      </c>
      <c r="D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939.69172000000003</v>
      </c>
      <c r="E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938.78172000000006</v>
      </c>
      <c r="F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936.54171999999994</v>
      </c>
      <c r="G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943.80172000000005</v>
      </c>
      <c r="H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927.22172000000012</v>
      </c>
      <c r="I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999.6117200000001</v>
      </c>
      <c r="J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955.60172</v>
      </c>
      <c r="K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971.59172000000001</v>
      </c>
      <c r="L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937.12171999999998</v>
      </c>
      <c r="M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1062.3717200000001</v>
      </c>
      <c r="N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1060.4217200000001</v>
      </c>
      <c r="O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1071.0017200000002</v>
      </c>
      <c r="P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936.34172000000001</v>
      </c>
      <c r="Q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935.83172000000002</v>
      </c>
      <c r="R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1021.4217200000001</v>
      </c>
      <c r="S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1148.7017199999998</v>
      </c>
      <c r="T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1154.1617199999998</v>
      </c>
      <c r="U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1155.5517199999999</v>
      </c>
      <c r="V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1310.4117199999998</v>
      </c>
      <c r="W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1296.6917199999998</v>
      </c>
      <c r="X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1234.72172</v>
      </c>
      <c r="Y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1130.3817199999999</v>
      </c>
    </row>
    <row r="266" spans="1:25" x14ac:dyDescent="0.2">
      <c r="A266" s="77">
        <f t="shared" si="8"/>
        <v>43098</v>
      </c>
      <c r="B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1002.5017200000001</v>
      </c>
      <c r="C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945.31172000000004</v>
      </c>
      <c r="D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906.69172000000003</v>
      </c>
      <c r="E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906.11171999999999</v>
      </c>
      <c r="F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908.64172000000008</v>
      </c>
      <c r="G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912.54172000000005</v>
      </c>
      <c r="H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976.88171999999997</v>
      </c>
      <c r="I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953.28171999999995</v>
      </c>
      <c r="J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942.20171999999991</v>
      </c>
      <c r="K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957.96172000000001</v>
      </c>
      <c r="L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976.11171999999999</v>
      </c>
      <c r="M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1053.21172</v>
      </c>
      <c r="N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1053.1317200000001</v>
      </c>
      <c r="O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963.33172000000002</v>
      </c>
      <c r="P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973.40172000000007</v>
      </c>
      <c r="Q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974.3617200000001</v>
      </c>
      <c r="R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980.64171999999996</v>
      </c>
      <c r="S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1012.56172</v>
      </c>
      <c r="T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1043.6317200000001</v>
      </c>
      <c r="U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1025.0217200000002</v>
      </c>
      <c r="V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1242.3917199999999</v>
      </c>
      <c r="W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1040.8817200000001</v>
      </c>
      <c r="X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1195.7017199999998</v>
      </c>
      <c r="Y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1025.9217200000001</v>
      </c>
    </row>
    <row r="267" spans="1:25" x14ac:dyDescent="0.2">
      <c r="A267" s="77">
        <f t="shared" si="8"/>
        <v>43099</v>
      </c>
      <c r="B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982.61171999999999</v>
      </c>
      <c r="C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921.29172000000005</v>
      </c>
      <c r="D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932.61171999999999</v>
      </c>
      <c r="E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931.30172000000005</v>
      </c>
      <c r="F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932.38171999999997</v>
      </c>
      <c r="G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933.97172</v>
      </c>
      <c r="H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945.36171999999999</v>
      </c>
      <c r="I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951.84172000000001</v>
      </c>
      <c r="J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1009.86172</v>
      </c>
      <c r="K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970.81172000000004</v>
      </c>
      <c r="L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964.46172000000001</v>
      </c>
      <c r="M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963.39171999999996</v>
      </c>
      <c r="N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957.07172000000003</v>
      </c>
      <c r="O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959.2417200000001</v>
      </c>
      <c r="P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967.89172000000008</v>
      </c>
      <c r="Q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969.02171999999996</v>
      </c>
      <c r="R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975.77171999999996</v>
      </c>
      <c r="S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1157.8417199999999</v>
      </c>
      <c r="T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1161.2117199999998</v>
      </c>
      <c r="U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1091.6017199999999</v>
      </c>
      <c r="V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1036.9617200000002</v>
      </c>
      <c r="W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971.75171999999998</v>
      </c>
      <c r="X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1143.6017199999999</v>
      </c>
      <c r="Y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1036.0917200000001</v>
      </c>
    </row>
    <row r="268" spans="1:25" x14ac:dyDescent="0.2">
      <c r="A268" s="77">
        <f t="shared" si="8"/>
        <v>43100</v>
      </c>
      <c r="B268" s="13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971.55172000000005</v>
      </c>
      <c r="C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919.89172000000008</v>
      </c>
      <c r="D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931.9917200000001</v>
      </c>
      <c r="E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930.10172000000011</v>
      </c>
      <c r="F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931.56172000000004</v>
      </c>
      <c r="G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932.75171999999998</v>
      </c>
      <c r="H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935.8617200000001</v>
      </c>
      <c r="I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1019.2617200000001</v>
      </c>
      <c r="J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1070.5617200000002</v>
      </c>
      <c r="K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958.19171999999992</v>
      </c>
      <c r="L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959.68172000000004</v>
      </c>
      <c r="M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959.20171999999991</v>
      </c>
      <c r="N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957.25172000000009</v>
      </c>
      <c r="O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959.66172000000006</v>
      </c>
      <c r="P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966.00172000000009</v>
      </c>
      <c r="Q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969.20172000000002</v>
      </c>
      <c r="R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976.98172000000011</v>
      </c>
      <c r="S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1304.4217199999998</v>
      </c>
      <c r="T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1340.4317199999998</v>
      </c>
      <c r="U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1255.6717199999998</v>
      </c>
      <c r="V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1169.5717199999999</v>
      </c>
      <c r="W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1106.8917199999999</v>
      </c>
      <c r="X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1279.0817199999999</v>
      </c>
      <c r="Y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1216.8917199999999</v>
      </c>
    </row>
    <row r="269" spans="1:25" x14ac:dyDescent="0.25">
      <c r="A269" s="92"/>
      <c r="B269" s="76"/>
      <c r="C269" s="76"/>
      <c r="D269" s="76"/>
    </row>
    <row r="270" spans="1:25" x14ac:dyDescent="0.25">
      <c r="A270" s="85" t="s">
        <v>152</v>
      </c>
      <c r="B270" s="76"/>
      <c r="C270" s="76"/>
      <c r="D270" s="76"/>
    </row>
    <row r="271" spans="1:25" ht="12.75" x14ac:dyDescent="0.2">
      <c r="A271" s="173" t="s">
        <v>48</v>
      </c>
      <c r="B271" s="176" t="s">
        <v>121</v>
      </c>
      <c r="C271" s="177"/>
      <c r="D271" s="177"/>
      <c r="E271" s="177"/>
      <c r="F271" s="177"/>
      <c r="G271" s="177"/>
      <c r="H271" s="177"/>
      <c r="I271" s="177"/>
      <c r="J271" s="177"/>
      <c r="K271" s="177"/>
      <c r="L271" s="177"/>
      <c r="M271" s="177"/>
      <c r="N271" s="177"/>
      <c r="O271" s="177"/>
      <c r="P271" s="177"/>
      <c r="Q271" s="177"/>
      <c r="R271" s="177"/>
      <c r="S271" s="177"/>
      <c r="T271" s="177"/>
      <c r="U271" s="177"/>
      <c r="V271" s="177"/>
      <c r="W271" s="177"/>
      <c r="X271" s="177"/>
      <c r="Y271" s="178"/>
    </row>
    <row r="272" spans="1:25" ht="12.75" x14ac:dyDescent="0.2">
      <c r="A272" s="174"/>
      <c r="B272" s="179"/>
      <c r="C272" s="180"/>
      <c r="D272" s="180"/>
      <c r="E272" s="180"/>
      <c r="F272" s="180"/>
      <c r="G272" s="180"/>
      <c r="H272" s="180"/>
      <c r="I272" s="180"/>
      <c r="J272" s="180"/>
      <c r="K272" s="180"/>
      <c r="L272" s="180"/>
      <c r="M272" s="180"/>
      <c r="N272" s="180"/>
      <c r="O272" s="180"/>
      <c r="P272" s="180"/>
      <c r="Q272" s="180"/>
      <c r="R272" s="180"/>
      <c r="S272" s="180"/>
      <c r="T272" s="180"/>
      <c r="U272" s="180"/>
      <c r="V272" s="180"/>
      <c r="W272" s="180"/>
      <c r="X272" s="180"/>
      <c r="Y272" s="181"/>
    </row>
    <row r="273" spans="1:27" ht="12.75" customHeight="1" x14ac:dyDescent="0.2">
      <c r="A273" s="174"/>
      <c r="B273" s="182" t="s">
        <v>122</v>
      </c>
      <c r="C273" s="171" t="s">
        <v>123</v>
      </c>
      <c r="D273" s="171" t="s">
        <v>124</v>
      </c>
      <c r="E273" s="171" t="s">
        <v>125</v>
      </c>
      <c r="F273" s="171" t="s">
        <v>126</v>
      </c>
      <c r="G273" s="171" t="s">
        <v>127</v>
      </c>
      <c r="H273" s="171" t="s">
        <v>128</v>
      </c>
      <c r="I273" s="171" t="s">
        <v>129</v>
      </c>
      <c r="J273" s="171" t="s">
        <v>130</v>
      </c>
      <c r="K273" s="171" t="s">
        <v>131</v>
      </c>
      <c r="L273" s="171" t="s">
        <v>132</v>
      </c>
      <c r="M273" s="171" t="s">
        <v>133</v>
      </c>
      <c r="N273" s="184" t="s">
        <v>134</v>
      </c>
      <c r="O273" s="171" t="s">
        <v>135</v>
      </c>
      <c r="P273" s="171" t="s">
        <v>136</v>
      </c>
      <c r="Q273" s="171" t="s">
        <v>137</v>
      </c>
      <c r="R273" s="171" t="s">
        <v>138</v>
      </c>
      <c r="S273" s="171" t="s">
        <v>139</v>
      </c>
      <c r="T273" s="171" t="s">
        <v>140</v>
      </c>
      <c r="U273" s="171" t="s">
        <v>141</v>
      </c>
      <c r="V273" s="171" t="s">
        <v>142</v>
      </c>
      <c r="W273" s="171" t="s">
        <v>143</v>
      </c>
      <c r="X273" s="171" t="s">
        <v>144</v>
      </c>
      <c r="Y273" s="171" t="s">
        <v>145</v>
      </c>
    </row>
    <row r="274" spans="1:27" ht="11.25" customHeight="1" x14ac:dyDescent="0.2">
      <c r="A274" s="175"/>
      <c r="B274" s="183"/>
      <c r="C274" s="172"/>
      <c r="D274" s="172"/>
      <c r="E274" s="172"/>
      <c r="F274" s="172"/>
      <c r="G274" s="172"/>
      <c r="H274" s="172"/>
      <c r="I274" s="172"/>
      <c r="J274" s="172"/>
      <c r="K274" s="172"/>
      <c r="L274" s="172"/>
      <c r="M274" s="172"/>
      <c r="N274" s="185"/>
      <c r="O274" s="172"/>
      <c r="P274" s="172"/>
      <c r="Q274" s="172"/>
      <c r="R274" s="172"/>
      <c r="S274" s="172"/>
      <c r="T274" s="172"/>
      <c r="U274" s="172"/>
      <c r="V274" s="172"/>
      <c r="W274" s="172"/>
      <c r="X274" s="172"/>
      <c r="Y274" s="172"/>
    </row>
    <row r="275" spans="1:27" ht="15.75" customHeight="1" x14ac:dyDescent="0.2">
      <c r="A275" s="77">
        <f>A238</f>
        <v>43070</v>
      </c>
      <c r="B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894.50172000000009</v>
      </c>
      <c r="C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872.94171999999992</v>
      </c>
      <c r="D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871.53172000000006</v>
      </c>
      <c r="E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882.51172000000008</v>
      </c>
      <c r="F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884.20172000000002</v>
      </c>
      <c r="G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872.70172000000002</v>
      </c>
      <c r="H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895.17172000000005</v>
      </c>
      <c r="I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897.21172000000001</v>
      </c>
      <c r="J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887.99171999999999</v>
      </c>
      <c r="K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893.83172000000002</v>
      </c>
      <c r="L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888.40171999999995</v>
      </c>
      <c r="M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1007.87172</v>
      </c>
      <c r="N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1007.9717200000001</v>
      </c>
      <c r="O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1008.20172</v>
      </c>
      <c r="P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889.29171999999994</v>
      </c>
      <c r="Q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927.23172</v>
      </c>
      <c r="R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995.98172000000011</v>
      </c>
      <c r="S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1069.26172</v>
      </c>
      <c r="T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1058.43172</v>
      </c>
      <c r="U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1032.5817200000001</v>
      </c>
      <c r="V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1093.2917199999999</v>
      </c>
      <c r="W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1016.6717199999999</v>
      </c>
      <c r="X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1163.45172</v>
      </c>
      <c r="Y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991.84172000000001</v>
      </c>
      <c r="AA275" s="78"/>
    </row>
    <row r="276" spans="1:27" x14ac:dyDescent="0.2">
      <c r="A276" s="77">
        <f>A275+1</f>
        <v>43071</v>
      </c>
      <c r="B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884.22172</v>
      </c>
      <c r="C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905.46172000000001</v>
      </c>
      <c r="D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921.94172000000003</v>
      </c>
      <c r="E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921.46172000000001</v>
      </c>
      <c r="F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916.61171999999999</v>
      </c>
      <c r="G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900.44171999999992</v>
      </c>
      <c r="H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891.43171999999993</v>
      </c>
      <c r="I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1014.31172</v>
      </c>
      <c r="J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1072.7917199999999</v>
      </c>
      <c r="K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902.43172000000004</v>
      </c>
      <c r="L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902.53172000000006</v>
      </c>
      <c r="M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902.97172</v>
      </c>
      <c r="N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905.34172000000001</v>
      </c>
      <c r="O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905.55172000000005</v>
      </c>
      <c r="P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908.42172000000005</v>
      </c>
      <c r="Q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915.30171999999993</v>
      </c>
      <c r="R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934.17172000000005</v>
      </c>
      <c r="S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1069.76172</v>
      </c>
      <c r="T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1152.76172</v>
      </c>
      <c r="U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1150.3117199999999</v>
      </c>
      <c r="V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1116.8817199999999</v>
      </c>
      <c r="W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1001.89172</v>
      </c>
      <c r="X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1142.8917199999999</v>
      </c>
      <c r="Y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1012.22172</v>
      </c>
    </row>
    <row r="277" spans="1:27" x14ac:dyDescent="0.2">
      <c r="A277" s="77">
        <f t="shared" ref="A277:A305" si="9">A276+1</f>
        <v>43072</v>
      </c>
      <c r="B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888.55172000000005</v>
      </c>
      <c r="C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903.99171999999999</v>
      </c>
      <c r="D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921.65171999999995</v>
      </c>
      <c r="E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920.61171999999999</v>
      </c>
      <c r="F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915.61171999999999</v>
      </c>
      <c r="G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914.53172000000006</v>
      </c>
      <c r="H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882.18171999999993</v>
      </c>
      <c r="I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988.70172000000002</v>
      </c>
      <c r="J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1062.7917200000002</v>
      </c>
      <c r="K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923.3617200000001</v>
      </c>
      <c r="L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923.99171999999999</v>
      </c>
      <c r="M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924.66171999999995</v>
      </c>
      <c r="N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923.94172000000003</v>
      </c>
      <c r="O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926.21172000000013</v>
      </c>
      <c r="P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930.44172000000003</v>
      </c>
      <c r="Q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931.77171999999996</v>
      </c>
      <c r="R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929.03172000000006</v>
      </c>
      <c r="S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941.57172000000003</v>
      </c>
      <c r="T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1096.3217199999999</v>
      </c>
      <c r="U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1054.1217200000001</v>
      </c>
      <c r="V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1012.7517200000001</v>
      </c>
      <c r="W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988.94172000000003</v>
      </c>
      <c r="X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1256.23172</v>
      </c>
      <c r="Y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991.6217200000001</v>
      </c>
    </row>
    <row r="278" spans="1:27" x14ac:dyDescent="0.2">
      <c r="A278" s="77">
        <f t="shared" si="9"/>
        <v>43073</v>
      </c>
      <c r="B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898.9917200000001</v>
      </c>
      <c r="C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890.41172000000006</v>
      </c>
      <c r="D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890.02172000000007</v>
      </c>
      <c r="E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889.37171999999998</v>
      </c>
      <c r="F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902.32172000000003</v>
      </c>
      <c r="G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889.06172000000004</v>
      </c>
      <c r="H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895.32172000000003</v>
      </c>
      <c r="I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903.54172000000005</v>
      </c>
      <c r="J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893.89171999999996</v>
      </c>
      <c r="K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901.89171999999996</v>
      </c>
      <c r="L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921.78172000000006</v>
      </c>
      <c r="M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1045.27172</v>
      </c>
      <c r="N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971.02171999999996</v>
      </c>
      <c r="O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1048.6217200000001</v>
      </c>
      <c r="P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927.30172000000005</v>
      </c>
      <c r="Q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908.26172000000008</v>
      </c>
      <c r="R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920.69172000000003</v>
      </c>
      <c r="S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1020.85172</v>
      </c>
      <c r="T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1030.8017200000002</v>
      </c>
      <c r="U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1033.50172</v>
      </c>
      <c r="V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1092.20172</v>
      </c>
      <c r="W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1106.8717199999999</v>
      </c>
      <c r="X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1150.27172</v>
      </c>
      <c r="Y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1000.37172</v>
      </c>
    </row>
    <row r="279" spans="1:27" x14ac:dyDescent="0.2">
      <c r="A279" s="77">
        <f t="shared" si="9"/>
        <v>43074</v>
      </c>
      <c r="B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902.85172</v>
      </c>
      <c r="C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890.15172000000007</v>
      </c>
      <c r="D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876.74171999999999</v>
      </c>
      <c r="E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888.25172000000009</v>
      </c>
      <c r="F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901.06172000000004</v>
      </c>
      <c r="G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888.13171999999997</v>
      </c>
      <c r="H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909.59172000000001</v>
      </c>
      <c r="I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950.63172000000009</v>
      </c>
      <c r="J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874.76172000000008</v>
      </c>
      <c r="K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902.23172</v>
      </c>
      <c r="L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902.21172000000001</v>
      </c>
      <c r="M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979.92172000000005</v>
      </c>
      <c r="N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979.82172000000003</v>
      </c>
      <c r="O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979.51172000000008</v>
      </c>
      <c r="P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906.97172</v>
      </c>
      <c r="Q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908.20172000000002</v>
      </c>
      <c r="R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962.91172000000006</v>
      </c>
      <c r="S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996.93172000000004</v>
      </c>
      <c r="T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998.07172000000003</v>
      </c>
      <c r="U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1030.6617200000001</v>
      </c>
      <c r="V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1089.3317199999999</v>
      </c>
      <c r="W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1026.2917200000002</v>
      </c>
      <c r="X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1151.5717199999999</v>
      </c>
      <c r="Y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1047.6217200000001</v>
      </c>
    </row>
    <row r="280" spans="1:27" x14ac:dyDescent="0.2">
      <c r="A280" s="77">
        <f t="shared" si="9"/>
        <v>43075</v>
      </c>
      <c r="B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925.40172000000007</v>
      </c>
      <c r="C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889.79172000000005</v>
      </c>
      <c r="D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876.75171999999998</v>
      </c>
      <c r="E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876.40172000000007</v>
      </c>
      <c r="F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876.87171999999998</v>
      </c>
      <c r="G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877.27171999999996</v>
      </c>
      <c r="H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904.95171999999991</v>
      </c>
      <c r="I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904.62171999999998</v>
      </c>
      <c r="J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898.09172000000001</v>
      </c>
      <c r="K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905.53172000000006</v>
      </c>
      <c r="L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906.77172000000007</v>
      </c>
      <c r="M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981.15172000000007</v>
      </c>
      <c r="N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966.16172000000006</v>
      </c>
      <c r="O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965.00171999999998</v>
      </c>
      <c r="P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907.63171999999997</v>
      </c>
      <c r="Q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912.45171999999991</v>
      </c>
      <c r="R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922.23172</v>
      </c>
      <c r="S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977.81172000000004</v>
      </c>
      <c r="T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1025.70172</v>
      </c>
      <c r="U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1039.70172</v>
      </c>
      <c r="V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1089.8917199999999</v>
      </c>
      <c r="W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1008.69172</v>
      </c>
      <c r="X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1148.52172</v>
      </c>
      <c r="Y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1030.6517200000001</v>
      </c>
    </row>
    <row r="281" spans="1:27" x14ac:dyDescent="0.2">
      <c r="A281" s="77">
        <f t="shared" si="9"/>
        <v>43076</v>
      </c>
      <c r="B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939.66171999999995</v>
      </c>
      <c r="C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889.75172000000009</v>
      </c>
      <c r="D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877.08172000000002</v>
      </c>
      <c r="E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876.79172000000005</v>
      </c>
      <c r="F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877.30171999999993</v>
      </c>
      <c r="G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876.99171999999999</v>
      </c>
      <c r="H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907.12171999999998</v>
      </c>
      <c r="I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903.7417200000001</v>
      </c>
      <c r="J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896.86171999999999</v>
      </c>
      <c r="K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903.84172000000001</v>
      </c>
      <c r="L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903.78172000000006</v>
      </c>
      <c r="M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979.53172000000006</v>
      </c>
      <c r="N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978.51171999999997</v>
      </c>
      <c r="O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978.00172000000009</v>
      </c>
      <c r="P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909.12171999999998</v>
      </c>
      <c r="Q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911.72172</v>
      </c>
      <c r="R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921.51172000000008</v>
      </c>
      <c r="S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990.30172000000005</v>
      </c>
      <c r="T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1021.4317199999999</v>
      </c>
      <c r="U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1037.2717200000002</v>
      </c>
      <c r="V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1079.43172</v>
      </c>
      <c r="W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1004.24172</v>
      </c>
      <c r="X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1133.45172</v>
      </c>
      <c r="Y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1027.1017200000001</v>
      </c>
    </row>
    <row r="282" spans="1:27" x14ac:dyDescent="0.2">
      <c r="A282" s="77">
        <f t="shared" si="9"/>
        <v>43077</v>
      </c>
      <c r="B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878.08172000000002</v>
      </c>
      <c r="C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905.35172</v>
      </c>
      <c r="D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889.71172000000013</v>
      </c>
      <c r="E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889.42171999999994</v>
      </c>
      <c r="F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889.90172000000007</v>
      </c>
      <c r="G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894.19171999999992</v>
      </c>
      <c r="H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873.72172</v>
      </c>
      <c r="I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904.69172000000003</v>
      </c>
      <c r="J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896.73172</v>
      </c>
      <c r="K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904.75171999999998</v>
      </c>
      <c r="L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893.07172000000003</v>
      </c>
      <c r="M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989.15171999999995</v>
      </c>
      <c r="N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989.93172000000004</v>
      </c>
      <c r="O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989.27171999999996</v>
      </c>
      <c r="P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897.17171999999994</v>
      </c>
      <c r="Q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886.81172000000004</v>
      </c>
      <c r="R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936.21172000000001</v>
      </c>
      <c r="S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1005.2617200000001</v>
      </c>
      <c r="T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1009.1617199999999</v>
      </c>
      <c r="U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1032.8717200000001</v>
      </c>
      <c r="V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1073.1017200000001</v>
      </c>
      <c r="W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1012.4817200000001</v>
      </c>
      <c r="X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1143.2217199999998</v>
      </c>
      <c r="Y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1022.44172</v>
      </c>
    </row>
    <row r="283" spans="1:27" x14ac:dyDescent="0.2">
      <c r="A283" s="77">
        <f t="shared" si="9"/>
        <v>43078</v>
      </c>
      <c r="B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880.39171999999996</v>
      </c>
      <c r="C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948.72172</v>
      </c>
      <c r="D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933.02171999999996</v>
      </c>
      <c r="E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967.30172000000005</v>
      </c>
      <c r="F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967.68172000000004</v>
      </c>
      <c r="G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931.40172000000007</v>
      </c>
      <c r="H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890.46172000000001</v>
      </c>
      <c r="I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948.74171999999999</v>
      </c>
      <c r="J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1050.98172</v>
      </c>
      <c r="K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908.3717200000001</v>
      </c>
      <c r="L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904.73172</v>
      </c>
      <c r="M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908.83172000000002</v>
      </c>
      <c r="N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907.23172</v>
      </c>
      <c r="O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908.73172</v>
      </c>
      <c r="P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909.40171999999995</v>
      </c>
      <c r="Q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909.8717200000001</v>
      </c>
      <c r="R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915.89172000000008</v>
      </c>
      <c r="S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1007.31172</v>
      </c>
      <c r="T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1015.97172</v>
      </c>
      <c r="U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1029.2317200000002</v>
      </c>
      <c r="V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976.00171999999998</v>
      </c>
      <c r="W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886.90172000000007</v>
      </c>
      <c r="X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1106.7217199999998</v>
      </c>
      <c r="Y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939.44172000000003</v>
      </c>
    </row>
    <row r="284" spans="1:27" x14ac:dyDescent="0.2">
      <c r="A284" s="77">
        <f t="shared" si="9"/>
        <v>43079</v>
      </c>
      <c r="B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872.90171999999995</v>
      </c>
      <c r="C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924.48172</v>
      </c>
      <c r="D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931.98172</v>
      </c>
      <c r="E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930.48172</v>
      </c>
      <c r="F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930.75172000000009</v>
      </c>
      <c r="G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931.54172000000005</v>
      </c>
      <c r="H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886.05172000000005</v>
      </c>
      <c r="I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899.27172000000007</v>
      </c>
      <c r="J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890.07172000000003</v>
      </c>
      <c r="K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983.58172000000002</v>
      </c>
      <c r="L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948.82172000000003</v>
      </c>
      <c r="M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948.46172000000001</v>
      </c>
      <c r="N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948.94171999999992</v>
      </c>
      <c r="O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950.91172000000006</v>
      </c>
      <c r="P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951.50171999999998</v>
      </c>
      <c r="Q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953.11171999999999</v>
      </c>
      <c r="R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912.03171999999995</v>
      </c>
      <c r="S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995.47172</v>
      </c>
      <c r="T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1012.10172</v>
      </c>
      <c r="U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986.84172000000001</v>
      </c>
      <c r="V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976.95172000000002</v>
      </c>
      <c r="W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885.21172000000013</v>
      </c>
      <c r="X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1077.5717200000001</v>
      </c>
      <c r="Y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933.40171999999995</v>
      </c>
    </row>
    <row r="285" spans="1:27" x14ac:dyDescent="0.2">
      <c r="A285" s="77">
        <f t="shared" si="9"/>
        <v>43080</v>
      </c>
      <c r="B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873.35172000000011</v>
      </c>
      <c r="C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888.25172000000009</v>
      </c>
      <c r="D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887.02172000000007</v>
      </c>
      <c r="E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917.50172000000009</v>
      </c>
      <c r="F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918.16171999999995</v>
      </c>
      <c r="G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889.49171999999999</v>
      </c>
      <c r="H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871.4917200000001</v>
      </c>
      <c r="I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903.01171999999997</v>
      </c>
      <c r="J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891.37171999999998</v>
      </c>
      <c r="K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914.14172000000008</v>
      </c>
      <c r="L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914.35172</v>
      </c>
      <c r="M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966.90171999999995</v>
      </c>
      <c r="N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967.40172000000007</v>
      </c>
      <c r="O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970.04172000000005</v>
      </c>
      <c r="P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904.48172</v>
      </c>
      <c r="Q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905.09172000000001</v>
      </c>
      <c r="R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906.4917200000001</v>
      </c>
      <c r="S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1007.22172</v>
      </c>
      <c r="T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995.10172</v>
      </c>
      <c r="U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996.97172</v>
      </c>
      <c r="V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1030.71172</v>
      </c>
      <c r="W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989.62171999999998</v>
      </c>
      <c r="X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1122.44172</v>
      </c>
      <c r="Y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987.95172000000002</v>
      </c>
    </row>
    <row r="286" spans="1:27" x14ac:dyDescent="0.2">
      <c r="A286" s="77">
        <f t="shared" si="9"/>
        <v>43081</v>
      </c>
      <c r="B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872.97172</v>
      </c>
      <c r="C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876.83172000000002</v>
      </c>
      <c r="D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887.23172</v>
      </c>
      <c r="E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917.87171999999998</v>
      </c>
      <c r="F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918.93172000000004</v>
      </c>
      <c r="G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890.63171999999997</v>
      </c>
      <c r="H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875.66171999999995</v>
      </c>
      <c r="I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939.29172000000005</v>
      </c>
      <c r="J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895.15172000000007</v>
      </c>
      <c r="K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914.36171999999999</v>
      </c>
      <c r="L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914.31172000000004</v>
      </c>
      <c r="M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959.70172000000002</v>
      </c>
      <c r="N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941.87171999999998</v>
      </c>
      <c r="O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935.65172000000007</v>
      </c>
      <c r="P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920.66172000000006</v>
      </c>
      <c r="Q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915.89172000000008</v>
      </c>
      <c r="R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905.18172000000004</v>
      </c>
      <c r="S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1002.96172</v>
      </c>
      <c r="T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994.87171999999998</v>
      </c>
      <c r="U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996.85172</v>
      </c>
      <c r="V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1019.9217199999999</v>
      </c>
      <c r="W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988.79172000000005</v>
      </c>
      <c r="X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1109.0617199999999</v>
      </c>
      <c r="Y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997.57172000000003</v>
      </c>
    </row>
    <row r="287" spans="1:27" x14ac:dyDescent="0.2">
      <c r="A287" s="77">
        <f t="shared" si="9"/>
        <v>43082</v>
      </c>
      <c r="B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886.24171999999999</v>
      </c>
      <c r="C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876.69172000000003</v>
      </c>
      <c r="D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886.9917200000001</v>
      </c>
      <c r="E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917.48172</v>
      </c>
      <c r="F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918.96172000000001</v>
      </c>
      <c r="G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889.70172000000014</v>
      </c>
      <c r="H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883.04172000000005</v>
      </c>
      <c r="I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938.29172000000005</v>
      </c>
      <c r="J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891.52172000000007</v>
      </c>
      <c r="K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908.57172000000003</v>
      </c>
      <c r="L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909.77172000000007</v>
      </c>
      <c r="M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960.41171999999995</v>
      </c>
      <c r="N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952.55172000000005</v>
      </c>
      <c r="O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960.03172000000006</v>
      </c>
      <c r="P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915.02171999999996</v>
      </c>
      <c r="Q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915.72172</v>
      </c>
      <c r="R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919.41172000000006</v>
      </c>
      <c r="S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997.02171999999996</v>
      </c>
      <c r="T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986.8717200000001</v>
      </c>
      <c r="U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963.48172</v>
      </c>
      <c r="V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1025.18172</v>
      </c>
      <c r="W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982.2417200000001</v>
      </c>
      <c r="X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1096.5017199999998</v>
      </c>
      <c r="Y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983.7417200000001</v>
      </c>
    </row>
    <row r="288" spans="1:27" x14ac:dyDescent="0.2">
      <c r="A288" s="77">
        <f t="shared" si="9"/>
        <v>43083</v>
      </c>
      <c r="B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877.52172000000007</v>
      </c>
      <c r="C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876.98172</v>
      </c>
      <c r="D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888.05171999999993</v>
      </c>
      <c r="E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918.63171999999997</v>
      </c>
      <c r="F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900.15171999999995</v>
      </c>
      <c r="G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889.89172000000008</v>
      </c>
      <c r="H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881.57172000000003</v>
      </c>
      <c r="I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952.06172000000004</v>
      </c>
      <c r="J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886.57172000000003</v>
      </c>
      <c r="K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911.95172000000002</v>
      </c>
      <c r="L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928.13172000000009</v>
      </c>
      <c r="M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954.03172000000006</v>
      </c>
      <c r="N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1012.4717200000001</v>
      </c>
      <c r="O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1012.85172</v>
      </c>
      <c r="P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928.80171999999993</v>
      </c>
      <c r="Q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933.47172</v>
      </c>
      <c r="R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886.39171999999996</v>
      </c>
      <c r="S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988.19171999999992</v>
      </c>
      <c r="T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991.64172000000008</v>
      </c>
      <c r="U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967.52172000000007</v>
      </c>
      <c r="V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1019.75172</v>
      </c>
      <c r="W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963.70172000000002</v>
      </c>
      <c r="X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1094.7317199999998</v>
      </c>
      <c r="Y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988.55172000000005</v>
      </c>
    </row>
    <row r="289" spans="1:25" x14ac:dyDescent="0.2">
      <c r="A289" s="77">
        <f t="shared" si="9"/>
        <v>43084</v>
      </c>
      <c r="B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874.57172000000003</v>
      </c>
      <c r="C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876.61171999999999</v>
      </c>
      <c r="D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887.37171999999998</v>
      </c>
      <c r="E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886.66171999999995</v>
      </c>
      <c r="F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888.10172</v>
      </c>
      <c r="G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889.35172</v>
      </c>
      <c r="H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872.81172000000004</v>
      </c>
      <c r="I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902.1217200000001</v>
      </c>
      <c r="J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893.00172000000009</v>
      </c>
      <c r="K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927.65171999999995</v>
      </c>
      <c r="L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927.02171999999996</v>
      </c>
      <c r="M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912.33172000000002</v>
      </c>
      <c r="N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893.82172000000003</v>
      </c>
      <c r="O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893.45172000000002</v>
      </c>
      <c r="P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980.73172000000011</v>
      </c>
      <c r="Q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947.21172000000013</v>
      </c>
      <c r="R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917.48172</v>
      </c>
      <c r="S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989.31172000000004</v>
      </c>
      <c r="T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991.58172000000002</v>
      </c>
      <c r="U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967.46172000000001</v>
      </c>
      <c r="V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1122.0717199999999</v>
      </c>
      <c r="W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975.65171999999995</v>
      </c>
      <c r="X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1094.7217199999998</v>
      </c>
      <c r="Y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987.14172000000008</v>
      </c>
    </row>
    <row r="290" spans="1:25" x14ac:dyDescent="0.2">
      <c r="A290" s="77">
        <f t="shared" si="9"/>
        <v>43085</v>
      </c>
      <c r="B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906.82172000000003</v>
      </c>
      <c r="C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935.34172000000001</v>
      </c>
      <c r="D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946.03172000000006</v>
      </c>
      <c r="E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945.68171999999993</v>
      </c>
      <c r="F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946.28172000000006</v>
      </c>
      <c r="G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939.15171999999995</v>
      </c>
      <c r="H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915.82172000000003</v>
      </c>
      <c r="I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885.93172000000004</v>
      </c>
      <c r="J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981.68172000000004</v>
      </c>
      <c r="K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921.38171999999997</v>
      </c>
      <c r="L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921.06172000000004</v>
      </c>
      <c r="M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972.32172000000003</v>
      </c>
      <c r="N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1002.48172</v>
      </c>
      <c r="O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1002.1517200000001</v>
      </c>
      <c r="P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1004.6817199999999</v>
      </c>
      <c r="Q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988.60172</v>
      </c>
      <c r="R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921.88172000000009</v>
      </c>
      <c r="S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934.13172000000009</v>
      </c>
      <c r="T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1002.86172</v>
      </c>
      <c r="U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1093.9117199999998</v>
      </c>
      <c r="V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1034.2817200000002</v>
      </c>
      <c r="W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929.16171999999995</v>
      </c>
      <c r="X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1180.9117199999998</v>
      </c>
      <c r="Y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927.7117199999999</v>
      </c>
    </row>
    <row r="291" spans="1:25" x14ac:dyDescent="0.2">
      <c r="A291" s="77">
        <f t="shared" si="9"/>
        <v>43086</v>
      </c>
      <c r="B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899.36171999999999</v>
      </c>
      <c r="C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901.90171999999995</v>
      </c>
      <c r="D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945.54171999999994</v>
      </c>
      <c r="E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945.10172</v>
      </c>
      <c r="F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945.52171999999996</v>
      </c>
      <c r="G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932.93172000000004</v>
      </c>
      <c r="H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913.80171999999993</v>
      </c>
      <c r="I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901.33172000000002</v>
      </c>
      <c r="J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885.80172000000005</v>
      </c>
      <c r="K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1026.0717200000001</v>
      </c>
      <c r="L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988.68172000000004</v>
      </c>
      <c r="M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987.40172000000007</v>
      </c>
      <c r="N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1041.5417200000002</v>
      </c>
      <c r="O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1044.4817200000002</v>
      </c>
      <c r="P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1027.0817200000001</v>
      </c>
      <c r="Q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1030.1517200000001</v>
      </c>
      <c r="R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913.90171999999995</v>
      </c>
      <c r="S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968.61171999999999</v>
      </c>
      <c r="T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1004.90172</v>
      </c>
      <c r="U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1094.8017199999999</v>
      </c>
      <c r="V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1036.5417199999999</v>
      </c>
      <c r="W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930.55171999999993</v>
      </c>
      <c r="X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1185.4817199999998</v>
      </c>
      <c r="Y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923.62171999999998</v>
      </c>
    </row>
    <row r="292" spans="1:25" x14ac:dyDescent="0.2">
      <c r="A292" s="77">
        <f t="shared" si="9"/>
        <v>43087</v>
      </c>
      <c r="B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874.31172000000004</v>
      </c>
      <c r="C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880.60172</v>
      </c>
      <c r="D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888.88172000000009</v>
      </c>
      <c r="E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888.6117200000001</v>
      </c>
      <c r="F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888.87171999999998</v>
      </c>
      <c r="G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891.36171999999999</v>
      </c>
      <c r="H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870.74171999999999</v>
      </c>
      <c r="I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936.54171999999994</v>
      </c>
      <c r="J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893.27172000000007</v>
      </c>
      <c r="K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920.53172000000006</v>
      </c>
      <c r="L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920.85172</v>
      </c>
      <c r="M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874.91172000000006</v>
      </c>
      <c r="N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895.48172</v>
      </c>
      <c r="O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896.78171999999995</v>
      </c>
      <c r="P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971.8617200000001</v>
      </c>
      <c r="Q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970.55172000000005</v>
      </c>
      <c r="R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941.56172000000004</v>
      </c>
      <c r="S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956.54172000000005</v>
      </c>
      <c r="T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956.56172000000004</v>
      </c>
      <c r="U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936.59172000000001</v>
      </c>
      <c r="V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1029.2917200000002</v>
      </c>
      <c r="W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973.64172000000008</v>
      </c>
      <c r="X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1075.6317200000001</v>
      </c>
      <c r="Y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953.6217200000001</v>
      </c>
    </row>
    <row r="293" spans="1:25" x14ac:dyDescent="0.2">
      <c r="A293" s="77">
        <f t="shared" si="9"/>
        <v>43088</v>
      </c>
      <c r="B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867.75171999999998</v>
      </c>
      <c r="C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877.59172000000001</v>
      </c>
      <c r="D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888.19171999999992</v>
      </c>
      <c r="E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887.95172000000002</v>
      </c>
      <c r="F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888.38171999999997</v>
      </c>
      <c r="G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890.80172000000005</v>
      </c>
      <c r="H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871.63171999999997</v>
      </c>
      <c r="I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938.02171999999996</v>
      </c>
      <c r="J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893.59172000000001</v>
      </c>
      <c r="K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940.39172000000008</v>
      </c>
      <c r="L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939.63171999999997</v>
      </c>
      <c r="M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906.11171999999999</v>
      </c>
      <c r="N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894.51172000000008</v>
      </c>
      <c r="O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911.1117200000001</v>
      </c>
      <c r="P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944.70172000000002</v>
      </c>
      <c r="Q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945.90171999999995</v>
      </c>
      <c r="R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905.39172000000008</v>
      </c>
      <c r="S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951.14171999999996</v>
      </c>
      <c r="T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949.08172000000002</v>
      </c>
      <c r="U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931.33172000000002</v>
      </c>
      <c r="V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1126.0617199999999</v>
      </c>
      <c r="W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966.66171999999995</v>
      </c>
      <c r="X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1073.6417200000001</v>
      </c>
      <c r="Y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957.30172000000005</v>
      </c>
    </row>
    <row r="294" spans="1:25" x14ac:dyDescent="0.2">
      <c r="A294" s="77">
        <f t="shared" si="9"/>
        <v>43089</v>
      </c>
      <c r="B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938.61171999999999</v>
      </c>
      <c r="C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897.03171999999995</v>
      </c>
      <c r="D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876.27172000000007</v>
      </c>
      <c r="E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874.92172000000005</v>
      </c>
      <c r="F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875.23172</v>
      </c>
      <c r="G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878.86171999999999</v>
      </c>
      <c r="H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945.42171999999994</v>
      </c>
      <c r="I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948.50171999999998</v>
      </c>
      <c r="J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903.77172000000007</v>
      </c>
      <c r="K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922.91171999999995</v>
      </c>
      <c r="L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888.17171999999994</v>
      </c>
      <c r="M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977.04172000000005</v>
      </c>
      <c r="N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933.66171999999995</v>
      </c>
      <c r="O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933.23172</v>
      </c>
      <c r="P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925.34172000000001</v>
      </c>
      <c r="Q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926.30172000000005</v>
      </c>
      <c r="R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894.73172</v>
      </c>
      <c r="S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1004.0217200000001</v>
      </c>
      <c r="T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1006.57172</v>
      </c>
      <c r="U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954.09172000000001</v>
      </c>
      <c r="V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1005.35172</v>
      </c>
      <c r="W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945.67171999999994</v>
      </c>
      <c r="X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1039.52172</v>
      </c>
      <c r="Y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908.45172000000002</v>
      </c>
    </row>
    <row r="295" spans="1:25" x14ac:dyDescent="0.2">
      <c r="A295" s="77">
        <f t="shared" si="9"/>
        <v>43090</v>
      </c>
      <c r="B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894.44171999999992</v>
      </c>
      <c r="C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879.84172000000001</v>
      </c>
      <c r="D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875.33172000000002</v>
      </c>
      <c r="E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876.17171999999994</v>
      </c>
      <c r="F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875.57172000000003</v>
      </c>
      <c r="G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877.35172</v>
      </c>
      <c r="H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871.54172000000005</v>
      </c>
      <c r="I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951.04172000000005</v>
      </c>
      <c r="J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904.95171999999991</v>
      </c>
      <c r="K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923.57172000000003</v>
      </c>
      <c r="L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888.76172000000008</v>
      </c>
      <c r="M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978.50171999999998</v>
      </c>
      <c r="N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934.43172000000004</v>
      </c>
      <c r="O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914.44172000000003</v>
      </c>
      <c r="P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922.79171999999994</v>
      </c>
      <c r="Q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921.67171999999994</v>
      </c>
      <c r="R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881.95172000000002</v>
      </c>
      <c r="S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1007.62172</v>
      </c>
      <c r="T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995.7417200000001</v>
      </c>
      <c r="U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940.99171999999999</v>
      </c>
      <c r="V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1006.98172</v>
      </c>
      <c r="W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946.06172000000004</v>
      </c>
      <c r="X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1073.1517200000001</v>
      </c>
      <c r="Y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941.11171999999999</v>
      </c>
    </row>
    <row r="296" spans="1:25" x14ac:dyDescent="0.2">
      <c r="A296" s="77">
        <f t="shared" si="9"/>
        <v>43091</v>
      </c>
      <c r="B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894.58172000000002</v>
      </c>
      <c r="C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880.09172000000001</v>
      </c>
      <c r="D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888.57172000000003</v>
      </c>
      <c r="E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888.47172</v>
      </c>
      <c r="F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888.87171999999998</v>
      </c>
      <c r="G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880.97172</v>
      </c>
      <c r="H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879.93172000000004</v>
      </c>
      <c r="I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936.82172000000003</v>
      </c>
      <c r="J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896.34172000000001</v>
      </c>
      <c r="K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923.21172000000001</v>
      </c>
      <c r="L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893.05172000000005</v>
      </c>
      <c r="M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953.46172000000013</v>
      </c>
      <c r="N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914.57172000000003</v>
      </c>
      <c r="O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914.33172000000002</v>
      </c>
      <c r="P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925.14172000000008</v>
      </c>
      <c r="Q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926.44172000000003</v>
      </c>
      <c r="R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936.72172000000012</v>
      </c>
      <c r="S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1006.57172</v>
      </c>
      <c r="T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980.21172000000001</v>
      </c>
      <c r="U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968.29171999999994</v>
      </c>
      <c r="V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1005.1117200000001</v>
      </c>
      <c r="W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970.90172000000007</v>
      </c>
      <c r="X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1083.8817200000001</v>
      </c>
      <c r="Y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960.96172000000013</v>
      </c>
    </row>
    <row r="297" spans="1:25" x14ac:dyDescent="0.2">
      <c r="A297" s="77">
        <f t="shared" si="9"/>
        <v>43092</v>
      </c>
      <c r="B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917.32172000000003</v>
      </c>
      <c r="C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925.92171999999994</v>
      </c>
      <c r="D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947.32172000000003</v>
      </c>
      <c r="E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946.43172000000004</v>
      </c>
      <c r="F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947.35172</v>
      </c>
      <c r="G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949.99171999999999</v>
      </c>
      <c r="H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913.69172000000003</v>
      </c>
      <c r="I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891.59172000000001</v>
      </c>
      <c r="J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1001.07172</v>
      </c>
      <c r="K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917.22172000000012</v>
      </c>
      <c r="L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918.40171999999995</v>
      </c>
      <c r="M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930.39171999999996</v>
      </c>
      <c r="N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929.76172000000008</v>
      </c>
      <c r="O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931.49171999999999</v>
      </c>
      <c r="P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934.15172000000007</v>
      </c>
      <c r="Q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930.12171999999998</v>
      </c>
      <c r="R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935.78172000000006</v>
      </c>
      <c r="S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1011.56172</v>
      </c>
      <c r="T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1018.12172</v>
      </c>
      <c r="U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1001.9117199999999</v>
      </c>
      <c r="V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945.88171999999997</v>
      </c>
      <c r="W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904.45172000000002</v>
      </c>
      <c r="X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1030.7717200000002</v>
      </c>
      <c r="Y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908.82172000000003</v>
      </c>
    </row>
    <row r="298" spans="1:25" x14ac:dyDescent="0.2">
      <c r="A298" s="77">
        <f t="shared" si="9"/>
        <v>43093</v>
      </c>
      <c r="B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906.44171999999992</v>
      </c>
      <c r="C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903.42171999999994</v>
      </c>
      <c r="D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932.69172000000003</v>
      </c>
      <c r="E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928.79171999999994</v>
      </c>
      <c r="F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931.52171999999996</v>
      </c>
      <c r="G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932.15171999999995</v>
      </c>
      <c r="H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890.42172000000005</v>
      </c>
      <c r="I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903.04171999999994</v>
      </c>
      <c r="J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1007.12172</v>
      </c>
      <c r="K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907.45172000000002</v>
      </c>
      <c r="L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903.08172000000002</v>
      </c>
      <c r="M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916.13172000000009</v>
      </c>
      <c r="N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915.4917200000001</v>
      </c>
      <c r="O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921.42171999999994</v>
      </c>
      <c r="P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921.48172</v>
      </c>
      <c r="Q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921.65171999999995</v>
      </c>
      <c r="R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923.82172000000003</v>
      </c>
      <c r="S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1039.00172</v>
      </c>
      <c r="T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1036.25172</v>
      </c>
      <c r="U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1006.99172</v>
      </c>
      <c r="V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955.84172000000001</v>
      </c>
      <c r="W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889.8717200000001</v>
      </c>
      <c r="X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1025.1417200000001</v>
      </c>
      <c r="Y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918.91172000000006</v>
      </c>
    </row>
    <row r="299" spans="1:25" x14ac:dyDescent="0.2">
      <c r="A299" s="77">
        <f t="shared" si="9"/>
        <v>43094</v>
      </c>
      <c r="B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869.78171999999995</v>
      </c>
      <c r="C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876.68172000000004</v>
      </c>
      <c r="D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885.41172000000006</v>
      </c>
      <c r="E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884.74171999999999</v>
      </c>
      <c r="F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887.34172000000001</v>
      </c>
      <c r="G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877.85172000000011</v>
      </c>
      <c r="H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869.78171999999995</v>
      </c>
      <c r="I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936.02172000000007</v>
      </c>
      <c r="J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894.00171999999998</v>
      </c>
      <c r="K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917.83172000000002</v>
      </c>
      <c r="L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886.28171999999995</v>
      </c>
      <c r="M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951.41171999999995</v>
      </c>
      <c r="N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919.49171999999999</v>
      </c>
      <c r="O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919.13172000000009</v>
      </c>
      <c r="P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916.17172000000005</v>
      </c>
      <c r="Q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910.89171999999996</v>
      </c>
      <c r="R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936.36171999999999</v>
      </c>
      <c r="S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996.67172000000005</v>
      </c>
      <c r="T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964.65172000000007</v>
      </c>
      <c r="U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952.96172000000001</v>
      </c>
      <c r="V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1011.2717200000001</v>
      </c>
      <c r="W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964.43172000000004</v>
      </c>
      <c r="X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1061.44172</v>
      </c>
      <c r="Y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964.70172000000002</v>
      </c>
    </row>
    <row r="300" spans="1:25" x14ac:dyDescent="0.2">
      <c r="A300" s="77">
        <f t="shared" si="9"/>
        <v>43095</v>
      </c>
      <c r="B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882.2417200000001</v>
      </c>
      <c r="C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877.17172000000005</v>
      </c>
      <c r="D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886.76172000000008</v>
      </c>
      <c r="E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886.27171999999996</v>
      </c>
      <c r="F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888.12171999999998</v>
      </c>
      <c r="G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889.46172000000001</v>
      </c>
      <c r="H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874.92172000000005</v>
      </c>
      <c r="I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937.08172000000002</v>
      </c>
      <c r="J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894.37171999999998</v>
      </c>
      <c r="K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921.21172000000001</v>
      </c>
      <c r="L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890.40172000000007</v>
      </c>
      <c r="M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952.23172</v>
      </c>
      <c r="N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918.43171999999993</v>
      </c>
      <c r="O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918.72172</v>
      </c>
      <c r="P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918.14171999999996</v>
      </c>
      <c r="Q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912.37171999999998</v>
      </c>
      <c r="R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916.78171999999995</v>
      </c>
      <c r="S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977.16171999999995</v>
      </c>
      <c r="T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967.17171999999994</v>
      </c>
      <c r="U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955.68172000000004</v>
      </c>
      <c r="V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1014.93172</v>
      </c>
      <c r="W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963.25171999999998</v>
      </c>
      <c r="X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1068.0817200000001</v>
      </c>
      <c r="Y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964.59172000000001</v>
      </c>
    </row>
    <row r="301" spans="1:25" x14ac:dyDescent="0.2">
      <c r="A301" s="77">
        <f t="shared" si="9"/>
        <v>43096</v>
      </c>
      <c r="B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882.81172000000004</v>
      </c>
      <c r="C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877.8717200000001</v>
      </c>
      <c r="D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887.41172000000006</v>
      </c>
      <c r="E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887.09172000000001</v>
      </c>
      <c r="F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888.57172000000003</v>
      </c>
      <c r="G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890.92171999999994</v>
      </c>
      <c r="H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876.28172000000006</v>
      </c>
      <c r="I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936.21172000000001</v>
      </c>
      <c r="J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893.79172000000005</v>
      </c>
      <c r="K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920.3617200000001</v>
      </c>
      <c r="L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884.54172000000005</v>
      </c>
      <c r="M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993.31172000000004</v>
      </c>
      <c r="N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994.06172000000004</v>
      </c>
      <c r="O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995.07172000000003</v>
      </c>
      <c r="P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884.94172000000003</v>
      </c>
      <c r="Q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883.78172000000006</v>
      </c>
      <c r="R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951.37171999999998</v>
      </c>
      <c r="S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1011.1017200000001</v>
      </c>
      <c r="T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1022.9217199999999</v>
      </c>
      <c r="U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1023.5117200000001</v>
      </c>
      <c r="V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1097.02172</v>
      </c>
      <c r="W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1115.6917199999998</v>
      </c>
      <c r="X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1167.28172</v>
      </c>
      <c r="Y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1060.7917199999999</v>
      </c>
    </row>
    <row r="302" spans="1:25" x14ac:dyDescent="0.2">
      <c r="A302" s="77">
        <f t="shared" si="9"/>
        <v>43097</v>
      </c>
      <c r="B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889.27171999999996</v>
      </c>
      <c r="C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883.02171999999996</v>
      </c>
      <c r="D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891.28172000000006</v>
      </c>
      <c r="E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890.42172000000005</v>
      </c>
      <c r="F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888.31172000000004</v>
      </c>
      <c r="G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895.16172000000006</v>
      </c>
      <c r="H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879.50172000000009</v>
      </c>
      <c r="I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947.89172000000008</v>
      </c>
      <c r="J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906.31171999999992</v>
      </c>
      <c r="K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921.42171999999994</v>
      </c>
      <c r="L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888.85172</v>
      </c>
      <c r="M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1007.19172</v>
      </c>
      <c r="N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1005.34172</v>
      </c>
      <c r="O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1015.34172</v>
      </c>
      <c r="P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888.11171999999999</v>
      </c>
      <c r="Q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887.63171999999997</v>
      </c>
      <c r="R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968.4917200000001</v>
      </c>
      <c r="S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1088.7417199999998</v>
      </c>
      <c r="T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1093.9017199999998</v>
      </c>
      <c r="U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1095.22172</v>
      </c>
      <c r="V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1241.52172</v>
      </c>
      <c r="W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1228.5617199999999</v>
      </c>
      <c r="X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1170.01172</v>
      </c>
      <c r="Y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1071.44172</v>
      </c>
    </row>
    <row r="303" spans="1:25" x14ac:dyDescent="0.2">
      <c r="A303" s="77">
        <f t="shared" si="9"/>
        <v>43098</v>
      </c>
      <c r="B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950.6217200000001</v>
      </c>
      <c r="C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896.59172000000001</v>
      </c>
      <c r="D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860.10172</v>
      </c>
      <c r="E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859.55172000000005</v>
      </c>
      <c r="F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861.94172000000003</v>
      </c>
      <c r="G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865.63172000000009</v>
      </c>
      <c r="H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926.41172000000006</v>
      </c>
      <c r="I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904.12171999999998</v>
      </c>
      <c r="J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893.65171999999995</v>
      </c>
      <c r="K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908.54172000000005</v>
      </c>
      <c r="L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925.69172000000003</v>
      </c>
      <c r="M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998.53171999999995</v>
      </c>
      <c r="N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998.45172000000002</v>
      </c>
      <c r="O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913.61171999999999</v>
      </c>
      <c r="P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923.13171999999997</v>
      </c>
      <c r="Q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924.03172000000006</v>
      </c>
      <c r="R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929.96172000000001</v>
      </c>
      <c r="S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960.12171999999998</v>
      </c>
      <c r="T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989.47172</v>
      </c>
      <c r="U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971.89172000000008</v>
      </c>
      <c r="V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1177.26172</v>
      </c>
      <c r="W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986.88172000000009</v>
      </c>
      <c r="X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1133.1517199999998</v>
      </c>
      <c r="Y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972.74171999999999</v>
      </c>
    </row>
    <row r="304" spans="1:25" x14ac:dyDescent="0.2">
      <c r="A304" s="77">
        <f t="shared" si="9"/>
        <v>43099</v>
      </c>
      <c r="B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931.83172000000002</v>
      </c>
      <c r="C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873.90172000000007</v>
      </c>
      <c r="D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884.59172000000001</v>
      </c>
      <c r="E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883.35172</v>
      </c>
      <c r="F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884.37171999999998</v>
      </c>
      <c r="G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885.88171999999997</v>
      </c>
      <c r="H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896.63171999999997</v>
      </c>
      <c r="I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902.76171999999997</v>
      </c>
      <c r="J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957.57172000000003</v>
      </c>
      <c r="K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920.68172000000004</v>
      </c>
      <c r="L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914.68172000000004</v>
      </c>
      <c r="M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913.67171999999994</v>
      </c>
      <c r="N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907.70172000000002</v>
      </c>
      <c r="O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909.75172000000009</v>
      </c>
      <c r="P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917.92172000000005</v>
      </c>
      <c r="Q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918.99171999999999</v>
      </c>
      <c r="R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925.36171999999999</v>
      </c>
      <c r="S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1097.3817199999999</v>
      </c>
      <c r="T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1100.5617199999999</v>
      </c>
      <c r="U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1034.7917199999999</v>
      </c>
      <c r="V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983.17172000000005</v>
      </c>
      <c r="W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921.57172000000003</v>
      </c>
      <c r="X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1083.93172</v>
      </c>
      <c r="Y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982.3617200000001</v>
      </c>
    </row>
    <row r="305" spans="1:27" x14ac:dyDescent="0.2">
      <c r="A305" s="77">
        <f t="shared" si="9"/>
        <v>43100</v>
      </c>
      <c r="B305" s="13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921.38171999999997</v>
      </c>
      <c r="C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872.57172000000003</v>
      </c>
      <c r="D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884.00172000000009</v>
      </c>
      <c r="E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882.21172000000013</v>
      </c>
      <c r="F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883.60172</v>
      </c>
      <c r="G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884.72172</v>
      </c>
      <c r="H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887.66172000000006</v>
      </c>
      <c r="I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966.45172000000002</v>
      </c>
      <c r="J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1014.9217200000001</v>
      </c>
      <c r="K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908.75171999999998</v>
      </c>
      <c r="L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910.16172000000006</v>
      </c>
      <c r="M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909.71172000000001</v>
      </c>
      <c r="N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907.87171999999998</v>
      </c>
      <c r="O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910.15172000000007</v>
      </c>
      <c r="P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916.13172000000009</v>
      </c>
      <c r="Q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919.16172000000006</v>
      </c>
      <c r="R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926.51172000000008</v>
      </c>
      <c r="S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1235.8617199999999</v>
      </c>
      <c r="T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1269.8817199999999</v>
      </c>
      <c r="U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1189.8017199999999</v>
      </c>
      <c r="V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1108.4617199999998</v>
      </c>
      <c r="W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1049.2517200000002</v>
      </c>
      <c r="X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1211.9217199999998</v>
      </c>
      <c r="Y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1153.1717199999998</v>
      </c>
    </row>
    <row r="307" spans="1:27" s="88" customFormat="1" ht="19.5" customHeight="1" x14ac:dyDescent="0.25">
      <c r="A307" s="86" t="s">
        <v>147</v>
      </c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</row>
    <row r="308" spans="1:27" x14ac:dyDescent="0.25">
      <c r="A308" s="85" t="s">
        <v>149</v>
      </c>
      <c r="B308" s="76"/>
      <c r="C308" s="76"/>
      <c r="D308" s="76"/>
    </row>
    <row r="309" spans="1:27" ht="12.75" x14ac:dyDescent="0.2">
      <c r="A309" s="173" t="s">
        <v>48</v>
      </c>
      <c r="B309" s="176" t="s">
        <v>121</v>
      </c>
      <c r="C309" s="177"/>
      <c r="D309" s="177"/>
      <c r="E309" s="177"/>
      <c r="F309" s="177"/>
      <c r="G309" s="177"/>
      <c r="H309" s="177"/>
      <c r="I309" s="177"/>
      <c r="J309" s="177"/>
      <c r="K309" s="177"/>
      <c r="L309" s="177"/>
      <c r="M309" s="177"/>
      <c r="N309" s="177"/>
      <c r="O309" s="177"/>
      <c r="P309" s="177"/>
      <c r="Q309" s="177"/>
      <c r="R309" s="177"/>
      <c r="S309" s="177"/>
      <c r="T309" s="177"/>
      <c r="U309" s="177"/>
      <c r="V309" s="177"/>
      <c r="W309" s="177"/>
      <c r="X309" s="177"/>
      <c r="Y309" s="178"/>
    </row>
    <row r="310" spans="1:27" ht="12.75" x14ac:dyDescent="0.2">
      <c r="A310" s="174"/>
      <c r="B310" s="179"/>
      <c r="C310" s="180"/>
      <c r="D310" s="180"/>
      <c r="E310" s="180"/>
      <c r="F310" s="180"/>
      <c r="G310" s="180"/>
      <c r="H310" s="180"/>
      <c r="I310" s="180"/>
      <c r="J310" s="180"/>
      <c r="K310" s="180"/>
      <c r="L310" s="180"/>
      <c r="M310" s="180"/>
      <c r="N310" s="180"/>
      <c r="O310" s="180"/>
      <c r="P310" s="180"/>
      <c r="Q310" s="180"/>
      <c r="R310" s="180"/>
      <c r="S310" s="180"/>
      <c r="T310" s="180"/>
      <c r="U310" s="180"/>
      <c r="V310" s="180"/>
      <c r="W310" s="180"/>
      <c r="X310" s="180"/>
      <c r="Y310" s="181"/>
    </row>
    <row r="311" spans="1:27" ht="12.75" customHeight="1" x14ac:dyDescent="0.2">
      <c r="A311" s="174"/>
      <c r="B311" s="182" t="s">
        <v>122</v>
      </c>
      <c r="C311" s="171" t="s">
        <v>123</v>
      </c>
      <c r="D311" s="171" t="s">
        <v>124</v>
      </c>
      <c r="E311" s="171" t="s">
        <v>125</v>
      </c>
      <c r="F311" s="171" t="s">
        <v>126</v>
      </c>
      <c r="G311" s="171" t="s">
        <v>127</v>
      </c>
      <c r="H311" s="171" t="s">
        <v>128</v>
      </c>
      <c r="I311" s="171" t="s">
        <v>129</v>
      </c>
      <c r="J311" s="171" t="s">
        <v>130</v>
      </c>
      <c r="K311" s="171" t="s">
        <v>131</v>
      </c>
      <c r="L311" s="171" t="s">
        <v>132</v>
      </c>
      <c r="M311" s="171" t="s">
        <v>133</v>
      </c>
      <c r="N311" s="184" t="s">
        <v>134</v>
      </c>
      <c r="O311" s="171" t="s">
        <v>135</v>
      </c>
      <c r="P311" s="171" t="s">
        <v>136</v>
      </c>
      <c r="Q311" s="171" t="s">
        <v>137</v>
      </c>
      <c r="R311" s="171" t="s">
        <v>138</v>
      </c>
      <c r="S311" s="171" t="s">
        <v>139</v>
      </c>
      <c r="T311" s="171" t="s">
        <v>140</v>
      </c>
      <c r="U311" s="171" t="s">
        <v>141</v>
      </c>
      <c r="V311" s="171" t="s">
        <v>142</v>
      </c>
      <c r="W311" s="171" t="s">
        <v>143</v>
      </c>
      <c r="X311" s="171" t="s">
        <v>144</v>
      </c>
      <c r="Y311" s="171" t="s">
        <v>145</v>
      </c>
    </row>
    <row r="312" spans="1:27" ht="11.25" customHeight="1" x14ac:dyDescent="0.2">
      <c r="A312" s="175"/>
      <c r="B312" s="183"/>
      <c r="C312" s="172"/>
      <c r="D312" s="172"/>
      <c r="E312" s="172"/>
      <c r="F312" s="172"/>
      <c r="G312" s="172"/>
      <c r="H312" s="172"/>
      <c r="I312" s="172"/>
      <c r="J312" s="172"/>
      <c r="K312" s="172"/>
      <c r="L312" s="172"/>
      <c r="M312" s="172"/>
      <c r="N312" s="185"/>
      <c r="O312" s="172"/>
      <c r="P312" s="172"/>
      <c r="Q312" s="172"/>
      <c r="R312" s="172"/>
      <c r="S312" s="172"/>
      <c r="T312" s="172"/>
      <c r="U312" s="172"/>
      <c r="V312" s="172"/>
      <c r="W312" s="172"/>
      <c r="X312" s="172"/>
      <c r="Y312" s="172"/>
    </row>
    <row r="313" spans="1:27" ht="15.75" customHeight="1" x14ac:dyDescent="0.2">
      <c r="A313" s="77">
        <f>A275</f>
        <v>43070</v>
      </c>
      <c r="B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1166.4275100000002</v>
      </c>
      <c r="C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1141.7875100000001</v>
      </c>
      <c r="D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1140.18751</v>
      </c>
      <c r="E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1152.7275100000002</v>
      </c>
      <c r="F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1154.65751</v>
      </c>
      <c r="G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1141.5175100000001</v>
      </c>
      <c r="H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1167.2075100000002</v>
      </c>
      <c r="I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1169.5275100000001</v>
      </c>
      <c r="J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1158.9975100000001</v>
      </c>
      <c r="K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1165.66751</v>
      </c>
      <c r="L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1159.4675100000002</v>
      </c>
      <c r="M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1295.9975099999999</v>
      </c>
      <c r="N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1296.11751</v>
      </c>
      <c r="O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1296.3775099999998</v>
      </c>
      <c r="P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1160.4775099999999</v>
      </c>
      <c r="Q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1203.8375100000001</v>
      </c>
      <c r="R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1282.40751</v>
      </c>
      <c r="S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1366.1575099999998</v>
      </c>
      <c r="T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1353.7875099999999</v>
      </c>
      <c r="U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1324.2375099999999</v>
      </c>
      <c r="V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1393.61751</v>
      </c>
      <c r="W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1306.0575099999999</v>
      </c>
      <c r="X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1473.7975099999999</v>
      </c>
      <c r="Y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1277.67751</v>
      </c>
      <c r="AA313" s="78"/>
    </row>
    <row r="314" spans="1:27" x14ac:dyDescent="0.2">
      <c r="A314" s="77">
        <f>A313+1</f>
        <v>43071</v>
      </c>
      <c r="B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1154.68751</v>
      </c>
      <c r="C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1178.95751</v>
      </c>
      <c r="D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1197.7975100000001</v>
      </c>
      <c r="E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1197.2475100000001</v>
      </c>
      <c r="F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1191.7075100000002</v>
      </c>
      <c r="G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1173.2175099999999</v>
      </c>
      <c r="H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1162.92751</v>
      </c>
      <c r="I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1303.3575099999998</v>
      </c>
      <c r="J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1370.1875099999997</v>
      </c>
      <c r="K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1175.4975100000001</v>
      </c>
      <c r="L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1175.60751</v>
      </c>
      <c r="M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1176.10751</v>
      </c>
      <c r="N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1178.8275100000001</v>
      </c>
      <c r="O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1179.0575100000001</v>
      </c>
      <c r="P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1182.3375100000001</v>
      </c>
      <c r="Q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1190.20751</v>
      </c>
      <c r="R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1211.7675100000001</v>
      </c>
      <c r="S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1366.7275099999999</v>
      </c>
      <c r="T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1461.5775099999998</v>
      </c>
      <c r="U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1458.7875099999999</v>
      </c>
      <c r="V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1420.5775099999998</v>
      </c>
      <c r="W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1289.15751</v>
      </c>
      <c r="X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1450.3075099999999</v>
      </c>
      <c r="Y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1300.9675099999999</v>
      </c>
    </row>
    <row r="315" spans="1:27" x14ac:dyDescent="0.2">
      <c r="A315" s="77">
        <f t="shared" ref="A315:A343" si="10">A314+1</f>
        <v>43072</v>
      </c>
      <c r="B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1159.62751</v>
      </c>
      <c r="C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1177.2775100000001</v>
      </c>
      <c r="D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1197.4575100000002</v>
      </c>
      <c r="E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1196.2775100000001</v>
      </c>
      <c r="F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1190.5575100000001</v>
      </c>
      <c r="G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1189.3275100000001</v>
      </c>
      <c r="H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1152.35751</v>
      </c>
      <c r="I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1274.0875099999998</v>
      </c>
      <c r="J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1358.7675099999999</v>
      </c>
      <c r="K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1199.4175100000002</v>
      </c>
      <c r="L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1200.13751</v>
      </c>
      <c r="M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1200.89751</v>
      </c>
      <c r="N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1200.0775100000001</v>
      </c>
      <c r="O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1202.6775100000002</v>
      </c>
      <c r="P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1207.5075100000001</v>
      </c>
      <c r="Q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1209.0275100000001</v>
      </c>
      <c r="R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1205.88751</v>
      </c>
      <c r="S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1220.2275099999999</v>
      </c>
      <c r="T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1397.0875099999998</v>
      </c>
      <c r="U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1348.8575099999998</v>
      </c>
      <c r="V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1301.5775099999998</v>
      </c>
      <c r="W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1274.3675099999998</v>
      </c>
      <c r="X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1579.8375099999998</v>
      </c>
      <c r="Y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1277.42751</v>
      </c>
    </row>
    <row r="316" spans="1:27" x14ac:dyDescent="0.2">
      <c r="A316" s="77">
        <f t="shared" si="10"/>
        <v>43073</v>
      </c>
      <c r="B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1171.5675100000001</v>
      </c>
      <c r="C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1161.7575100000001</v>
      </c>
      <c r="D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1161.3075100000001</v>
      </c>
      <c r="E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1160.5775100000001</v>
      </c>
      <c r="F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1175.37751</v>
      </c>
      <c r="G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1160.2175100000002</v>
      </c>
      <c r="H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1167.36751</v>
      </c>
      <c r="I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1176.7675100000001</v>
      </c>
      <c r="J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1165.7375100000002</v>
      </c>
      <c r="K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1174.87751</v>
      </c>
      <c r="L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1197.60751</v>
      </c>
      <c r="M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1338.7375099999999</v>
      </c>
      <c r="N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1253.8875099999998</v>
      </c>
      <c r="O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1342.5775099999998</v>
      </c>
      <c r="P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1203.9275100000002</v>
      </c>
      <c r="Q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1182.16751</v>
      </c>
      <c r="R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1196.36751</v>
      </c>
      <c r="S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1310.8375099999998</v>
      </c>
      <c r="T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1322.20751</v>
      </c>
      <c r="U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1325.2875099999999</v>
      </c>
      <c r="V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1392.3775099999998</v>
      </c>
      <c r="W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1409.13751</v>
      </c>
      <c r="X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1458.7375099999999</v>
      </c>
      <c r="Y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1287.42751</v>
      </c>
    </row>
    <row r="317" spans="1:27" x14ac:dyDescent="0.2">
      <c r="A317" s="77">
        <f t="shared" si="10"/>
        <v>43074</v>
      </c>
      <c r="B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1175.9675100000002</v>
      </c>
      <c r="C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1161.4575100000002</v>
      </c>
      <c r="D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1146.13751</v>
      </c>
      <c r="E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1159.2975100000001</v>
      </c>
      <c r="F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1173.92751</v>
      </c>
      <c r="G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1159.15751</v>
      </c>
      <c r="H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1183.6875100000002</v>
      </c>
      <c r="I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1230.5775100000001</v>
      </c>
      <c r="J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1143.86751</v>
      </c>
      <c r="K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1175.2575100000001</v>
      </c>
      <c r="L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1175.2475100000001</v>
      </c>
      <c r="M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1264.0475099999999</v>
      </c>
      <c r="N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1263.93751</v>
      </c>
      <c r="O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1263.5875099999998</v>
      </c>
      <c r="P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1180.67751</v>
      </c>
      <c r="Q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1182.0875100000001</v>
      </c>
      <c r="R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1244.6175099999998</v>
      </c>
      <c r="S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1283.4975099999999</v>
      </c>
      <c r="T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1284.8075099999999</v>
      </c>
      <c r="U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1322.0475099999999</v>
      </c>
      <c r="V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1389.0975099999998</v>
      </c>
      <c r="W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1317.0475099999999</v>
      </c>
      <c r="X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1460.2275099999999</v>
      </c>
      <c r="Y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1341.42751</v>
      </c>
    </row>
    <row r="318" spans="1:27" x14ac:dyDescent="0.2">
      <c r="A318" s="77">
        <f t="shared" si="10"/>
        <v>43075</v>
      </c>
      <c r="B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1201.7475100000001</v>
      </c>
      <c r="C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1161.0475100000001</v>
      </c>
      <c r="D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1146.14751</v>
      </c>
      <c r="E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1145.7575100000001</v>
      </c>
      <c r="F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1146.2875100000001</v>
      </c>
      <c r="G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1146.7375100000002</v>
      </c>
      <c r="H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1178.37751</v>
      </c>
      <c r="I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1178.0075100000001</v>
      </c>
      <c r="J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1170.5375100000001</v>
      </c>
      <c r="K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1179.0375100000001</v>
      </c>
      <c r="L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1180.4575100000002</v>
      </c>
      <c r="M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1265.45751</v>
      </c>
      <c r="N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1248.3275099999998</v>
      </c>
      <c r="O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1247.0075099999999</v>
      </c>
      <c r="P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1181.43751</v>
      </c>
      <c r="Q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1186.94751</v>
      </c>
      <c r="R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1198.11751</v>
      </c>
      <c r="S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1261.6475099999998</v>
      </c>
      <c r="T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1316.3775099999998</v>
      </c>
      <c r="U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1332.3775099999998</v>
      </c>
      <c r="V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1389.7375099999999</v>
      </c>
      <c r="W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1296.93751</v>
      </c>
      <c r="X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1456.7375099999999</v>
      </c>
      <c r="Y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1322.0375099999999</v>
      </c>
    </row>
    <row r="319" spans="1:27" x14ac:dyDescent="0.2">
      <c r="A319" s="77">
        <f t="shared" si="10"/>
        <v>43076</v>
      </c>
      <c r="B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1218.0475100000001</v>
      </c>
      <c r="C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1160.9975100000001</v>
      </c>
      <c r="D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1146.5275100000001</v>
      </c>
      <c r="E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1146.1875100000002</v>
      </c>
      <c r="F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1146.7775100000001</v>
      </c>
      <c r="G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1146.42751</v>
      </c>
      <c r="H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1180.85751</v>
      </c>
      <c r="I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1176.9975100000001</v>
      </c>
      <c r="J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1169.13751</v>
      </c>
      <c r="K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1177.10751</v>
      </c>
      <c r="L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1177.0475100000001</v>
      </c>
      <c r="M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1263.6175099999998</v>
      </c>
      <c r="N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1262.44751</v>
      </c>
      <c r="O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1261.8575099999998</v>
      </c>
      <c r="P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1183.14751</v>
      </c>
      <c r="Q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1186.10751</v>
      </c>
      <c r="R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1197.2975100000001</v>
      </c>
      <c r="S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1275.91751</v>
      </c>
      <c r="T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1311.4975099999999</v>
      </c>
      <c r="U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1329.5975100000001</v>
      </c>
      <c r="V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1377.7775099999999</v>
      </c>
      <c r="W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1291.8575099999998</v>
      </c>
      <c r="X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1439.5175099999999</v>
      </c>
      <c r="Y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1317.9775099999999</v>
      </c>
    </row>
    <row r="320" spans="1:27" x14ac:dyDescent="0.2">
      <c r="A320" s="77">
        <f t="shared" si="10"/>
        <v>43077</v>
      </c>
      <c r="B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1147.66751</v>
      </c>
      <c r="C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1178.8375100000001</v>
      </c>
      <c r="D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1160.9575100000002</v>
      </c>
      <c r="E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1160.62751</v>
      </c>
      <c r="F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1161.17751</v>
      </c>
      <c r="G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1166.0775100000001</v>
      </c>
      <c r="H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1142.68751</v>
      </c>
      <c r="I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1178.0775100000001</v>
      </c>
      <c r="J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1168.9875100000002</v>
      </c>
      <c r="K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1178.14751</v>
      </c>
      <c r="L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1164.7975100000001</v>
      </c>
      <c r="M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1274.5975099999998</v>
      </c>
      <c r="N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1275.4975099999999</v>
      </c>
      <c r="O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1274.7375099999999</v>
      </c>
      <c r="P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1169.4775099999999</v>
      </c>
      <c r="Q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1157.64751</v>
      </c>
      <c r="R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1214.0975100000001</v>
      </c>
      <c r="S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1293.0075099999999</v>
      </c>
      <c r="T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1297.4675099999999</v>
      </c>
      <c r="U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1324.5775099999998</v>
      </c>
      <c r="V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1370.5475099999999</v>
      </c>
      <c r="W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1301.2675099999999</v>
      </c>
      <c r="X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1450.6875099999997</v>
      </c>
      <c r="Y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1312.65751</v>
      </c>
    </row>
    <row r="321" spans="1:25" x14ac:dyDescent="0.2">
      <c r="A321" s="77">
        <f t="shared" si="10"/>
        <v>43078</v>
      </c>
      <c r="B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1150.3075100000001</v>
      </c>
      <c r="C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1228.39751</v>
      </c>
      <c r="D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1210.44751</v>
      </c>
      <c r="E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1249.6375099999998</v>
      </c>
      <c r="F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1250.0575099999999</v>
      </c>
      <c r="G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1208.60751</v>
      </c>
      <c r="H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1161.8175100000001</v>
      </c>
      <c r="I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1228.42751</v>
      </c>
      <c r="J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1345.2675099999999</v>
      </c>
      <c r="K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1182.2875100000001</v>
      </c>
      <c r="L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1178.12751</v>
      </c>
      <c r="M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1182.8075100000001</v>
      </c>
      <c r="N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1180.9775100000002</v>
      </c>
      <c r="O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1182.69751</v>
      </c>
      <c r="P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1183.45751</v>
      </c>
      <c r="Q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1183.9975100000001</v>
      </c>
      <c r="R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1190.87751</v>
      </c>
      <c r="S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1295.3575099999998</v>
      </c>
      <c r="T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1305.2575099999999</v>
      </c>
      <c r="U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1320.41751</v>
      </c>
      <c r="V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1259.5775099999998</v>
      </c>
      <c r="W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1157.7475100000001</v>
      </c>
      <c r="X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1408.9675099999999</v>
      </c>
      <c r="Y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1217.7875100000001</v>
      </c>
    </row>
    <row r="322" spans="1:25" x14ac:dyDescent="0.2">
      <c r="A322" s="77">
        <f t="shared" si="10"/>
        <v>43079</v>
      </c>
      <c r="B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1141.7375100000002</v>
      </c>
      <c r="C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1200.6975100000002</v>
      </c>
      <c r="D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1209.2675100000001</v>
      </c>
      <c r="E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1207.5475100000001</v>
      </c>
      <c r="F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1207.85751</v>
      </c>
      <c r="G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1208.7675100000001</v>
      </c>
      <c r="H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1156.7775100000001</v>
      </c>
      <c r="I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1171.88751</v>
      </c>
      <c r="J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1161.37751</v>
      </c>
      <c r="K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1268.2375099999999</v>
      </c>
      <c r="L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1228.5175100000001</v>
      </c>
      <c r="M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1228.0975100000001</v>
      </c>
      <c r="N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1228.64751</v>
      </c>
      <c r="O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1230.90751</v>
      </c>
      <c r="P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1231.5775100000001</v>
      </c>
      <c r="Q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1233.41751</v>
      </c>
      <c r="R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1186.4775099999999</v>
      </c>
      <c r="S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1281.8275099999998</v>
      </c>
      <c r="T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1300.8375099999998</v>
      </c>
      <c r="U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1271.9575099999997</v>
      </c>
      <c r="V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1260.65751</v>
      </c>
      <c r="W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1155.8175100000001</v>
      </c>
      <c r="X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1375.6575099999998</v>
      </c>
      <c r="Y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1210.88751</v>
      </c>
    </row>
    <row r="323" spans="1:25" x14ac:dyDescent="0.2">
      <c r="A323" s="77">
        <f t="shared" si="10"/>
        <v>43080</v>
      </c>
      <c r="B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1142.2675100000001</v>
      </c>
      <c r="C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1159.2975100000001</v>
      </c>
      <c r="D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1157.88751</v>
      </c>
      <c r="E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1192.7175100000002</v>
      </c>
      <c r="F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1193.4775099999999</v>
      </c>
      <c r="G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1160.7175100000002</v>
      </c>
      <c r="H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1140.13751</v>
      </c>
      <c r="I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1176.15751</v>
      </c>
      <c r="J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1162.85751</v>
      </c>
      <c r="K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1188.87751</v>
      </c>
      <c r="L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1189.11751</v>
      </c>
      <c r="M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1249.17751</v>
      </c>
      <c r="N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1249.7475099999999</v>
      </c>
      <c r="O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1252.7675099999999</v>
      </c>
      <c r="P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1177.8375100000001</v>
      </c>
      <c r="Q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1178.5375100000001</v>
      </c>
      <c r="R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1180.13751</v>
      </c>
      <c r="S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1295.2575099999999</v>
      </c>
      <c r="T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1281.3975099999998</v>
      </c>
      <c r="U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1283.5475099999999</v>
      </c>
      <c r="V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1322.0975099999998</v>
      </c>
      <c r="W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1275.13751</v>
      </c>
      <c r="X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1426.93751</v>
      </c>
      <c r="Y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1273.2275099999999</v>
      </c>
    </row>
    <row r="324" spans="1:25" x14ac:dyDescent="0.2">
      <c r="A324" s="77">
        <f t="shared" si="10"/>
        <v>43081</v>
      </c>
      <c r="B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1141.8275100000001</v>
      </c>
      <c r="C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1146.2375100000002</v>
      </c>
      <c r="D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1158.11751</v>
      </c>
      <c r="E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1193.13751</v>
      </c>
      <c r="F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1194.35751</v>
      </c>
      <c r="G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1162.0075100000001</v>
      </c>
      <c r="H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1144.90751</v>
      </c>
      <c r="I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1217.62751</v>
      </c>
      <c r="J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1167.1775100000002</v>
      </c>
      <c r="K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1189.12751</v>
      </c>
      <c r="L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1189.0775100000001</v>
      </c>
      <c r="M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1240.94751</v>
      </c>
      <c r="N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1220.5675100000001</v>
      </c>
      <c r="O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1213.4675100000002</v>
      </c>
      <c r="P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1196.3275100000001</v>
      </c>
      <c r="Q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1190.87751</v>
      </c>
      <c r="R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1178.63751</v>
      </c>
      <c r="S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1290.38751</v>
      </c>
      <c r="T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1281.1375099999998</v>
      </c>
      <c r="U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1283.40751</v>
      </c>
      <c r="V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1309.7675099999999</v>
      </c>
      <c r="W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1274.18751</v>
      </c>
      <c r="X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1411.64751</v>
      </c>
      <c r="Y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1284.2275099999999</v>
      </c>
    </row>
    <row r="325" spans="1:25" x14ac:dyDescent="0.2">
      <c r="A325" s="77">
        <f t="shared" si="10"/>
        <v>43082</v>
      </c>
      <c r="B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1156.9875100000002</v>
      </c>
      <c r="C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1146.0775100000001</v>
      </c>
      <c r="D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1157.8475100000001</v>
      </c>
      <c r="E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1192.69751</v>
      </c>
      <c r="F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1194.38751</v>
      </c>
      <c r="G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1160.9475100000002</v>
      </c>
      <c r="H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1153.3375100000001</v>
      </c>
      <c r="I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1216.4775100000002</v>
      </c>
      <c r="J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1163.0275100000001</v>
      </c>
      <c r="K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1182.5075100000001</v>
      </c>
      <c r="L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1183.87751</v>
      </c>
      <c r="M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1241.7575099999999</v>
      </c>
      <c r="N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1232.7775100000001</v>
      </c>
      <c r="O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1241.3275099999998</v>
      </c>
      <c r="P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1189.88751</v>
      </c>
      <c r="Q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1190.68751</v>
      </c>
      <c r="R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1194.9075100000002</v>
      </c>
      <c r="S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1283.5975099999998</v>
      </c>
      <c r="T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1271.9975099999999</v>
      </c>
      <c r="U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1245.2675099999999</v>
      </c>
      <c r="V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1315.7775099999999</v>
      </c>
      <c r="W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1266.70751</v>
      </c>
      <c r="X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1397.2975099999999</v>
      </c>
      <c r="Y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1268.42751</v>
      </c>
    </row>
    <row r="326" spans="1:25" x14ac:dyDescent="0.2">
      <c r="A326" s="77">
        <f t="shared" si="10"/>
        <v>43083</v>
      </c>
      <c r="B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1147.0275100000001</v>
      </c>
      <c r="C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1146.41751</v>
      </c>
      <c r="D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1159.0575100000001</v>
      </c>
      <c r="E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1194.0075100000001</v>
      </c>
      <c r="F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1172.89751</v>
      </c>
      <c r="G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1161.15751</v>
      </c>
      <c r="H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1151.65751</v>
      </c>
      <c r="I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1232.20751</v>
      </c>
      <c r="J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1157.37751</v>
      </c>
      <c r="K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1186.37751</v>
      </c>
      <c r="L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1204.86751</v>
      </c>
      <c r="M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1234.4675100000002</v>
      </c>
      <c r="N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1301.2575099999999</v>
      </c>
      <c r="O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1301.69751</v>
      </c>
      <c r="P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1205.62751</v>
      </c>
      <c r="Q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1210.9775100000002</v>
      </c>
      <c r="R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1157.16751</v>
      </c>
      <c r="S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1273.5075099999999</v>
      </c>
      <c r="T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1277.45751</v>
      </c>
      <c r="U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1249.88751</v>
      </c>
      <c r="V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1309.5775099999998</v>
      </c>
      <c r="W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1245.5175099999999</v>
      </c>
      <c r="X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1395.2675099999999</v>
      </c>
      <c r="Y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1273.9175099999998</v>
      </c>
    </row>
    <row r="327" spans="1:25" x14ac:dyDescent="0.2">
      <c r="A327" s="77">
        <f t="shared" si="10"/>
        <v>43084</v>
      </c>
      <c r="B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1143.65751</v>
      </c>
      <c r="C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1145.9875099999999</v>
      </c>
      <c r="D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1158.2875100000001</v>
      </c>
      <c r="E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1157.4775100000002</v>
      </c>
      <c r="F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1159.11751</v>
      </c>
      <c r="G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1160.5475100000001</v>
      </c>
      <c r="H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1141.6475100000002</v>
      </c>
      <c r="I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1175.13751</v>
      </c>
      <c r="J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1164.7275100000002</v>
      </c>
      <c r="K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1204.3275100000001</v>
      </c>
      <c r="L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1203.5975100000001</v>
      </c>
      <c r="M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1186.8075100000001</v>
      </c>
      <c r="N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1165.65751</v>
      </c>
      <c r="O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1165.2375100000002</v>
      </c>
      <c r="P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1264.9875099999999</v>
      </c>
      <c r="Q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1226.6675100000002</v>
      </c>
      <c r="R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1192.69751</v>
      </c>
      <c r="S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1274.7875099999999</v>
      </c>
      <c r="T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1277.3775099999998</v>
      </c>
      <c r="U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1249.8175099999999</v>
      </c>
      <c r="V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1426.5175099999999</v>
      </c>
      <c r="W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1259.1775099999998</v>
      </c>
      <c r="X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1395.2475099999999</v>
      </c>
      <c r="Y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1272.3075099999999</v>
      </c>
    </row>
    <row r="328" spans="1:25" x14ac:dyDescent="0.2">
      <c r="A328" s="77">
        <f t="shared" si="10"/>
        <v>43085</v>
      </c>
      <c r="B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1180.5175100000001</v>
      </c>
      <c r="C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1213.10751</v>
      </c>
      <c r="D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1225.3275100000001</v>
      </c>
      <c r="E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1224.92751</v>
      </c>
      <c r="F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1225.60751</v>
      </c>
      <c r="G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1217.4675099999999</v>
      </c>
      <c r="H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1190.7975100000001</v>
      </c>
      <c r="I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1156.63751</v>
      </c>
      <c r="J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1266.0675099999999</v>
      </c>
      <c r="K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1197.14751</v>
      </c>
      <c r="L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1196.7875100000001</v>
      </c>
      <c r="M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1255.3675099999998</v>
      </c>
      <c r="N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1289.8375099999998</v>
      </c>
      <c r="O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1289.45751</v>
      </c>
      <c r="P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1292.3475099999998</v>
      </c>
      <c r="Q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1273.9775099999999</v>
      </c>
      <c r="R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1197.7175100000002</v>
      </c>
      <c r="S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1211.7175100000002</v>
      </c>
      <c r="T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1290.2675099999999</v>
      </c>
      <c r="U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1394.3275099999998</v>
      </c>
      <c r="V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1326.17751</v>
      </c>
      <c r="W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1206.0375100000001</v>
      </c>
      <c r="X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1493.7575099999999</v>
      </c>
      <c r="Y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1204.38751</v>
      </c>
    </row>
    <row r="329" spans="1:25" x14ac:dyDescent="0.2">
      <c r="A329" s="77">
        <f t="shared" si="10"/>
        <v>43086</v>
      </c>
      <c r="B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1171.9875099999999</v>
      </c>
      <c r="C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1174.88751</v>
      </c>
      <c r="D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1224.7675100000001</v>
      </c>
      <c r="E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1224.2675100000001</v>
      </c>
      <c r="F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1224.7375100000002</v>
      </c>
      <c r="G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1210.3475100000001</v>
      </c>
      <c r="H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1188.4875099999999</v>
      </c>
      <c r="I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1174.2375100000002</v>
      </c>
      <c r="J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1156.4875100000002</v>
      </c>
      <c r="K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1316.8075099999999</v>
      </c>
      <c r="L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1274.0675099999999</v>
      </c>
      <c r="M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1272.6075099999998</v>
      </c>
      <c r="N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1334.4775099999999</v>
      </c>
      <c r="O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1337.8375099999998</v>
      </c>
      <c r="P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1317.94751</v>
      </c>
      <c r="Q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1321.4575099999997</v>
      </c>
      <c r="R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1188.60751</v>
      </c>
      <c r="S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1251.13751</v>
      </c>
      <c r="T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1292.5975099999998</v>
      </c>
      <c r="U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1395.3475099999998</v>
      </c>
      <c r="V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1328.7575099999999</v>
      </c>
      <c r="W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1207.63751</v>
      </c>
      <c r="X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1498.9775099999997</v>
      </c>
      <c r="Y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1199.7175099999999</v>
      </c>
    </row>
    <row r="330" spans="1:25" x14ac:dyDescent="0.2">
      <c r="A330" s="77">
        <f t="shared" si="10"/>
        <v>43087</v>
      </c>
      <c r="B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1143.35751</v>
      </c>
      <c r="C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1150.5475100000001</v>
      </c>
      <c r="D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1160.0175100000001</v>
      </c>
      <c r="E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1159.7075100000002</v>
      </c>
      <c r="F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1160.0075100000001</v>
      </c>
      <c r="G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1162.8475100000001</v>
      </c>
      <c r="H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1139.2775100000001</v>
      </c>
      <c r="I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1214.4775099999999</v>
      </c>
      <c r="J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1165.0275100000001</v>
      </c>
      <c r="K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1196.1775100000002</v>
      </c>
      <c r="L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1196.5475100000001</v>
      </c>
      <c r="M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1144.0475100000001</v>
      </c>
      <c r="N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1167.5475100000001</v>
      </c>
      <c r="O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1169.0375100000001</v>
      </c>
      <c r="P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1254.8475100000001</v>
      </c>
      <c r="Q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1253.3475099999998</v>
      </c>
      <c r="R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1220.2175099999999</v>
      </c>
      <c r="S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1237.3275100000001</v>
      </c>
      <c r="T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1237.35751</v>
      </c>
      <c r="U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1214.5375100000001</v>
      </c>
      <c r="V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1320.4775099999999</v>
      </c>
      <c r="W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1256.87751</v>
      </c>
      <c r="X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1373.4375099999997</v>
      </c>
      <c r="Y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1233.9975100000001</v>
      </c>
    </row>
    <row r="331" spans="1:25" x14ac:dyDescent="0.2">
      <c r="A331" s="77">
        <f t="shared" si="10"/>
        <v>43088</v>
      </c>
      <c r="B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1135.86751</v>
      </c>
      <c r="C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1147.10751</v>
      </c>
      <c r="D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1159.2175099999999</v>
      </c>
      <c r="E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1158.9475100000002</v>
      </c>
      <c r="F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1159.4475100000002</v>
      </c>
      <c r="G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1162.2075100000002</v>
      </c>
      <c r="H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1140.2975100000001</v>
      </c>
      <c r="I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1216.16751</v>
      </c>
      <c r="J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1165.39751</v>
      </c>
      <c r="K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1218.88751</v>
      </c>
      <c r="L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1218.0075100000001</v>
      </c>
      <c r="M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1179.6975100000002</v>
      </c>
      <c r="N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1166.4475100000002</v>
      </c>
      <c r="O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1185.4175100000002</v>
      </c>
      <c r="P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1223.8075100000001</v>
      </c>
      <c r="Q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1225.17751</v>
      </c>
      <c r="R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1178.87751</v>
      </c>
      <c r="S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1231.16751</v>
      </c>
      <c r="T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1228.8075100000001</v>
      </c>
      <c r="U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1208.5175100000001</v>
      </c>
      <c r="V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1431.0775099999998</v>
      </c>
      <c r="W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1248.9075099999998</v>
      </c>
      <c r="X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1371.15751</v>
      </c>
      <c r="Y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1238.20751</v>
      </c>
    </row>
    <row r="332" spans="1:25" x14ac:dyDescent="0.2">
      <c r="A332" s="77">
        <f t="shared" si="10"/>
        <v>43089</v>
      </c>
      <c r="B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1216.8375100000001</v>
      </c>
      <c r="C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1169.3175100000001</v>
      </c>
      <c r="D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1145.60751</v>
      </c>
      <c r="E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1144.0575100000001</v>
      </c>
      <c r="F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1144.40751</v>
      </c>
      <c r="G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1148.5575100000001</v>
      </c>
      <c r="H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1224.62751</v>
      </c>
      <c r="I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1228.14751</v>
      </c>
      <c r="J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1177.0275100000001</v>
      </c>
      <c r="K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1198.90751</v>
      </c>
      <c r="L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1159.19751</v>
      </c>
      <c r="M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1260.7575099999999</v>
      </c>
      <c r="N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1211.18751</v>
      </c>
      <c r="O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1210.69751</v>
      </c>
      <c r="P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1201.67751</v>
      </c>
      <c r="Q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1202.7775100000001</v>
      </c>
      <c r="R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1166.68751</v>
      </c>
      <c r="S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1291.6075099999998</v>
      </c>
      <c r="T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1294.5175099999999</v>
      </c>
      <c r="U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1234.5375100000001</v>
      </c>
      <c r="V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1293.1275099999998</v>
      </c>
      <c r="W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1224.91751</v>
      </c>
      <c r="X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1332.17751</v>
      </c>
      <c r="Y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1182.37751</v>
      </c>
    </row>
    <row r="333" spans="1:25" x14ac:dyDescent="0.2">
      <c r="A333" s="77">
        <f t="shared" si="10"/>
        <v>43090</v>
      </c>
      <c r="B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1166.36751</v>
      </c>
      <c r="C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1149.67751</v>
      </c>
      <c r="D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1144.5175100000001</v>
      </c>
      <c r="E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1145.4775100000002</v>
      </c>
      <c r="F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1144.7975100000001</v>
      </c>
      <c r="G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1146.8375100000001</v>
      </c>
      <c r="H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1140.19751</v>
      </c>
      <c r="I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1231.0575100000001</v>
      </c>
      <c r="J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1178.37751</v>
      </c>
      <c r="K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1199.64751</v>
      </c>
      <c r="L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1159.87751</v>
      </c>
      <c r="M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1262.42751</v>
      </c>
      <c r="N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1212.0675100000001</v>
      </c>
      <c r="O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1189.2275100000002</v>
      </c>
      <c r="P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1198.7675100000001</v>
      </c>
      <c r="Q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1197.4875100000002</v>
      </c>
      <c r="R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1152.0975100000001</v>
      </c>
      <c r="S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1295.7175099999999</v>
      </c>
      <c r="T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1282.13751</v>
      </c>
      <c r="U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1219.5675100000001</v>
      </c>
      <c r="V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1294.9775099999999</v>
      </c>
      <c r="W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1225.35751</v>
      </c>
      <c r="X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1370.5975099999998</v>
      </c>
      <c r="Y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1219.7075100000002</v>
      </c>
    </row>
    <row r="334" spans="1:25" x14ac:dyDescent="0.2">
      <c r="A334" s="77">
        <f t="shared" si="10"/>
        <v>43091</v>
      </c>
      <c r="B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1166.5275100000001</v>
      </c>
      <c r="C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1149.9675100000002</v>
      </c>
      <c r="D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1159.65751</v>
      </c>
      <c r="E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1159.5375100000001</v>
      </c>
      <c r="F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1160.0075100000001</v>
      </c>
      <c r="G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1150.9675099999999</v>
      </c>
      <c r="H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1149.7775100000001</v>
      </c>
      <c r="I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1214.7975100000001</v>
      </c>
      <c r="J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1168.5375100000001</v>
      </c>
      <c r="K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1199.2375099999999</v>
      </c>
      <c r="L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1164.7775100000001</v>
      </c>
      <c r="M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1233.8175100000001</v>
      </c>
      <c r="N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1189.37751</v>
      </c>
      <c r="O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1189.0975100000001</v>
      </c>
      <c r="P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1201.4475100000002</v>
      </c>
      <c r="Q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1202.93751</v>
      </c>
      <c r="R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1214.6875100000002</v>
      </c>
      <c r="S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1294.5175099999999</v>
      </c>
      <c r="T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1264.38751</v>
      </c>
      <c r="U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1250.7575099999999</v>
      </c>
      <c r="V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1292.8475100000001</v>
      </c>
      <c r="W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1253.7475099999999</v>
      </c>
      <c r="X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1382.86751</v>
      </c>
      <c r="Y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1242.38751</v>
      </c>
    </row>
    <row r="335" spans="1:25" x14ac:dyDescent="0.2">
      <c r="A335" s="77">
        <f t="shared" si="10"/>
        <v>43092</v>
      </c>
      <c r="B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1192.5175100000001</v>
      </c>
      <c r="C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1202.3375100000001</v>
      </c>
      <c r="D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1226.7975100000001</v>
      </c>
      <c r="E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1225.7875100000001</v>
      </c>
      <c r="F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1226.8275100000001</v>
      </c>
      <c r="G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1229.8475100000001</v>
      </c>
      <c r="H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1188.36751</v>
      </c>
      <c r="I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1163.10751</v>
      </c>
      <c r="J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1288.2275099999999</v>
      </c>
      <c r="K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1192.3975100000002</v>
      </c>
      <c r="L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1193.7475100000001</v>
      </c>
      <c r="M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1207.44751</v>
      </c>
      <c r="N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1206.7275100000002</v>
      </c>
      <c r="O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1208.70751</v>
      </c>
      <c r="P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1211.7475100000001</v>
      </c>
      <c r="Q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1207.13751</v>
      </c>
      <c r="R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1213.61751</v>
      </c>
      <c r="S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1300.20751</v>
      </c>
      <c r="T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1307.70751</v>
      </c>
      <c r="U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1289.18751</v>
      </c>
      <c r="V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1225.14751</v>
      </c>
      <c r="W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1177.8075100000001</v>
      </c>
      <c r="X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1322.16751</v>
      </c>
      <c r="Y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1182.7975100000001</v>
      </c>
    </row>
    <row r="336" spans="1:25" x14ac:dyDescent="0.2">
      <c r="A336" s="77">
        <f t="shared" si="10"/>
        <v>43093</v>
      </c>
      <c r="B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1180.0875100000001</v>
      </c>
      <c r="C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1176.62751</v>
      </c>
      <c r="D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1210.0775100000001</v>
      </c>
      <c r="E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1205.61751</v>
      </c>
      <c r="F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1208.7475099999999</v>
      </c>
      <c r="G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1209.4675100000002</v>
      </c>
      <c r="H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1161.7675100000001</v>
      </c>
      <c r="I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1176.19751</v>
      </c>
      <c r="J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1295.1375099999998</v>
      </c>
      <c r="K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1181.2275100000002</v>
      </c>
      <c r="L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1176.2375100000002</v>
      </c>
      <c r="M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1191.1575100000002</v>
      </c>
      <c r="N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1190.41751</v>
      </c>
      <c r="O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1197.19751</v>
      </c>
      <c r="P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1197.2675100000001</v>
      </c>
      <c r="Q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1197.4575100000002</v>
      </c>
      <c r="R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1199.93751</v>
      </c>
      <c r="S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1331.5775099999998</v>
      </c>
      <c r="T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1328.4375099999997</v>
      </c>
      <c r="U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1294.9875099999999</v>
      </c>
      <c r="V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1236.5375100000001</v>
      </c>
      <c r="W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1161.13751</v>
      </c>
      <c r="X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1315.7275099999999</v>
      </c>
      <c r="Y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1194.3375100000001</v>
      </c>
    </row>
    <row r="337" spans="1:27" x14ac:dyDescent="0.2">
      <c r="A337" s="77">
        <f t="shared" si="10"/>
        <v>43094</v>
      </c>
      <c r="B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1138.17751</v>
      </c>
      <c r="C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1146.0675100000001</v>
      </c>
      <c r="D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1156.0375100000001</v>
      </c>
      <c r="E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1155.2775100000001</v>
      </c>
      <c r="F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1158.2475100000001</v>
      </c>
      <c r="G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1147.4075100000002</v>
      </c>
      <c r="H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1138.17751</v>
      </c>
      <c r="I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1213.88751</v>
      </c>
      <c r="J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1165.85751</v>
      </c>
      <c r="K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1193.0975100000001</v>
      </c>
      <c r="L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1157.0375100000001</v>
      </c>
      <c r="M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1231.4775099999999</v>
      </c>
      <c r="N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1194.9975100000001</v>
      </c>
      <c r="O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1194.5775100000001</v>
      </c>
      <c r="P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1191.1975100000002</v>
      </c>
      <c r="Q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1185.16751</v>
      </c>
      <c r="R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1214.2775100000001</v>
      </c>
      <c r="S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1283.19751</v>
      </c>
      <c r="T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1246.5975100000001</v>
      </c>
      <c r="U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1233.2475100000001</v>
      </c>
      <c r="V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1299.88751</v>
      </c>
      <c r="W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1246.3475099999998</v>
      </c>
      <c r="X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1357.2275099999999</v>
      </c>
      <c r="Y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1246.65751</v>
      </c>
    </row>
    <row r="338" spans="1:27" x14ac:dyDescent="0.2">
      <c r="A338" s="77">
        <f t="shared" si="10"/>
        <v>43095</v>
      </c>
      <c r="B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1152.4175100000002</v>
      </c>
      <c r="C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1146.62751</v>
      </c>
      <c r="D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1157.5875100000001</v>
      </c>
      <c r="E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1157.0275100000001</v>
      </c>
      <c r="F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1159.14751</v>
      </c>
      <c r="G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1160.6775100000002</v>
      </c>
      <c r="H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1144.0575100000001</v>
      </c>
      <c r="I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1215.0975100000001</v>
      </c>
      <c r="J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1166.2775100000001</v>
      </c>
      <c r="K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1196.9575100000002</v>
      </c>
      <c r="L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1161.7475100000001</v>
      </c>
      <c r="M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1232.40751</v>
      </c>
      <c r="N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1193.7875100000001</v>
      </c>
      <c r="O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1194.10751</v>
      </c>
      <c r="P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1193.44751</v>
      </c>
      <c r="Q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1186.85751</v>
      </c>
      <c r="R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1191.88751</v>
      </c>
      <c r="S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1260.8975099999998</v>
      </c>
      <c r="T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1249.4875099999999</v>
      </c>
      <c r="U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1236.3475100000001</v>
      </c>
      <c r="V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1304.0775099999998</v>
      </c>
      <c r="W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1245.0075099999999</v>
      </c>
      <c r="X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1364.8075099999999</v>
      </c>
      <c r="Y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1246.5375099999999</v>
      </c>
    </row>
    <row r="339" spans="1:27" x14ac:dyDescent="0.2">
      <c r="A339" s="77">
        <f t="shared" si="10"/>
        <v>43096</v>
      </c>
      <c r="B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1153.0775100000001</v>
      </c>
      <c r="C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1147.4175100000002</v>
      </c>
      <c r="D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1158.3375100000001</v>
      </c>
      <c r="E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1157.95751</v>
      </c>
      <c r="F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1159.65751</v>
      </c>
      <c r="G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1162.3475100000001</v>
      </c>
      <c r="H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1145.61751</v>
      </c>
      <c r="I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1214.0975100000001</v>
      </c>
      <c r="J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1165.61751</v>
      </c>
      <c r="K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1195.9875100000002</v>
      </c>
      <c r="L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1155.0475100000001</v>
      </c>
      <c r="M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1279.3575099999998</v>
      </c>
      <c r="N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1280.2175099999999</v>
      </c>
      <c r="O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1281.3675099999998</v>
      </c>
      <c r="P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1155.5075100000001</v>
      </c>
      <c r="Q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1154.18751</v>
      </c>
      <c r="R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1231.42751</v>
      </c>
      <c r="S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1299.68751</v>
      </c>
      <c r="T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1313.2075099999997</v>
      </c>
      <c r="U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1313.8775099999998</v>
      </c>
      <c r="V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1397.8775099999998</v>
      </c>
      <c r="W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1419.2175099999999</v>
      </c>
      <c r="X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1478.18751</v>
      </c>
      <c r="Y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1356.4775099999999</v>
      </c>
    </row>
    <row r="340" spans="1:27" x14ac:dyDescent="0.2">
      <c r="A340" s="77">
        <f t="shared" si="10"/>
        <v>43097</v>
      </c>
      <c r="B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1160.44751</v>
      </c>
      <c r="C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1153.3175100000001</v>
      </c>
      <c r="D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1162.7575100000001</v>
      </c>
      <c r="E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1161.7675100000001</v>
      </c>
      <c r="F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1159.35751</v>
      </c>
      <c r="G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1167.1875100000002</v>
      </c>
      <c r="H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1149.2875100000001</v>
      </c>
      <c r="I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1227.4575100000002</v>
      </c>
      <c r="J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1179.93751</v>
      </c>
      <c r="K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1197.19751</v>
      </c>
      <c r="L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1159.9775099999999</v>
      </c>
      <c r="M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1295.2175099999999</v>
      </c>
      <c r="N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1293.1075099999998</v>
      </c>
      <c r="O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1304.5375099999999</v>
      </c>
      <c r="P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1159.12751</v>
      </c>
      <c r="Q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1158.5875100000001</v>
      </c>
      <c r="R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1250.9975099999999</v>
      </c>
      <c r="S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1388.4275099999998</v>
      </c>
      <c r="T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1394.3175099999999</v>
      </c>
      <c r="U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1395.8275099999998</v>
      </c>
      <c r="V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1563.0275099999999</v>
      </c>
      <c r="W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1548.2175099999999</v>
      </c>
      <c r="X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1481.2975099999999</v>
      </c>
      <c r="Y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1368.6475099999998</v>
      </c>
    </row>
    <row r="341" spans="1:27" x14ac:dyDescent="0.2">
      <c r="A341" s="77">
        <f t="shared" si="10"/>
        <v>43098</v>
      </c>
      <c r="B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1230.5675100000001</v>
      </c>
      <c r="C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1168.8175100000001</v>
      </c>
      <c r="D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1127.11751</v>
      </c>
      <c r="E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1126.4975100000001</v>
      </c>
      <c r="F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1129.2275100000002</v>
      </c>
      <c r="G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1133.4375100000002</v>
      </c>
      <c r="H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1202.90751</v>
      </c>
      <c r="I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1177.42751</v>
      </c>
      <c r="J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1165.45751</v>
      </c>
      <c r="K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1182.4775100000002</v>
      </c>
      <c r="L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1202.0775100000001</v>
      </c>
      <c r="M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1285.3275099999998</v>
      </c>
      <c r="N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1285.2375099999999</v>
      </c>
      <c r="O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1188.2775100000001</v>
      </c>
      <c r="P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1199.15751</v>
      </c>
      <c r="Q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1200.1875100000002</v>
      </c>
      <c r="R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1206.9675100000002</v>
      </c>
      <c r="S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1241.4275099999998</v>
      </c>
      <c r="T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1274.9775099999999</v>
      </c>
      <c r="U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1254.88751</v>
      </c>
      <c r="V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1489.5875099999998</v>
      </c>
      <c r="W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1272.0075099999999</v>
      </c>
      <c r="X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1439.1775099999998</v>
      </c>
      <c r="Y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1255.8575099999998</v>
      </c>
    </row>
    <row r="342" spans="1:27" x14ac:dyDescent="0.2">
      <c r="A342" s="77">
        <f t="shared" si="10"/>
        <v>43099</v>
      </c>
      <c r="B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1209.0975100000001</v>
      </c>
      <c r="C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1142.88751</v>
      </c>
      <c r="D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1155.10751</v>
      </c>
      <c r="E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1153.6875100000002</v>
      </c>
      <c r="F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1154.85751</v>
      </c>
      <c r="G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1156.5775100000001</v>
      </c>
      <c r="H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1168.86751</v>
      </c>
      <c r="I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1175.87751</v>
      </c>
      <c r="J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1238.5175099999999</v>
      </c>
      <c r="K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1196.3475100000001</v>
      </c>
      <c r="L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1189.4975100000001</v>
      </c>
      <c r="M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1188.3375100000001</v>
      </c>
      <c r="N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1181.5175100000001</v>
      </c>
      <c r="O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1183.85751</v>
      </c>
      <c r="P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1193.1975100000002</v>
      </c>
      <c r="Q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1194.41751</v>
      </c>
      <c r="R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1201.70751</v>
      </c>
      <c r="S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1398.2875099999999</v>
      </c>
      <c r="T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1401.92751</v>
      </c>
      <c r="U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1326.7675099999999</v>
      </c>
      <c r="V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1267.7775099999999</v>
      </c>
      <c r="W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1197.36751</v>
      </c>
      <c r="X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1382.9175099999998</v>
      </c>
      <c r="Y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1266.8375099999998</v>
      </c>
    </row>
    <row r="343" spans="1:27" x14ac:dyDescent="0.2">
      <c r="A343" s="77">
        <f t="shared" si="10"/>
        <v>43100</v>
      </c>
      <c r="B343" s="13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1197.14751</v>
      </c>
      <c r="C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1141.36751</v>
      </c>
      <c r="D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1154.4375100000002</v>
      </c>
      <c r="E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1152.38751</v>
      </c>
      <c r="F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1153.9775100000002</v>
      </c>
      <c r="G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1155.2575100000001</v>
      </c>
      <c r="H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1158.61751</v>
      </c>
      <c r="I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1248.66751</v>
      </c>
      <c r="J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1304.0575099999999</v>
      </c>
      <c r="K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1182.7275099999999</v>
      </c>
      <c r="L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1184.3275100000001</v>
      </c>
      <c r="M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1183.8175100000001</v>
      </c>
      <c r="N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1181.7175100000002</v>
      </c>
      <c r="O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1184.3175100000001</v>
      </c>
      <c r="P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1191.1575100000002</v>
      </c>
      <c r="Q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1194.61751</v>
      </c>
      <c r="R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1203.0175100000001</v>
      </c>
      <c r="S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1556.5575099999999</v>
      </c>
      <c r="T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1595.43751</v>
      </c>
      <c r="U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1503.9175099999998</v>
      </c>
      <c r="V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1410.95751</v>
      </c>
      <c r="W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1343.2875099999999</v>
      </c>
      <c r="X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1529.19751</v>
      </c>
      <c r="Y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1462.0575099999999</v>
      </c>
    </row>
    <row r="344" spans="1:27" x14ac:dyDescent="0.2">
      <c r="A344" s="89"/>
      <c r="B344" s="84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90"/>
    </row>
    <row r="345" spans="1:27" x14ac:dyDescent="0.25">
      <c r="A345" s="85" t="s">
        <v>150</v>
      </c>
      <c r="B345" s="76"/>
      <c r="C345" s="76"/>
      <c r="D345" s="76"/>
    </row>
    <row r="346" spans="1:27" ht="12.75" x14ac:dyDescent="0.2">
      <c r="A346" s="173" t="s">
        <v>48</v>
      </c>
      <c r="B346" s="176" t="s">
        <v>121</v>
      </c>
      <c r="C346" s="177"/>
      <c r="D346" s="177"/>
      <c r="E346" s="177"/>
      <c r="F346" s="177"/>
      <c r="G346" s="177"/>
      <c r="H346" s="177"/>
      <c r="I346" s="177"/>
      <c r="J346" s="177"/>
      <c r="K346" s="177"/>
      <c r="L346" s="177"/>
      <c r="M346" s="177"/>
      <c r="N346" s="177"/>
      <c r="O346" s="177"/>
      <c r="P346" s="177"/>
      <c r="Q346" s="177"/>
      <c r="R346" s="177"/>
      <c r="S346" s="177"/>
      <c r="T346" s="177"/>
      <c r="U346" s="177"/>
      <c r="V346" s="177"/>
      <c r="W346" s="177"/>
      <c r="X346" s="177"/>
      <c r="Y346" s="178"/>
    </row>
    <row r="347" spans="1:27" ht="12.75" x14ac:dyDescent="0.2">
      <c r="A347" s="174"/>
      <c r="B347" s="179"/>
      <c r="C347" s="180"/>
      <c r="D347" s="180"/>
      <c r="E347" s="180"/>
      <c r="F347" s="180"/>
      <c r="G347" s="180"/>
      <c r="H347" s="180"/>
      <c r="I347" s="180"/>
      <c r="J347" s="180"/>
      <c r="K347" s="180"/>
      <c r="L347" s="180"/>
      <c r="M347" s="180"/>
      <c r="N347" s="180"/>
      <c r="O347" s="180"/>
      <c r="P347" s="180"/>
      <c r="Q347" s="180"/>
      <c r="R347" s="180"/>
      <c r="S347" s="180"/>
      <c r="T347" s="180"/>
      <c r="U347" s="180"/>
      <c r="V347" s="180"/>
      <c r="W347" s="180"/>
      <c r="X347" s="180"/>
      <c r="Y347" s="181"/>
    </row>
    <row r="348" spans="1:27" ht="12.75" customHeight="1" x14ac:dyDescent="0.2">
      <c r="A348" s="174"/>
      <c r="B348" s="182" t="s">
        <v>122</v>
      </c>
      <c r="C348" s="171" t="s">
        <v>123</v>
      </c>
      <c r="D348" s="171" t="s">
        <v>124</v>
      </c>
      <c r="E348" s="171" t="s">
        <v>125</v>
      </c>
      <c r="F348" s="171" t="s">
        <v>126</v>
      </c>
      <c r="G348" s="171" t="s">
        <v>127</v>
      </c>
      <c r="H348" s="171" t="s">
        <v>128</v>
      </c>
      <c r="I348" s="171" t="s">
        <v>129</v>
      </c>
      <c r="J348" s="171" t="s">
        <v>130</v>
      </c>
      <c r="K348" s="171" t="s">
        <v>131</v>
      </c>
      <c r="L348" s="171" t="s">
        <v>132</v>
      </c>
      <c r="M348" s="171" t="s">
        <v>133</v>
      </c>
      <c r="N348" s="184" t="s">
        <v>134</v>
      </c>
      <c r="O348" s="171" t="s">
        <v>135</v>
      </c>
      <c r="P348" s="171" t="s">
        <v>136</v>
      </c>
      <c r="Q348" s="171" t="s">
        <v>137</v>
      </c>
      <c r="R348" s="171" t="s">
        <v>138</v>
      </c>
      <c r="S348" s="171" t="s">
        <v>139</v>
      </c>
      <c r="T348" s="171" t="s">
        <v>140</v>
      </c>
      <c r="U348" s="171" t="s">
        <v>141</v>
      </c>
      <c r="V348" s="171" t="s">
        <v>142</v>
      </c>
      <c r="W348" s="171" t="s">
        <v>143</v>
      </c>
      <c r="X348" s="171" t="s">
        <v>144</v>
      </c>
      <c r="Y348" s="171" t="s">
        <v>145</v>
      </c>
    </row>
    <row r="349" spans="1:27" ht="11.25" customHeight="1" x14ac:dyDescent="0.2">
      <c r="A349" s="175"/>
      <c r="B349" s="183"/>
      <c r="C349" s="172"/>
      <c r="D349" s="172"/>
      <c r="E349" s="172"/>
      <c r="F349" s="172"/>
      <c r="G349" s="172"/>
      <c r="H349" s="172"/>
      <c r="I349" s="172"/>
      <c r="J349" s="172"/>
      <c r="K349" s="172"/>
      <c r="L349" s="172"/>
      <c r="M349" s="172"/>
      <c r="N349" s="185"/>
      <c r="O349" s="172"/>
      <c r="P349" s="172"/>
      <c r="Q349" s="172"/>
      <c r="R349" s="172"/>
      <c r="S349" s="172"/>
      <c r="T349" s="172"/>
      <c r="U349" s="172"/>
      <c r="V349" s="172"/>
      <c r="W349" s="172"/>
      <c r="X349" s="172"/>
      <c r="Y349" s="172"/>
    </row>
    <row r="350" spans="1:27" ht="15.75" customHeight="1" x14ac:dyDescent="0.2">
      <c r="A350" s="77">
        <f>A313</f>
        <v>43070</v>
      </c>
      <c r="B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1151.2675100000001</v>
      </c>
      <c r="C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1127.0275100000001</v>
      </c>
      <c r="D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1125.44751</v>
      </c>
      <c r="E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1137.7875100000001</v>
      </c>
      <c r="F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1139.68751</v>
      </c>
      <c r="G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1126.7575100000001</v>
      </c>
      <c r="H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1152.0275100000001</v>
      </c>
      <c r="I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1154.3175100000001</v>
      </c>
      <c r="J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1143.9475100000002</v>
      </c>
      <c r="K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1150.5175100000001</v>
      </c>
      <c r="L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1144.41751</v>
      </c>
      <c r="M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1278.7675099999999</v>
      </c>
      <c r="N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1278.87751</v>
      </c>
      <c r="O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1279.1375099999998</v>
      </c>
      <c r="P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1145.40751</v>
      </c>
      <c r="Q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1188.0775100000001</v>
      </c>
      <c r="R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1265.39751</v>
      </c>
      <c r="S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1347.8075099999999</v>
      </c>
      <c r="T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1335.63751</v>
      </c>
      <c r="U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1306.5575099999999</v>
      </c>
      <c r="V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1374.8375099999998</v>
      </c>
      <c r="W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1288.6675099999998</v>
      </c>
      <c r="X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1453.7375099999999</v>
      </c>
      <c r="Y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1260.7375099999999</v>
      </c>
      <c r="AA350" s="78"/>
    </row>
    <row r="351" spans="1:27" x14ac:dyDescent="0.2">
      <c r="A351" s="77">
        <f>A350+1</f>
        <v>43071</v>
      </c>
      <c r="B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1139.70751</v>
      </c>
      <c r="C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1163.5975100000001</v>
      </c>
      <c r="D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1182.13751</v>
      </c>
      <c r="E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1181.5975100000001</v>
      </c>
      <c r="F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1176.13751</v>
      </c>
      <c r="G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1157.94751</v>
      </c>
      <c r="H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1147.8275100000001</v>
      </c>
      <c r="I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1286.0175099999999</v>
      </c>
      <c r="J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1351.7775099999999</v>
      </c>
      <c r="K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1160.1975100000002</v>
      </c>
      <c r="L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1160.3075100000001</v>
      </c>
      <c r="M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1160.7975100000001</v>
      </c>
      <c r="N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1163.4675099999999</v>
      </c>
      <c r="O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1163.6975100000002</v>
      </c>
      <c r="P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1166.92751</v>
      </c>
      <c r="Q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1174.66751</v>
      </c>
      <c r="R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1195.88751</v>
      </c>
      <c r="S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1348.3675099999998</v>
      </c>
      <c r="T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1441.7075099999997</v>
      </c>
      <c r="U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1438.9675099999999</v>
      </c>
      <c r="V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1401.3575099999998</v>
      </c>
      <c r="W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1272.0475099999999</v>
      </c>
      <c r="X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1430.6175099999998</v>
      </c>
      <c r="Y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1283.66751</v>
      </c>
    </row>
    <row r="352" spans="1:27" x14ac:dyDescent="0.2">
      <c r="A352" s="77">
        <f t="shared" ref="A352:A380" si="11">A351+1</f>
        <v>43072</v>
      </c>
      <c r="B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1144.5775100000001</v>
      </c>
      <c r="C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1161.94751</v>
      </c>
      <c r="D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1181.8075100000001</v>
      </c>
      <c r="E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1180.63751</v>
      </c>
      <c r="F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1175.0175100000001</v>
      </c>
      <c r="G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1173.7975100000001</v>
      </c>
      <c r="H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1137.41751</v>
      </c>
      <c r="I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1257.20751</v>
      </c>
      <c r="J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1340.5375099999999</v>
      </c>
      <c r="K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1183.7275100000002</v>
      </c>
      <c r="L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1184.43751</v>
      </c>
      <c r="M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1185.18751</v>
      </c>
      <c r="N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1184.37751</v>
      </c>
      <c r="O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1186.9375100000002</v>
      </c>
      <c r="P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1191.6975100000002</v>
      </c>
      <c r="Q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1193.18751</v>
      </c>
      <c r="R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1190.0975100000001</v>
      </c>
      <c r="S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1204.20751</v>
      </c>
      <c r="T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1378.2375099999999</v>
      </c>
      <c r="U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1330.7775099999999</v>
      </c>
      <c r="V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1284.2675099999999</v>
      </c>
      <c r="W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1257.4775099999999</v>
      </c>
      <c r="X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1558.0875099999998</v>
      </c>
      <c r="Y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1260.4975099999999</v>
      </c>
    </row>
    <row r="353" spans="1:25" x14ac:dyDescent="0.2">
      <c r="A353" s="77">
        <f t="shared" si="11"/>
        <v>43073</v>
      </c>
      <c r="B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1156.3175100000001</v>
      </c>
      <c r="C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1146.6775100000002</v>
      </c>
      <c r="D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1146.2275100000002</v>
      </c>
      <c r="E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1145.5075100000001</v>
      </c>
      <c r="F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1160.0675100000001</v>
      </c>
      <c r="G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1145.15751</v>
      </c>
      <c r="H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1152.1875100000002</v>
      </c>
      <c r="I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1161.44751</v>
      </c>
      <c r="J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1150.5875100000001</v>
      </c>
      <c r="K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1159.5775100000001</v>
      </c>
      <c r="L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1181.9475100000002</v>
      </c>
      <c r="M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1320.8275099999998</v>
      </c>
      <c r="N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1237.3275100000001</v>
      </c>
      <c r="O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1324.6075099999998</v>
      </c>
      <c r="P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1188.1675100000002</v>
      </c>
      <c r="Q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1166.7475100000001</v>
      </c>
      <c r="R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1180.7275100000002</v>
      </c>
      <c r="S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1293.3675099999998</v>
      </c>
      <c r="T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1304.5575099999999</v>
      </c>
      <c r="U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1307.5875099999998</v>
      </c>
      <c r="V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1373.6075099999998</v>
      </c>
      <c r="W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1390.1075099999998</v>
      </c>
      <c r="X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1438.9175099999998</v>
      </c>
      <c r="Y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1270.3375099999998</v>
      </c>
    </row>
    <row r="354" spans="1:25" x14ac:dyDescent="0.2">
      <c r="A354" s="77">
        <f t="shared" si="11"/>
        <v>43074</v>
      </c>
      <c r="B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1160.65751</v>
      </c>
      <c r="C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1146.37751</v>
      </c>
      <c r="D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1131.2975100000001</v>
      </c>
      <c r="E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1144.2475100000001</v>
      </c>
      <c r="F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1158.64751</v>
      </c>
      <c r="G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1144.10751</v>
      </c>
      <c r="H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1168.2475100000001</v>
      </c>
      <c r="I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1214.39751</v>
      </c>
      <c r="J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1129.0675100000001</v>
      </c>
      <c r="K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1159.95751</v>
      </c>
      <c r="L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1159.94751</v>
      </c>
      <c r="M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1247.3275099999998</v>
      </c>
      <c r="N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1247.2175099999999</v>
      </c>
      <c r="O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1246.8775099999998</v>
      </c>
      <c r="P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1165.2875100000001</v>
      </c>
      <c r="Q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1166.67751</v>
      </c>
      <c r="R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1228.2075100000002</v>
      </c>
      <c r="S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1266.4675099999999</v>
      </c>
      <c r="T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1267.7575099999999</v>
      </c>
      <c r="U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1304.3975099999998</v>
      </c>
      <c r="V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1370.38751</v>
      </c>
      <c r="W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1299.4875099999999</v>
      </c>
      <c r="X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1440.37751</v>
      </c>
      <c r="Y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1323.4775099999999</v>
      </c>
    </row>
    <row r="355" spans="1:25" x14ac:dyDescent="0.2">
      <c r="A355" s="77">
        <f t="shared" si="11"/>
        <v>43075</v>
      </c>
      <c r="B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1186.0175100000001</v>
      </c>
      <c r="C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1145.9775100000002</v>
      </c>
      <c r="D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1131.3175100000001</v>
      </c>
      <c r="E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1130.92751</v>
      </c>
      <c r="F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1131.44751</v>
      </c>
      <c r="G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1131.88751</v>
      </c>
      <c r="H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1163.0275100000001</v>
      </c>
      <c r="I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1162.65751</v>
      </c>
      <c r="J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1155.3175100000001</v>
      </c>
      <c r="K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1163.6775100000002</v>
      </c>
      <c r="L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1165.0675100000001</v>
      </c>
      <c r="M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1248.7175099999999</v>
      </c>
      <c r="N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1231.86751</v>
      </c>
      <c r="O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1230.5675100000001</v>
      </c>
      <c r="P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1166.0375100000001</v>
      </c>
      <c r="Q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1171.45751</v>
      </c>
      <c r="R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1182.45751</v>
      </c>
      <c r="S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1244.9675099999999</v>
      </c>
      <c r="T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1298.8275099999998</v>
      </c>
      <c r="U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1314.5675099999999</v>
      </c>
      <c r="V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1371.0075099999999</v>
      </c>
      <c r="W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1279.68751</v>
      </c>
      <c r="X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1436.94751</v>
      </c>
      <c r="Y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1304.3875099999998</v>
      </c>
    </row>
    <row r="356" spans="1:25" x14ac:dyDescent="0.2">
      <c r="A356" s="77">
        <f t="shared" si="11"/>
        <v>43076</v>
      </c>
      <c r="B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1202.0675100000001</v>
      </c>
      <c r="C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1145.92751</v>
      </c>
      <c r="D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1131.67751</v>
      </c>
      <c r="E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1131.3475100000001</v>
      </c>
      <c r="F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1131.92751</v>
      </c>
      <c r="G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1131.5875100000001</v>
      </c>
      <c r="H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1165.4675099999999</v>
      </c>
      <c r="I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1161.6675100000002</v>
      </c>
      <c r="J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1153.92751</v>
      </c>
      <c r="K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1161.7775100000001</v>
      </c>
      <c r="L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1161.7175100000002</v>
      </c>
      <c r="M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1246.90751</v>
      </c>
      <c r="N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1245.7475099999999</v>
      </c>
      <c r="O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1245.17751</v>
      </c>
      <c r="P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1167.7175100000002</v>
      </c>
      <c r="Q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1170.63751</v>
      </c>
      <c r="R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1181.64751</v>
      </c>
      <c r="S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1259.0175099999999</v>
      </c>
      <c r="T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1294.0175099999999</v>
      </c>
      <c r="U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1311.8275099999998</v>
      </c>
      <c r="V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1359.2375099999999</v>
      </c>
      <c r="W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1274.6875099999997</v>
      </c>
      <c r="X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1420.0075099999999</v>
      </c>
      <c r="Y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1300.3975099999998</v>
      </c>
    </row>
    <row r="357" spans="1:25" x14ac:dyDescent="0.2">
      <c r="A357" s="77">
        <f t="shared" si="11"/>
        <v>43077</v>
      </c>
      <c r="B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1132.8075100000001</v>
      </c>
      <c r="C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1163.4775099999999</v>
      </c>
      <c r="D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1145.88751</v>
      </c>
      <c r="E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1145.5575100000001</v>
      </c>
      <c r="F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1146.0975100000001</v>
      </c>
      <c r="G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1150.92751</v>
      </c>
      <c r="H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1127.90751</v>
      </c>
      <c r="I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1162.7275100000002</v>
      </c>
      <c r="J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1153.7875100000001</v>
      </c>
      <c r="K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1162.8075100000001</v>
      </c>
      <c r="L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1149.66751</v>
      </c>
      <c r="M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1257.7175099999999</v>
      </c>
      <c r="N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1258.5975099999998</v>
      </c>
      <c r="O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1257.8475099999998</v>
      </c>
      <c r="P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1154.2775100000001</v>
      </c>
      <c r="Q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1142.62751</v>
      </c>
      <c r="R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1198.17751</v>
      </c>
      <c r="S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1275.8275099999998</v>
      </c>
      <c r="T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1280.2175099999999</v>
      </c>
      <c r="U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1306.8875099999998</v>
      </c>
      <c r="V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1352.13751</v>
      </c>
      <c r="W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1283.95751</v>
      </c>
      <c r="X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1430.9875099999999</v>
      </c>
      <c r="Y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1295.15751</v>
      </c>
    </row>
    <row r="358" spans="1:25" x14ac:dyDescent="0.2">
      <c r="A358" s="77">
        <f t="shared" si="11"/>
        <v>43078</v>
      </c>
      <c r="B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1135.40751</v>
      </c>
      <c r="C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1212.2475100000001</v>
      </c>
      <c r="D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1194.5875100000001</v>
      </c>
      <c r="E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1233.14751</v>
      </c>
      <c r="F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1233.5675100000001</v>
      </c>
      <c r="G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1192.7775100000001</v>
      </c>
      <c r="H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1146.7375100000002</v>
      </c>
      <c r="I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1212.2775100000001</v>
      </c>
      <c r="J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1327.2475099999999</v>
      </c>
      <c r="K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1166.87751</v>
      </c>
      <c r="L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1162.7775100000001</v>
      </c>
      <c r="M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1167.38751</v>
      </c>
      <c r="N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1165.5875100000001</v>
      </c>
      <c r="O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1167.2775100000001</v>
      </c>
      <c r="P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1168.0275100000001</v>
      </c>
      <c r="Q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1168.5575100000001</v>
      </c>
      <c r="R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1175.3275100000001</v>
      </c>
      <c r="S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1278.13751</v>
      </c>
      <c r="T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1287.8775099999998</v>
      </c>
      <c r="U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1302.7975099999999</v>
      </c>
      <c r="V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1242.92751</v>
      </c>
      <c r="W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1142.7275100000002</v>
      </c>
      <c r="X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1389.9375099999997</v>
      </c>
      <c r="Y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1201.8075100000001</v>
      </c>
    </row>
    <row r="359" spans="1:25" x14ac:dyDescent="0.2">
      <c r="A359" s="77">
        <f t="shared" si="11"/>
        <v>43079</v>
      </c>
      <c r="B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1126.9775100000002</v>
      </c>
      <c r="C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1184.9875100000002</v>
      </c>
      <c r="D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1193.42751</v>
      </c>
      <c r="E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1191.7275100000002</v>
      </c>
      <c r="F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1192.0375100000001</v>
      </c>
      <c r="G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1192.9375100000002</v>
      </c>
      <c r="H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1141.7675100000001</v>
      </c>
      <c r="I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1156.63751</v>
      </c>
      <c r="J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1146.2975100000001</v>
      </c>
      <c r="K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1251.44751</v>
      </c>
      <c r="L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1212.35751</v>
      </c>
      <c r="M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1211.9575100000002</v>
      </c>
      <c r="N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1212.4975100000001</v>
      </c>
      <c r="O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1214.7175100000002</v>
      </c>
      <c r="P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1215.37751</v>
      </c>
      <c r="Q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1217.18751</v>
      </c>
      <c r="R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1170.9875099999999</v>
      </c>
      <c r="S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1264.8275099999998</v>
      </c>
      <c r="T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1283.5275099999999</v>
      </c>
      <c r="U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1255.1175099999998</v>
      </c>
      <c r="V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1243.9975099999999</v>
      </c>
      <c r="W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1140.8275100000001</v>
      </c>
      <c r="X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1357.1575099999998</v>
      </c>
      <c r="Y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1195.0175100000001</v>
      </c>
    </row>
    <row r="360" spans="1:25" x14ac:dyDescent="0.2">
      <c r="A360" s="77">
        <f t="shared" si="11"/>
        <v>43080</v>
      </c>
      <c r="B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1127.4875100000002</v>
      </c>
      <c r="C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1144.2475100000001</v>
      </c>
      <c r="D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1142.85751</v>
      </c>
      <c r="E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1177.13751</v>
      </c>
      <c r="F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1177.87751</v>
      </c>
      <c r="G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1145.64751</v>
      </c>
      <c r="H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1125.39751</v>
      </c>
      <c r="I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1160.8475100000001</v>
      </c>
      <c r="J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1147.7475100000001</v>
      </c>
      <c r="K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1173.35751</v>
      </c>
      <c r="L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1173.5875100000001</v>
      </c>
      <c r="M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1232.69751</v>
      </c>
      <c r="N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1233.2575100000001</v>
      </c>
      <c r="O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1236.2275100000002</v>
      </c>
      <c r="P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1162.4975100000001</v>
      </c>
      <c r="Q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1163.18751</v>
      </c>
      <c r="R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1164.7575100000001</v>
      </c>
      <c r="S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1278.0375099999999</v>
      </c>
      <c r="T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1264.40751</v>
      </c>
      <c r="U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1266.5175099999999</v>
      </c>
      <c r="V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1304.44751</v>
      </c>
      <c r="W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1258.2375099999999</v>
      </c>
      <c r="X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1407.6275099999998</v>
      </c>
      <c r="Y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1256.36751</v>
      </c>
    </row>
    <row r="361" spans="1:25" x14ac:dyDescent="0.2">
      <c r="A361" s="77">
        <f t="shared" si="11"/>
        <v>43081</v>
      </c>
      <c r="B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1127.0575100000001</v>
      </c>
      <c r="C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1131.39751</v>
      </c>
      <c r="D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1143.0975100000001</v>
      </c>
      <c r="E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1177.5475100000001</v>
      </c>
      <c r="F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1178.7475100000001</v>
      </c>
      <c r="G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1146.91751</v>
      </c>
      <c r="H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1130.0875100000001</v>
      </c>
      <c r="I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1201.6475100000002</v>
      </c>
      <c r="J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1152.0075100000001</v>
      </c>
      <c r="K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1173.60751</v>
      </c>
      <c r="L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1173.5575100000001</v>
      </c>
      <c r="M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1224.5975100000001</v>
      </c>
      <c r="N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1204.5375100000001</v>
      </c>
      <c r="O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1197.5575100000001</v>
      </c>
      <c r="P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1180.6875100000002</v>
      </c>
      <c r="Q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1175.3275100000001</v>
      </c>
      <c r="R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1163.2775100000001</v>
      </c>
      <c r="S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1273.2475099999999</v>
      </c>
      <c r="T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1264.1475099999998</v>
      </c>
      <c r="U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1266.3775099999998</v>
      </c>
      <c r="V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1292.3175099999999</v>
      </c>
      <c r="W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1257.3075099999999</v>
      </c>
      <c r="X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1392.5675099999999</v>
      </c>
      <c r="Y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1267.1875099999997</v>
      </c>
    </row>
    <row r="362" spans="1:25" x14ac:dyDescent="0.2">
      <c r="A362" s="77">
        <f t="shared" si="11"/>
        <v>43082</v>
      </c>
      <c r="B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1141.9775100000002</v>
      </c>
      <c r="C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1131.2375100000002</v>
      </c>
      <c r="D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1142.8275100000001</v>
      </c>
      <c r="E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1177.11751</v>
      </c>
      <c r="F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1178.7775100000001</v>
      </c>
      <c r="G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1145.87751</v>
      </c>
      <c r="H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1138.38751</v>
      </c>
      <c r="I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1200.5175100000001</v>
      </c>
      <c r="J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1147.92751</v>
      </c>
      <c r="K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1167.0975100000001</v>
      </c>
      <c r="L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1168.4475100000002</v>
      </c>
      <c r="M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1225.38751</v>
      </c>
      <c r="N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1216.5575100000001</v>
      </c>
      <c r="O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1224.9775100000002</v>
      </c>
      <c r="P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1174.3475100000001</v>
      </c>
      <c r="Q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1175.13751</v>
      </c>
      <c r="R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1179.2875100000001</v>
      </c>
      <c r="S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1266.5675099999999</v>
      </c>
      <c r="T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1255.14751</v>
      </c>
      <c r="U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1228.8475100000001</v>
      </c>
      <c r="V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1298.2375099999999</v>
      </c>
      <c r="W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1249.94751</v>
      </c>
      <c r="X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1378.44751</v>
      </c>
      <c r="Y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1251.63751</v>
      </c>
    </row>
    <row r="363" spans="1:25" x14ac:dyDescent="0.2">
      <c r="A363" s="77">
        <f t="shared" si="11"/>
        <v>43083</v>
      </c>
      <c r="B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1132.17751</v>
      </c>
      <c r="C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1131.5675100000001</v>
      </c>
      <c r="D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1144.0175100000001</v>
      </c>
      <c r="E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1178.40751</v>
      </c>
      <c r="F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1157.62751</v>
      </c>
      <c r="G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1146.0875100000001</v>
      </c>
      <c r="H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1136.7375100000002</v>
      </c>
      <c r="I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1215.9975100000001</v>
      </c>
      <c r="J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1142.35751</v>
      </c>
      <c r="K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1170.89751</v>
      </c>
      <c r="L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1189.0975100000001</v>
      </c>
      <c r="M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1218.2175100000002</v>
      </c>
      <c r="N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1283.94751</v>
      </c>
      <c r="O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1284.3775099999998</v>
      </c>
      <c r="P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1189.8475100000001</v>
      </c>
      <c r="Q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1195.10751</v>
      </c>
      <c r="R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1142.14751</v>
      </c>
      <c r="S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1256.6375099999998</v>
      </c>
      <c r="T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1260.5175099999999</v>
      </c>
      <c r="U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1233.39751</v>
      </c>
      <c r="V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1292.1375099999998</v>
      </c>
      <c r="W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1229.0975100000001</v>
      </c>
      <c r="X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1376.44751</v>
      </c>
      <c r="Y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1257.0375099999999</v>
      </c>
    </row>
    <row r="364" spans="1:25" x14ac:dyDescent="0.2">
      <c r="A364" s="77">
        <f t="shared" si="11"/>
        <v>43084</v>
      </c>
      <c r="B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1128.86751</v>
      </c>
      <c r="C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1131.15751</v>
      </c>
      <c r="D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1143.2575100000001</v>
      </c>
      <c r="E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1142.45751</v>
      </c>
      <c r="F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1144.0775100000001</v>
      </c>
      <c r="G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1145.4875100000002</v>
      </c>
      <c r="H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1126.87751</v>
      </c>
      <c r="I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1159.8375100000001</v>
      </c>
      <c r="J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1149.5875100000001</v>
      </c>
      <c r="K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1188.5575100000001</v>
      </c>
      <c r="L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1187.8475100000001</v>
      </c>
      <c r="M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1171.3275100000001</v>
      </c>
      <c r="N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1150.5075100000001</v>
      </c>
      <c r="O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1150.0975100000001</v>
      </c>
      <c r="P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1248.2475099999999</v>
      </c>
      <c r="Q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1210.5475100000001</v>
      </c>
      <c r="R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1177.11751</v>
      </c>
      <c r="S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1257.89751</v>
      </c>
      <c r="T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1260.44751</v>
      </c>
      <c r="U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1233.3175100000001</v>
      </c>
      <c r="V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1407.20751</v>
      </c>
      <c r="W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1242.5375099999999</v>
      </c>
      <c r="X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1376.4375099999997</v>
      </c>
      <c r="Y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1255.45751</v>
      </c>
    </row>
    <row r="365" spans="1:25" x14ac:dyDescent="0.2">
      <c r="A365" s="77">
        <f t="shared" si="11"/>
        <v>43085</v>
      </c>
      <c r="B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1165.13751</v>
      </c>
      <c r="C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1197.19751</v>
      </c>
      <c r="D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1209.2275100000002</v>
      </c>
      <c r="E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1208.8275100000001</v>
      </c>
      <c r="F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1209.5075100000001</v>
      </c>
      <c r="G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1201.4875099999999</v>
      </c>
      <c r="H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1175.2475100000001</v>
      </c>
      <c r="I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1141.63751</v>
      </c>
      <c r="J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1249.3175099999999</v>
      </c>
      <c r="K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1181.4975100000001</v>
      </c>
      <c r="L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1181.13751</v>
      </c>
      <c r="M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1238.7875099999999</v>
      </c>
      <c r="N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1272.70751</v>
      </c>
      <c r="O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1272.3375099999998</v>
      </c>
      <c r="P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1275.1775099999998</v>
      </c>
      <c r="Q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1257.0975099999998</v>
      </c>
      <c r="R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1182.0575100000001</v>
      </c>
      <c r="S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1195.8375100000001</v>
      </c>
      <c r="T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1273.1375099999998</v>
      </c>
      <c r="U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1375.5375099999999</v>
      </c>
      <c r="V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1308.4675099999999</v>
      </c>
      <c r="W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1190.2475100000001</v>
      </c>
      <c r="X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1473.3675099999998</v>
      </c>
      <c r="Y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1188.61751</v>
      </c>
    </row>
    <row r="366" spans="1:25" x14ac:dyDescent="0.2">
      <c r="A366" s="77">
        <f t="shared" si="11"/>
        <v>43086</v>
      </c>
      <c r="B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1156.7375099999999</v>
      </c>
      <c r="C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1159.5975100000001</v>
      </c>
      <c r="D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1208.66751</v>
      </c>
      <c r="E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1208.17751</v>
      </c>
      <c r="F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1208.64751</v>
      </c>
      <c r="G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1194.4875100000002</v>
      </c>
      <c r="H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1172.9775099999999</v>
      </c>
      <c r="I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1158.9575100000002</v>
      </c>
      <c r="J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1141.4875100000002</v>
      </c>
      <c r="K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1299.2375099999999</v>
      </c>
      <c r="L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1257.18751</v>
      </c>
      <c r="M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1255.7575099999999</v>
      </c>
      <c r="N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1316.63751</v>
      </c>
      <c r="O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1319.94751</v>
      </c>
      <c r="P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1300.36751</v>
      </c>
      <c r="Q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1303.8275099999998</v>
      </c>
      <c r="R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1173.0875100000001</v>
      </c>
      <c r="S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1234.61751</v>
      </c>
      <c r="T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1275.42751</v>
      </c>
      <c r="U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1376.5375099999999</v>
      </c>
      <c r="V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1311.0075099999999</v>
      </c>
      <c r="W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1191.8175100000001</v>
      </c>
      <c r="X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1478.5075099999999</v>
      </c>
      <c r="Y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1184.0175100000001</v>
      </c>
    </row>
    <row r="367" spans="1:25" x14ac:dyDescent="0.2">
      <c r="A367" s="77">
        <f t="shared" si="11"/>
        <v>43087</v>
      </c>
      <c r="B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1128.5675100000001</v>
      </c>
      <c r="C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1135.63751</v>
      </c>
      <c r="D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1144.9575100000002</v>
      </c>
      <c r="E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1144.6475100000002</v>
      </c>
      <c r="F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1144.94751</v>
      </c>
      <c r="G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1147.7375100000002</v>
      </c>
      <c r="H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1124.5475100000001</v>
      </c>
      <c r="I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1198.5475100000001</v>
      </c>
      <c r="J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1149.88751</v>
      </c>
      <c r="K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1180.5375100000001</v>
      </c>
      <c r="L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1180.90751</v>
      </c>
      <c r="M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1129.2475100000001</v>
      </c>
      <c r="N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1152.37751</v>
      </c>
      <c r="O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1153.8275100000001</v>
      </c>
      <c r="P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1238.2775099999999</v>
      </c>
      <c r="Q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1236.8075100000001</v>
      </c>
      <c r="R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1204.19751</v>
      </c>
      <c r="S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1221.0375100000001</v>
      </c>
      <c r="T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1221.0675100000001</v>
      </c>
      <c r="U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1198.60751</v>
      </c>
      <c r="V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1302.8575099999998</v>
      </c>
      <c r="W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1240.2675099999999</v>
      </c>
      <c r="X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1354.9775099999999</v>
      </c>
      <c r="Y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1217.7575100000001</v>
      </c>
    </row>
    <row r="368" spans="1:25" x14ac:dyDescent="0.2">
      <c r="A368" s="77">
        <f t="shared" si="11"/>
        <v>43088</v>
      </c>
      <c r="B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1121.18751</v>
      </c>
      <c r="C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1132.2575100000001</v>
      </c>
      <c r="D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1144.17751</v>
      </c>
      <c r="E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1143.9075100000002</v>
      </c>
      <c r="F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1144.39751</v>
      </c>
      <c r="G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1147.11751</v>
      </c>
      <c r="H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1125.5575100000001</v>
      </c>
      <c r="I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1200.2175099999999</v>
      </c>
      <c r="J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1150.2575100000001</v>
      </c>
      <c r="K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1202.88751</v>
      </c>
      <c r="L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1202.0275100000001</v>
      </c>
      <c r="M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1164.3275100000001</v>
      </c>
      <c r="N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1151.2775100000001</v>
      </c>
      <c r="O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1169.9475100000002</v>
      </c>
      <c r="P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1207.7275100000002</v>
      </c>
      <c r="Q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1209.0775100000001</v>
      </c>
      <c r="R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1163.5175100000001</v>
      </c>
      <c r="S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1214.9675099999999</v>
      </c>
      <c r="T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1212.65751</v>
      </c>
      <c r="U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1192.68751</v>
      </c>
      <c r="V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1411.6875099999997</v>
      </c>
      <c r="W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1232.42751</v>
      </c>
      <c r="X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1352.7375099999999</v>
      </c>
      <c r="Y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1221.89751</v>
      </c>
    </row>
    <row r="369" spans="1:25" x14ac:dyDescent="0.2">
      <c r="A369" s="77">
        <f t="shared" si="11"/>
        <v>43089</v>
      </c>
      <c r="B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1200.87751</v>
      </c>
      <c r="C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1154.11751</v>
      </c>
      <c r="D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1130.7775100000001</v>
      </c>
      <c r="E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1129.2575100000001</v>
      </c>
      <c r="F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1129.5975100000001</v>
      </c>
      <c r="G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1133.67751</v>
      </c>
      <c r="H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1208.5375100000001</v>
      </c>
      <c r="I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1212.0075100000001</v>
      </c>
      <c r="J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1161.6975100000002</v>
      </c>
      <c r="K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1183.2275099999999</v>
      </c>
      <c r="L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1144.14751</v>
      </c>
      <c r="M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1244.0975100000001</v>
      </c>
      <c r="N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1195.3075100000001</v>
      </c>
      <c r="O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1194.8375100000001</v>
      </c>
      <c r="P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1185.95751</v>
      </c>
      <c r="Q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1187.0375100000001</v>
      </c>
      <c r="R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1151.5275100000001</v>
      </c>
      <c r="S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1274.44751</v>
      </c>
      <c r="T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1277.3175099999999</v>
      </c>
      <c r="U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1218.2975100000001</v>
      </c>
      <c r="V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1275.9375099999997</v>
      </c>
      <c r="W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1208.8175100000001</v>
      </c>
      <c r="X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1314.3675099999998</v>
      </c>
      <c r="Y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1166.95751</v>
      </c>
    </row>
    <row r="370" spans="1:25" x14ac:dyDescent="0.2">
      <c r="A370" s="77">
        <f t="shared" si="11"/>
        <v>43090</v>
      </c>
      <c r="B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1151.20751</v>
      </c>
      <c r="C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1134.7875100000001</v>
      </c>
      <c r="D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1129.7075100000002</v>
      </c>
      <c r="E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1130.65751</v>
      </c>
      <c r="F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1129.9775100000002</v>
      </c>
      <c r="G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1131.9875100000002</v>
      </c>
      <c r="H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1125.45751</v>
      </c>
      <c r="I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1214.85751</v>
      </c>
      <c r="J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1163.0275100000001</v>
      </c>
      <c r="K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1183.95751</v>
      </c>
      <c r="L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1144.8175100000001</v>
      </c>
      <c r="M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1245.7375099999999</v>
      </c>
      <c r="N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1196.17751</v>
      </c>
      <c r="O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1173.69751</v>
      </c>
      <c r="P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1183.0875100000001</v>
      </c>
      <c r="Q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1181.8275100000001</v>
      </c>
      <c r="R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1137.1575100000002</v>
      </c>
      <c r="S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1278.4875099999999</v>
      </c>
      <c r="T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1265.1275099999998</v>
      </c>
      <c r="U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1203.5575100000001</v>
      </c>
      <c r="V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1277.7675099999999</v>
      </c>
      <c r="W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1209.2575100000001</v>
      </c>
      <c r="X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1352.17751</v>
      </c>
      <c r="Y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1203.6975100000002</v>
      </c>
    </row>
    <row r="371" spans="1:25" x14ac:dyDescent="0.2">
      <c r="A371" s="77">
        <f t="shared" si="11"/>
        <v>43091</v>
      </c>
      <c r="B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1151.36751</v>
      </c>
      <c r="C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1135.0675100000001</v>
      </c>
      <c r="D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1144.5975100000001</v>
      </c>
      <c r="E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1144.4875099999999</v>
      </c>
      <c r="F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1144.94751</v>
      </c>
      <c r="G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1136.0575100000001</v>
      </c>
      <c r="H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1134.87751</v>
      </c>
      <c r="I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1198.86751</v>
      </c>
      <c r="J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1153.3375100000001</v>
      </c>
      <c r="K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1183.5575100000001</v>
      </c>
      <c r="L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1149.63751</v>
      </c>
      <c r="M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1217.5875100000001</v>
      </c>
      <c r="N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1173.8475100000001</v>
      </c>
      <c r="O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1173.5775100000001</v>
      </c>
      <c r="P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1185.7275100000002</v>
      </c>
      <c r="Q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1187.19751</v>
      </c>
      <c r="R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1198.7575100000001</v>
      </c>
      <c r="S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1277.3175099999999</v>
      </c>
      <c r="T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1247.66751</v>
      </c>
      <c r="U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1234.2575100000001</v>
      </c>
      <c r="V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1275.66751</v>
      </c>
      <c r="W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1237.1975100000002</v>
      </c>
      <c r="X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1364.2575099999999</v>
      </c>
      <c r="Y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1226.0175100000001</v>
      </c>
    </row>
    <row r="372" spans="1:25" x14ac:dyDescent="0.2">
      <c r="A372" s="77">
        <f t="shared" si="11"/>
        <v>43092</v>
      </c>
      <c r="B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1176.93751</v>
      </c>
      <c r="C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1186.60751</v>
      </c>
      <c r="D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1210.66751</v>
      </c>
      <c r="E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1209.67751</v>
      </c>
      <c r="F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1210.7075100000002</v>
      </c>
      <c r="G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1213.67751</v>
      </c>
      <c r="H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1172.85751</v>
      </c>
      <c r="I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1147.9975100000001</v>
      </c>
      <c r="J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1271.1275099999998</v>
      </c>
      <c r="K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1176.8275100000001</v>
      </c>
      <c r="L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1178.14751</v>
      </c>
      <c r="M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1191.63751</v>
      </c>
      <c r="N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1190.9275100000002</v>
      </c>
      <c r="O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1192.86751</v>
      </c>
      <c r="P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1195.86751</v>
      </c>
      <c r="Q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1191.3275100000001</v>
      </c>
      <c r="R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1197.6975100000002</v>
      </c>
      <c r="S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1282.91751</v>
      </c>
      <c r="T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1290.2975099999999</v>
      </c>
      <c r="U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1272.0675099999999</v>
      </c>
      <c r="V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1209.0475100000001</v>
      </c>
      <c r="W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1162.4575100000002</v>
      </c>
      <c r="X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1304.5275099999999</v>
      </c>
      <c r="Y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1167.37751</v>
      </c>
    </row>
    <row r="373" spans="1:25" x14ac:dyDescent="0.2">
      <c r="A373" s="77">
        <f t="shared" si="11"/>
        <v>43093</v>
      </c>
      <c r="B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1164.70751</v>
      </c>
      <c r="C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1161.3075100000001</v>
      </c>
      <c r="D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1194.2175100000002</v>
      </c>
      <c r="E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1189.8275100000001</v>
      </c>
      <c r="F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1192.90751</v>
      </c>
      <c r="G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1193.61751</v>
      </c>
      <c r="H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1146.6875100000002</v>
      </c>
      <c r="I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1160.87751</v>
      </c>
      <c r="J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1277.9275099999998</v>
      </c>
      <c r="K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1165.8275100000001</v>
      </c>
      <c r="L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1160.9175100000002</v>
      </c>
      <c r="M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1175.5975100000001</v>
      </c>
      <c r="N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1174.87751</v>
      </c>
      <c r="O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1181.5475100000001</v>
      </c>
      <c r="P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1181.61751</v>
      </c>
      <c r="Q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1181.8075100000001</v>
      </c>
      <c r="R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1184.2375100000002</v>
      </c>
      <c r="S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1313.7775099999999</v>
      </c>
      <c r="T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1310.6875099999997</v>
      </c>
      <c r="U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1277.7775099999999</v>
      </c>
      <c r="V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1220.2575100000001</v>
      </c>
      <c r="W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1146.0575100000001</v>
      </c>
      <c r="X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1298.18751</v>
      </c>
      <c r="Y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1178.7275100000002</v>
      </c>
    </row>
    <row r="374" spans="1:25" x14ac:dyDescent="0.2">
      <c r="A374" s="77">
        <f t="shared" si="11"/>
        <v>43094</v>
      </c>
      <c r="B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1123.4675099999999</v>
      </c>
      <c r="C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1131.2275100000002</v>
      </c>
      <c r="D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1141.0475100000001</v>
      </c>
      <c r="E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1140.2975100000001</v>
      </c>
      <c r="F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1143.2175099999999</v>
      </c>
      <c r="G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1132.5575100000001</v>
      </c>
      <c r="H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1123.4675099999999</v>
      </c>
      <c r="I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1197.9675100000002</v>
      </c>
      <c r="J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1150.7075100000002</v>
      </c>
      <c r="K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1177.5175100000001</v>
      </c>
      <c r="L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1142.0275100000001</v>
      </c>
      <c r="M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1215.2775100000001</v>
      </c>
      <c r="N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1179.37751</v>
      </c>
      <c r="O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1178.9675100000002</v>
      </c>
      <c r="P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1175.63751</v>
      </c>
      <c r="Q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1169.7075100000002</v>
      </c>
      <c r="R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1198.3475100000001</v>
      </c>
      <c r="S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1266.16751</v>
      </c>
      <c r="T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1230.1575100000002</v>
      </c>
      <c r="U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1217.0175100000001</v>
      </c>
      <c r="V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1282.5975099999998</v>
      </c>
      <c r="W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1229.91751</v>
      </c>
      <c r="X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1339.0175099999999</v>
      </c>
      <c r="Y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1230.2175100000002</v>
      </c>
    </row>
    <row r="375" spans="1:25" x14ac:dyDescent="0.2">
      <c r="A375" s="77">
        <f t="shared" si="11"/>
        <v>43095</v>
      </c>
      <c r="B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1137.4775100000002</v>
      </c>
      <c r="C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1131.7775100000001</v>
      </c>
      <c r="D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1142.5675100000001</v>
      </c>
      <c r="E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1142.0175100000001</v>
      </c>
      <c r="F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1144.0975100000001</v>
      </c>
      <c r="G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1145.60751</v>
      </c>
      <c r="H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1129.2575100000001</v>
      </c>
      <c r="I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1199.15751</v>
      </c>
      <c r="J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1151.12751</v>
      </c>
      <c r="K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1181.3175100000001</v>
      </c>
      <c r="L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1146.6575100000002</v>
      </c>
      <c r="M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1216.19751</v>
      </c>
      <c r="N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1178.18751</v>
      </c>
      <c r="O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1178.5075099999999</v>
      </c>
      <c r="P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1177.85751</v>
      </c>
      <c r="Q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1171.36751</v>
      </c>
      <c r="R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1176.3275100000001</v>
      </c>
      <c r="S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1244.2275099999999</v>
      </c>
      <c r="T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1233.0075100000001</v>
      </c>
      <c r="U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1220.0675100000001</v>
      </c>
      <c r="V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1286.7175099999999</v>
      </c>
      <c r="W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1228.5875100000001</v>
      </c>
      <c r="X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1346.4775099999999</v>
      </c>
      <c r="Y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1230.0975100000001</v>
      </c>
    </row>
    <row r="376" spans="1:25" x14ac:dyDescent="0.2">
      <c r="A376" s="77">
        <f t="shared" si="11"/>
        <v>43096</v>
      </c>
      <c r="B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1138.12751</v>
      </c>
      <c r="C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1132.5675100000001</v>
      </c>
      <c r="D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1143.3075100000001</v>
      </c>
      <c r="E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1142.93751</v>
      </c>
      <c r="F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1144.5975100000001</v>
      </c>
      <c r="G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1147.2475099999999</v>
      </c>
      <c r="H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1130.7875100000001</v>
      </c>
      <c r="I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1198.17751</v>
      </c>
      <c r="J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1150.4775100000002</v>
      </c>
      <c r="K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1180.35751</v>
      </c>
      <c r="L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1140.0675100000001</v>
      </c>
      <c r="M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1262.3975099999998</v>
      </c>
      <c r="N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1263.2375099999999</v>
      </c>
      <c r="O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1264.3675099999998</v>
      </c>
      <c r="P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1140.5175100000001</v>
      </c>
      <c r="Q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1139.2175100000002</v>
      </c>
      <c r="R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1215.2275100000002</v>
      </c>
      <c r="S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1282.39751</v>
      </c>
      <c r="T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1295.69751</v>
      </c>
      <c r="U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1296.3575099999998</v>
      </c>
      <c r="V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1379.0275099999999</v>
      </c>
      <c r="W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1400.0275099999999</v>
      </c>
      <c r="X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1458.0475099999999</v>
      </c>
      <c r="Y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1338.2775099999999</v>
      </c>
    </row>
    <row r="377" spans="1:25" x14ac:dyDescent="0.2">
      <c r="A377" s="77">
        <f t="shared" si="11"/>
        <v>43097</v>
      </c>
      <c r="B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1145.38751</v>
      </c>
      <c r="C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1138.36751</v>
      </c>
      <c r="D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1147.65751</v>
      </c>
      <c r="E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1146.6875100000002</v>
      </c>
      <c r="F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1144.3075100000001</v>
      </c>
      <c r="G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1152.0175100000001</v>
      </c>
      <c r="H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1134.4075100000002</v>
      </c>
      <c r="I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1211.3175100000001</v>
      </c>
      <c r="J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1164.5575100000001</v>
      </c>
      <c r="K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1181.5475100000001</v>
      </c>
      <c r="L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1144.91751</v>
      </c>
      <c r="M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1277.9975099999999</v>
      </c>
      <c r="N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1275.92751</v>
      </c>
      <c r="O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1287.16751</v>
      </c>
      <c r="P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1144.0875100000001</v>
      </c>
      <c r="Q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1143.5475100000001</v>
      </c>
      <c r="R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1234.4875100000002</v>
      </c>
      <c r="S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1369.7275099999997</v>
      </c>
      <c r="T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1375.5175099999999</v>
      </c>
      <c r="U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1377.0075099999999</v>
      </c>
      <c r="V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1541.5375099999999</v>
      </c>
      <c r="W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1526.9575099999997</v>
      </c>
      <c r="X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1461.1175099999998</v>
      </c>
      <c r="Y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1350.2575099999999</v>
      </c>
    </row>
    <row r="378" spans="1:25" x14ac:dyDescent="0.2">
      <c r="A378" s="77">
        <f t="shared" si="11"/>
        <v>43098</v>
      </c>
      <c r="B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1214.38751</v>
      </c>
      <c r="C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1153.62751</v>
      </c>
      <c r="D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1112.5875100000001</v>
      </c>
      <c r="E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1111.9675099999999</v>
      </c>
      <c r="F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1114.65751</v>
      </c>
      <c r="G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1118.7975100000001</v>
      </c>
      <c r="H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1187.15751</v>
      </c>
      <c r="I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1162.0975100000001</v>
      </c>
      <c r="J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1150.3175100000001</v>
      </c>
      <c r="K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1167.0575100000001</v>
      </c>
      <c r="L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1186.3475100000001</v>
      </c>
      <c r="M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1268.2675099999999</v>
      </c>
      <c r="N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1268.17751</v>
      </c>
      <c r="O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1172.7675100000001</v>
      </c>
      <c r="P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1183.4675100000002</v>
      </c>
      <c r="Q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1184.4875100000002</v>
      </c>
      <c r="R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1191.15751</v>
      </c>
      <c r="S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1225.0675100000001</v>
      </c>
      <c r="T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1258.0775099999998</v>
      </c>
      <c r="U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1238.3075099999999</v>
      </c>
      <c r="V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1469.2675099999999</v>
      </c>
      <c r="W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1255.16751</v>
      </c>
      <c r="X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1419.6575099999998</v>
      </c>
      <c r="Y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1239.2675099999999</v>
      </c>
    </row>
    <row r="379" spans="1:25" x14ac:dyDescent="0.2">
      <c r="A379" s="77">
        <f t="shared" si="11"/>
        <v>43099</v>
      </c>
      <c r="B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1193.2475100000001</v>
      </c>
      <c r="C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1128.10751</v>
      </c>
      <c r="D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1140.12751</v>
      </c>
      <c r="E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1138.7275100000002</v>
      </c>
      <c r="F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1139.88751</v>
      </c>
      <c r="G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1141.5775100000001</v>
      </c>
      <c r="H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1153.66751</v>
      </c>
      <c r="I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1160.5575100000001</v>
      </c>
      <c r="J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1222.2075100000002</v>
      </c>
      <c r="K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1180.7075100000002</v>
      </c>
      <c r="L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1173.9675100000002</v>
      </c>
      <c r="M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1172.8275100000001</v>
      </c>
      <c r="N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1166.11751</v>
      </c>
      <c r="O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1168.4175100000002</v>
      </c>
      <c r="P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1177.60751</v>
      </c>
      <c r="Q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1178.8075100000001</v>
      </c>
      <c r="R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1185.9875100000002</v>
      </c>
      <c r="S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1379.42751</v>
      </c>
      <c r="T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1383.0075099999999</v>
      </c>
      <c r="U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1309.0475099999999</v>
      </c>
      <c r="V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1250.9975099999999</v>
      </c>
      <c r="W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1181.7175099999999</v>
      </c>
      <c r="X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1364.3075099999999</v>
      </c>
      <c r="Y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1250.0775099999998</v>
      </c>
    </row>
    <row r="380" spans="1:25" x14ac:dyDescent="0.2">
      <c r="A380" s="77">
        <f t="shared" si="11"/>
        <v>43100</v>
      </c>
      <c r="B380" s="13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1181.4975100000001</v>
      </c>
      <c r="C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1126.60751</v>
      </c>
      <c r="D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1139.4675100000002</v>
      </c>
      <c r="E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1137.4575100000002</v>
      </c>
      <c r="F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1139.0075100000001</v>
      </c>
      <c r="G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1140.2775100000001</v>
      </c>
      <c r="H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1143.5875100000001</v>
      </c>
      <c r="I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1232.1975100000002</v>
      </c>
      <c r="J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1286.70751</v>
      </c>
      <c r="K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1167.3075100000001</v>
      </c>
      <c r="L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1168.88751</v>
      </c>
      <c r="M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1168.37751</v>
      </c>
      <c r="N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1166.3075100000001</v>
      </c>
      <c r="O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1168.86751</v>
      </c>
      <c r="P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1175.5975100000001</v>
      </c>
      <c r="Q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1179.0075100000001</v>
      </c>
      <c r="R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1187.2675100000001</v>
      </c>
      <c r="S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1535.17751</v>
      </c>
      <c r="T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1573.42751</v>
      </c>
      <c r="U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1483.3775099999998</v>
      </c>
      <c r="V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1391.8975099999998</v>
      </c>
      <c r="W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1325.2975099999999</v>
      </c>
      <c r="X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1508.2475099999999</v>
      </c>
      <c r="Y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1442.1775099999998</v>
      </c>
    </row>
    <row r="381" spans="1:25" ht="12.75" customHeight="1" x14ac:dyDescent="0.25">
      <c r="A381" s="91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3"/>
    </row>
    <row r="382" spans="1:25" x14ac:dyDescent="0.25">
      <c r="A382" s="85" t="s">
        <v>151</v>
      </c>
      <c r="B382" s="76"/>
      <c r="C382" s="76"/>
      <c r="D382" s="76"/>
    </row>
    <row r="383" spans="1:25" ht="12.75" x14ac:dyDescent="0.2">
      <c r="A383" s="173" t="s">
        <v>48</v>
      </c>
      <c r="B383" s="176" t="s">
        <v>121</v>
      </c>
      <c r="C383" s="177"/>
      <c r="D383" s="177"/>
      <c r="E383" s="177"/>
      <c r="F383" s="177"/>
      <c r="G383" s="177"/>
      <c r="H383" s="177"/>
      <c r="I383" s="177"/>
      <c r="J383" s="177"/>
      <c r="K383" s="177"/>
      <c r="L383" s="177"/>
      <c r="M383" s="177"/>
      <c r="N383" s="177"/>
      <c r="O383" s="177"/>
      <c r="P383" s="177"/>
      <c r="Q383" s="177"/>
      <c r="R383" s="177"/>
      <c r="S383" s="177"/>
      <c r="T383" s="177"/>
      <c r="U383" s="177"/>
      <c r="V383" s="177"/>
      <c r="W383" s="177"/>
      <c r="X383" s="177"/>
      <c r="Y383" s="178"/>
    </row>
    <row r="384" spans="1:25" ht="12.75" x14ac:dyDescent="0.2">
      <c r="A384" s="174"/>
      <c r="B384" s="179"/>
      <c r="C384" s="180"/>
      <c r="D384" s="180"/>
      <c r="E384" s="180"/>
      <c r="F384" s="180"/>
      <c r="G384" s="180"/>
      <c r="H384" s="180"/>
      <c r="I384" s="180"/>
      <c r="J384" s="180"/>
      <c r="K384" s="180"/>
      <c r="L384" s="180"/>
      <c r="M384" s="180"/>
      <c r="N384" s="180"/>
      <c r="O384" s="180"/>
      <c r="P384" s="180"/>
      <c r="Q384" s="180"/>
      <c r="R384" s="180"/>
      <c r="S384" s="180"/>
      <c r="T384" s="180"/>
      <c r="U384" s="180"/>
      <c r="V384" s="180"/>
      <c r="W384" s="180"/>
      <c r="X384" s="180"/>
      <c r="Y384" s="181"/>
    </row>
    <row r="385" spans="1:27" ht="12.75" customHeight="1" x14ac:dyDescent="0.2">
      <c r="A385" s="174"/>
      <c r="B385" s="182" t="s">
        <v>122</v>
      </c>
      <c r="C385" s="171" t="s">
        <v>123</v>
      </c>
      <c r="D385" s="171" t="s">
        <v>124</v>
      </c>
      <c r="E385" s="171" t="s">
        <v>125</v>
      </c>
      <c r="F385" s="171" t="s">
        <v>126</v>
      </c>
      <c r="G385" s="171" t="s">
        <v>127</v>
      </c>
      <c r="H385" s="171" t="s">
        <v>128</v>
      </c>
      <c r="I385" s="171" t="s">
        <v>129</v>
      </c>
      <c r="J385" s="171" t="s">
        <v>130</v>
      </c>
      <c r="K385" s="171" t="s">
        <v>131</v>
      </c>
      <c r="L385" s="171" t="s">
        <v>132</v>
      </c>
      <c r="M385" s="171" t="s">
        <v>133</v>
      </c>
      <c r="N385" s="184" t="s">
        <v>134</v>
      </c>
      <c r="O385" s="171" t="s">
        <v>135</v>
      </c>
      <c r="P385" s="171" t="s">
        <v>136</v>
      </c>
      <c r="Q385" s="171" t="s">
        <v>137</v>
      </c>
      <c r="R385" s="171" t="s">
        <v>138</v>
      </c>
      <c r="S385" s="171" t="s">
        <v>139</v>
      </c>
      <c r="T385" s="171" t="s">
        <v>140</v>
      </c>
      <c r="U385" s="171" t="s">
        <v>141</v>
      </c>
      <c r="V385" s="171" t="s">
        <v>142</v>
      </c>
      <c r="W385" s="171" t="s">
        <v>143</v>
      </c>
      <c r="X385" s="171" t="s">
        <v>144</v>
      </c>
      <c r="Y385" s="171" t="s">
        <v>145</v>
      </c>
    </row>
    <row r="386" spans="1:27" ht="11.25" customHeight="1" x14ac:dyDescent="0.2">
      <c r="A386" s="175"/>
      <c r="B386" s="183"/>
      <c r="C386" s="172"/>
      <c r="D386" s="172"/>
      <c r="E386" s="172"/>
      <c r="F386" s="172"/>
      <c r="G386" s="172"/>
      <c r="H386" s="172"/>
      <c r="I386" s="172"/>
      <c r="J386" s="172"/>
      <c r="K386" s="172"/>
      <c r="L386" s="172"/>
      <c r="M386" s="172"/>
      <c r="N386" s="185"/>
      <c r="O386" s="172"/>
      <c r="P386" s="172"/>
      <c r="Q386" s="172"/>
      <c r="R386" s="172"/>
      <c r="S386" s="172"/>
      <c r="T386" s="172"/>
      <c r="U386" s="172"/>
      <c r="V386" s="172"/>
      <c r="W386" s="172"/>
      <c r="X386" s="172"/>
      <c r="Y386" s="172"/>
    </row>
    <row r="387" spans="1:27" ht="15.75" customHeight="1" x14ac:dyDescent="0.2">
      <c r="A387" s="77">
        <f>A350</f>
        <v>43070</v>
      </c>
      <c r="B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1096.2975100000001</v>
      </c>
      <c r="C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1073.4775099999999</v>
      </c>
      <c r="D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1071.9875100000002</v>
      </c>
      <c r="E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1083.60751</v>
      </c>
      <c r="F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1085.38751</v>
      </c>
      <c r="G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1073.2175100000002</v>
      </c>
      <c r="H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1097.0075100000001</v>
      </c>
      <c r="I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1099.1675100000002</v>
      </c>
      <c r="J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1089.40751</v>
      </c>
      <c r="K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1095.5875100000001</v>
      </c>
      <c r="L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1089.8475100000001</v>
      </c>
      <c r="M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1216.2975100000001</v>
      </c>
      <c r="N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1216.39751</v>
      </c>
      <c r="O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1216.64751</v>
      </c>
      <c r="P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1090.7775100000001</v>
      </c>
      <c r="Q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1130.93751</v>
      </c>
      <c r="R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1203.7075100000002</v>
      </c>
      <c r="S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1281.2675099999999</v>
      </c>
      <c r="T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1269.8175099999999</v>
      </c>
      <c r="U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1242.44751</v>
      </c>
      <c r="V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1306.70751</v>
      </c>
      <c r="W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1225.60751</v>
      </c>
      <c r="X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1380.9675099999999</v>
      </c>
      <c r="Y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1199.3275100000001</v>
      </c>
      <c r="AA387" s="78"/>
    </row>
    <row r="388" spans="1:27" x14ac:dyDescent="0.2">
      <c r="A388" s="77">
        <f>A387+1</f>
        <v>43071</v>
      </c>
      <c r="B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1085.41751</v>
      </c>
      <c r="C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1107.89751</v>
      </c>
      <c r="D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1125.3475100000001</v>
      </c>
      <c r="E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1124.8375100000001</v>
      </c>
      <c r="F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1119.69751</v>
      </c>
      <c r="G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1102.5775100000001</v>
      </c>
      <c r="H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1093.0575100000001</v>
      </c>
      <c r="I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1223.11751</v>
      </c>
      <c r="J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1285.0075099999999</v>
      </c>
      <c r="K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1104.69751</v>
      </c>
      <c r="L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1104.7975100000001</v>
      </c>
      <c r="M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1105.2575100000001</v>
      </c>
      <c r="N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1107.7775100000001</v>
      </c>
      <c r="O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1107.9975100000001</v>
      </c>
      <c r="P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1111.0275100000001</v>
      </c>
      <c r="Q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1118.3175100000001</v>
      </c>
      <c r="R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1138.2875100000001</v>
      </c>
      <c r="S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1281.7975099999999</v>
      </c>
      <c r="T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1369.6575099999998</v>
      </c>
      <c r="U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1367.0675099999999</v>
      </c>
      <c r="V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1331.67751</v>
      </c>
      <c r="W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1209.9675100000002</v>
      </c>
      <c r="X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1359.2175099999999</v>
      </c>
      <c r="Y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1220.89751</v>
      </c>
    </row>
    <row r="389" spans="1:27" x14ac:dyDescent="0.2">
      <c r="A389" s="77">
        <f t="shared" ref="A389:A417" si="12">A388+1</f>
        <v>43072</v>
      </c>
      <c r="B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1089.9975100000001</v>
      </c>
      <c r="C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1106.3475100000001</v>
      </c>
      <c r="D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1125.0275100000001</v>
      </c>
      <c r="E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1123.93751</v>
      </c>
      <c r="F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1118.63751</v>
      </c>
      <c r="G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1117.4975100000001</v>
      </c>
      <c r="H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1083.2575100000001</v>
      </c>
      <c r="I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1196.0075100000001</v>
      </c>
      <c r="J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1274.42751</v>
      </c>
      <c r="K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1126.8475100000001</v>
      </c>
      <c r="L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1127.5075100000001</v>
      </c>
      <c r="M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1128.2175100000002</v>
      </c>
      <c r="N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1127.4575100000002</v>
      </c>
      <c r="O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1129.86751</v>
      </c>
      <c r="P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1134.3375100000001</v>
      </c>
      <c r="Q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1135.7475100000001</v>
      </c>
      <c r="R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1132.8375100000001</v>
      </c>
      <c r="S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1146.11751</v>
      </c>
      <c r="T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1309.9175099999998</v>
      </c>
      <c r="U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1265.2475099999999</v>
      </c>
      <c r="V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1221.4675100000002</v>
      </c>
      <c r="W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1196.2575100000001</v>
      </c>
      <c r="X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1479.17751</v>
      </c>
      <c r="Y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1199.0975100000001</v>
      </c>
    </row>
    <row r="390" spans="1:27" x14ac:dyDescent="0.2">
      <c r="A390" s="77">
        <f t="shared" si="12"/>
        <v>43073</v>
      </c>
      <c r="B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1101.0475100000001</v>
      </c>
      <c r="C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1091.9675100000002</v>
      </c>
      <c r="D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1091.5575100000001</v>
      </c>
      <c r="E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1090.86751</v>
      </c>
      <c r="F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1104.5775100000001</v>
      </c>
      <c r="G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1090.5375100000001</v>
      </c>
      <c r="H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1097.15751</v>
      </c>
      <c r="I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1105.86751</v>
      </c>
      <c r="J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1095.64751</v>
      </c>
      <c r="K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1104.11751</v>
      </c>
      <c r="L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1125.16751</v>
      </c>
      <c r="M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1255.8775099999998</v>
      </c>
      <c r="N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1177.2975100000001</v>
      </c>
      <c r="O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1259.43751</v>
      </c>
      <c r="P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1131.0175100000001</v>
      </c>
      <c r="Q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1110.86751</v>
      </c>
      <c r="R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1124.0175100000001</v>
      </c>
      <c r="S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1230.0375100000001</v>
      </c>
      <c r="T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1240.5675099999999</v>
      </c>
      <c r="U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1243.41751</v>
      </c>
      <c r="V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1305.5575099999999</v>
      </c>
      <c r="W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1321.0875099999998</v>
      </c>
      <c r="X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1367.0275099999999</v>
      </c>
      <c r="Y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1208.35751</v>
      </c>
    </row>
    <row r="391" spans="1:27" x14ac:dyDescent="0.2">
      <c r="A391" s="77">
        <f t="shared" si="12"/>
        <v>43074</v>
      </c>
      <c r="B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1105.12751</v>
      </c>
      <c r="C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1091.6875100000002</v>
      </c>
      <c r="D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1077.4975099999999</v>
      </c>
      <c r="E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1089.68751</v>
      </c>
      <c r="F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1103.2375100000002</v>
      </c>
      <c r="G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1089.5575100000001</v>
      </c>
      <c r="H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1112.2775100000001</v>
      </c>
      <c r="I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1155.7075100000002</v>
      </c>
      <c r="J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1075.39751</v>
      </c>
      <c r="K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1104.4775099999999</v>
      </c>
      <c r="L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1104.45751</v>
      </c>
      <c r="M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1186.7075100000002</v>
      </c>
      <c r="N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1186.60751</v>
      </c>
      <c r="O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1186.2775100000001</v>
      </c>
      <c r="P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1109.4875100000002</v>
      </c>
      <c r="Q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1110.7975100000001</v>
      </c>
      <c r="R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1168.7075100000002</v>
      </c>
      <c r="S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1204.7175100000002</v>
      </c>
      <c r="T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1205.92751</v>
      </c>
      <c r="U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1240.41751</v>
      </c>
      <c r="V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1302.5175099999999</v>
      </c>
      <c r="W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1235.7975100000001</v>
      </c>
      <c r="X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1368.39751</v>
      </c>
      <c r="Y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1258.36751</v>
      </c>
    </row>
    <row r="392" spans="1:27" x14ac:dyDescent="0.2">
      <c r="A392" s="77">
        <f t="shared" si="12"/>
        <v>43075</v>
      </c>
      <c r="B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1128.9975100000001</v>
      </c>
      <c r="C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1091.3075100000001</v>
      </c>
      <c r="D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1077.5175100000001</v>
      </c>
      <c r="E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1077.14751</v>
      </c>
      <c r="F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1077.63751</v>
      </c>
      <c r="G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1078.0575100000001</v>
      </c>
      <c r="H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1107.35751</v>
      </c>
      <c r="I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1107.0075100000001</v>
      </c>
      <c r="J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1100.0975100000001</v>
      </c>
      <c r="K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1107.9675100000002</v>
      </c>
      <c r="L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1109.2875100000001</v>
      </c>
      <c r="M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1188.0075100000001</v>
      </c>
      <c r="N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1172.14751</v>
      </c>
      <c r="O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1170.92751</v>
      </c>
      <c r="P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1110.19751</v>
      </c>
      <c r="Q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1115.2975100000001</v>
      </c>
      <c r="R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1125.64751</v>
      </c>
      <c r="S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1184.4775099999999</v>
      </c>
      <c r="T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1235.16751</v>
      </c>
      <c r="U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1249.9875099999999</v>
      </c>
      <c r="V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1303.1075099999998</v>
      </c>
      <c r="W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1217.16751</v>
      </c>
      <c r="X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1365.1675099999998</v>
      </c>
      <c r="Y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1240.40751</v>
      </c>
    </row>
    <row r="393" spans="1:27" x14ac:dyDescent="0.2">
      <c r="A393" s="77">
        <f t="shared" si="12"/>
        <v>43076</v>
      </c>
      <c r="B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1144.0975100000001</v>
      </c>
      <c r="C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1091.2675100000001</v>
      </c>
      <c r="D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1077.85751</v>
      </c>
      <c r="E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1077.5475100000001</v>
      </c>
      <c r="F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1078.0875100000001</v>
      </c>
      <c r="G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1077.7675100000001</v>
      </c>
      <c r="H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1109.65751</v>
      </c>
      <c r="I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1106.0775100000001</v>
      </c>
      <c r="J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1098.7975100000001</v>
      </c>
      <c r="K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1106.17751</v>
      </c>
      <c r="L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1106.12751</v>
      </c>
      <c r="M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1186.3075100000001</v>
      </c>
      <c r="N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1185.2175099999999</v>
      </c>
      <c r="O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1184.6775100000002</v>
      </c>
      <c r="P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1111.7775100000001</v>
      </c>
      <c r="Q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1114.5175100000001</v>
      </c>
      <c r="R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1124.87751</v>
      </c>
      <c r="S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1197.6975100000002</v>
      </c>
      <c r="T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1230.64751</v>
      </c>
      <c r="U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1247.40751</v>
      </c>
      <c r="V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1292.0375099999999</v>
      </c>
      <c r="W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1212.45751</v>
      </c>
      <c r="X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1349.2175099999999</v>
      </c>
      <c r="Y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1236.64751</v>
      </c>
    </row>
    <row r="394" spans="1:27" x14ac:dyDescent="0.2">
      <c r="A394" s="77">
        <f t="shared" si="12"/>
        <v>43077</v>
      </c>
      <c r="B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1078.91751</v>
      </c>
      <c r="C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1107.7875100000001</v>
      </c>
      <c r="D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1091.2275100000002</v>
      </c>
      <c r="E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1090.91751</v>
      </c>
      <c r="F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1091.42751</v>
      </c>
      <c r="G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1095.9675099999999</v>
      </c>
      <c r="H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1074.3075100000001</v>
      </c>
      <c r="I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1107.0775100000001</v>
      </c>
      <c r="J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1098.65751</v>
      </c>
      <c r="K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1107.14751</v>
      </c>
      <c r="L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1094.7875100000001</v>
      </c>
      <c r="M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1196.4775099999999</v>
      </c>
      <c r="N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1197.3075100000001</v>
      </c>
      <c r="O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1196.60751</v>
      </c>
      <c r="P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1099.11751</v>
      </c>
      <c r="Q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1088.15751</v>
      </c>
      <c r="R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1140.4475100000002</v>
      </c>
      <c r="S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1213.5275100000001</v>
      </c>
      <c r="T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1217.65751</v>
      </c>
      <c r="U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1242.7675099999999</v>
      </c>
      <c r="V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1285.3475100000001</v>
      </c>
      <c r="W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1221.1775100000002</v>
      </c>
      <c r="X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1359.5575099999999</v>
      </c>
      <c r="Y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1231.7175100000002</v>
      </c>
    </row>
    <row r="395" spans="1:27" x14ac:dyDescent="0.2">
      <c r="A395" s="77">
        <f t="shared" si="12"/>
        <v>43078</v>
      </c>
      <c r="B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1081.36751</v>
      </c>
      <c r="C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1153.6875100000002</v>
      </c>
      <c r="D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1137.0675100000001</v>
      </c>
      <c r="E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1173.35751</v>
      </c>
      <c r="F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1173.7475100000001</v>
      </c>
      <c r="G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1135.35751</v>
      </c>
      <c r="H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1092.0275100000001</v>
      </c>
      <c r="I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1153.7075100000002</v>
      </c>
      <c r="J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1261.92751</v>
      </c>
      <c r="K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1110.9775100000002</v>
      </c>
      <c r="L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1107.12751</v>
      </c>
      <c r="M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1111.4675100000002</v>
      </c>
      <c r="N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1109.7675100000001</v>
      </c>
      <c r="O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1111.35751</v>
      </c>
      <c r="P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1112.0675100000001</v>
      </c>
      <c r="Q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1112.5575100000001</v>
      </c>
      <c r="R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1118.9375100000002</v>
      </c>
      <c r="S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1215.6975100000002</v>
      </c>
      <c r="T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1224.86751</v>
      </c>
      <c r="U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1238.90751</v>
      </c>
      <c r="V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1182.5675100000001</v>
      </c>
      <c r="W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1088.2575100000001</v>
      </c>
      <c r="X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1320.9275099999998</v>
      </c>
      <c r="Y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1143.85751</v>
      </c>
    </row>
    <row r="396" spans="1:27" x14ac:dyDescent="0.2">
      <c r="A396" s="77">
        <f t="shared" si="12"/>
        <v>43079</v>
      </c>
      <c r="B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1073.42751</v>
      </c>
      <c r="C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1128.0275100000001</v>
      </c>
      <c r="D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1135.9675100000002</v>
      </c>
      <c r="E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1134.37751</v>
      </c>
      <c r="F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1134.66751</v>
      </c>
      <c r="G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1135.5075100000001</v>
      </c>
      <c r="H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1087.35751</v>
      </c>
      <c r="I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1101.3475100000001</v>
      </c>
      <c r="J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1091.60751</v>
      </c>
      <c r="K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1190.5875100000001</v>
      </c>
      <c r="L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1153.7975100000001</v>
      </c>
      <c r="M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1153.40751</v>
      </c>
      <c r="N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1153.91751</v>
      </c>
      <c r="O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1156.0075100000001</v>
      </c>
      <c r="P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1156.62751</v>
      </c>
      <c r="Q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1158.3375100000001</v>
      </c>
      <c r="R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1114.85751</v>
      </c>
      <c r="S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1203.16751</v>
      </c>
      <c r="T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1220.7775100000001</v>
      </c>
      <c r="U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1194.0275100000001</v>
      </c>
      <c r="V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1183.5675100000001</v>
      </c>
      <c r="W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1086.4675100000002</v>
      </c>
      <c r="X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1290.0775099999998</v>
      </c>
      <c r="Y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1137.4675099999999</v>
      </c>
    </row>
    <row r="397" spans="1:27" x14ac:dyDescent="0.2">
      <c r="A397" s="77">
        <f t="shared" si="12"/>
        <v>43080</v>
      </c>
      <c r="B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1073.9175100000002</v>
      </c>
      <c r="C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1089.68751</v>
      </c>
      <c r="D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1088.37751</v>
      </c>
      <c r="E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1120.63751</v>
      </c>
      <c r="F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1121.3375100000001</v>
      </c>
      <c r="G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1090.9975100000001</v>
      </c>
      <c r="H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1071.9375100000002</v>
      </c>
      <c r="I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1105.3075100000001</v>
      </c>
      <c r="J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1092.9875100000002</v>
      </c>
      <c r="K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1117.0875100000001</v>
      </c>
      <c r="L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1117.3075100000001</v>
      </c>
      <c r="M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1172.92751</v>
      </c>
      <c r="N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1173.4675100000002</v>
      </c>
      <c r="O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1176.2575100000001</v>
      </c>
      <c r="P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1106.85751</v>
      </c>
      <c r="Q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1107.5075099999999</v>
      </c>
      <c r="R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1108.9875100000002</v>
      </c>
      <c r="S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1215.60751</v>
      </c>
      <c r="T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1202.7775100000001</v>
      </c>
      <c r="U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1204.7575100000001</v>
      </c>
      <c r="V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1240.4675099999999</v>
      </c>
      <c r="W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1196.9775100000002</v>
      </c>
      <c r="X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1337.5675099999999</v>
      </c>
      <c r="Y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1195.2075100000002</v>
      </c>
    </row>
    <row r="398" spans="1:27" x14ac:dyDescent="0.2">
      <c r="A398" s="77">
        <f t="shared" si="12"/>
        <v>43081</v>
      </c>
      <c r="B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1073.5075100000001</v>
      </c>
      <c r="C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1077.5975100000001</v>
      </c>
      <c r="D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1088.5975100000001</v>
      </c>
      <c r="E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1121.0275100000001</v>
      </c>
      <c r="F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1122.15751</v>
      </c>
      <c r="G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1092.19751</v>
      </c>
      <c r="H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1076.35751</v>
      </c>
      <c r="I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1143.7075100000002</v>
      </c>
      <c r="J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1096.9875100000002</v>
      </c>
      <c r="K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1117.3175100000001</v>
      </c>
      <c r="L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1117.2675100000001</v>
      </c>
      <c r="M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1165.3075100000001</v>
      </c>
      <c r="N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1146.42751</v>
      </c>
      <c r="O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1139.85751</v>
      </c>
      <c r="P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1123.9775100000002</v>
      </c>
      <c r="Q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1118.9375100000002</v>
      </c>
      <c r="R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1107.5975100000001</v>
      </c>
      <c r="S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1211.0975100000001</v>
      </c>
      <c r="T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1202.5375100000001</v>
      </c>
      <c r="U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1204.63751</v>
      </c>
      <c r="V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1229.0475100000001</v>
      </c>
      <c r="W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1196.0975100000001</v>
      </c>
      <c r="X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1323.40751</v>
      </c>
      <c r="Y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1205.39751</v>
      </c>
    </row>
    <row r="399" spans="1:27" x14ac:dyDescent="0.2">
      <c r="A399" s="77">
        <f t="shared" si="12"/>
        <v>43082</v>
      </c>
      <c r="B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1087.5475100000001</v>
      </c>
      <c r="C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1077.44751</v>
      </c>
      <c r="D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1088.3475100000001</v>
      </c>
      <c r="E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1120.62751</v>
      </c>
      <c r="F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1122.18751</v>
      </c>
      <c r="G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1091.2175100000002</v>
      </c>
      <c r="H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1084.1675100000002</v>
      </c>
      <c r="I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1142.64751</v>
      </c>
      <c r="J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1093.14751</v>
      </c>
      <c r="K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1111.18751</v>
      </c>
      <c r="L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1112.4575100000002</v>
      </c>
      <c r="M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1166.0575100000001</v>
      </c>
      <c r="N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1157.7375100000002</v>
      </c>
      <c r="O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1165.66751</v>
      </c>
      <c r="P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1118.0175100000001</v>
      </c>
      <c r="Q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1118.7575099999999</v>
      </c>
      <c r="R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1122.6675100000002</v>
      </c>
      <c r="S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1204.8075100000001</v>
      </c>
      <c r="T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1194.0675100000001</v>
      </c>
      <c r="U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1169.3075100000001</v>
      </c>
      <c r="V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1234.61751</v>
      </c>
      <c r="W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1189.1675100000002</v>
      </c>
      <c r="X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1310.1175099999998</v>
      </c>
      <c r="Y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1190.7575100000001</v>
      </c>
    </row>
    <row r="400" spans="1:27" x14ac:dyDescent="0.2">
      <c r="A400" s="77">
        <f t="shared" si="12"/>
        <v>43083</v>
      </c>
      <c r="B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1078.3175100000001</v>
      </c>
      <c r="C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1077.7575100000001</v>
      </c>
      <c r="D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1089.4675099999999</v>
      </c>
      <c r="E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1121.8375100000001</v>
      </c>
      <c r="F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1102.2775100000001</v>
      </c>
      <c r="G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1091.41751</v>
      </c>
      <c r="H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1082.60751</v>
      </c>
      <c r="I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1157.2175099999999</v>
      </c>
      <c r="J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1087.9075100000002</v>
      </c>
      <c r="K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1114.7675100000001</v>
      </c>
      <c r="L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1131.89751</v>
      </c>
      <c r="M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1159.3075100000001</v>
      </c>
      <c r="N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1221.1675100000002</v>
      </c>
      <c r="O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1221.5675100000001</v>
      </c>
      <c r="P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1132.5975100000001</v>
      </c>
      <c r="Q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1137.5475100000001</v>
      </c>
      <c r="R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1087.70751</v>
      </c>
      <c r="S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1195.4675099999999</v>
      </c>
      <c r="T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1199.11751</v>
      </c>
      <c r="U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1173.5875100000001</v>
      </c>
      <c r="V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1228.87751</v>
      </c>
      <c r="W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1169.5375100000001</v>
      </c>
      <c r="X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1308.2375099999999</v>
      </c>
      <c r="Y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1195.8475100000001</v>
      </c>
    </row>
    <row r="401" spans="1:25" x14ac:dyDescent="0.2">
      <c r="A401" s="77">
        <f t="shared" si="12"/>
        <v>43084</v>
      </c>
      <c r="B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1075.20751</v>
      </c>
      <c r="C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1077.36751</v>
      </c>
      <c r="D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1088.7475099999999</v>
      </c>
      <c r="E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1087.9975100000001</v>
      </c>
      <c r="F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1089.5275100000001</v>
      </c>
      <c r="G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1090.8475100000001</v>
      </c>
      <c r="H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1073.3375100000001</v>
      </c>
      <c r="I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1104.35751</v>
      </c>
      <c r="J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1094.7175100000002</v>
      </c>
      <c r="K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1131.38751</v>
      </c>
      <c r="L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1130.7175099999999</v>
      </c>
      <c r="M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1115.1675100000002</v>
      </c>
      <c r="N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1095.5775100000001</v>
      </c>
      <c r="O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1095.18751</v>
      </c>
      <c r="P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1187.5675100000001</v>
      </c>
      <c r="Q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1152.0875100000001</v>
      </c>
      <c r="R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1120.62751</v>
      </c>
      <c r="S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1196.64751</v>
      </c>
      <c r="T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1199.0475100000001</v>
      </c>
      <c r="U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1173.5175100000001</v>
      </c>
      <c r="V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1337.17751</v>
      </c>
      <c r="W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1182.19751</v>
      </c>
      <c r="X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1308.2175099999999</v>
      </c>
      <c r="Y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1194.35751</v>
      </c>
    </row>
    <row r="402" spans="1:25" x14ac:dyDescent="0.2">
      <c r="A402" s="77">
        <f t="shared" si="12"/>
        <v>43085</v>
      </c>
      <c r="B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1109.3375100000001</v>
      </c>
      <c r="C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1139.5175100000001</v>
      </c>
      <c r="D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1150.8375100000001</v>
      </c>
      <c r="E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1150.4675099999999</v>
      </c>
      <c r="F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1151.10751</v>
      </c>
      <c r="G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1143.5575100000001</v>
      </c>
      <c r="H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1118.85751</v>
      </c>
      <c r="I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1087.2275100000002</v>
      </c>
      <c r="J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1188.5775100000001</v>
      </c>
      <c r="K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1124.7475100000001</v>
      </c>
      <c r="L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1124.40751</v>
      </c>
      <c r="M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1178.66751</v>
      </c>
      <c r="N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1210.5875100000001</v>
      </c>
      <c r="O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1210.2375100000002</v>
      </c>
      <c r="P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1212.91751</v>
      </c>
      <c r="Q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1195.89751</v>
      </c>
      <c r="R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1125.2775100000001</v>
      </c>
      <c r="S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1138.2375100000002</v>
      </c>
      <c r="T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1210.9875100000002</v>
      </c>
      <c r="U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1307.3675099999998</v>
      </c>
      <c r="V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1244.2475099999999</v>
      </c>
      <c r="W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1132.9775100000002</v>
      </c>
      <c r="X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1399.4475099999997</v>
      </c>
      <c r="Y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1131.44751</v>
      </c>
    </row>
    <row r="403" spans="1:25" x14ac:dyDescent="0.2">
      <c r="A403" s="77">
        <f t="shared" si="12"/>
        <v>43086</v>
      </c>
      <c r="B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1101.43751</v>
      </c>
      <c r="C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1104.12751</v>
      </c>
      <c r="D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1150.3175100000001</v>
      </c>
      <c r="E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1149.85751</v>
      </c>
      <c r="F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1150.2975100000001</v>
      </c>
      <c r="G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1136.9675100000002</v>
      </c>
      <c r="H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1116.7275099999999</v>
      </c>
      <c r="I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1103.5275100000001</v>
      </c>
      <c r="J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1087.0875100000001</v>
      </c>
      <c r="K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1235.5675100000001</v>
      </c>
      <c r="L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1195.9775100000002</v>
      </c>
      <c r="M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1194.62751</v>
      </c>
      <c r="N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1251.93751</v>
      </c>
      <c r="O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1255.0475099999999</v>
      </c>
      <c r="P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1236.62751</v>
      </c>
      <c r="Q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1239.8775099999998</v>
      </c>
      <c r="R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1116.8275100000001</v>
      </c>
      <c r="S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1174.7475100000001</v>
      </c>
      <c r="T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1213.14751</v>
      </c>
      <c r="U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1308.3175099999999</v>
      </c>
      <c r="V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1246.6375099999998</v>
      </c>
      <c r="W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1134.45751</v>
      </c>
      <c r="X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1404.2875099999999</v>
      </c>
      <c r="Y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1127.11751</v>
      </c>
    </row>
    <row r="404" spans="1:25" x14ac:dyDescent="0.2">
      <c r="A404" s="77">
        <f t="shared" si="12"/>
        <v>43087</v>
      </c>
      <c r="B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1074.9275100000002</v>
      </c>
      <c r="C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1081.5875100000001</v>
      </c>
      <c r="D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1090.35751</v>
      </c>
      <c r="E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1090.0675100000001</v>
      </c>
      <c r="F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1090.3375100000001</v>
      </c>
      <c r="G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1092.9675100000002</v>
      </c>
      <c r="H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1071.14751</v>
      </c>
      <c r="I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1140.7875100000001</v>
      </c>
      <c r="J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1094.9875100000002</v>
      </c>
      <c r="K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1123.8475100000001</v>
      </c>
      <c r="L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1124.18751</v>
      </c>
      <c r="M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1075.5675100000001</v>
      </c>
      <c r="N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1097.3375100000001</v>
      </c>
      <c r="O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1098.70751</v>
      </c>
      <c r="P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1178.1775100000002</v>
      </c>
      <c r="Q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1176.7975100000001</v>
      </c>
      <c r="R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1146.10751</v>
      </c>
      <c r="S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1161.95751</v>
      </c>
      <c r="T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1161.9875100000002</v>
      </c>
      <c r="U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1140.8475100000001</v>
      </c>
      <c r="V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1238.9675099999999</v>
      </c>
      <c r="W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1180.0575100000001</v>
      </c>
      <c r="X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1288.0175099999999</v>
      </c>
      <c r="Y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1158.86751</v>
      </c>
    </row>
    <row r="405" spans="1:25" x14ac:dyDescent="0.2">
      <c r="A405" s="77">
        <f t="shared" si="12"/>
        <v>43088</v>
      </c>
      <c r="B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1067.9875099999999</v>
      </c>
      <c r="C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1078.39751</v>
      </c>
      <c r="D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1089.61751</v>
      </c>
      <c r="E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1089.35751</v>
      </c>
      <c r="F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1089.8175100000001</v>
      </c>
      <c r="G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1092.38751</v>
      </c>
      <c r="H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1072.0875100000001</v>
      </c>
      <c r="I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1142.35751</v>
      </c>
      <c r="J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1095.3375100000001</v>
      </c>
      <c r="K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1144.87751</v>
      </c>
      <c r="L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1144.0675100000001</v>
      </c>
      <c r="M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1108.5775100000001</v>
      </c>
      <c r="N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1096.3075100000001</v>
      </c>
      <c r="O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1113.87751</v>
      </c>
      <c r="P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1149.42751</v>
      </c>
      <c r="Q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1150.69751</v>
      </c>
      <c r="R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1107.8175100000001</v>
      </c>
      <c r="S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1156.2475099999999</v>
      </c>
      <c r="T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1154.0675100000001</v>
      </c>
      <c r="U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1135.2775100000001</v>
      </c>
      <c r="V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1341.3975099999998</v>
      </c>
      <c r="W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1172.67751</v>
      </c>
      <c r="X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1285.90751</v>
      </c>
      <c r="Y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1162.7675100000001</v>
      </c>
    </row>
    <row r="406" spans="1:25" x14ac:dyDescent="0.2">
      <c r="A406" s="77">
        <f t="shared" si="12"/>
        <v>43089</v>
      </c>
      <c r="B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1142.9875099999999</v>
      </c>
      <c r="C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1098.9675099999999</v>
      </c>
      <c r="D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1077.0075100000001</v>
      </c>
      <c r="E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1075.5775100000001</v>
      </c>
      <c r="F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1075.89751</v>
      </c>
      <c r="G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1079.7375100000002</v>
      </c>
      <c r="H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1150.19751</v>
      </c>
      <c r="I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1153.45751</v>
      </c>
      <c r="J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1106.10751</v>
      </c>
      <c r="K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1126.36751</v>
      </c>
      <c r="L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1089.5875100000001</v>
      </c>
      <c r="M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1183.6575100000002</v>
      </c>
      <c r="N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1137.7475100000001</v>
      </c>
      <c r="O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1137.2975100000001</v>
      </c>
      <c r="P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1128.94751</v>
      </c>
      <c r="Q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1129.95751</v>
      </c>
      <c r="R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1096.5375100000001</v>
      </c>
      <c r="S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1212.2275100000002</v>
      </c>
      <c r="T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1214.92751</v>
      </c>
      <c r="U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1159.37751</v>
      </c>
      <c r="V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1213.63751</v>
      </c>
      <c r="W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1150.45751</v>
      </c>
      <c r="X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1249.7975099999999</v>
      </c>
      <c r="Y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1111.0575100000001</v>
      </c>
    </row>
    <row r="407" spans="1:25" x14ac:dyDescent="0.2">
      <c r="A407" s="77">
        <f t="shared" si="12"/>
        <v>43090</v>
      </c>
      <c r="B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1096.2375099999999</v>
      </c>
      <c r="C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1080.7775100000001</v>
      </c>
      <c r="D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1075.9975100000001</v>
      </c>
      <c r="E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1076.88751</v>
      </c>
      <c r="F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1076.2575100000001</v>
      </c>
      <c r="G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1078.14751</v>
      </c>
      <c r="H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1071.9975100000001</v>
      </c>
      <c r="I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1156.14751</v>
      </c>
      <c r="J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1107.35751</v>
      </c>
      <c r="K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1127.0675100000001</v>
      </c>
      <c r="L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1090.2275100000002</v>
      </c>
      <c r="M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1185.20751</v>
      </c>
      <c r="N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1138.5675100000001</v>
      </c>
      <c r="O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1117.40751</v>
      </c>
      <c r="P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1126.2475099999999</v>
      </c>
      <c r="Q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1125.0575100000001</v>
      </c>
      <c r="R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1083.0175100000001</v>
      </c>
      <c r="S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1216.0375100000001</v>
      </c>
      <c r="T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1203.4575100000002</v>
      </c>
      <c r="U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1145.5075100000001</v>
      </c>
      <c r="V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1215.3475100000001</v>
      </c>
      <c r="W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1150.87751</v>
      </c>
      <c r="X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1285.38751</v>
      </c>
      <c r="Y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1145.63751</v>
      </c>
    </row>
    <row r="408" spans="1:25" x14ac:dyDescent="0.2">
      <c r="A408" s="77">
        <f t="shared" si="12"/>
        <v>43091</v>
      </c>
      <c r="B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1096.38751</v>
      </c>
      <c r="C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1081.0475100000001</v>
      </c>
      <c r="D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1090.0175100000001</v>
      </c>
      <c r="E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1089.91751</v>
      </c>
      <c r="F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1090.3375100000001</v>
      </c>
      <c r="G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1081.9775099999999</v>
      </c>
      <c r="H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1080.86751</v>
      </c>
      <c r="I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1141.0875100000001</v>
      </c>
      <c r="J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1098.2475100000001</v>
      </c>
      <c r="K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1126.67751</v>
      </c>
      <c r="L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1094.7575100000001</v>
      </c>
      <c r="M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1158.7075100000002</v>
      </c>
      <c r="N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1117.5475100000001</v>
      </c>
      <c r="O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1117.2875100000001</v>
      </c>
      <c r="P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1128.7275100000002</v>
      </c>
      <c r="Q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1130.10751</v>
      </c>
      <c r="R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1140.9875100000002</v>
      </c>
      <c r="S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1214.92751</v>
      </c>
      <c r="T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1187.0175100000001</v>
      </c>
      <c r="U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1174.39751</v>
      </c>
      <c r="V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1213.37751</v>
      </c>
      <c r="W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1177.1675100000002</v>
      </c>
      <c r="X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1296.7575099999999</v>
      </c>
      <c r="Y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1166.64751</v>
      </c>
    </row>
    <row r="409" spans="1:25" x14ac:dyDescent="0.2">
      <c r="A409" s="77">
        <f t="shared" si="12"/>
        <v>43092</v>
      </c>
      <c r="B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1120.44751</v>
      </c>
      <c r="C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1129.5575100000001</v>
      </c>
      <c r="D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1152.19751</v>
      </c>
      <c r="E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1151.2675100000001</v>
      </c>
      <c r="F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1152.2375100000002</v>
      </c>
      <c r="G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1155.0275100000001</v>
      </c>
      <c r="H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1116.60751</v>
      </c>
      <c r="I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1093.2175099999999</v>
      </c>
      <c r="J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1209.0975100000001</v>
      </c>
      <c r="K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1120.3475100000001</v>
      </c>
      <c r="L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1121.5975100000001</v>
      </c>
      <c r="M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1134.2875100000001</v>
      </c>
      <c r="N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1133.61751</v>
      </c>
      <c r="O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1135.44751</v>
      </c>
      <c r="P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1138.2675100000001</v>
      </c>
      <c r="Q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1133.9975100000001</v>
      </c>
      <c r="R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1139.9975100000001</v>
      </c>
      <c r="S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1220.1975100000002</v>
      </c>
      <c r="T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1227.13751</v>
      </c>
      <c r="U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1209.9875100000002</v>
      </c>
      <c r="V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1150.67751</v>
      </c>
      <c r="W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1106.8275100000001</v>
      </c>
      <c r="X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1240.5375099999999</v>
      </c>
      <c r="Y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1111.4575100000002</v>
      </c>
    </row>
    <row r="410" spans="1:25" x14ac:dyDescent="0.2">
      <c r="A410" s="77">
        <f t="shared" si="12"/>
        <v>43093</v>
      </c>
      <c r="B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1108.93751</v>
      </c>
      <c r="C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1105.7475100000001</v>
      </c>
      <c r="D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1136.7175100000002</v>
      </c>
      <c r="E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1132.5875100000001</v>
      </c>
      <c r="F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1135.4875099999999</v>
      </c>
      <c r="G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1136.15751</v>
      </c>
      <c r="H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1091.9775100000002</v>
      </c>
      <c r="I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1105.3375100000001</v>
      </c>
      <c r="J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1215.4975100000001</v>
      </c>
      <c r="K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1109.9975100000001</v>
      </c>
      <c r="L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1105.37751</v>
      </c>
      <c r="M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1119.1975100000002</v>
      </c>
      <c r="N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1118.5175100000001</v>
      </c>
      <c r="O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1124.7875100000001</v>
      </c>
      <c r="P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1124.85751</v>
      </c>
      <c r="Q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1125.0275100000001</v>
      </c>
      <c r="R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1127.3275100000001</v>
      </c>
      <c r="S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1249.2475099999999</v>
      </c>
      <c r="T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1246.3375099999998</v>
      </c>
      <c r="U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1215.36751</v>
      </c>
      <c r="V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1161.2175100000002</v>
      </c>
      <c r="W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1091.38751</v>
      </c>
      <c r="X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1234.5675100000001</v>
      </c>
      <c r="Y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1122.13751</v>
      </c>
    </row>
    <row r="411" spans="1:25" x14ac:dyDescent="0.2">
      <c r="A411" s="77">
        <f t="shared" si="12"/>
        <v>43094</v>
      </c>
      <c r="B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1070.12751</v>
      </c>
      <c r="C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1077.42751</v>
      </c>
      <c r="D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1086.67751</v>
      </c>
      <c r="E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1085.9675099999999</v>
      </c>
      <c r="F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1088.7175099999999</v>
      </c>
      <c r="G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1078.6775100000002</v>
      </c>
      <c r="H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1070.12751</v>
      </c>
      <c r="I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1140.2475100000001</v>
      </c>
      <c r="J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1095.7675100000001</v>
      </c>
      <c r="K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1120.9975100000001</v>
      </c>
      <c r="L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1087.5975100000001</v>
      </c>
      <c r="M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1156.5375100000001</v>
      </c>
      <c r="N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1122.7475100000001</v>
      </c>
      <c r="O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1122.36751</v>
      </c>
      <c r="P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1119.2275100000002</v>
      </c>
      <c r="Q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1113.64751</v>
      </c>
      <c r="R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1140.60751</v>
      </c>
      <c r="S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1204.4375100000002</v>
      </c>
      <c r="T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1170.5475100000001</v>
      </c>
      <c r="U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1158.17751</v>
      </c>
      <c r="V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1219.89751</v>
      </c>
      <c r="W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1170.3175100000001</v>
      </c>
      <c r="X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1272.9975099999999</v>
      </c>
      <c r="Y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1170.5975100000001</v>
      </c>
    </row>
    <row r="412" spans="1:25" x14ac:dyDescent="0.2">
      <c r="A412" s="77">
        <f t="shared" si="12"/>
        <v>43095</v>
      </c>
      <c r="B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1083.3175100000001</v>
      </c>
      <c r="C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1077.9475100000002</v>
      </c>
      <c r="D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1088.10751</v>
      </c>
      <c r="E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1087.5875100000001</v>
      </c>
      <c r="F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1089.5475100000001</v>
      </c>
      <c r="G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1090.9675100000002</v>
      </c>
      <c r="H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1075.5775100000001</v>
      </c>
      <c r="I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1141.36751</v>
      </c>
      <c r="J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1096.15751</v>
      </c>
      <c r="K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1124.5675100000001</v>
      </c>
      <c r="L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1091.9575100000002</v>
      </c>
      <c r="M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1157.40751</v>
      </c>
      <c r="N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1121.62751</v>
      </c>
      <c r="O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1121.92751</v>
      </c>
      <c r="P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1121.3175100000001</v>
      </c>
      <c r="Q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1115.2175100000002</v>
      </c>
      <c r="R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1119.87751</v>
      </c>
      <c r="S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1183.7875100000001</v>
      </c>
      <c r="T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1173.2175099999999</v>
      </c>
      <c r="U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1161.0475100000001</v>
      </c>
      <c r="V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1223.7775100000001</v>
      </c>
      <c r="W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1169.0675100000001</v>
      </c>
      <c r="X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1280.0275099999999</v>
      </c>
      <c r="Y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1170.4875100000002</v>
      </c>
    </row>
    <row r="413" spans="1:25" x14ac:dyDescent="0.2">
      <c r="A413" s="77">
        <f t="shared" si="12"/>
        <v>43096</v>
      </c>
      <c r="B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1083.92751</v>
      </c>
      <c r="C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1078.6875100000002</v>
      </c>
      <c r="D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1088.7975100000001</v>
      </c>
      <c r="E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1088.44751</v>
      </c>
      <c r="F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1090.0175100000001</v>
      </c>
      <c r="G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1092.5075099999999</v>
      </c>
      <c r="H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1077.0175100000001</v>
      </c>
      <c r="I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1140.4475100000002</v>
      </c>
      <c r="J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1095.5475100000001</v>
      </c>
      <c r="K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1123.6675100000002</v>
      </c>
      <c r="L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1085.7475100000001</v>
      </c>
      <c r="M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1200.88751</v>
      </c>
      <c r="N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1201.6775100000002</v>
      </c>
      <c r="O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1202.7375100000002</v>
      </c>
      <c r="P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1086.1775100000002</v>
      </c>
      <c r="Q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1084.95751</v>
      </c>
      <c r="R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1156.4875100000002</v>
      </c>
      <c r="S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1219.7175100000002</v>
      </c>
      <c r="T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1232.2275099999999</v>
      </c>
      <c r="U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1232.85751</v>
      </c>
      <c r="V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1310.6575099999998</v>
      </c>
      <c r="W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1330.4175099999998</v>
      </c>
      <c r="X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1385.0275099999999</v>
      </c>
      <c r="Y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1272.3075099999999</v>
      </c>
    </row>
    <row r="414" spans="1:25" x14ac:dyDescent="0.2">
      <c r="A414" s="77">
        <f t="shared" si="12"/>
        <v>43097</v>
      </c>
      <c r="B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1090.7575100000001</v>
      </c>
      <c r="C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1084.14751</v>
      </c>
      <c r="D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1092.88751</v>
      </c>
      <c r="E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1091.9775100000002</v>
      </c>
      <c r="F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1089.7375099999999</v>
      </c>
      <c r="G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1096.9975100000001</v>
      </c>
      <c r="H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1080.4175100000002</v>
      </c>
      <c r="I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1152.8075100000001</v>
      </c>
      <c r="J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1108.7975100000001</v>
      </c>
      <c r="K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1124.7875100000001</v>
      </c>
      <c r="L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1090.3175100000001</v>
      </c>
      <c r="M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1215.5675100000001</v>
      </c>
      <c r="N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1213.61751</v>
      </c>
      <c r="O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1224.1975100000002</v>
      </c>
      <c r="P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1089.5375100000001</v>
      </c>
      <c r="Q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1089.0275100000001</v>
      </c>
      <c r="R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1174.61751</v>
      </c>
      <c r="S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1301.8975099999998</v>
      </c>
      <c r="T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1307.3575099999998</v>
      </c>
      <c r="U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1308.7475099999999</v>
      </c>
      <c r="V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1463.6075099999998</v>
      </c>
      <c r="W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1449.8875099999998</v>
      </c>
      <c r="X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1387.91751</v>
      </c>
      <c r="Y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1283.5775099999998</v>
      </c>
    </row>
    <row r="415" spans="1:25" x14ac:dyDescent="0.2">
      <c r="A415" s="77">
        <f t="shared" si="12"/>
        <v>43098</v>
      </c>
      <c r="B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1155.6975100000002</v>
      </c>
      <c r="C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1098.5075100000001</v>
      </c>
      <c r="D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1059.88751</v>
      </c>
      <c r="E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1059.3075100000001</v>
      </c>
      <c r="F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1061.8375100000001</v>
      </c>
      <c r="G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1065.7375100000002</v>
      </c>
      <c r="H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1130.0775100000001</v>
      </c>
      <c r="I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1106.4775099999999</v>
      </c>
      <c r="J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1095.39751</v>
      </c>
      <c r="K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1111.15751</v>
      </c>
      <c r="L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1129.3075100000001</v>
      </c>
      <c r="M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1206.40751</v>
      </c>
      <c r="N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1206.3275100000001</v>
      </c>
      <c r="O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1116.5275100000001</v>
      </c>
      <c r="P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1126.5975100000001</v>
      </c>
      <c r="Q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1127.5575100000001</v>
      </c>
      <c r="R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1133.8375100000001</v>
      </c>
      <c r="S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1165.7575100000001</v>
      </c>
      <c r="T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1196.8275100000001</v>
      </c>
      <c r="U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1178.2175100000002</v>
      </c>
      <c r="V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1395.5875099999998</v>
      </c>
      <c r="W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1194.0775100000001</v>
      </c>
      <c r="X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1348.8975099999998</v>
      </c>
      <c r="Y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1179.11751</v>
      </c>
    </row>
    <row r="416" spans="1:25" ht="15.75" customHeight="1" x14ac:dyDescent="0.2">
      <c r="A416" s="77">
        <f t="shared" si="12"/>
        <v>43099</v>
      </c>
      <c r="B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1135.8075100000001</v>
      </c>
      <c r="C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1074.4875100000002</v>
      </c>
      <c r="D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1085.8075100000001</v>
      </c>
      <c r="E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1084.4975100000001</v>
      </c>
      <c r="F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1085.5775100000001</v>
      </c>
      <c r="G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1087.16751</v>
      </c>
      <c r="H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1098.5575100000001</v>
      </c>
      <c r="I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1105.0375100000001</v>
      </c>
      <c r="J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1163.0575100000001</v>
      </c>
      <c r="K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1124.0075100000001</v>
      </c>
      <c r="L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1117.65751</v>
      </c>
      <c r="M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1116.5875100000001</v>
      </c>
      <c r="N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1110.2675100000001</v>
      </c>
      <c r="O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1112.4375100000002</v>
      </c>
      <c r="P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1121.0875100000001</v>
      </c>
      <c r="Q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1122.2175099999999</v>
      </c>
      <c r="R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1128.9675099999999</v>
      </c>
      <c r="S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1311.0375099999999</v>
      </c>
      <c r="T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1314.4075099999998</v>
      </c>
      <c r="U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1244.7975099999999</v>
      </c>
      <c r="V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1190.1575100000002</v>
      </c>
      <c r="W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1124.94751</v>
      </c>
      <c r="X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1296.7975099999999</v>
      </c>
      <c r="Y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1189.2875100000001</v>
      </c>
    </row>
    <row r="417" spans="1:27" x14ac:dyDescent="0.2">
      <c r="A417" s="77">
        <f t="shared" si="12"/>
        <v>43100</v>
      </c>
      <c r="B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1124.7475100000001</v>
      </c>
      <c r="C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1073.0875100000001</v>
      </c>
      <c r="D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1085.1875100000002</v>
      </c>
      <c r="E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1083.2975100000001</v>
      </c>
      <c r="F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1084.7575100000001</v>
      </c>
      <c r="G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1085.94751</v>
      </c>
      <c r="H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1089.0575100000001</v>
      </c>
      <c r="I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1172.4575100000002</v>
      </c>
      <c r="J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1223.7575100000001</v>
      </c>
      <c r="K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1111.38751</v>
      </c>
      <c r="L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1112.87751</v>
      </c>
      <c r="M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1112.39751</v>
      </c>
      <c r="N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1110.4475100000002</v>
      </c>
      <c r="O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1112.85751</v>
      </c>
      <c r="P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1119.1975100000002</v>
      </c>
      <c r="Q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1122.39751</v>
      </c>
      <c r="R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1130.1775100000002</v>
      </c>
      <c r="S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1457.6175099999998</v>
      </c>
      <c r="T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1493.6275099999998</v>
      </c>
      <c r="U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1408.8675099999998</v>
      </c>
      <c r="V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1322.7675099999999</v>
      </c>
      <c r="W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1260.0875099999998</v>
      </c>
      <c r="X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1432.2775099999999</v>
      </c>
      <c r="Y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1370.0875099999998</v>
      </c>
    </row>
    <row r="418" spans="1:27" x14ac:dyDescent="0.25">
      <c r="A418" s="92"/>
      <c r="B418" s="76"/>
      <c r="C418" s="76"/>
      <c r="D418" s="76"/>
    </row>
    <row r="419" spans="1:27" x14ac:dyDescent="0.25">
      <c r="A419" s="85" t="s">
        <v>152</v>
      </c>
      <c r="B419" s="76"/>
      <c r="C419" s="76"/>
      <c r="D419" s="76"/>
    </row>
    <row r="420" spans="1:27" ht="12.75" x14ac:dyDescent="0.2">
      <c r="A420" s="173" t="s">
        <v>48</v>
      </c>
      <c r="B420" s="176" t="s">
        <v>121</v>
      </c>
      <c r="C420" s="177"/>
      <c r="D420" s="177"/>
      <c r="E420" s="177"/>
      <c r="F420" s="177"/>
      <c r="G420" s="177"/>
      <c r="H420" s="177"/>
      <c r="I420" s="177"/>
      <c r="J420" s="177"/>
      <c r="K420" s="177"/>
      <c r="L420" s="177"/>
      <c r="M420" s="177"/>
      <c r="N420" s="177"/>
      <c r="O420" s="177"/>
      <c r="P420" s="177"/>
      <c r="Q420" s="177"/>
      <c r="R420" s="177"/>
      <c r="S420" s="177"/>
      <c r="T420" s="177"/>
      <c r="U420" s="177"/>
      <c r="V420" s="177"/>
      <c r="W420" s="177"/>
      <c r="X420" s="177"/>
      <c r="Y420" s="178"/>
    </row>
    <row r="421" spans="1:27" ht="12.75" x14ac:dyDescent="0.2">
      <c r="A421" s="174"/>
      <c r="B421" s="179"/>
      <c r="C421" s="180"/>
      <c r="D421" s="180"/>
      <c r="E421" s="180"/>
      <c r="F421" s="180"/>
      <c r="G421" s="180"/>
      <c r="H421" s="180"/>
      <c r="I421" s="180"/>
      <c r="J421" s="180"/>
      <c r="K421" s="180"/>
      <c r="L421" s="180"/>
      <c r="M421" s="180"/>
      <c r="N421" s="180"/>
      <c r="O421" s="180"/>
      <c r="P421" s="180"/>
      <c r="Q421" s="180"/>
      <c r="R421" s="180"/>
      <c r="S421" s="180"/>
      <c r="T421" s="180"/>
      <c r="U421" s="180"/>
      <c r="V421" s="180"/>
      <c r="W421" s="180"/>
      <c r="X421" s="180"/>
      <c r="Y421" s="181"/>
    </row>
    <row r="422" spans="1:27" ht="12.75" customHeight="1" x14ac:dyDescent="0.2">
      <c r="A422" s="174"/>
      <c r="B422" s="182" t="s">
        <v>122</v>
      </c>
      <c r="C422" s="171" t="s">
        <v>123</v>
      </c>
      <c r="D422" s="171" t="s">
        <v>124</v>
      </c>
      <c r="E422" s="171" t="s">
        <v>125</v>
      </c>
      <c r="F422" s="171" t="s">
        <v>126</v>
      </c>
      <c r="G422" s="171" t="s">
        <v>127</v>
      </c>
      <c r="H422" s="171" t="s">
        <v>128</v>
      </c>
      <c r="I422" s="171" t="s">
        <v>129</v>
      </c>
      <c r="J422" s="171" t="s">
        <v>130</v>
      </c>
      <c r="K422" s="171" t="s">
        <v>131</v>
      </c>
      <c r="L422" s="171" t="s">
        <v>132</v>
      </c>
      <c r="M422" s="171" t="s">
        <v>133</v>
      </c>
      <c r="N422" s="184" t="s">
        <v>134</v>
      </c>
      <c r="O422" s="171" t="s">
        <v>135</v>
      </c>
      <c r="P422" s="171" t="s">
        <v>136</v>
      </c>
      <c r="Q422" s="171" t="s">
        <v>137</v>
      </c>
      <c r="R422" s="171" t="s">
        <v>138</v>
      </c>
      <c r="S422" s="171" t="s">
        <v>139</v>
      </c>
      <c r="T422" s="171" t="s">
        <v>140</v>
      </c>
      <c r="U422" s="171" t="s">
        <v>141</v>
      </c>
      <c r="V422" s="171" t="s">
        <v>142</v>
      </c>
      <c r="W422" s="171" t="s">
        <v>143</v>
      </c>
      <c r="X422" s="171" t="s">
        <v>144</v>
      </c>
      <c r="Y422" s="171" t="s">
        <v>145</v>
      </c>
    </row>
    <row r="423" spans="1:27" ht="11.25" customHeight="1" x14ac:dyDescent="0.2">
      <c r="A423" s="175"/>
      <c r="B423" s="183"/>
      <c r="C423" s="172"/>
      <c r="D423" s="172"/>
      <c r="E423" s="172"/>
      <c r="F423" s="172"/>
      <c r="G423" s="172"/>
      <c r="H423" s="172"/>
      <c r="I423" s="172"/>
      <c r="J423" s="172"/>
      <c r="K423" s="172"/>
      <c r="L423" s="172"/>
      <c r="M423" s="172"/>
      <c r="N423" s="185"/>
      <c r="O423" s="172"/>
      <c r="P423" s="172"/>
      <c r="Q423" s="172"/>
      <c r="R423" s="172"/>
      <c r="S423" s="172"/>
      <c r="T423" s="172"/>
      <c r="U423" s="172"/>
      <c r="V423" s="172"/>
      <c r="W423" s="172"/>
      <c r="X423" s="172"/>
      <c r="Y423" s="172"/>
    </row>
    <row r="424" spans="1:27" ht="15.75" customHeight="1" x14ac:dyDescent="0.2">
      <c r="A424" s="77">
        <f>A387</f>
        <v>43070</v>
      </c>
      <c r="B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1047.6975100000002</v>
      </c>
      <c r="C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1026.13751</v>
      </c>
      <c r="D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1024.7275100000002</v>
      </c>
      <c r="E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1035.7075100000002</v>
      </c>
      <c r="F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1037.39751</v>
      </c>
      <c r="G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1025.89751</v>
      </c>
      <c r="H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1048.36751</v>
      </c>
      <c r="I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1050.40751</v>
      </c>
      <c r="J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1041.18751</v>
      </c>
      <c r="K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1047.0275100000001</v>
      </c>
      <c r="L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1041.5975100000001</v>
      </c>
      <c r="M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1161.0675100000001</v>
      </c>
      <c r="N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1161.1675100000002</v>
      </c>
      <c r="O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1161.39751</v>
      </c>
      <c r="P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1042.4875099999999</v>
      </c>
      <c r="Q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1080.42751</v>
      </c>
      <c r="R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1149.1775100000002</v>
      </c>
      <c r="S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1222.45751</v>
      </c>
      <c r="T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1211.62751</v>
      </c>
      <c r="U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1185.7775100000001</v>
      </c>
      <c r="V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1246.4875099999999</v>
      </c>
      <c r="W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1169.86751</v>
      </c>
      <c r="X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1316.64751</v>
      </c>
      <c r="Y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1145.0375100000001</v>
      </c>
      <c r="AA424" s="78"/>
    </row>
    <row r="425" spans="1:27" x14ac:dyDescent="0.2">
      <c r="A425" s="77">
        <f>A424+1</f>
        <v>43071</v>
      </c>
      <c r="B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1037.41751</v>
      </c>
      <c r="C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1058.65751</v>
      </c>
      <c r="D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1075.13751</v>
      </c>
      <c r="E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1074.65751</v>
      </c>
      <c r="F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1069.8075100000001</v>
      </c>
      <c r="G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1053.63751</v>
      </c>
      <c r="H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1044.62751</v>
      </c>
      <c r="I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1167.5075100000001</v>
      </c>
      <c r="J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1225.9875099999999</v>
      </c>
      <c r="K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1055.62751</v>
      </c>
      <c r="L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1055.7275100000002</v>
      </c>
      <c r="M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1056.16751</v>
      </c>
      <c r="N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1058.5375100000001</v>
      </c>
      <c r="O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1058.7475100000001</v>
      </c>
      <c r="P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1061.61751</v>
      </c>
      <c r="Q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1068.4975099999999</v>
      </c>
      <c r="R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1087.36751</v>
      </c>
      <c r="S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1222.95751</v>
      </c>
      <c r="T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1305.95751</v>
      </c>
      <c r="U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1303.5075099999999</v>
      </c>
      <c r="V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1270.0775099999998</v>
      </c>
      <c r="W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1155.0875100000001</v>
      </c>
      <c r="X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1296.0875099999998</v>
      </c>
      <c r="Y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1165.41751</v>
      </c>
    </row>
    <row r="426" spans="1:27" x14ac:dyDescent="0.2">
      <c r="A426" s="77">
        <f t="shared" ref="A426:A454" si="13">A425+1</f>
        <v>43072</v>
      </c>
      <c r="B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1041.7475100000001</v>
      </c>
      <c r="C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1057.18751</v>
      </c>
      <c r="D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1074.8475100000001</v>
      </c>
      <c r="E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1073.8075100000001</v>
      </c>
      <c r="F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1068.8075100000001</v>
      </c>
      <c r="G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1067.7275100000002</v>
      </c>
      <c r="H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1035.37751</v>
      </c>
      <c r="I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1141.89751</v>
      </c>
      <c r="J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1215.9875100000002</v>
      </c>
      <c r="K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1076.5575100000001</v>
      </c>
      <c r="L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1077.18751</v>
      </c>
      <c r="M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1077.85751</v>
      </c>
      <c r="N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1077.13751</v>
      </c>
      <c r="O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1079.4075100000002</v>
      </c>
      <c r="P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1083.63751</v>
      </c>
      <c r="Q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1084.9675099999999</v>
      </c>
      <c r="R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1082.2275100000002</v>
      </c>
      <c r="S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1094.7675100000001</v>
      </c>
      <c r="T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1249.5175099999999</v>
      </c>
      <c r="U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1207.3175100000001</v>
      </c>
      <c r="V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1165.9475100000002</v>
      </c>
      <c r="W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1142.13751</v>
      </c>
      <c r="X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1409.42751</v>
      </c>
      <c r="Y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1144.8175100000001</v>
      </c>
    </row>
    <row r="427" spans="1:27" x14ac:dyDescent="0.2">
      <c r="A427" s="77">
        <f t="shared" si="13"/>
        <v>43073</v>
      </c>
      <c r="B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1052.1875100000002</v>
      </c>
      <c r="C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1043.60751</v>
      </c>
      <c r="D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1043.2175100000002</v>
      </c>
      <c r="E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1042.5675100000001</v>
      </c>
      <c r="F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1055.5175100000001</v>
      </c>
      <c r="G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1042.2575100000001</v>
      </c>
      <c r="H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1048.5175100000001</v>
      </c>
      <c r="I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1056.7375100000002</v>
      </c>
      <c r="J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1047.0875100000001</v>
      </c>
      <c r="K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1055.0875100000001</v>
      </c>
      <c r="L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1074.9775100000002</v>
      </c>
      <c r="M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1198.4675099999999</v>
      </c>
      <c r="N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1124.2175099999999</v>
      </c>
      <c r="O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1201.8175100000001</v>
      </c>
      <c r="P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1080.4975100000001</v>
      </c>
      <c r="Q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1061.4575100000002</v>
      </c>
      <c r="R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1073.88751</v>
      </c>
      <c r="S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1174.0475100000001</v>
      </c>
      <c r="T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1183.9975100000001</v>
      </c>
      <c r="U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1186.69751</v>
      </c>
      <c r="V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1245.39751</v>
      </c>
      <c r="W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1260.0675099999999</v>
      </c>
      <c r="X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1303.4675099999999</v>
      </c>
      <c r="Y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1153.5675100000001</v>
      </c>
    </row>
    <row r="428" spans="1:27" x14ac:dyDescent="0.2">
      <c r="A428" s="77">
        <f t="shared" si="13"/>
        <v>43074</v>
      </c>
      <c r="B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1056.0475100000001</v>
      </c>
      <c r="C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1043.3475100000001</v>
      </c>
      <c r="D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1029.93751</v>
      </c>
      <c r="E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1041.4475100000002</v>
      </c>
      <c r="F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1054.2575100000001</v>
      </c>
      <c r="G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1041.3275100000001</v>
      </c>
      <c r="H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1062.7875100000001</v>
      </c>
      <c r="I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1103.8275100000001</v>
      </c>
      <c r="J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1027.9575100000002</v>
      </c>
      <c r="K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1055.42751</v>
      </c>
      <c r="L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1055.40751</v>
      </c>
      <c r="M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1133.11751</v>
      </c>
      <c r="N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1133.0175100000001</v>
      </c>
      <c r="O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1132.7075100000002</v>
      </c>
      <c r="P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1060.16751</v>
      </c>
      <c r="Q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1061.39751</v>
      </c>
      <c r="R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1116.10751</v>
      </c>
      <c r="S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1150.12751</v>
      </c>
      <c r="T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1151.2675100000001</v>
      </c>
      <c r="U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1183.85751</v>
      </c>
      <c r="V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1242.5275099999999</v>
      </c>
      <c r="W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1179.4875100000002</v>
      </c>
      <c r="X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1304.7675099999999</v>
      </c>
      <c r="Y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1200.8175100000001</v>
      </c>
    </row>
    <row r="429" spans="1:27" x14ac:dyDescent="0.2">
      <c r="A429" s="77">
        <f t="shared" si="13"/>
        <v>43075</v>
      </c>
      <c r="B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1078.5975100000001</v>
      </c>
      <c r="C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1042.9875100000002</v>
      </c>
      <c r="D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1029.94751</v>
      </c>
      <c r="E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1029.5975100000001</v>
      </c>
      <c r="F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1030.0675100000001</v>
      </c>
      <c r="G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1030.4675099999999</v>
      </c>
      <c r="H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1058.14751</v>
      </c>
      <c r="I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1057.8175100000001</v>
      </c>
      <c r="J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1051.2875100000001</v>
      </c>
      <c r="K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1058.7275100000002</v>
      </c>
      <c r="L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1059.9675100000002</v>
      </c>
      <c r="M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1134.3475100000001</v>
      </c>
      <c r="N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1119.35751</v>
      </c>
      <c r="O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1118.19751</v>
      </c>
      <c r="P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1060.8275100000001</v>
      </c>
      <c r="Q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1065.64751</v>
      </c>
      <c r="R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1075.42751</v>
      </c>
      <c r="S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1131.0075100000001</v>
      </c>
      <c r="T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1178.89751</v>
      </c>
      <c r="U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1192.89751</v>
      </c>
      <c r="V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1243.0875099999998</v>
      </c>
      <c r="W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1161.88751</v>
      </c>
      <c r="X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1301.7175099999999</v>
      </c>
      <c r="Y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1183.8475100000001</v>
      </c>
    </row>
    <row r="430" spans="1:27" x14ac:dyDescent="0.2">
      <c r="A430" s="77">
        <f t="shared" si="13"/>
        <v>43076</v>
      </c>
      <c r="B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1092.85751</v>
      </c>
      <c r="C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1042.9475100000002</v>
      </c>
      <c r="D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1030.2775100000001</v>
      </c>
      <c r="E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1029.9875100000002</v>
      </c>
      <c r="F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1030.4975099999999</v>
      </c>
      <c r="G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1030.18751</v>
      </c>
      <c r="H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1060.3175100000001</v>
      </c>
      <c r="I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1056.9375100000002</v>
      </c>
      <c r="J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1050.0575100000001</v>
      </c>
      <c r="K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1057.0375100000001</v>
      </c>
      <c r="L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1056.9775100000002</v>
      </c>
      <c r="M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1132.7275100000002</v>
      </c>
      <c r="N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1131.70751</v>
      </c>
      <c r="O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1131.1975100000002</v>
      </c>
      <c r="P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1062.3175100000001</v>
      </c>
      <c r="Q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1064.91751</v>
      </c>
      <c r="R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1074.7075100000002</v>
      </c>
      <c r="S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1143.4975100000001</v>
      </c>
      <c r="T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1174.62751</v>
      </c>
      <c r="U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1190.4675100000002</v>
      </c>
      <c r="V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1232.62751</v>
      </c>
      <c r="W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1157.43751</v>
      </c>
      <c r="X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1286.64751</v>
      </c>
      <c r="Y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1180.2975100000001</v>
      </c>
    </row>
    <row r="431" spans="1:27" x14ac:dyDescent="0.2">
      <c r="A431" s="77">
        <f t="shared" si="13"/>
        <v>43077</v>
      </c>
      <c r="B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1031.2775100000001</v>
      </c>
      <c r="C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1058.5475100000001</v>
      </c>
      <c r="D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1042.9075100000002</v>
      </c>
      <c r="E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1042.61751</v>
      </c>
      <c r="F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1043.0975100000001</v>
      </c>
      <c r="G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1047.38751</v>
      </c>
      <c r="H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1026.91751</v>
      </c>
      <c r="I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1057.88751</v>
      </c>
      <c r="J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1049.92751</v>
      </c>
      <c r="K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1057.94751</v>
      </c>
      <c r="L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1046.2675100000001</v>
      </c>
      <c r="M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1142.3475100000001</v>
      </c>
      <c r="N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1143.12751</v>
      </c>
      <c r="O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1142.4675099999999</v>
      </c>
      <c r="P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1050.36751</v>
      </c>
      <c r="Q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1040.0075100000001</v>
      </c>
      <c r="R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1089.40751</v>
      </c>
      <c r="S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1158.4575100000002</v>
      </c>
      <c r="T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1162.35751</v>
      </c>
      <c r="U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1186.0675100000001</v>
      </c>
      <c r="V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1226.2975100000001</v>
      </c>
      <c r="W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1165.6775100000002</v>
      </c>
      <c r="X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1296.4175099999998</v>
      </c>
      <c r="Y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1175.63751</v>
      </c>
    </row>
    <row r="432" spans="1:27" x14ac:dyDescent="0.2">
      <c r="A432" s="77">
        <f t="shared" si="13"/>
        <v>43078</v>
      </c>
      <c r="B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1033.5875100000001</v>
      </c>
      <c r="C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1101.91751</v>
      </c>
      <c r="D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1086.2175099999999</v>
      </c>
      <c r="E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1120.4975100000001</v>
      </c>
      <c r="F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1120.87751</v>
      </c>
      <c r="G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1084.5975100000001</v>
      </c>
      <c r="H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1043.65751</v>
      </c>
      <c r="I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1101.93751</v>
      </c>
      <c r="J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1204.17751</v>
      </c>
      <c r="K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1061.5675100000001</v>
      </c>
      <c r="L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1057.92751</v>
      </c>
      <c r="M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1062.0275100000001</v>
      </c>
      <c r="N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1060.42751</v>
      </c>
      <c r="O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1061.92751</v>
      </c>
      <c r="P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1062.5975100000001</v>
      </c>
      <c r="Q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1063.0675100000001</v>
      </c>
      <c r="R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1069.0875100000001</v>
      </c>
      <c r="S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1160.5075100000001</v>
      </c>
      <c r="T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1169.16751</v>
      </c>
      <c r="U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1182.4275100000002</v>
      </c>
      <c r="V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1129.19751</v>
      </c>
      <c r="W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1040.0975100000001</v>
      </c>
      <c r="X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1259.9175099999998</v>
      </c>
      <c r="Y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1092.63751</v>
      </c>
    </row>
    <row r="433" spans="1:25" x14ac:dyDescent="0.2">
      <c r="A433" s="77">
        <f t="shared" si="13"/>
        <v>43079</v>
      </c>
      <c r="B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1026.0975100000001</v>
      </c>
      <c r="C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1077.67751</v>
      </c>
      <c r="D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1085.17751</v>
      </c>
      <c r="E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1083.67751</v>
      </c>
      <c r="F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1083.9475100000002</v>
      </c>
      <c r="G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1084.7375100000002</v>
      </c>
      <c r="H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1039.2475100000001</v>
      </c>
      <c r="I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1052.4675100000002</v>
      </c>
      <c r="J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1043.2675100000001</v>
      </c>
      <c r="K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1136.7775100000001</v>
      </c>
      <c r="L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1102.0175100000001</v>
      </c>
      <c r="M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1101.65751</v>
      </c>
      <c r="N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1102.13751</v>
      </c>
      <c r="O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1104.10751</v>
      </c>
      <c r="P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1104.69751</v>
      </c>
      <c r="Q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1106.3075100000001</v>
      </c>
      <c r="R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1065.2275099999999</v>
      </c>
      <c r="S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1148.66751</v>
      </c>
      <c r="T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1165.2975100000001</v>
      </c>
      <c r="U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1140.0375100000001</v>
      </c>
      <c r="V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1130.14751</v>
      </c>
      <c r="W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1038.4075100000002</v>
      </c>
      <c r="X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1230.7675100000001</v>
      </c>
      <c r="Y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1086.5975100000001</v>
      </c>
    </row>
    <row r="434" spans="1:25" x14ac:dyDescent="0.2">
      <c r="A434" s="77">
        <f t="shared" si="13"/>
        <v>43080</v>
      </c>
      <c r="B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1026.5475100000001</v>
      </c>
      <c r="C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1041.4475100000002</v>
      </c>
      <c r="D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1040.2175100000002</v>
      </c>
      <c r="E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1070.6975100000002</v>
      </c>
      <c r="F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1071.35751</v>
      </c>
      <c r="G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1042.68751</v>
      </c>
      <c r="H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1024.6875100000002</v>
      </c>
      <c r="I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1056.20751</v>
      </c>
      <c r="J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1044.5675100000001</v>
      </c>
      <c r="K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1067.3375100000001</v>
      </c>
      <c r="L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1067.5475100000001</v>
      </c>
      <c r="M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1120.0975100000001</v>
      </c>
      <c r="N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1120.5975100000001</v>
      </c>
      <c r="O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1123.2375100000002</v>
      </c>
      <c r="P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1057.67751</v>
      </c>
      <c r="Q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1058.2875100000001</v>
      </c>
      <c r="R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1059.6875100000002</v>
      </c>
      <c r="S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1160.41751</v>
      </c>
      <c r="T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1148.2975100000001</v>
      </c>
      <c r="U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1150.16751</v>
      </c>
      <c r="V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1183.90751</v>
      </c>
      <c r="W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1142.8175100000001</v>
      </c>
      <c r="X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1275.63751</v>
      </c>
      <c r="Y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1141.14751</v>
      </c>
    </row>
    <row r="435" spans="1:25" x14ac:dyDescent="0.2">
      <c r="A435" s="77">
        <f t="shared" si="13"/>
        <v>43081</v>
      </c>
      <c r="B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1026.16751</v>
      </c>
      <c r="C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1030.0275100000001</v>
      </c>
      <c r="D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1040.42751</v>
      </c>
      <c r="E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1071.0675100000001</v>
      </c>
      <c r="F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1072.12751</v>
      </c>
      <c r="G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1043.8275100000001</v>
      </c>
      <c r="H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1028.85751</v>
      </c>
      <c r="I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1092.4875100000002</v>
      </c>
      <c r="J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1048.3475100000001</v>
      </c>
      <c r="K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1067.5575100000001</v>
      </c>
      <c r="L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1067.5075100000001</v>
      </c>
      <c r="M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1112.89751</v>
      </c>
      <c r="N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1095.0675100000001</v>
      </c>
      <c r="O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1088.8475100000001</v>
      </c>
      <c r="P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1073.85751</v>
      </c>
      <c r="Q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1069.0875100000001</v>
      </c>
      <c r="R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1058.37751</v>
      </c>
      <c r="S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1156.15751</v>
      </c>
      <c r="T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1148.0675100000001</v>
      </c>
      <c r="U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1150.0475100000001</v>
      </c>
      <c r="V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1173.11751</v>
      </c>
      <c r="W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1141.9875100000002</v>
      </c>
      <c r="X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1262.2575099999999</v>
      </c>
      <c r="Y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1150.7675100000001</v>
      </c>
    </row>
    <row r="436" spans="1:25" x14ac:dyDescent="0.2">
      <c r="A436" s="77">
        <f t="shared" si="13"/>
        <v>43082</v>
      </c>
      <c r="B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1039.43751</v>
      </c>
      <c r="C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1029.88751</v>
      </c>
      <c r="D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1040.1875100000002</v>
      </c>
      <c r="E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1070.67751</v>
      </c>
      <c r="F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1072.15751</v>
      </c>
      <c r="G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1042.8975100000002</v>
      </c>
      <c r="H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1036.2375100000002</v>
      </c>
      <c r="I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1091.4875100000002</v>
      </c>
      <c r="J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1044.7175100000002</v>
      </c>
      <c r="K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1061.7675100000001</v>
      </c>
      <c r="L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1062.9675100000002</v>
      </c>
      <c r="M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1113.60751</v>
      </c>
      <c r="N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1105.7475100000001</v>
      </c>
      <c r="O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1113.2275100000002</v>
      </c>
      <c r="P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1068.2175099999999</v>
      </c>
      <c r="Q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1068.91751</v>
      </c>
      <c r="R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1072.60751</v>
      </c>
      <c r="S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1150.2175099999999</v>
      </c>
      <c r="T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1140.0675100000001</v>
      </c>
      <c r="U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1116.67751</v>
      </c>
      <c r="V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1178.37751</v>
      </c>
      <c r="W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1135.4375100000002</v>
      </c>
      <c r="X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1249.6975099999997</v>
      </c>
      <c r="Y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1136.9375100000002</v>
      </c>
    </row>
    <row r="437" spans="1:25" x14ac:dyDescent="0.2">
      <c r="A437" s="77">
        <f t="shared" si="13"/>
        <v>43083</v>
      </c>
      <c r="B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1030.7175100000002</v>
      </c>
      <c r="C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1030.17751</v>
      </c>
      <c r="D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1041.2475099999999</v>
      </c>
      <c r="E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1071.8275100000001</v>
      </c>
      <c r="F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1053.3475100000001</v>
      </c>
      <c r="G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1043.0875100000001</v>
      </c>
      <c r="H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1034.7675100000001</v>
      </c>
      <c r="I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1105.2575100000001</v>
      </c>
      <c r="J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1039.7675100000001</v>
      </c>
      <c r="K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1065.14751</v>
      </c>
      <c r="L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1081.3275100000001</v>
      </c>
      <c r="M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1107.2275100000002</v>
      </c>
      <c r="N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1165.6675100000002</v>
      </c>
      <c r="O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1166.0475100000001</v>
      </c>
      <c r="P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1081.9975099999999</v>
      </c>
      <c r="Q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1086.66751</v>
      </c>
      <c r="R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1039.5875100000001</v>
      </c>
      <c r="S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1141.38751</v>
      </c>
      <c r="T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1144.8375100000001</v>
      </c>
      <c r="U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1120.7175100000002</v>
      </c>
      <c r="V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1172.94751</v>
      </c>
      <c r="W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1116.89751</v>
      </c>
      <c r="X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1247.9275099999998</v>
      </c>
      <c r="Y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1141.7475100000001</v>
      </c>
    </row>
    <row r="438" spans="1:25" x14ac:dyDescent="0.2">
      <c r="A438" s="77">
        <f t="shared" si="13"/>
        <v>43084</v>
      </c>
      <c r="B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1027.7675100000001</v>
      </c>
      <c r="C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1029.8075100000001</v>
      </c>
      <c r="D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1040.5675100000001</v>
      </c>
      <c r="E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1039.85751</v>
      </c>
      <c r="F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1041.2975100000001</v>
      </c>
      <c r="G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1042.5475100000001</v>
      </c>
      <c r="H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1026.0075100000001</v>
      </c>
      <c r="I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1055.3175100000001</v>
      </c>
      <c r="J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1046.1975100000002</v>
      </c>
      <c r="K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1080.8475100000001</v>
      </c>
      <c r="L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1080.2175099999999</v>
      </c>
      <c r="M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1065.5275100000001</v>
      </c>
      <c r="N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1047.0175100000001</v>
      </c>
      <c r="O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1046.64751</v>
      </c>
      <c r="P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1133.9275100000002</v>
      </c>
      <c r="Q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1100.4075100000002</v>
      </c>
      <c r="R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1070.67751</v>
      </c>
      <c r="S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1142.5075100000001</v>
      </c>
      <c r="T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1144.7775100000001</v>
      </c>
      <c r="U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1120.65751</v>
      </c>
      <c r="V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1275.2675099999999</v>
      </c>
      <c r="W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1128.8475100000001</v>
      </c>
      <c r="X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1247.9175099999998</v>
      </c>
      <c r="Y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1140.3375100000001</v>
      </c>
    </row>
    <row r="439" spans="1:25" x14ac:dyDescent="0.2">
      <c r="A439" s="77">
        <f t="shared" si="13"/>
        <v>43085</v>
      </c>
      <c r="B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1060.0175100000001</v>
      </c>
      <c r="C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1088.5375100000001</v>
      </c>
      <c r="D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1099.2275100000002</v>
      </c>
      <c r="E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1098.87751</v>
      </c>
      <c r="F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1099.4775100000002</v>
      </c>
      <c r="G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1092.3475100000001</v>
      </c>
      <c r="H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1069.0175100000001</v>
      </c>
      <c r="I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1039.12751</v>
      </c>
      <c r="J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1134.87751</v>
      </c>
      <c r="K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1074.5775100000001</v>
      </c>
      <c r="L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1074.2575100000001</v>
      </c>
      <c r="M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1125.5175100000001</v>
      </c>
      <c r="N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1155.67751</v>
      </c>
      <c r="O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1155.3475100000001</v>
      </c>
      <c r="P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1157.87751</v>
      </c>
      <c r="Q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1141.7975100000001</v>
      </c>
      <c r="R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1075.0775100000001</v>
      </c>
      <c r="S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1087.3275100000001</v>
      </c>
      <c r="T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1156.0575100000001</v>
      </c>
      <c r="U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1247.1075099999998</v>
      </c>
      <c r="V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1187.4775100000002</v>
      </c>
      <c r="W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1082.35751</v>
      </c>
      <c r="X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1334.1075099999998</v>
      </c>
      <c r="Y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1080.90751</v>
      </c>
    </row>
    <row r="440" spans="1:25" x14ac:dyDescent="0.2">
      <c r="A440" s="77">
        <f t="shared" si="13"/>
        <v>43086</v>
      </c>
      <c r="B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1052.5575100000001</v>
      </c>
      <c r="C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1055.0975100000001</v>
      </c>
      <c r="D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1098.7375099999999</v>
      </c>
      <c r="E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1098.2975100000001</v>
      </c>
      <c r="F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1098.7175099999999</v>
      </c>
      <c r="G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1086.12751</v>
      </c>
      <c r="H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1066.9975099999999</v>
      </c>
      <c r="I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1054.5275100000001</v>
      </c>
      <c r="J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1038.9975100000001</v>
      </c>
      <c r="K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1179.2675100000001</v>
      </c>
      <c r="L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1141.87751</v>
      </c>
      <c r="M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1140.5975100000001</v>
      </c>
      <c r="N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1194.7375100000002</v>
      </c>
      <c r="O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1197.6775100000002</v>
      </c>
      <c r="P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1180.2775100000001</v>
      </c>
      <c r="Q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1183.3475100000001</v>
      </c>
      <c r="R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1067.0975100000001</v>
      </c>
      <c r="S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1121.8075100000001</v>
      </c>
      <c r="T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1158.0975100000001</v>
      </c>
      <c r="U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1247.9975099999999</v>
      </c>
      <c r="V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1189.7375099999999</v>
      </c>
      <c r="W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1083.7475099999999</v>
      </c>
      <c r="X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1338.6775099999998</v>
      </c>
      <c r="Y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1076.8175100000001</v>
      </c>
    </row>
    <row r="441" spans="1:25" x14ac:dyDescent="0.2">
      <c r="A441" s="77">
        <f t="shared" si="13"/>
        <v>43087</v>
      </c>
      <c r="B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1027.5075100000001</v>
      </c>
      <c r="C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1033.7975100000001</v>
      </c>
      <c r="D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1042.0775100000001</v>
      </c>
      <c r="E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1041.8075100000001</v>
      </c>
      <c r="F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1042.0675100000001</v>
      </c>
      <c r="G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1044.5575100000001</v>
      </c>
      <c r="H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1023.93751</v>
      </c>
      <c r="I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1089.7375099999999</v>
      </c>
      <c r="J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1046.4675100000002</v>
      </c>
      <c r="K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1073.7275100000002</v>
      </c>
      <c r="L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1074.0475100000001</v>
      </c>
      <c r="M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1028.10751</v>
      </c>
      <c r="N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1048.67751</v>
      </c>
      <c r="O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1049.9775099999999</v>
      </c>
      <c r="P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1125.0575100000001</v>
      </c>
      <c r="Q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1123.7475100000001</v>
      </c>
      <c r="R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1094.7575100000001</v>
      </c>
      <c r="S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1109.7375100000002</v>
      </c>
      <c r="T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1109.7575100000001</v>
      </c>
      <c r="U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1089.7875100000001</v>
      </c>
      <c r="V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1182.4875100000002</v>
      </c>
      <c r="W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1126.8375100000001</v>
      </c>
      <c r="X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1228.8275100000001</v>
      </c>
      <c r="Y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1106.8175100000001</v>
      </c>
    </row>
    <row r="442" spans="1:25" x14ac:dyDescent="0.2">
      <c r="A442" s="77">
        <f t="shared" si="13"/>
        <v>43088</v>
      </c>
      <c r="B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1020.94751</v>
      </c>
      <c r="C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1030.7875100000001</v>
      </c>
      <c r="D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1041.38751</v>
      </c>
      <c r="E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1041.14751</v>
      </c>
      <c r="F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1041.5775100000001</v>
      </c>
      <c r="G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1043.9975100000001</v>
      </c>
      <c r="H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1024.8275100000001</v>
      </c>
      <c r="I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1091.2175099999999</v>
      </c>
      <c r="J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1046.7875100000001</v>
      </c>
      <c r="K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1093.5875100000001</v>
      </c>
      <c r="L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1092.8275100000001</v>
      </c>
      <c r="M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1059.3075100000001</v>
      </c>
      <c r="N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1047.7075100000002</v>
      </c>
      <c r="O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1064.3075100000001</v>
      </c>
      <c r="P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1097.89751</v>
      </c>
      <c r="Q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1099.0975100000001</v>
      </c>
      <c r="R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1058.5875100000001</v>
      </c>
      <c r="S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1104.3375100000001</v>
      </c>
      <c r="T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1102.2775100000001</v>
      </c>
      <c r="U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1084.5275100000001</v>
      </c>
      <c r="V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1279.2575099999999</v>
      </c>
      <c r="W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1119.85751</v>
      </c>
      <c r="X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1226.8375100000001</v>
      </c>
      <c r="Y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1110.4975100000001</v>
      </c>
    </row>
    <row r="443" spans="1:25" x14ac:dyDescent="0.2">
      <c r="A443" s="77">
        <f t="shared" si="13"/>
        <v>43089</v>
      </c>
      <c r="B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1091.8075100000001</v>
      </c>
      <c r="C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1050.2275099999999</v>
      </c>
      <c r="D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1029.4675100000002</v>
      </c>
      <c r="E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1028.11751</v>
      </c>
      <c r="F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1028.42751</v>
      </c>
      <c r="G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1032.0575100000001</v>
      </c>
      <c r="H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1098.61751</v>
      </c>
      <c r="I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1101.69751</v>
      </c>
      <c r="J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1056.9675100000002</v>
      </c>
      <c r="K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1076.10751</v>
      </c>
      <c r="L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1041.36751</v>
      </c>
      <c r="M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1130.2375100000002</v>
      </c>
      <c r="N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1086.85751</v>
      </c>
      <c r="O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1086.42751</v>
      </c>
      <c r="P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1078.5375100000001</v>
      </c>
      <c r="Q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1079.4975100000001</v>
      </c>
      <c r="R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1047.92751</v>
      </c>
      <c r="S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1157.2175100000002</v>
      </c>
      <c r="T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1159.7675100000001</v>
      </c>
      <c r="U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1107.2875100000001</v>
      </c>
      <c r="V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1158.5475100000001</v>
      </c>
      <c r="W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1098.86751</v>
      </c>
      <c r="X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1192.7175099999999</v>
      </c>
      <c r="Y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1061.64751</v>
      </c>
    </row>
    <row r="444" spans="1:25" x14ac:dyDescent="0.2">
      <c r="A444" s="77">
        <f t="shared" si="13"/>
        <v>43090</v>
      </c>
      <c r="B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1047.63751</v>
      </c>
      <c r="C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1033.0375100000001</v>
      </c>
      <c r="D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1028.5275100000001</v>
      </c>
      <c r="E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1029.36751</v>
      </c>
      <c r="F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1028.7675100000001</v>
      </c>
      <c r="G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1030.5475100000001</v>
      </c>
      <c r="H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1024.7375100000002</v>
      </c>
      <c r="I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1104.2375100000002</v>
      </c>
      <c r="J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1058.14751</v>
      </c>
      <c r="K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1076.7675100000001</v>
      </c>
      <c r="L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1041.9575100000002</v>
      </c>
      <c r="M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1131.69751</v>
      </c>
      <c r="N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1087.62751</v>
      </c>
      <c r="O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1067.63751</v>
      </c>
      <c r="P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1075.9875099999999</v>
      </c>
      <c r="Q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1074.86751</v>
      </c>
      <c r="R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1035.14751</v>
      </c>
      <c r="S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1160.8175100000001</v>
      </c>
      <c r="T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1148.9375100000002</v>
      </c>
      <c r="U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1094.18751</v>
      </c>
      <c r="V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1160.17751</v>
      </c>
      <c r="W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1099.2575100000001</v>
      </c>
      <c r="X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1226.3475100000001</v>
      </c>
      <c r="Y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1094.3075100000001</v>
      </c>
    </row>
    <row r="445" spans="1:25" x14ac:dyDescent="0.2">
      <c r="A445" s="77">
        <f t="shared" si="13"/>
        <v>43091</v>
      </c>
      <c r="B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1047.7775100000001</v>
      </c>
      <c r="C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1033.2875100000001</v>
      </c>
      <c r="D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1041.7675100000001</v>
      </c>
      <c r="E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1041.66751</v>
      </c>
      <c r="F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1042.0675100000001</v>
      </c>
      <c r="G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1034.16751</v>
      </c>
      <c r="H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1033.12751</v>
      </c>
      <c r="I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1090.0175100000001</v>
      </c>
      <c r="J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1049.5375100000001</v>
      </c>
      <c r="K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1076.40751</v>
      </c>
      <c r="L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1046.2475100000001</v>
      </c>
      <c r="M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1106.6575100000002</v>
      </c>
      <c r="N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1067.7675100000001</v>
      </c>
      <c r="O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1067.5275100000001</v>
      </c>
      <c r="P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1078.3375100000001</v>
      </c>
      <c r="Q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1079.63751</v>
      </c>
      <c r="R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1089.9175100000002</v>
      </c>
      <c r="S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1159.7675100000001</v>
      </c>
      <c r="T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1133.40751</v>
      </c>
      <c r="U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1121.4875099999999</v>
      </c>
      <c r="V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1158.3075100000001</v>
      </c>
      <c r="W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1124.0975100000001</v>
      </c>
      <c r="X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1237.0775100000001</v>
      </c>
      <c r="Y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1114.1575100000002</v>
      </c>
    </row>
    <row r="446" spans="1:25" x14ac:dyDescent="0.2">
      <c r="A446" s="77">
        <f t="shared" si="13"/>
        <v>43092</v>
      </c>
      <c r="B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1070.5175100000001</v>
      </c>
      <c r="C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1079.11751</v>
      </c>
      <c r="D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1100.5175100000001</v>
      </c>
      <c r="E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1099.62751</v>
      </c>
      <c r="F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1100.5475100000001</v>
      </c>
      <c r="G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1103.18751</v>
      </c>
      <c r="H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1066.88751</v>
      </c>
      <c r="I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1044.7875100000001</v>
      </c>
      <c r="J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1154.2675100000001</v>
      </c>
      <c r="K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1070.4175100000002</v>
      </c>
      <c r="L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1071.5975100000001</v>
      </c>
      <c r="M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1083.5875100000001</v>
      </c>
      <c r="N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1082.9575100000002</v>
      </c>
      <c r="O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1084.68751</v>
      </c>
      <c r="P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1087.3475100000001</v>
      </c>
      <c r="Q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1083.3175100000001</v>
      </c>
      <c r="R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1088.9775100000002</v>
      </c>
      <c r="S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1164.7575100000001</v>
      </c>
      <c r="T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1171.3175100000001</v>
      </c>
      <c r="U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1155.10751</v>
      </c>
      <c r="V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1099.0775100000001</v>
      </c>
      <c r="W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1057.64751</v>
      </c>
      <c r="X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1183.9675100000002</v>
      </c>
      <c r="Y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1062.0175100000001</v>
      </c>
    </row>
    <row r="447" spans="1:25" x14ac:dyDescent="0.2">
      <c r="A447" s="77">
        <f t="shared" si="13"/>
        <v>43093</v>
      </c>
      <c r="B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1059.63751</v>
      </c>
      <c r="C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1056.61751</v>
      </c>
      <c r="D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1085.88751</v>
      </c>
      <c r="E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1081.9875099999999</v>
      </c>
      <c r="F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1084.7175099999999</v>
      </c>
      <c r="G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1085.3475100000001</v>
      </c>
      <c r="H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1043.61751</v>
      </c>
      <c r="I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1056.2375099999999</v>
      </c>
      <c r="J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1160.3175100000001</v>
      </c>
      <c r="K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1060.64751</v>
      </c>
      <c r="L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1056.2775100000001</v>
      </c>
      <c r="M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1069.3275100000001</v>
      </c>
      <c r="N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1068.6875100000002</v>
      </c>
      <c r="O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1074.61751</v>
      </c>
      <c r="P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1074.67751</v>
      </c>
      <c r="Q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1074.8475100000001</v>
      </c>
      <c r="R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1077.0175100000001</v>
      </c>
      <c r="S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1192.19751</v>
      </c>
      <c r="T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1189.44751</v>
      </c>
      <c r="U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1160.18751</v>
      </c>
      <c r="V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1109.0375100000001</v>
      </c>
      <c r="W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1043.0675100000001</v>
      </c>
      <c r="X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1178.3375100000001</v>
      </c>
      <c r="Y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1072.10751</v>
      </c>
    </row>
    <row r="448" spans="1:25" x14ac:dyDescent="0.2">
      <c r="A448" s="77">
        <f t="shared" si="13"/>
        <v>43094</v>
      </c>
      <c r="B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1022.9775099999999</v>
      </c>
      <c r="C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1029.87751</v>
      </c>
      <c r="D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1038.60751</v>
      </c>
      <c r="E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1037.93751</v>
      </c>
      <c r="F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1040.5375100000001</v>
      </c>
      <c r="G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1031.0475100000001</v>
      </c>
      <c r="H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1022.9775099999999</v>
      </c>
      <c r="I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1089.2175100000002</v>
      </c>
      <c r="J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1047.19751</v>
      </c>
      <c r="K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1071.0275100000001</v>
      </c>
      <c r="L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1039.4775099999999</v>
      </c>
      <c r="M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1104.60751</v>
      </c>
      <c r="N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1072.68751</v>
      </c>
      <c r="O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1072.3275100000001</v>
      </c>
      <c r="P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1069.36751</v>
      </c>
      <c r="Q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1064.0875100000001</v>
      </c>
      <c r="R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1089.5575100000001</v>
      </c>
      <c r="S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1149.86751</v>
      </c>
      <c r="T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1117.8475100000001</v>
      </c>
      <c r="U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1106.15751</v>
      </c>
      <c r="V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1164.4675100000002</v>
      </c>
      <c r="W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1117.62751</v>
      </c>
      <c r="X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1214.63751</v>
      </c>
      <c r="Y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1117.89751</v>
      </c>
    </row>
    <row r="449" spans="1:27" x14ac:dyDescent="0.2">
      <c r="A449" s="77">
        <f t="shared" si="13"/>
        <v>43095</v>
      </c>
      <c r="B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1035.4375100000002</v>
      </c>
      <c r="C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1030.36751</v>
      </c>
      <c r="D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1039.9575100000002</v>
      </c>
      <c r="E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1039.4675099999999</v>
      </c>
      <c r="F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1041.3175100000001</v>
      </c>
      <c r="G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1042.65751</v>
      </c>
      <c r="H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1028.11751</v>
      </c>
      <c r="I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1090.2775100000001</v>
      </c>
      <c r="J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1047.5675100000001</v>
      </c>
      <c r="K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1074.40751</v>
      </c>
      <c r="L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1043.5975100000001</v>
      </c>
      <c r="M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1105.42751</v>
      </c>
      <c r="N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1071.62751</v>
      </c>
      <c r="O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1071.91751</v>
      </c>
      <c r="P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1071.3375100000001</v>
      </c>
      <c r="Q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1065.5675100000001</v>
      </c>
      <c r="R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1069.9775099999999</v>
      </c>
      <c r="S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1130.35751</v>
      </c>
      <c r="T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1120.36751</v>
      </c>
      <c r="U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1108.87751</v>
      </c>
      <c r="V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1168.12751</v>
      </c>
      <c r="W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1116.44751</v>
      </c>
      <c r="X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1221.2775100000001</v>
      </c>
      <c r="Y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1117.7875100000001</v>
      </c>
    </row>
    <row r="450" spans="1:27" x14ac:dyDescent="0.2">
      <c r="A450" s="77">
        <f t="shared" si="13"/>
        <v>43096</v>
      </c>
      <c r="B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1036.0075100000001</v>
      </c>
      <c r="C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1031.0675100000001</v>
      </c>
      <c r="D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1040.60751</v>
      </c>
      <c r="E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1040.2875100000001</v>
      </c>
      <c r="F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1041.7675100000001</v>
      </c>
      <c r="G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1044.11751</v>
      </c>
      <c r="H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1029.4775100000002</v>
      </c>
      <c r="I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1089.40751</v>
      </c>
      <c r="J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1046.9875100000002</v>
      </c>
      <c r="K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1073.5575100000001</v>
      </c>
      <c r="L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1037.7375100000002</v>
      </c>
      <c r="M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1146.5075100000001</v>
      </c>
      <c r="N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1147.2575100000001</v>
      </c>
      <c r="O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1148.2675100000001</v>
      </c>
      <c r="P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1038.13751</v>
      </c>
      <c r="Q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1036.9775100000002</v>
      </c>
      <c r="R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1104.5675100000001</v>
      </c>
      <c r="S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1164.2975100000001</v>
      </c>
      <c r="T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1176.11751</v>
      </c>
      <c r="U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1176.7075100000002</v>
      </c>
      <c r="V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1250.2175099999999</v>
      </c>
      <c r="W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1268.8875099999998</v>
      </c>
      <c r="X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1320.4775099999999</v>
      </c>
      <c r="Y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1213.9875099999999</v>
      </c>
    </row>
    <row r="451" spans="1:27" x14ac:dyDescent="0.2">
      <c r="A451" s="77">
        <f t="shared" si="13"/>
        <v>43097</v>
      </c>
      <c r="B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1042.4675099999999</v>
      </c>
      <c r="C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1036.2175099999999</v>
      </c>
      <c r="D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1044.4775100000002</v>
      </c>
      <c r="E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1043.61751</v>
      </c>
      <c r="F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1041.5075100000001</v>
      </c>
      <c r="G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1048.35751</v>
      </c>
      <c r="H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1032.6975100000002</v>
      </c>
      <c r="I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1101.0875100000001</v>
      </c>
      <c r="J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1059.5075099999999</v>
      </c>
      <c r="K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1074.61751</v>
      </c>
      <c r="L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1042.0475100000001</v>
      </c>
      <c r="M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1160.38751</v>
      </c>
      <c r="N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1158.5375100000001</v>
      </c>
      <c r="O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1168.5375100000001</v>
      </c>
      <c r="P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1041.3075100000001</v>
      </c>
      <c r="Q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1040.8275100000001</v>
      </c>
      <c r="R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1121.6875100000002</v>
      </c>
      <c r="S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1241.9375099999997</v>
      </c>
      <c r="T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1247.0975099999998</v>
      </c>
      <c r="U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1248.41751</v>
      </c>
      <c r="V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1394.7175099999999</v>
      </c>
      <c r="W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1381.7575099999999</v>
      </c>
      <c r="X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1323.20751</v>
      </c>
      <c r="Y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1224.63751</v>
      </c>
    </row>
    <row r="452" spans="1:27" x14ac:dyDescent="0.2">
      <c r="A452" s="77">
        <f t="shared" si="13"/>
        <v>43098</v>
      </c>
      <c r="B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1103.8175100000001</v>
      </c>
      <c r="C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1049.7875100000001</v>
      </c>
      <c r="D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1013.2975100000001</v>
      </c>
      <c r="E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1012.7475100000001</v>
      </c>
      <c r="F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1015.13751</v>
      </c>
      <c r="G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1018.8275100000001</v>
      </c>
      <c r="H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1079.60751</v>
      </c>
      <c r="I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1057.3175100000001</v>
      </c>
      <c r="J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1046.8475100000001</v>
      </c>
      <c r="K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1061.7375100000002</v>
      </c>
      <c r="L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1078.88751</v>
      </c>
      <c r="M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1151.7275099999999</v>
      </c>
      <c r="N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1151.64751</v>
      </c>
      <c r="O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1066.8075100000001</v>
      </c>
      <c r="P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1076.3275100000001</v>
      </c>
      <c r="Q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1077.2275100000002</v>
      </c>
      <c r="R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1083.15751</v>
      </c>
      <c r="S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1113.3175100000001</v>
      </c>
      <c r="T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1142.66751</v>
      </c>
      <c r="U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1125.0875100000001</v>
      </c>
      <c r="V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1330.45751</v>
      </c>
      <c r="W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1140.0775100000001</v>
      </c>
      <c r="X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1286.3475099999998</v>
      </c>
      <c r="Y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1125.93751</v>
      </c>
    </row>
    <row r="453" spans="1:27" x14ac:dyDescent="0.2">
      <c r="A453" s="77">
        <f t="shared" si="13"/>
        <v>43099</v>
      </c>
      <c r="B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1085.0275100000001</v>
      </c>
      <c r="C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1027.0975100000001</v>
      </c>
      <c r="D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1037.7875100000001</v>
      </c>
      <c r="E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1036.5475100000001</v>
      </c>
      <c r="F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1037.5675100000001</v>
      </c>
      <c r="G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1039.0775100000001</v>
      </c>
      <c r="H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1049.8275100000001</v>
      </c>
      <c r="I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1055.95751</v>
      </c>
      <c r="J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1110.7675100000001</v>
      </c>
      <c r="K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1073.87751</v>
      </c>
      <c r="L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1067.87751</v>
      </c>
      <c r="M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1066.86751</v>
      </c>
      <c r="N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1060.89751</v>
      </c>
      <c r="O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1062.9475100000002</v>
      </c>
      <c r="P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1071.11751</v>
      </c>
      <c r="Q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1072.18751</v>
      </c>
      <c r="R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1078.5575100000001</v>
      </c>
      <c r="S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1250.5775099999998</v>
      </c>
      <c r="T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1253.7575099999999</v>
      </c>
      <c r="U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1187.9875099999999</v>
      </c>
      <c r="V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1136.36751</v>
      </c>
      <c r="W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1074.7675100000001</v>
      </c>
      <c r="X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1237.12751</v>
      </c>
      <c r="Y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1135.5575100000001</v>
      </c>
    </row>
    <row r="454" spans="1:27" x14ac:dyDescent="0.2">
      <c r="A454" s="77">
        <f t="shared" si="13"/>
        <v>43100</v>
      </c>
      <c r="B454" s="13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1074.5775100000001</v>
      </c>
      <c r="C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1025.7675100000001</v>
      </c>
      <c r="D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1037.1975100000002</v>
      </c>
      <c r="E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1035.4075100000002</v>
      </c>
      <c r="F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1036.7975100000001</v>
      </c>
      <c r="G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1037.91751</v>
      </c>
      <c r="H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1040.85751</v>
      </c>
      <c r="I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1119.64751</v>
      </c>
      <c r="J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1168.11751</v>
      </c>
      <c r="K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1061.94751</v>
      </c>
      <c r="L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1063.35751</v>
      </c>
      <c r="M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1062.90751</v>
      </c>
      <c r="N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1061.0675100000001</v>
      </c>
      <c r="O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1063.3475100000001</v>
      </c>
      <c r="P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1069.3275100000001</v>
      </c>
      <c r="Q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1072.35751</v>
      </c>
      <c r="R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1079.7075100000002</v>
      </c>
      <c r="S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1389.0575099999999</v>
      </c>
      <c r="T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1423.0775099999998</v>
      </c>
      <c r="U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1342.9975099999999</v>
      </c>
      <c r="V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1261.6575099999998</v>
      </c>
      <c r="W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1202.4475100000002</v>
      </c>
      <c r="X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1365.1175099999998</v>
      </c>
      <c r="Y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1306.3675099999998</v>
      </c>
    </row>
    <row r="456" spans="1:27" x14ac:dyDescent="0.25">
      <c r="A456" s="75" t="s">
        <v>148</v>
      </c>
    </row>
    <row r="457" spans="1:27" x14ac:dyDescent="0.25">
      <c r="A457" s="85" t="s">
        <v>149</v>
      </c>
      <c r="B457" s="76"/>
      <c r="C457" s="76"/>
      <c r="D457" s="76"/>
    </row>
    <row r="458" spans="1:27" ht="12.75" x14ac:dyDescent="0.2">
      <c r="A458" s="173" t="s">
        <v>48</v>
      </c>
      <c r="B458" s="176" t="s">
        <v>121</v>
      </c>
      <c r="C458" s="177"/>
      <c r="D458" s="177"/>
      <c r="E458" s="177"/>
      <c r="F458" s="177"/>
      <c r="G458" s="177"/>
      <c r="H458" s="177"/>
      <c r="I458" s="177"/>
      <c r="J458" s="177"/>
      <c r="K458" s="177"/>
      <c r="L458" s="177"/>
      <c r="M458" s="177"/>
      <c r="N458" s="177"/>
      <c r="O458" s="177"/>
      <c r="P458" s="177"/>
      <c r="Q458" s="177"/>
      <c r="R458" s="177"/>
      <c r="S458" s="177"/>
      <c r="T458" s="177"/>
      <c r="U458" s="177"/>
      <c r="V458" s="177"/>
      <c r="W458" s="177"/>
      <c r="X458" s="177"/>
      <c r="Y458" s="178"/>
    </row>
    <row r="459" spans="1:27" ht="12.75" x14ac:dyDescent="0.2">
      <c r="A459" s="174"/>
      <c r="B459" s="179"/>
      <c r="C459" s="180"/>
      <c r="D459" s="180"/>
      <c r="E459" s="180"/>
      <c r="F459" s="180"/>
      <c r="G459" s="180"/>
      <c r="H459" s="180"/>
      <c r="I459" s="180"/>
      <c r="J459" s="180"/>
      <c r="K459" s="180"/>
      <c r="L459" s="180"/>
      <c r="M459" s="180"/>
      <c r="N459" s="180"/>
      <c r="O459" s="180"/>
      <c r="P459" s="180"/>
      <c r="Q459" s="180"/>
      <c r="R459" s="180"/>
      <c r="S459" s="180"/>
      <c r="T459" s="180"/>
      <c r="U459" s="180"/>
      <c r="V459" s="180"/>
      <c r="W459" s="180"/>
      <c r="X459" s="180"/>
      <c r="Y459" s="181"/>
    </row>
    <row r="460" spans="1:27" ht="12.75" customHeight="1" x14ac:dyDescent="0.2">
      <c r="A460" s="174"/>
      <c r="B460" s="182" t="s">
        <v>122</v>
      </c>
      <c r="C460" s="171" t="s">
        <v>123</v>
      </c>
      <c r="D460" s="171" t="s">
        <v>124</v>
      </c>
      <c r="E460" s="171" t="s">
        <v>125</v>
      </c>
      <c r="F460" s="171" t="s">
        <v>126</v>
      </c>
      <c r="G460" s="171" t="s">
        <v>127</v>
      </c>
      <c r="H460" s="171" t="s">
        <v>128</v>
      </c>
      <c r="I460" s="171" t="s">
        <v>129</v>
      </c>
      <c r="J460" s="171" t="s">
        <v>130</v>
      </c>
      <c r="K460" s="171" t="s">
        <v>131</v>
      </c>
      <c r="L460" s="171" t="s">
        <v>132</v>
      </c>
      <c r="M460" s="171" t="s">
        <v>133</v>
      </c>
      <c r="N460" s="184" t="s">
        <v>134</v>
      </c>
      <c r="O460" s="171" t="s">
        <v>135</v>
      </c>
      <c r="P460" s="171" t="s">
        <v>136</v>
      </c>
      <c r="Q460" s="171" t="s">
        <v>137</v>
      </c>
      <c r="R460" s="171" t="s">
        <v>138</v>
      </c>
      <c r="S460" s="171" t="s">
        <v>139</v>
      </c>
      <c r="T460" s="171" t="s">
        <v>140</v>
      </c>
      <c r="U460" s="171" t="s">
        <v>141</v>
      </c>
      <c r="V460" s="171" t="s">
        <v>142</v>
      </c>
      <c r="W460" s="171" t="s">
        <v>143</v>
      </c>
      <c r="X460" s="171" t="s">
        <v>144</v>
      </c>
      <c r="Y460" s="171" t="s">
        <v>145</v>
      </c>
    </row>
    <row r="461" spans="1:27" ht="11.25" customHeight="1" x14ac:dyDescent="0.2">
      <c r="A461" s="175"/>
      <c r="B461" s="183"/>
      <c r="C461" s="172"/>
      <c r="D461" s="172"/>
      <c r="E461" s="172"/>
      <c r="F461" s="172"/>
      <c r="G461" s="172"/>
      <c r="H461" s="172"/>
      <c r="I461" s="172"/>
      <c r="J461" s="172"/>
      <c r="K461" s="172"/>
      <c r="L461" s="172"/>
      <c r="M461" s="172"/>
      <c r="N461" s="185"/>
      <c r="O461" s="172"/>
      <c r="P461" s="172"/>
      <c r="Q461" s="172"/>
      <c r="R461" s="172"/>
      <c r="S461" s="172"/>
      <c r="T461" s="172"/>
      <c r="U461" s="172"/>
      <c r="V461" s="172"/>
      <c r="W461" s="172"/>
      <c r="X461" s="172"/>
      <c r="Y461" s="172"/>
    </row>
    <row r="462" spans="1:27" ht="15.75" customHeight="1" x14ac:dyDescent="0.2">
      <c r="A462" s="77">
        <f>A424</f>
        <v>43070</v>
      </c>
      <c r="B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1516.55609</v>
      </c>
      <c r="C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1491.9160900000002</v>
      </c>
      <c r="D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1490.31609</v>
      </c>
      <c r="E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1502.8560900000002</v>
      </c>
      <c r="F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1504.7860900000001</v>
      </c>
      <c r="G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1491.6460900000002</v>
      </c>
      <c r="H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1517.3360900000002</v>
      </c>
      <c r="I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1519.6560899999999</v>
      </c>
      <c r="J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1509.1260900000002</v>
      </c>
      <c r="K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1515.79609</v>
      </c>
      <c r="L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1509.59609</v>
      </c>
      <c r="M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1646.12609</v>
      </c>
      <c r="N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1646.2460900000001</v>
      </c>
      <c r="O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1646.5060899999999</v>
      </c>
      <c r="P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1510.60609</v>
      </c>
      <c r="Q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1553.9660899999999</v>
      </c>
      <c r="R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1632.5360900000001</v>
      </c>
      <c r="S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1716.2860899999998</v>
      </c>
      <c r="T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1703.9160899999999</v>
      </c>
      <c r="U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1674.36609</v>
      </c>
      <c r="V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1743.7460900000001</v>
      </c>
      <c r="W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1656.1860899999999</v>
      </c>
      <c r="X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1823.9260899999999</v>
      </c>
      <c r="Y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1627.80609</v>
      </c>
      <c r="AA462" s="78"/>
    </row>
    <row r="463" spans="1:27" x14ac:dyDescent="0.2">
      <c r="A463" s="77">
        <f>A462+1</f>
        <v>43071</v>
      </c>
      <c r="B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1504.81609</v>
      </c>
      <c r="C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1529.08609</v>
      </c>
      <c r="D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1547.9260899999999</v>
      </c>
      <c r="E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1547.3760900000002</v>
      </c>
      <c r="F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1541.8360900000002</v>
      </c>
      <c r="G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1523.34609</v>
      </c>
      <c r="H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1513.05609</v>
      </c>
      <c r="I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1653.4860899999999</v>
      </c>
      <c r="J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1720.3160899999998</v>
      </c>
      <c r="K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1525.6260900000002</v>
      </c>
      <c r="L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1525.7360900000001</v>
      </c>
      <c r="M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1526.2360900000001</v>
      </c>
      <c r="N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1528.9560900000001</v>
      </c>
      <c r="O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1529.1860900000001</v>
      </c>
      <c r="P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1532.4660899999999</v>
      </c>
      <c r="Q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1540.33609</v>
      </c>
      <c r="R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1561.8960900000002</v>
      </c>
      <c r="S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1716.85609</v>
      </c>
      <c r="T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1811.7060899999999</v>
      </c>
      <c r="U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1808.9160899999999</v>
      </c>
      <c r="V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1770.7060899999999</v>
      </c>
      <c r="W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1639.2860900000001</v>
      </c>
      <c r="X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1800.4360899999999</v>
      </c>
      <c r="Y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1651.09609</v>
      </c>
    </row>
    <row r="464" spans="1:27" x14ac:dyDescent="0.2">
      <c r="A464" s="77">
        <f t="shared" ref="A464:A492" si="14">A463+1</f>
        <v>43072</v>
      </c>
      <c r="B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1509.7560900000001</v>
      </c>
      <c r="C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1527.4060899999999</v>
      </c>
      <c r="D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1547.5860900000002</v>
      </c>
      <c r="E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1546.4060899999999</v>
      </c>
      <c r="F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1540.6860900000001</v>
      </c>
      <c r="G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1539.4560900000001</v>
      </c>
      <c r="H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1502.4860899999999</v>
      </c>
      <c r="I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1624.2160899999999</v>
      </c>
      <c r="J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1708.89609</v>
      </c>
      <c r="K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1549.5460900000003</v>
      </c>
      <c r="L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1550.2660900000001</v>
      </c>
      <c r="M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1551.0260900000001</v>
      </c>
      <c r="N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1550.2060900000001</v>
      </c>
      <c r="O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1552.80609</v>
      </c>
      <c r="P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1557.63609</v>
      </c>
      <c r="Q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1559.1560899999999</v>
      </c>
      <c r="R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1556.0160900000001</v>
      </c>
      <c r="S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1570.35609</v>
      </c>
      <c r="T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1747.2160899999999</v>
      </c>
      <c r="U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1698.9860899999999</v>
      </c>
      <c r="V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1651.7060899999999</v>
      </c>
      <c r="W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1624.4960899999999</v>
      </c>
      <c r="X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1929.9660899999999</v>
      </c>
      <c r="Y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1627.55609</v>
      </c>
    </row>
    <row r="465" spans="1:25" x14ac:dyDescent="0.2">
      <c r="A465" s="77">
        <f t="shared" si="14"/>
        <v>43073</v>
      </c>
      <c r="B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1521.6960900000001</v>
      </c>
      <c r="C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1511.88609</v>
      </c>
      <c r="D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1511.4360900000001</v>
      </c>
      <c r="E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1510.7060900000001</v>
      </c>
      <c r="F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1525.5060900000001</v>
      </c>
      <c r="G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1510.34609</v>
      </c>
      <c r="H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1517.4960900000001</v>
      </c>
      <c r="I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1526.8960900000002</v>
      </c>
      <c r="J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1515.86609</v>
      </c>
      <c r="K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1525.0060900000001</v>
      </c>
      <c r="L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1547.7360900000001</v>
      </c>
      <c r="M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1688.86609</v>
      </c>
      <c r="N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1604.0160899999998</v>
      </c>
      <c r="O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1692.7060899999999</v>
      </c>
      <c r="P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1554.05609</v>
      </c>
      <c r="Q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1532.29609</v>
      </c>
      <c r="R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1546.4960900000001</v>
      </c>
      <c r="S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1660.9660899999999</v>
      </c>
      <c r="T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1672.33609</v>
      </c>
      <c r="U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1675.4160899999999</v>
      </c>
      <c r="V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1742.5060899999999</v>
      </c>
      <c r="W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1759.2660900000001</v>
      </c>
      <c r="X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1808.86609</v>
      </c>
      <c r="Y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1637.55609</v>
      </c>
    </row>
    <row r="466" spans="1:25" x14ac:dyDescent="0.2">
      <c r="A466" s="77">
        <f t="shared" si="14"/>
        <v>43074</v>
      </c>
      <c r="B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1526.09609</v>
      </c>
      <c r="C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1511.5860900000002</v>
      </c>
      <c r="D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1496.2660900000001</v>
      </c>
      <c r="E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1509.4260899999999</v>
      </c>
      <c r="F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1524.05609</v>
      </c>
      <c r="G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1509.2860900000001</v>
      </c>
      <c r="H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1533.8160900000003</v>
      </c>
      <c r="I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1580.7060900000001</v>
      </c>
      <c r="J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1493.9960900000001</v>
      </c>
      <c r="K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1525.38609</v>
      </c>
      <c r="L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1525.3760900000002</v>
      </c>
      <c r="M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1614.1760899999999</v>
      </c>
      <c r="N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1614.06609</v>
      </c>
      <c r="O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1613.7160899999999</v>
      </c>
      <c r="P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1530.80609</v>
      </c>
      <c r="Q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1532.2160899999999</v>
      </c>
      <c r="R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1594.7460899999999</v>
      </c>
      <c r="S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1633.62609</v>
      </c>
      <c r="T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1634.9360899999999</v>
      </c>
      <c r="U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1672.1760899999999</v>
      </c>
      <c r="V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1739.2260899999999</v>
      </c>
      <c r="W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1667.1760899999999</v>
      </c>
      <c r="X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1810.35609</v>
      </c>
      <c r="Y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1691.55609</v>
      </c>
    </row>
    <row r="467" spans="1:25" x14ac:dyDescent="0.2">
      <c r="A467" s="77">
        <f t="shared" si="14"/>
        <v>43075</v>
      </c>
      <c r="B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1551.8760900000002</v>
      </c>
      <c r="C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1511.1760899999999</v>
      </c>
      <c r="D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1496.2760899999998</v>
      </c>
      <c r="E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1495.88609</v>
      </c>
      <c r="F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1496.4160900000002</v>
      </c>
      <c r="G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1496.86609</v>
      </c>
      <c r="H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1528.5060899999999</v>
      </c>
      <c r="I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1528.13609</v>
      </c>
      <c r="J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1520.6660900000002</v>
      </c>
      <c r="K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1529.1660900000002</v>
      </c>
      <c r="L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1530.5860900000002</v>
      </c>
      <c r="M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1615.58609</v>
      </c>
      <c r="N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1598.4560899999999</v>
      </c>
      <c r="O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1597.13609</v>
      </c>
      <c r="P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1531.56609</v>
      </c>
      <c r="Q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1537.07609</v>
      </c>
      <c r="R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1548.2460900000001</v>
      </c>
      <c r="S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1611.7760899999998</v>
      </c>
      <c r="T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1666.5060899999999</v>
      </c>
      <c r="U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1682.5060899999999</v>
      </c>
      <c r="V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1739.86609</v>
      </c>
      <c r="W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1647.06609</v>
      </c>
      <c r="X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1806.86609</v>
      </c>
      <c r="Y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1672.1660899999999</v>
      </c>
    </row>
    <row r="468" spans="1:25" x14ac:dyDescent="0.2">
      <c r="A468" s="77">
        <f t="shared" si="14"/>
        <v>43076</v>
      </c>
      <c r="B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1568.1760899999999</v>
      </c>
      <c r="C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1511.1260900000002</v>
      </c>
      <c r="D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1496.6560899999999</v>
      </c>
      <c r="E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1496.3160900000003</v>
      </c>
      <c r="F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1496.9060899999999</v>
      </c>
      <c r="G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1496.55609</v>
      </c>
      <c r="H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1530.9860899999999</v>
      </c>
      <c r="I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1527.1260900000002</v>
      </c>
      <c r="J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1519.2660900000001</v>
      </c>
      <c r="K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1527.2360899999999</v>
      </c>
      <c r="L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1527.1760899999999</v>
      </c>
      <c r="M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1613.7460899999999</v>
      </c>
      <c r="N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1612.57609</v>
      </c>
      <c r="O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1611.9860899999999</v>
      </c>
      <c r="P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1533.2760900000001</v>
      </c>
      <c r="Q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1536.2360899999999</v>
      </c>
      <c r="R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1547.4260899999999</v>
      </c>
      <c r="S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1626.04609</v>
      </c>
      <c r="T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1661.62609</v>
      </c>
      <c r="U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1679.7260900000001</v>
      </c>
      <c r="V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1727.9060899999999</v>
      </c>
      <c r="W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1641.9860899999999</v>
      </c>
      <c r="X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1789.64609</v>
      </c>
      <c r="Y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1668.10609</v>
      </c>
    </row>
    <row r="469" spans="1:25" x14ac:dyDescent="0.2">
      <c r="A469" s="77">
        <f t="shared" si="14"/>
        <v>43077</v>
      </c>
      <c r="B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1497.79609</v>
      </c>
      <c r="C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1528.9660899999999</v>
      </c>
      <c r="D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1511.0860900000002</v>
      </c>
      <c r="E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1510.7560899999999</v>
      </c>
      <c r="F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1511.30609</v>
      </c>
      <c r="G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1516.2060900000001</v>
      </c>
      <c r="H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1492.81609</v>
      </c>
      <c r="I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1528.2060900000001</v>
      </c>
      <c r="J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1519.11609</v>
      </c>
      <c r="K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1528.2760900000001</v>
      </c>
      <c r="L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1514.9260899999999</v>
      </c>
      <c r="M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1624.7260899999999</v>
      </c>
      <c r="N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1625.62609</v>
      </c>
      <c r="O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1624.86609</v>
      </c>
      <c r="P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1519.60609</v>
      </c>
      <c r="Q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1507.7760900000001</v>
      </c>
      <c r="R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1564.2260900000001</v>
      </c>
      <c r="S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1643.13609</v>
      </c>
      <c r="T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1647.59609</v>
      </c>
      <c r="U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1674.7060899999999</v>
      </c>
      <c r="V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1720.6760899999999</v>
      </c>
      <c r="W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1651.39609</v>
      </c>
      <c r="X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1800.8160899999998</v>
      </c>
      <c r="Y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1662.7860900000001</v>
      </c>
    </row>
    <row r="470" spans="1:25" x14ac:dyDescent="0.2">
      <c r="A470" s="77">
        <f t="shared" si="14"/>
        <v>43078</v>
      </c>
      <c r="B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1500.4360900000001</v>
      </c>
      <c r="C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1578.5260900000001</v>
      </c>
      <c r="D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1560.57609</v>
      </c>
      <c r="E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1599.7660899999998</v>
      </c>
      <c r="F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1600.1860899999999</v>
      </c>
      <c r="G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1558.7360900000001</v>
      </c>
      <c r="H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1511.9460899999999</v>
      </c>
      <c r="I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1578.55609</v>
      </c>
      <c r="J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1695.39609</v>
      </c>
      <c r="K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1532.4160900000002</v>
      </c>
      <c r="L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1528.2560900000001</v>
      </c>
      <c r="M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1532.9360900000001</v>
      </c>
      <c r="N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1531.1060900000002</v>
      </c>
      <c r="O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1532.82609</v>
      </c>
      <c r="P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1533.58609</v>
      </c>
      <c r="Q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1534.1260900000002</v>
      </c>
      <c r="R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1541.0060900000001</v>
      </c>
      <c r="S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1645.4860899999999</v>
      </c>
      <c r="T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1655.38609</v>
      </c>
      <c r="U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1670.54609</v>
      </c>
      <c r="V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1609.7060899999999</v>
      </c>
      <c r="W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1507.8760900000002</v>
      </c>
      <c r="X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1759.09609</v>
      </c>
      <c r="Y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1567.9160900000002</v>
      </c>
    </row>
    <row r="471" spans="1:25" x14ac:dyDescent="0.2">
      <c r="A471" s="77">
        <f t="shared" si="14"/>
        <v>43079</v>
      </c>
      <c r="B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1491.86609</v>
      </c>
      <c r="C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1550.82609</v>
      </c>
      <c r="D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1559.3960900000002</v>
      </c>
      <c r="E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1557.6760899999999</v>
      </c>
      <c r="F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1557.9860900000001</v>
      </c>
      <c r="G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1558.8960900000002</v>
      </c>
      <c r="H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1506.9060899999999</v>
      </c>
      <c r="I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1522.0160900000001</v>
      </c>
      <c r="J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1511.5060899999999</v>
      </c>
      <c r="K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1618.36609</v>
      </c>
      <c r="L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1578.6460900000002</v>
      </c>
      <c r="M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1578.2260900000001</v>
      </c>
      <c r="N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1578.7760900000001</v>
      </c>
      <c r="O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1581.0360900000001</v>
      </c>
      <c r="P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1581.7060900000001</v>
      </c>
      <c r="Q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1583.54609</v>
      </c>
      <c r="R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1536.60609</v>
      </c>
      <c r="S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1631.9560899999999</v>
      </c>
      <c r="T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1650.9660899999999</v>
      </c>
      <c r="U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1622.0860899999998</v>
      </c>
      <c r="V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1610.7860900000001</v>
      </c>
      <c r="W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1505.9460900000001</v>
      </c>
      <c r="X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1725.7860899999998</v>
      </c>
      <c r="Y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1561.0160900000001</v>
      </c>
    </row>
    <row r="472" spans="1:25" x14ac:dyDescent="0.2">
      <c r="A472" s="77">
        <f t="shared" si="14"/>
        <v>43080</v>
      </c>
      <c r="B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1492.3960900000002</v>
      </c>
      <c r="C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1509.4260899999999</v>
      </c>
      <c r="D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1508.0160900000001</v>
      </c>
      <c r="E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1542.84609</v>
      </c>
      <c r="F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1543.60609</v>
      </c>
      <c r="G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1510.84609</v>
      </c>
      <c r="H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1490.2660900000001</v>
      </c>
      <c r="I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1526.2860900000001</v>
      </c>
      <c r="J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1512.9860900000001</v>
      </c>
      <c r="K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1539.0060900000001</v>
      </c>
      <c r="L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1539.2460900000001</v>
      </c>
      <c r="M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1599.30609</v>
      </c>
      <c r="N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1599.87609</v>
      </c>
      <c r="O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1602.89609</v>
      </c>
      <c r="P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1527.9660899999999</v>
      </c>
      <c r="Q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1528.6660900000002</v>
      </c>
      <c r="R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1530.2660900000001</v>
      </c>
      <c r="S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1645.38609</v>
      </c>
      <c r="T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1631.5260899999998</v>
      </c>
      <c r="U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1633.6760899999999</v>
      </c>
      <c r="V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1672.2260899999999</v>
      </c>
      <c r="W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1625.2660900000001</v>
      </c>
      <c r="X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1777.06609</v>
      </c>
      <c r="Y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1623.35609</v>
      </c>
    </row>
    <row r="473" spans="1:25" x14ac:dyDescent="0.2">
      <c r="A473" s="77">
        <f t="shared" si="14"/>
        <v>43081</v>
      </c>
      <c r="B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1491.9560900000001</v>
      </c>
      <c r="C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1496.36609</v>
      </c>
      <c r="D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1508.2460900000001</v>
      </c>
      <c r="E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1543.2660900000001</v>
      </c>
      <c r="F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1544.4860899999999</v>
      </c>
      <c r="G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1512.13609</v>
      </c>
      <c r="H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1495.0360900000001</v>
      </c>
      <c r="I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1567.7560900000001</v>
      </c>
      <c r="J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1517.30609</v>
      </c>
      <c r="K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1539.2560899999999</v>
      </c>
      <c r="L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1539.2060900000001</v>
      </c>
      <c r="M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1591.07609</v>
      </c>
      <c r="N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1570.6960899999999</v>
      </c>
      <c r="O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1563.59609</v>
      </c>
      <c r="P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1546.4560900000001</v>
      </c>
      <c r="Q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1541.0060900000001</v>
      </c>
      <c r="R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1528.7660900000001</v>
      </c>
      <c r="S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1640.5160900000001</v>
      </c>
      <c r="T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1631.2660899999998</v>
      </c>
      <c r="U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1633.5360900000001</v>
      </c>
      <c r="V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1659.89609</v>
      </c>
      <c r="W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1624.31609</v>
      </c>
      <c r="X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1761.7760900000001</v>
      </c>
      <c r="Y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1634.35609</v>
      </c>
    </row>
    <row r="474" spans="1:25" x14ac:dyDescent="0.2">
      <c r="A474" s="77">
        <f t="shared" si="14"/>
        <v>43082</v>
      </c>
      <c r="B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1507.11609</v>
      </c>
      <c r="C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1496.2060900000001</v>
      </c>
      <c r="D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1507.9760900000001</v>
      </c>
      <c r="E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1542.82609</v>
      </c>
      <c r="F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1544.5160900000001</v>
      </c>
      <c r="G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1511.07609</v>
      </c>
      <c r="H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1503.4660900000001</v>
      </c>
      <c r="I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1566.6060900000002</v>
      </c>
      <c r="J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1513.1560899999999</v>
      </c>
      <c r="K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1532.63609</v>
      </c>
      <c r="L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1534.0060900000001</v>
      </c>
      <c r="M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1591.88609</v>
      </c>
      <c r="N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1582.9060899999999</v>
      </c>
      <c r="O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1591.4560899999999</v>
      </c>
      <c r="P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1540.0160900000001</v>
      </c>
      <c r="Q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1540.81609</v>
      </c>
      <c r="R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1545.0360900000001</v>
      </c>
      <c r="S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1633.7260899999999</v>
      </c>
      <c r="T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1622.12609</v>
      </c>
      <c r="U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1595.39609</v>
      </c>
      <c r="V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1665.9060899999999</v>
      </c>
      <c r="W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1616.83609</v>
      </c>
      <c r="X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1747.4260899999999</v>
      </c>
      <c r="Y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1618.55609</v>
      </c>
    </row>
    <row r="475" spans="1:25" x14ac:dyDescent="0.2">
      <c r="A475" s="77">
        <f t="shared" si="14"/>
        <v>43083</v>
      </c>
      <c r="B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1497.1560899999999</v>
      </c>
      <c r="C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1496.54609</v>
      </c>
      <c r="D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1509.1860900000001</v>
      </c>
      <c r="E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1544.13609</v>
      </c>
      <c r="F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1523.0260900000001</v>
      </c>
      <c r="G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1511.2860900000001</v>
      </c>
      <c r="H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1501.7860900000001</v>
      </c>
      <c r="I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1582.33609</v>
      </c>
      <c r="J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1507.5060900000001</v>
      </c>
      <c r="K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1536.5060900000001</v>
      </c>
      <c r="L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1554.9960900000001</v>
      </c>
      <c r="M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1584.59609</v>
      </c>
      <c r="N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1651.38609</v>
      </c>
      <c r="O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1651.82609</v>
      </c>
      <c r="P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1555.7560899999999</v>
      </c>
      <c r="Q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1561.1060900000002</v>
      </c>
      <c r="R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1507.29609</v>
      </c>
      <c r="S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1623.63609</v>
      </c>
      <c r="T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1627.58609</v>
      </c>
      <c r="U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1600.0160900000001</v>
      </c>
      <c r="V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1659.7060899999999</v>
      </c>
      <c r="W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1595.64609</v>
      </c>
      <c r="X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1745.39609</v>
      </c>
      <c r="Y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1624.0460899999998</v>
      </c>
    </row>
    <row r="476" spans="1:25" x14ac:dyDescent="0.2">
      <c r="A476" s="77">
        <f t="shared" si="14"/>
        <v>43084</v>
      </c>
      <c r="B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1493.7860900000001</v>
      </c>
      <c r="C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1496.11609</v>
      </c>
      <c r="D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1508.4160900000002</v>
      </c>
      <c r="E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1507.6060900000002</v>
      </c>
      <c r="F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1509.2460900000001</v>
      </c>
      <c r="G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1510.6760899999999</v>
      </c>
      <c r="H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1491.7760900000003</v>
      </c>
      <c r="I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1525.2660900000001</v>
      </c>
      <c r="J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1514.8560900000002</v>
      </c>
      <c r="K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1554.4560900000001</v>
      </c>
      <c r="L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1553.7260900000001</v>
      </c>
      <c r="M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1536.9360900000001</v>
      </c>
      <c r="N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1515.7860900000001</v>
      </c>
      <c r="O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1515.36609</v>
      </c>
      <c r="P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1615.11609</v>
      </c>
      <c r="Q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1576.7960900000003</v>
      </c>
      <c r="R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1542.82609</v>
      </c>
      <c r="S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1624.9160899999999</v>
      </c>
      <c r="T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1627.5060899999999</v>
      </c>
      <c r="U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1599.9460899999999</v>
      </c>
      <c r="V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1776.64609</v>
      </c>
      <c r="W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1609.3060899999998</v>
      </c>
      <c r="X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1745.37609</v>
      </c>
      <c r="Y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1622.4360899999999</v>
      </c>
    </row>
    <row r="477" spans="1:25" x14ac:dyDescent="0.2">
      <c r="A477" s="77">
        <f t="shared" si="14"/>
        <v>43085</v>
      </c>
      <c r="B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1530.6460900000002</v>
      </c>
      <c r="C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1563.2360899999999</v>
      </c>
      <c r="D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1575.4560900000001</v>
      </c>
      <c r="E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1575.05609</v>
      </c>
      <c r="F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1575.7360900000001</v>
      </c>
      <c r="G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1567.59609</v>
      </c>
      <c r="H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1540.9260899999999</v>
      </c>
      <c r="I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1506.7660900000001</v>
      </c>
      <c r="J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1616.1960899999999</v>
      </c>
      <c r="K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1547.2760900000001</v>
      </c>
      <c r="L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1546.9160900000002</v>
      </c>
      <c r="M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1605.4960899999999</v>
      </c>
      <c r="N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1639.9660899999999</v>
      </c>
      <c r="O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1639.58609</v>
      </c>
      <c r="P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1642.4760899999999</v>
      </c>
      <c r="Q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1624.10609</v>
      </c>
      <c r="R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1547.84609</v>
      </c>
      <c r="S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1561.84609</v>
      </c>
      <c r="T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1640.39609</v>
      </c>
      <c r="U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1744.4560899999999</v>
      </c>
      <c r="V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1676.30609</v>
      </c>
      <c r="W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1556.1660900000002</v>
      </c>
      <c r="X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1843.88609</v>
      </c>
      <c r="Y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1554.5160900000001</v>
      </c>
    </row>
    <row r="478" spans="1:25" x14ac:dyDescent="0.2">
      <c r="A478" s="77">
        <f t="shared" si="14"/>
        <v>43086</v>
      </c>
      <c r="B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1522.11609</v>
      </c>
      <c r="C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1525.0160900000001</v>
      </c>
      <c r="D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1574.8960900000002</v>
      </c>
      <c r="E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1574.3960900000002</v>
      </c>
      <c r="F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1574.86609</v>
      </c>
      <c r="G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1560.4760900000001</v>
      </c>
      <c r="H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1538.61609</v>
      </c>
      <c r="I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1524.36609</v>
      </c>
      <c r="J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1506.61609</v>
      </c>
      <c r="K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1666.9360899999999</v>
      </c>
      <c r="L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1624.1960899999999</v>
      </c>
      <c r="M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1622.7360899999999</v>
      </c>
      <c r="N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1684.60609</v>
      </c>
      <c r="O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1687.9660899999999</v>
      </c>
      <c r="P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1668.07609</v>
      </c>
      <c r="Q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1671.5860899999998</v>
      </c>
      <c r="R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1538.7360899999999</v>
      </c>
      <c r="S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1601.2660900000001</v>
      </c>
      <c r="T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1642.7260899999999</v>
      </c>
      <c r="U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1745.4760899999999</v>
      </c>
      <c r="V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1678.88609</v>
      </c>
      <c r="W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1557.7660900000001</v>
      </c>
      <c r="X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1849.1060899999998</v>
      </c>
      <c r="Y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1549.84609</v>
      </c>
    </row>
    <row r="479" spans="1:25" x14ac:dyDescent="0.2">
      <c r="A479" s="77">
        <f t="shared" si="14"/>
        <v>43087</v>
      </c>
      <c r="B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1493.4860900000001</v>
      </c>
      <c r="C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1500.6760899999999</v>
      </c>
      <c r="D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1510.1460900000002</v>
      </c>
      <c r="E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1509.8360900000002</v>
      </c>
      <c r="F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1510.13609</v>
      </c>
      <c r="G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1512.9760900000001</v>
      </c>
      <c r="H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1489.4060899999999</v>
      </c>
      <c r="I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1564.60609</v>
      </c>
      <c r="J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1515.1560899999999</v>
      </c>
      <c r="K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1546.30609</v>
      </c>
      <c r="L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1546.6760899999999</v>
      </c>
      <c r="M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1494.1760899999999</v>
      </c>
      <c r="N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1517.6760899999999</v>
      </c>
      <c r="O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1519.1660900000002</v>
      </c>
      <c r="P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1604.9760900000001</v>
      </c>
      <c r="Q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1603.4760899999999</v>
      </c>
      <c r="R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1570.34609</v>
      </c>
      <c r="S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1587.4560900000001</v>
      </c>
      <c r="T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1587.4860899999999</v>
      </c>
      <c r="U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1564.6660900000002</v>
      </c>
      <c r="V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1670.60609</v>
      </c>
      <c r="W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1607.0060900000001</v>
      </c>
      <c r="X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1723.5660899999998</v>
      </c>
      <c r="Y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1584.1260900000002</v>
      </c>
    </row>
    <row r="480" spans="1:25" x14ac:dyDescent="0.2">
      <c r="A480" s="77">
        <f t="shared" si="14"/>
        <v>43088</v>
      </c>
      <c r="B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1485.9960900000001</v>
      </c>
      <c r="C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1497.2360900000001</v>
      </c>
      <c r="D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1509.34609</v>
      </c>
      <c r="E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1509.07609</v>
      </c>
      <c r="F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1509.57609</v>
      </c>
      <c r="G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1512.3360900000002</v>
      </c>
      <c r="H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1490.4260899999999</v>
      </c>
      <c r="I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1566.29609</v>
      </c>
      <c r="J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1515.5260900000001</v>
      </c>
      <c r="K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1569.0160900000001</v>
      </c>
      <c r="L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1568.13609</v>
      </c>
      <c r="M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1529.82609</v>
      </c>
      <c r="N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1516.57609</v>
      </c>
      <c r="O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1535.5460900000003</v>
      </c>
      <c r="P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1573.9360900000001</v>
      </c>
      <c r="Q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1575.30609</v>
      </c>
      <c r="R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1529.0060900000001</v>
      </c>
      <c r="S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1581.29609</v>
      </c>
      <c r="T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1578.9360900000001</v>
      </c>
      <c r="U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1558.6460900000002</v>
      </c>
      <c r="V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1781.2060899999999</v>
      </c>
      <c r="W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1599.0360899999998</v>
      </c>
      <c r="X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1721.2860900000001</v>
      </c>
      <c r="Y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1588.33609</v>
      </c>
    </row>
    <row r="481" spans="1:25" x14ac:dyDescent="0.2">
      <c r="A481" s="77">
        <f t="shared" si="14"/>
        <v>43089</v>
      </c>
      <c r="B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1566.9660899999999</v>
      </c>
      <c r="C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1519.4460899999999</v>
      </c>
      <c r="D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1495.7360900000001</v>
      </c>
      <c r="E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1494.1860900000001</v>
      </c>
      <c r="F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1494.5360900000001</v>
      </c>
      <c r="G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1498.6860900000001</v>
      </c>
      <c r="H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1574.7560899999999</v>
      </c>
      <c r="I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1578.2760900000001</v>
      </c>
      <c r="J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1527.1560899999999</v>
      </c>
      <c r="K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1549.0360900000001</v>
      </c>
      <c r="L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1509.32609</v>
      </c>
      <c r="M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1610.88609</v>
      </c>
      <c r="N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1561.31609</v>
      </c>
      <c r="O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1560.82609</v>
      </c>
      <c r="P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1551.80609</v>
      </c>
      <c r="Q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1552.9060899999999</v>
      </c>
      <c r="R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1516.81609</v>
      </c>
      <c r="S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1641.7360899999999</v>
      </c>
      <c r="T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1644.64609</v>
      </c>
      <c r="U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1584.6660900000002</v>
      </c>
      <c r="V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1643.2560899999999</v>
      </c>
      <c r="W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1575.04609</v>
      </c>
      <c r="X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1682.30609</v>
      </c>
      <c r="Y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1532.5060900000001</v>
      </c>
    </row>
    <row r="482" spans="1:25" x14ac:dyDescent="0.2">
      <c r="A482" s="77">
        <f t="shared" si="14"/>
        <v>43090</v>
      </c>
      <c r="B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1516.4960900000001</v>
      </c>
      <c r="C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1499.80609</v>
      </c>
      <c r="D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1494.6460900000002</v>
      </c>
      <c r="E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1495.6060900000002</v>
      </c>
      <c r="F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1494.9260899999999</v>
      </c>
      <c r="G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1496.9660899999999</v>
      </c>
      <c r="H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1490.32609</v>
      </c>
      <c r="I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1581.1860900000001</v>
      </c>
      <c r="J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1528.5060899999999</v>
      </c>
      <c r="K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1549.7760900000001</v>
      </c>
      <c r="L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1510.0060900000001</v>
      </c>
      <c r="M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1612.55609</v>
      </c>
      <c r="N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1562.1960899999999</v>
      </c>
      <c r="O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1539.3560900000002</v>
      </c>
      <c r="P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1548.8960900000002</v>
      </c>
      <c r="Q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1547.61609</v>
      </c>
      <c r="R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1502.2260900000001</v>
      </c>
      <c r="S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1645.84609</v>
      </c>
      <c r="T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1632.2660900000001</v>
      </c>
      <c r="U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1569.6960899999999</v>
      </c>
      <c r="V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1645.10609</v>
      </c>
      <c r="W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1575.4860899999999</v>
      </c>
      <c r="X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1720.7260899999999</v>
      </c>
      <c r="Y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1569.8360900000002</v>
      </c>
    </row>
    <row r="483" spans="1:25" x14ac:dyDescent="0.2">
      <c r="A483" s="77">
        <f t="shared" si="14"/>
        <v>43091</v>
      </c>
      <c r="B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1516.6560899999999</v>
      </c>
      <c r="C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1500.09609</v>
      </c>
      <c r="D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1509.7860900000001</v>
      </c>
      <c r="E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1509.6660900000002</v>
      </c>
      <c r="F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1510.13609</v>
      </c>
      <c r="G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1501.09609</v>
      </c>
      <c r="H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1499.9060899999999</v>
      </c>
      <c r="I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1564.9260899999999</v>
      </c>
      <c r="J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1518.6660900000002</v>
      </c>
      <c r="K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1549.36609</v>
      </c>
      <c r="L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1514.9060899999999</v>
      </c>
      <c r="M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1583.9460900000001</v>
      </c>
      <c r="N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1539.5060900000001</v>
      </c>
      <c r="O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1539.2260900000001</v>
      </c>
      <c r="P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1551.57609</v>
      </c>
      <c r="Q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1553.06609</v>
      </c>
      <c r="R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1564.8160900000003</v>
      </c>
      <c r="S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1644.64609</v>
      </c>
      <c r="T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1614.5160900000001</v>
      </c>
      <c r="U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1600.88609</v>
      </c>
      <c r="V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1642.9760900000001</v>
      </c>
      <c r="W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1603.87609</v>
      </c>
      <c r="X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1732.9960900000001</v>
      </c>
      <c r="Y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1592.5160900000001</v>
      </c>
    </row>
    <row r="484" spans="1:25" x14ac:dyDescent="0.2">
      <c r="A484" s="77">
        <f t="shared" si="14"/>
        <v>43092</v>
      </c>
      <c r="B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1542.6460900000002</v>
      </c>
      <c r="C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1552.4660899999999</v>
      </c>
      <c r="D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1576.9260899999999</v>
      </c>
      <c r="E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1575.9160900000002</v>
      </c>
      <c r="F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1576.9560900000001</v>
      </c>
      <c r="G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1579.9760900000001</v>
      </c>
      <c r="H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1538.4960900000001</v>
      </c>
      <c r="I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1513.2360899999999</v>
      </c>
      <c r="J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1638.35609</v>
      </c>
      <c r="K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1542.5260900000003</v>
      </c>
      <c r="L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1543.8760900000002</v>
      </c>
      <c r="M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1557.57609</v>
      </c>
      <c r="N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1556.8560900000002</v>
      </c>
      <c r="O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1558.83609</v>
      </c>
      <c r="P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1561.8760900000002</v>
      </c>
      <c r="Q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1557.2660900000001</v>
      </c>
      <c r="R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1563.7460900000001</v>
      </c>
      <c r="S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1650.33609</v>
      </c>
      <c r="T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1657.83609</v>
      </c>
      <c r="U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1639.31609</v>
      </c>
      <c r="V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1575.2760900000001</v>
      </c>
      <c r="W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1527.9360900000001</v>
      </c>
      <c r="X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1672.29609</v>
      </c>
      <c r="Y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1532.9260899999999</v>
      </c>
    </row>
    <row r="485" spans="1:25" x14ac:dyDescent="0.2">
      <c r="A485" s="77">
        <f t="shared" si="14"/>
        <v>43093</v>
      </c>
      <c r="B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1530.2160899999999</v>
      </c>
      <c r="C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1526.7560899999999</v>
      </c>
      <c r="D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1560.2060900000001</v>
      </c>
      <c r="E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1555.7460900000001</v>
      </c>
      <c r="F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1558.87609</v>
      </c>
      <c r="G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1559.59609</v>
      </c>
      <c r="H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1511.8960900000002</v>
      </c>
      <c r="I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1526.32609</v>
      </c>
      <c r="J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1645.2660899999998</v>
      </c>
      <c r="K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1531.3560900000002</v>
      </c>
      <c r="L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1526.36609</v>
      </c>
      <c r="M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1541.2860900000001</v>
      </c>
      <c r="N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1540.54609</v>
      </c>
      <c r="O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1547.32609</v>
      </c>
      <c r="P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1547.3960900000002</v>
      </c>
      <c r="Q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1547.5860900000002</v>
      </c>
      <c r="R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1550.06609</v>
      </c>
      <c r="S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1681.7060899999999</v>
      </c>
      <c r="T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1678.5660899999998</v>
      </c>
      <c r="U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1645.11609</v>
      </c>
      <c r="V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1586.6660900000002</v>
      </c>
      <c r="W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1511.2660900000001</v>
      </c>
      <c r="X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1665.85609</v>
      </c>
      <c r="Y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1544.4660899999999</v>
      </c>
    </row>
    <row r="486" spans="1:25" x14ac:dyDescent="0.2">
      <c r="A486" s="77">
        <f t="shared" si="14"/>
        <v>43094</v>
      </c>
      <c r="B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1488.30609</v>
      </c>
      <c r="C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1496.1960899999999</v>
      </c>
      <c r="D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1506.1660900000002</v>
      </c>
      <c r="E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1505.4060899999999</v>
      </c>
      <c r="F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1508.3760900000002</v>
      </c>
      <c r="G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1497.5360900000001</v>
      </c>
      <c r="H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1488.30609</v>
      </c>
      <c r="I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1564.0160900000001</v>
      </c>
      <c r="J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1515.9860899999999</v>
      </c>
      <c r="K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1543.2260900000001</v>
      </c>
      <c r="L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1507.1660900000002</v>
      </c>
      <c r="M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1581.60609</v>
      </c>
      <c r="N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1545.1260900000002</v>
      </c>
      <c r="O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1544.7060900000001</v>
      </c>
      <c r="P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1541.32609</v>
      </c>
      <c r="Q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1535.29609</v>
      </c>
      <c r="R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1564.4060899999999</v>
      </c>
      <c r="S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1633.32609</v>
      </c>
      <c r="T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1596.7260900000001</v>
      </c>
      <c r="U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1583.3760900000002</v>
      </c>
      <c r="V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1650.0160900000001</v>
      </c>
      <c r="W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1596.4760899999999</v>
      </c>
      <c r="X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1707.35609</v>
      </c>
      <c r="Y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1596.7860900000001</v>
      </c>
    </row>
    <row r="487" spans="1:25" x14ac:dyDescent="0.2">
      <c r="A487" s="77">
        <f t="shared" si="14"/>
        <v>43095</v>
      </c>
      <c r="B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1502.5460900000003</v>
      </c>
      <c r="C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1496.7560900000001</v>
      </c>
      <c r="D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1507.7160899999999</v>
      </c>
      <c r="E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1507.1560899999999</v>
      </c>
      <c r="F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1509.2760900000001</v>
      </c>
      <c r="G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1510.80609</v>
      </c>
      <c r="H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1494.1860900000001</v>
      </c>
      <c r="I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1565.2260900000001</v>
      </c>
      <c r="J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1516.4060899999999</v>
      </c>
      <c r="K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1547.0860900000002</v>
      </c>
      <c r="L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1511.8760900000002</v>
      </c>
      <c r="M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1582.5360900000001</v>
      </c>
      <c r="N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1543.9160900000002</v>
      </c>
      <c r="O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1544.2360899999999</v>
      </c>
      <c r="P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1543.57609</v>
      </c>
      <c r="Q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1536.9860900000001</v>
      </c>
      <c r="R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1542.0160900000001</v>
      </c>
      <c r="S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1611.0260899999998</v>
      </c>
      <c r="T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1599.61609</v>
      </c>
      <c r="U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1586.4760900000001</v>
      </c>
      <c r="V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1654.2060899999999</v>
      </c>
      <c r="W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1595.13609</v>
      </c>
      <c r="X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1714.9360899999999</v>
      </c>
      <c r="Y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1596.6660899999999</v>
      </c>
    </row>
    <row r="488" spans="1:25" x14ac:dyDescent="0.2">
      <c r="A488" s="77">
        <f t="shared" si="14"/>
        <v>43096</v>
      </c>
      <c r="B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1503.2060900000001</v>
      </c>
      <c r="C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1497.5460900000003</v>
      </c>
      <c r="D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1508.4660900000001</v>
      </c>
      <c r="E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1508.08609</v>
      </c>
      <c r="F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1509.7860900000001</v>
      </c>
      <c r="G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1512.4760900000001</v>
      </c>
      <c r="H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1495.7460900000001</v>
      </c>
      <c r="I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1564.2260900000001</v>
      </c>
      <c r="J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1515.7460900000001</v>
      </c>
      <c r="K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1546.11609</v>
      </c>
      <c r="L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1505.1760899999999</v>
      </c>
      <c r="M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1629.4860899999999</v>
      </c>
      <c r="N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1630.34609</v>
      </c>
      <c r="O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1631.4960899999999</v>
      </c>
      <c r="P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1505.63609</v>
      </c>
      <c r="Q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1504.31609</v>
      </c>
      <c r="R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1581.55609</v>
      </c>
      <c r="S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1649.81609</v>
      </c>
      <c r="T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1663.3360899999998</v>
      </c>
      <c r="U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1664.0060899999999</v>
      </c>
      <c r="V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1748.0060899999999</v>
      </c>
      <c r="W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1769.34609</v>
      </c>
      <c r="X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1828.31609</v>
      </c>
      <c r="Y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1706.60609</v>
      </c>
    </row>
    <row r="489" spans="1:25" x14ac:dyDescent="0.2">
      <c r="A489" s="77">
        <f t="shared" si="14"/>
        <v>43097</v>
      </c>
      <c r="B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1510.57609</v>
      </c>
      <c r="C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1503.4460899999999</v>
      </c>
      <c r="D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1512.88609</v>
      </c>
      <c r="E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1511.8960900000002</v>
      </c>
      <c r="F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1509.4860899999999</v>
      </c>
      <c r="G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1517.3160900000003</v>
      </c>
      <c r="H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1499.4160900000002</v>
      </c>
      <c r="I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1577.5860900000002</v>
      </c>
      <c r="J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1530.06609</v>
      </c>
      <c r="K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1547.32609</v>
      </c>
      <c r="L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1510.10609</v>
      </c>
      <c r="M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1645.34609</v>
      </c>
      <c r="N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1643.2360899999999</v>
      </c>
      <c r="O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1654.6660899999999</v>
      </c>
      <c r="P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1509.2560900000001</v>
      </c>
      <c r="Q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1508.7160899999999</v>
      </c>
      <c r="R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1601.12609</v>
      </c>
      <c r="S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1738.5560899999998</v>
      </c>
      <c r="T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1744.4460899999999</v>
      </c>
      <c r="U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1745.9560899999999</v>
      </c>
      <c r="V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1913.1560899999999</v>
      </c>
      <c r="W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1898.34609</v>
      </c>
      <c r="X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1831.4260899999999</v>
      </c>
      <c r="Y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1718.7760899999998</v>
      </c>
    </row>
    <row r="490" spans="1:25" x14ac:dyDescent="0.2">
      <c r="A490" s="77">
        <f t="shared" si="14"/>
        <v>43098</v>
      </c>
      <c r="B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1580.6960900000001</v>
      </c>
      <c r="C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1518.9460899999999</v>
      </c>
      <c r="D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1477.2460900000001</v>
      </c>
      <c r="E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1476.6260900000002</v>
      </c>
      <c r="F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1479.3560900000002</v>
      </c>
      <c r="G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1483.5660900000003</v>
      </c>
      <c r="H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1553.0360900000001</v>
      </c>
      <c r="I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1527.55609</v>
      </c>
      <c r="J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1515.58609</v>
      </c>
      <c r="K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1532.6060900000002</v>
      </c>
      <c r="L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1552.2060900000001</v>
      </c>
      <c r="M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1635.4560899999999</v>
      </c>
      <c r="N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1635.36609</v>
      </c>
      <c r="O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1538.4060899999999</v>
      </c>
      <c r="P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1549.2860900000001</v>
      </c>
      <c r="Q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1550.3160900000003</v>
      </c>
      <c r="R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1557.09609</v>
      </c>
      <c r="S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1591.5560899999998</v>
      </c>
      <c r="T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1625.10609</v>
      </c>
      <c r="U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1605.0160900000001</v>
      </c>
      <c r="V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1839.7160899999999</v>
      </c>
      <c r="W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1622.13609</v>
      </c>
      <c r="X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1789.3060899999998</v>
      </c>
      <c r="Y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1605.9860899999999</v>
      </c>
    </row>
    <row r="491" spans="1:25" x14ac:dyDescent="0.2">
      <c r="A491" s="77">
        <f t="shared" si="14"/>
        <v>43099</v>
      </c>
      <c r="B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1559.2260900000001</v>
      </c>
      <c r="C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1493.0160900000001</v>
      </c>
      <c r="D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1505.2360900000001</v>
      </c>
      <c r="E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1503.8160900000003</v>
      </c>
      <c r="F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1504.9860899999999</v>
      </c>
      <c r="G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1506.7060900000001</v>
      </c>
      <c r="H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1518.9960900000001</v>
      </c>
      <c r="I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1526.0060899999999</v>
      </c>
      <c r="J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1588.64609</v>
      </c>
      <c r="K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1546.4760900000001</v>
      </c>
      <c r="L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1539.6260900000002</v>
      </c>
      <c r="M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1538.4660899999999</v>
      </c>
      <c r="N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1531.6460900000002</v>
      </c>
      <c r="O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1533.9860900000001</v>
      </c>
      <c r="P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1543.32609</v>
      </c>
      <c r="Q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1544.54609</v>
      </c>
      <c r="R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1551.83609</v>
      </c>
      <c r="S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1748.4160899999999</v>
      </c>
      <c r="T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1752.05609</v>
      </c>
      <c r="U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1676.89609</v>
      </c>
      <c r="V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1617.9060899999999</v>
      </c>
      <c r="W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1547.4960900000001</v>
      </c>
      <c r="X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1733.0460899999998</v>
      </c>
      <c r="Y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1616.9660899999999</v>
      </c>
    </row>
    <row r="492" spans="1:25" x14ac:dyDescent="0.2">
      <c r="A492" s="77">
        <f t="shared" si="14"/>
        <v>43100</v>
      </c>
      <c r="B492" s="13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1547.2760900000001</v>
      </c>
      <c r="C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1491.4960900000001</v>
      </c>
      <c r="D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1504.5660900000003</v>
      </c>
      <c r="E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1502.5160900000001</v>
      </c>
      <c r="F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1504.1060900000002</v>
      </c>
      <c r="G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1505.38609</v>
      </c>
      <c r="H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1508.7460900000001</v>
      </c>
      <c r="I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1598.79609</v>
      </c>
      <c r="J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1654.1860899999999</v>
      </c>
      <c r="K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1532.85609</v>
      </c>
      <c r="L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1534.4560900000001</v>
      </c>
      <c r="M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1533.9460899999999</v>
      </c>
      <c r="N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1531.84609</v>
      </c>
      <c r="O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1534.4460900000001</v>
      </c>
      <c r="P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1541.2860900000001</v>
      </c>
      <c r="Q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1544.7460900000001</v>
      </c>
      <c r="R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1553.1460900000002</v>
      </c>
      <c r="S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1906.6860899999999</v>
      </c>
      <c r="T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1945.56609</v>
      </c>
      <c r="U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1854.0460899999998</v>
      </c>
      <c r="V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1761.08609</v>
      </c>
      <c r="W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1693.4160899999999</v>
      </c>
      <c r="X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1879.32609</v>
      </c>
      <c r="Y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1812.1860899999999</v>
      </c>
    </row>
    <row r="493" spans="1:25" x14ac:dyDescent="0.2">
      <c r="A493" s="89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90"/>
    </row>
    <row r="494" spans="1:25" x14ac:dyDescent="0.25">
      <c r="A494" s="85" t="s">
        <v>150</v>
      </c>
      <c r="B494" s="76"/>
      <c r="C494" s="76"/>
      <c r="D494" s="76"/>
    </row>
    <row r="495" spans="1:25" ht="12.75" x14ac:dyDescent="0.2">
      <c r="A495" s="173" t="s">
        <v>48</v>
      </c>
      <c r="B495" s="176" t="s">
        <v>121</v>
      </c>
      <c r="C495" s="177"/>
      <c r="D495" s="177"/>
      <c r="E495" s="177"/>
      <c r="F495" s="177"/>
      <c r="G495" s="177"/>
      <c r="H495" s="177"/>
      <c r="I495" s="177"/>
      <c r="J495" s="177"/>
      <c r="K495" s="177"/>
      <c r="L495" s="177"/>
      <c r="M495" s="177"/>
      <c r="N495" s="177"/>
      <c r="O495" s="177"/>
      <c r="P495" s="177"/>
      <c r="Q495" s="177"/>
      <c r="R495" s="177"/>
      <c r="S495" s="177"/>
      <c r="T495" s="177"/>
      <c r="U495" s="177"/>
      <c r="V495" s="177"/>
      <c r="W495" s="177"/>
      <c r="X495" s="177"/>
      <c r="Y495" s="178"/>
    </row>
    <row r="496" spans="1:25" ht="12.75" x14ac:dyDescent="0.2">
      <c r="A496" s="174"/>
      <c r="B496" s="179"/>
      <c r="C496" s="180"/>
      <c r="D496" s="180"/>
      <c r="E496" s="180"/>
      <c r="F496" s="180"/>
      <c r="G496" s="180"/>
      <c r="H496" s="180"/>
      <c r="I496" s="180"/>
      <c r="J496" s="180"/>
      <c r="K496" s="180"/>
      <c r="L496" s="180"/>
      <c r="M496" s="180"/>
      <c r="N496" s="180"/>
      <c r="O496" s="180"/>
      <c r="P496" s="180"/>
      <c r="Q496" s="180"/>
      <c r="R496" s="180"/>
      <c r="S496" s="180"/>
      <c r="T496" s="180"/>
      <c r="U496" s="180"/>
      <c r="V496" s="180"/>
      <c r="W496" s="180"/>
      <c r="X496" s="180"/>
      <c r="Y496" s="181"/>
    </row>
    <row r="497" spans="1:27" s="110" customFormat="1" ht="12.75" customHeight="1" x14ac:dyDescent="0.2">
      <c r="A497" s="174"/>
      <c r="B497" s="182" t="s">
        <v>122</v>
      </c>
      <c r="C497" s="171" t="s">
        <v>123</v>
      </c>
      <c r="D497" s="171" t="s">
        <v>124</v>
      </c>
      <c r="E497" s="171" t="s">
        <v>125</v>
      </c>
      <c r="F497" s="171" t="s">
        <v>126</v>
      </c>
      <c r="G497" s="171" t="s">
        <v>127</v>
      </c>
      <c r="H497" s="171" t="s">
        <v>128</v>
      </c>
      <c r="I497" s="171" t="s">
        <v>129</v>
      </c>
      <c r="J497" s="171" t="s">
        <v>130</v>
      </c>
      <c r="K497" s="171" t="s">
        <v>131</v>
      </c>
      <c r="L497" s="171" t="s">
        <v>132</v>
      </c>
      <c r="M497" s="171" t="s">
        <v>133</v>
      </c>
      <c r="N497" s="184" t="s">
        <v>134</v>
      </c>
      <c r="O497" s="171" t="s">
        <v>135</v>
      </c>
      <c r="P497" s="171" t="s">
        <v>136</v>
      </c>
      <c r="Q497" s="171" t="s">
        <v>137</v>
      </c>
      <c r="R497" s="171" t="s">
        <v>138</v>
      </c>
      <c r="S497" s="171" t="s">
        <v>139</v>
      </c>
      <c r="T497" s="171" t="s">
        <v>140</v>
      </c>
      <c r="U497" s="171" t="s">
        <v>141</v>
      </c>
      <c r="V497" s="171" t="s">
        <v>142</v>
      </c>
      <c r="W497" s="171" t="s">
        <v>143</v>
      </c>
      <c r="X497" s="171" t="s">
        <v>144</v>
      </c>
      <c r="Y497" s="171" t="s">
        <v>145</v>
      </c>
    </row>
    <row r="498" spans="1:27" s="110" customFormat="1" ht="11.25" customHeight="1" x14ac:dyDescent="0.2">
      <c r="A498" s="175"/>
      <c r="B498" s="183"/>
      <c r="C498" s="172"/>
      <c r="D498" s="172"/>
      <c r="E498" s="172"/>
      <c r="F498" s="172"/>
      <c r="G498" s="172"/>
      <c r="H498" s="172"/>
      <c r="I498" s="172"/>
      <c r="J498" s="172"/>
      <c r="K498" s="172"/>
      <c r="L498" s="172"/>
      <c r="M498" s="172"/>
      <c r="N498" s="185"/>
      <c r="O498" s="172"/>
      <c r="P498" s="172"/>
      <c r="Q498" s="172"/>
      <c r="R498" s="172"/>
      <c r="S498" s="172"/>
      <c r="T498" s="172"/>
      <c r="U498" s="172"/>
      <c r="V498" s="172"/>
      <c r="W498" s="172"/>
      <c r="X498" s="172"/>
      <c r="Y498" s="172"/>
    </row>
    <row r="499" spans="1:27" ht="15.75" customHeight="1" x14ac:dyDescent="0.2">
      <c r="A499" s="77">
        <f>A462</f>
        <v>43070</v>
      </c>
      <c r="B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1501.3960900000002</v>
      </c>
      <c r="C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1477.1560899999999</v>
      </c>
      <c r="D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1475.57609</v>
      </c>
      <c r="E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1487.9160900000002</v>
      </c>
      <c r="F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1489.81609</v>
      </c>
      <c r="G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1476.88609</v>
      </c>
      <c r="H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1502.1560899999999</v>
      </c>
      <c r="I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1504.4460900000001</v>
      </c>
      <c r="J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1494.07609</v>
      </c>
      <c r="K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1500.6460900000002</v>
      </c>
      <c r="L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1494.54609</v>
      </c>
      <c r="M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1628.89609</v>
      </c>
      <c r="N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1629.0060900000001</v>
      </c>
      <c r="O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1629.2660899999998</v>
      </c>
      <c r="P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1495.5360900000001</v>
      </c>
      <c r="Q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1538.2060900000001</v>
      </c>
      <c r="R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1615.5260900000001</v>
      </c>
      <c r="S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1697.9360899999999</v>
      </c>
      <c r="T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1685.7660900000001</v>
      </c>
      <c r="U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1656.6860899999999</v>
      </c>
      <c r="V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1724.9660899999999</v>
      </c>
      <c r="W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1638.7960899999998</v>
      </c>
      <c r="X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1803.86609</v>
      </c>
      <c r="Y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1610.86609</v>
      </c>
      <c r="AA499" s="78"/>
    </row>
    <row r="500" spans="1:27" x14ac:dyDescent="0.2">
      <c r="A500" s="77">
        <f>A499+1</f>
        <v>43071</v>
      </c>
      <c r="B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1489.83609</v>
      </c>
      <c r="C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1513.7260900000001</v>
      </c>
      <c r="D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1532.2660900000001</v>
      </c>
      <c r="E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1531.7260900000001</v>
      </c>
      <c r="F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1526.2660900000001</v>
      </c>
      <c r="G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1508.07609</v>
      </c>
      <c r="H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1497.9560900000001</v>
      </c>
      <c r="I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1636.14609</v>
      </c>
      <c r="J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1701.9060899999999</v>
      </c>
      <c r="K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1510.32609</v>
      </c>
      <c r="L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1510.4360900000001</v>
      </c>
      <c r="M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1510.9260899999999</v>
      </c>
      <c r="N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1513.59609</v>
      </c>
      <c r="O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1513.82609</v>
      </c>
      <c r="P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1517.05609</v>
      </c>
      <c r="Q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1524.79609</v>
      </c>
      <c r="R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1546.0160900000001</v>
      </c>
      <c r="S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1698.4960899999999</v>
      </c>
      <c r="T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1791.8360899999998</v>
      </c>
      <c r="U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1789.09609</v>
      </c>
      <c r="V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1751.4860899999999</v>
      </c>
      <c r="W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1622.1760899999999</v>
      </c>
      <c r="X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1780.7460899999999</v>
      </c>
      <c r="Y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1633.79609</v>
      </c>
    </row>
    <row r="501" spans="1:27" x14ac:dyDescent="0.2">
      <c r="A501" s="77">
        <f t="shared" ref="A501:A529" si="15">A500+1</f>
        <v>43072</v>
      </c>
      <c r="B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1494.7060900000001</v>
      </c>
      <c r="C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1512.07609</v>
      </c>
      <c r="D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1531.9360900000001</v>
      </c>
      <c r="E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1530.7660900000001</v>
      </c>
      <c r="F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1525.1460900000002</v>
      </c>
      <c r="G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1523.9260899999999</v>
      </c>
      <c r="H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1487.54609</v>
      </c>
      <c r="I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1607.33609</v>
      </c>
      <c r="J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1690.6660899999999</v>
      </c>
      <c r="K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1533.8560900000002</v>
      </c>
      <c r="L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1534.56609</v>
      </c>
      <c r="M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1535.31609</v>
      </c>
      <c r="N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1534.5060900000001</v>
      </c>
      <c r="O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1537.0660900000003</v>
      </c>
      <c r="P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1541.82609</v>
      </c>
      <c r="Q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1543.31609</v>
      </c>
      <c r="R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1540.2260900000001</v>
      </c>
      <c r="S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1554.33609</v>
      </c>
      <c r="T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1728.36609</v>
      </c>
      <c r="U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1680.9060899999999</v>
      </c>
      <c r="V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1634.39609</v>
      </c>
      <c r="W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1607.60609</v>
      </c>
      <c r="X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1908.2160899999999</v>
      </c>
      <c r="Y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1610.62609</v>
      </c>
    </row>
    <row r="502" spans="1:27" x14ac:dyDescent="0.2">
      <c r="A502" s="77">
        <f t="shared" si="15"/>
        <v>43073</v>
      </c>
      <c r="B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1506.4460900000001</v>
      </c>
      <c r="C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1496.80609</v>
      </c>
      <c r="D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1496.3560900000002</v>
      </c>
      <c r="E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1495.63609</v>
      </c>
      <c r="F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1510.1960899999999</v>
      </c>
      <c r="G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1495.2860900000001</v>
      </c>
      <c r="H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1502.3160900000003</v>
      </c>
      <c r="I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1511.57609</v>
      </c>
      <c r="J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1500.7160899999999</v>
      </c>
      <c r="K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1509.7060900000001</v>
      </c>
      <c r="L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1532.07609</v>
      </c>
      <c r="M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1670.9560899999999</v>
      </c>
      <c r="N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1587.4560900000001</v>
      </c>
      <c r="O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1674.7360899999999</v>
      </c>
      <c r="P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1538.2960900000003</v>
      </c>
      <c r="Q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1516.8760900000002</v>
      </c>
      <c r="R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1530.8560900000002</v>
      </c>
      <c r="S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1643.4960899999999</v>
      </c>
      <c r="T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1654.6860899999999</v>
      </c>
      <c r="U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1657.7160899999999</v>
      </c>
      <c r="V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1723.7360899999999</v>
      </c>
      <c r="W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1740.2360899999999</v>
      </c>
      <c r="X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1789.0460899999998</v>
      </c>
      <c r="Y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1620.4660899999999</v>
      </c>
    </row>
    <row r="503" spans="1:27" x14ac:dyDescent="0.2">
      <c r="A503" s="77">
        <f t="shared" si="15"/>
        <v>43074</v>
      </c>
      <c r="B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1510.7860900000001</v>
      </c>
      <c r="C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1496.5060900000001</v>
      </c>
      <c r="D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1481.4260899999999</v>
      </c>
      <c r="E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1494.3760900000002</v>
      </c>
      <c r="F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1508.7760900000001</v>
      </c>
      <c r="G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1494.2360900000001</v>
      </c>
      <c r="H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1518.3760900000002</v>
      </c>
      <c r="I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1564.5260900000001</v>
      </c>
      <c r="J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1479.1960899999999</v>
      </c>
      <c r="K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1510.08609</v>
      </c>
      <c r="L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1510.07609</v>
      </c>
      <c r="M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1597.4560899999999</v>
      </c>
      <c r="N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1597.34609</v>
      </c>
      <c r="O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1597.0060899999999</v>
      </c>
      <c r="P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1515.4160900000002</v>
      </c>
      <c r="Q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1516.80609</v>
      </c>
      <c r="R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1578.3360900000002</v>
      </c>
      <c r="S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1616.59609</v>
      </c>
      <c r="T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1617.88609</v>
      </c>
      <c r="U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1654.5260899999998</v>
      </c>
      <c r="V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1720.5160900000001</v>
      </c>
      <c r="W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1649.61609</v>
      </c>
      <c r="X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1790.5060900000001</v>
      </c>
      <c r="Y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1673.60609</v>
      </c>
    </row>
    <row r="504" spans="1:27" x14ac:dyDescent="0.2">
      <c r="A504" s="77">
        <f t="shared" si="15"/>
        <v>43075</v>
      </c>
      <c r="B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1536.1460900000002</v>
      </c>
      <c r="C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1496.1060900000002</v>
      </c>
      <c r="D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1481.4460899999999</v>
      </c>
      <c r="E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1481.05609</v>
      </c>
      <c r="F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1481.57609</v>
      </c>
      <c r="G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1482.0160900000001</v>
      </c>
      <c r="H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1513.1560899999999</v>
      </c>
      <c r="I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1512.7860900000001</v>
      </c>
      <c r="J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1505.4460899999999</v>
      </c>
      <c r="K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1513.80609</v>
      </c>
      <c r="L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1515.1960899999999</v>
      </c>
      <c r="M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1598.84609</v>
      </c>
      <c r="N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1581.9960900000001</v>
      </c>
      <c r="O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1580.6960899999999</v>
      </c>
      <c r="P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1516.1660900000002</v>
      </c>
      <c r="Q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1521.58609</v>
      </c>
      <c r="R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1532.58609</v>
      </c>
      <c r="S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1595.09609</v>
      </c>
      <c r="T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1648.9560899999999</v>
      </c>
      <c r="U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1664.6960899999999</v>
      </c>
      <c r="V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1721.13609</v>
      </c>
      <c r="W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1629.81609</v>
      </c>
      <c r="X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1787.07609</v>
      </c>
      <c r="Y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1654.5160899999998</v>
      </c>
    </row>
    <row r="505" spans="1:27" x14ac:dyDescent="0.2">
      <c r="A505" s="77">
        <f t="shared" si="15"/>
        <v>43076</v>
      </c>
      <c r="B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1552.1960899999999</v>
      </c>
      <c r="C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1496.05609</v>
      </c>
      <c r="D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1481.80609</v>
      </c>
      <c r="E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1481.4760900000001</v>
      </c>
      <c r="F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1482.05609</v>
      </c>
      <c r="G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1481.7160899999999</v>
      </c>
      <c r="H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1515.59609</v>
      </c>
      <c r="I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1511.7960900000003</v>
      </c>
      <c r="J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1504.05609</v>
      </c>
      <c r="K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1511.9060899999999</v>
      </c>
      <c r="L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1511.84609</v>
      </c>
      <c r="M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1597.0360900000001</v>
      </c>
      <c r="N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1595.87609</v>
      </c>
      <c r="O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1595.30609</v>
      </c>
      <c r="P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1517.84609</v>
      </c>
      <c r="Q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1520.7660900000001</v>
      </c>
      <c r="R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1531.7760900000001</v>
      </c>
      <c r="S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1609.14609</v>
      </c>
      <c r="T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1644.14609</v>
      </c>
      <c r="U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1661.9560899999999</v>
      </c>
      <c r="V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1709.36609</v>
      </c>
      <c r="W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1624.8160899999998</v>
      </c>
      <c r="X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1770.13609</v>
      </c>
      <c r="Y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1650.5260899999998</v>
      </c>
    </row>
    <row r="506" spans="1:27" x14ac:dyDescent="0.2">
      <c r="A506" s="77">
        <f t="shared" si="15"/>
        <v>43077</v>
      </c>
      <c r="B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1482.9360900000001</v>
      </c>
      <c r="C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1513.60609</v>
      </c>
      <c r="D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1496.0160900000001</v>
      </c>
      <c r="E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1495.6860900000001</v>
      </c>
      <c r="F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1496.2260900000001</v>
      </c>
      <c r="G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1501.05609</v>
      </c>
      <c r="H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1478.0360900000001</v>
      </c>
      <c r="I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1512.8560900000002</v>
      </c>
      <c r="J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1503.9160900000002</v>
      </c>
      <c r="K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1512.9360900000001</v>
      </c>
      <c r="L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1499.79609</v>
      </c>
      <c r="M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1607.84609</v>
      </c>
      <c r="N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1608.7260899999999</v>
      </c>
      <c r="O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1607.9760899999999</v>
      </c>
      <c r="P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1504.4060899999999</v>
      </c>
      <c r="Q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1492.7560899999999</v>
      </c>
      <c r="R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1548.30609</v>
      </c>
      <c r="S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1625.9560899999999</v>
      </c>
      <c r="T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1630.34609</v>
      </c>
      <c r="U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1657.0160899999998</v>
      </c>
      <c r="V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1702.2660900000001</v>
      </c>
      <c r="W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1634.08609</v>
      </c>
      <c r="X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1781.11609</v>
      </c>
      <c r="Y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1645.2860900000001</v>
      </c>
    </row>
    <row r="507" spans="1:27" x14ac:dyDescent="0.2">
      <c r="A507" s="77">
        <f t="shared" si="15"/>
        <v>43078</v>
      </c>
      <c r="B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1485.5360900000001</v>
      </c>
      <c r="C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1562.3760900000002</v>
      </c>
      <c r="D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1544.7160899999999</v>
      </c>
      <c r="E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1583.2760900000001</v>
      </c>
      <c r="F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1583.6960899999999</v>
      </c>
      <c r="G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1542.9060899999999</v>
      </c>
      <c r="H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1496.86609</v>
      </c>
      <c r="I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1562.4060899999999</v>
      </c>
      <c r="J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1677.37609</v>
      </c>
      <c r="K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1517.0060900000001</v>
      </c>
      <c r="L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1512.9060899999999</v>
      </c>
      <c r="M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1517.5160900000001</v>
      </c>
      <c r="N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1515.7160899999999</v>
      </c>
      <c r="O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1517.4060899999999</v>
      </c>
      <c r="P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1518.1560899999999</v>
      </c>
      <c r="Q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1518.6860900000001</v>
      </c>
      <c r="R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1525.4560900000001</v>
      </c>
      <c r="S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1628.2660900000001</v>
      </c>
      <c r="T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1638.0060899999999</v>
      </c>
      <c r="U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1652.9260899999999</v>
      </c>
      <c r="V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1593.05609</v>
      </c>
      <c r="W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1492.8560900000002</v>
      </c>
      <c r="X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1740.0660899999998</v>
      </c>
      <c r="Y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1551.9360900000001</v>
      </c>
    </row>
    <row r="508" spans="1:27" x14ac:dyDescent="0.2">
      <c r="A508" s="77">
        <f t="shared" si="15"/>
        <v>43079</v>
      </c>
      <c r="B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1477.1060900000002</v>
      </c>
      <c r="C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1535.11609</v>
      </c>
      <c r="D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1543.55609</v>
      </c>
      <c r="E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1541.8560900000002</v>
      </c>
      <c r="F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1542.1660900000002</v>
      </c>
      <c r="G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1543.0660900000003</v>
      </c>
      <c r="H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1491.8960900000002</v>
      </c>
      <c r="I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1506.7660900000001</v>
      </c>
      <c r="J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1496.4260899999999</v>
      </c>
      <c r="K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1601.57609</v>
      </c>
      <c r="L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1562.4860899999999</v>
      </c>
      <c r="M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1562.0860900000002</v>
      </c>
      <c r="N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1562.6260900000002</v>
      </c>
      <c r="O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1564.84609</v>
      </c>
      <c r="P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1565.5060900000001</v>
      </c>
      <c r="Q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1567.31609</v>
      </c>
      <c r="R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1521.11609</v>
      </c>
      <c r="S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1614.9560899999999</v>
      </c>
      <c r="T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1633.6560899999999</v>
      </c>
      <c r="U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1605.2460899999999</v>
      </c>
      <c r="V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1594.12609</v>
      </c>
      <c r="W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1490.9560900000001</v>
      </c>
      <c r="X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1707.2860899999998</v>
      </c>
      <c r="Y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1545.1460900000002</v>
      </c>
    </row>
    <row r="509" spans="1:27" x14ac:dyDescent="0.2">
      <c r="A509" s="77">
        <f t="shared" si="15"/>
        <v>43080</v>
      </c>
      <c r="B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1477.61609</v>
      </c>
      <c r="C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1494.3760900000002</v>
      </c>
      <c r="D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1492.9860900000001</v>
      </c>
      <c r="E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1527.2660900000001</v>
      </c>
      <c r="F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1528.0060899999999</v>
      </c>
      <c r="G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1495.7760900000001</v>
      </c>
      <c r="H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1475.5260900000001</v>
      </c>
      <c r="I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1510.9760900000001</v>
      </c>
      <c r="J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1497.8760900000002</v>
      </c>
      <c r="K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1523.4860900000001</v>
      </c>
      <c r="L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1523.7160899999999</v>
      </c>
      <c r="M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1582.82609</v>
      </c>
      <c r="N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1583.38609</v>
      </c>
      <c r="O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1586.3560900000002</v>
      </c>
      <c r="P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1512.6260900000002</v>
      </c>
      <c r="Q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1513.31609</v>
      </c>
      <c r="R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1514.88609</v>
      </c>
      <c r="S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1628.1660899999999</v>
      </c>
      <c r="T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1614.5360900000001</v>
      </c>
      <c r="U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1616.64609</v>
      </c>
      <c r="V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1654.57609</v>
      </c>
      <c r="W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1608.36609</v>
      </c>
      <c r="X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1757.7560899999999</v>
      </c>
      <c r="Y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1606.4960900000001</v>
      </c>
    </row>
    <row r="510" spans="1:27" x14ac:dyDescent="0.2">
      <c r="A510" s="77">
        <f t="shared" si="15"/>
        <v>43081</v>
      </c>
      <c r="B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1477.1860900000001</v>
      </c>
      <c r="C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1481.5260900000001</v>
      </c>
      <c r="D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1493.2260900000001</v>
      </c>
      <c r="E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1527.6760899999999</v>
      </c>
      <c r="F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1528.8760900000002</v>
      </c>
      <c r="G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1497.04609</v>
      </c>
      <c r="H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1480.2160899999999</v>
      </c>
      <c r="I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1551.7760900000003</v>
      </c>
      <c r="J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1502.13609</v>
      </c>
      <c r="K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1523.7360899999999</v>
      </c>
      <c r="L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1523.6860900000001</v>
      </c>
      <c r="M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1574.7260900000001</v>
      </c>
      <c r="N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1554.6660900000002</v>
      </c>
      <c r="O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1547.6860900000001</v>
      </c>
      <c r="P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1530.8160900000003</v>
      </c>
      <c r="Q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1525.4560900000001</v>
      </c>
      <c r="R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1513.4060899999999</v>
      </c>
      <c r="S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1623.37609</v>
      </c>
      <c r="T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1614.2760899999998</v>
      </c>
      <c r="U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1616.5060899999999</v>
      </c>
      <c r="V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1642.4460899999999</v>
      </c>
      <c r="W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1607.4360899999999</v>
      </c>
      <c r="X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1742.6960899999999</v>
      </c>
      <c r="Y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1617.3160899999998</v>
      </c>
    </row>
    <row r="511" spans="1:27" x14ac:dyDescent="0.2">
      <c r="A511" s="77">
        <f t="shared" si="15"/>
        <v>43082</v>
      </c>
      <c r="B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1492.1060900000002</v>
      </c>
      <c r="C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1481.36609</v>
      </c>
      <c r="D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1492.9560900000001</v>
      </c>
      <c r="E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1527.2460900000001</v>
      </c>
      <c r="F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1528.9060899999999</v>
      </c>
      <c r="G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1496.0060900000001</v>
      </c>
      <c r="H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1488.5160900000001</v>
      </c>
      <c r="I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1550.6460900000002</v>
      </c>
      <c r="J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1498.05609</v>
      </c>
      <c r="K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1517.2260900000001</v>
      </c>
      <c r="L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1518.57609</v>
      </c>
      <c r="M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1575.5160900000001</v>
      </c>
      <c r="N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1566.6860900000001</v>
      </c>
      <c r="O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1575.1060900000002</v>
      </c>
      <c r="P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1524.4760900000001</v>
      </c>
      <c r="Q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1525.2660900000001</v>
      </c>
      <c r="R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1529.4160900000002</v>
      </c>
      <c r="S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1616.6960899999999</v>
      </c>
      <c r="T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1605.2760900000001</v>
      </c>
      <c r="U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1578.9760900000001</v>
      </c>
      <c r="V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1648.36609</v>
      </c>
      <c r="W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1600.07609</v>
      </c>
      <c r="X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1728.57609</v>
      </c>
      <c r="Y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1601.7660900000001</v>
      </c>
    </row>
    <row r="512" spans="1:27" x14ac:dyDescent="0.2">
      <c r="A512" s="77">
        <f t="shared" si="15"/>
        <v>43083</v>
      </c>
      <c r="B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1482.30609</v>
      </c>
      <c r="C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1481.6960899999999</v>
      </c>
      <c r="D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1494.1460900000002</v>
      </c>
      <c r="E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1528.5360900000001</v>
      </c>
      <c r="F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1507.7560899999999</v>
      </c>
      <c r="G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1496.2160899999999</v>
      </c>
      <c r="H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1486.86609</v>
      </c>
      <c r="I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1566.1260900000002</v>
      </c>
      <c r="J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1492.4860900000001</v>
      </c>
      <c r="K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1521.0260900000001</v>
      </c>
      <c r="L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1539.2260900000001</v>
      </c>
      <c r="M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1568.34609</v>
      </c>
      <c r="N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1634.07609</v>
      </c>
      <c r="O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1634.5060899999999</v>
      </c>
      <c r="P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1539.9760900000001</v>
      </c>
      <c r="Q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1545.2360900000001</v>
      </c>
      <c r="R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1492.2760900000001</v>
      </c>
      <c r="S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1606.7660899999998</v>
      </c>
      <c r="T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1610.64609</v>
      </c>
      <c r="U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1583.5260900000001</v>
      </c>
      <c r="V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1642.2660899999998</v>
      </c>
      <c r="W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1579.2260900000001</v>
      </c>
      <c r="X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1726.57609</v>
      </c>
      <c r="Y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1607.1660899999999</v>
      </c>
    </row>
    <row r="513" spans="1:25" x14ac:dyDescent="0.2">
      <c r="A513" s="77">
        <f t="shared" si="15"/>
        <v>43084</v>
      </c>
      <c r="B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1478.9960900000001</v>
      </c>
      <c r="C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1481.2860900000001</v>
      </c>
      <c r="D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1493.38609</v>
      </c>
      <c r="E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1492.58609</v>
      </c>
      <c r="F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1494.2060900000001</v>
      </c>
      <c r="G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1495.61609</v>
      </c>
      <c r="H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1477.0060900000001</v>
      </c>
      <c r="I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1509.9660900000001</v>
      </c>
      <c r="J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1499.7160900000001</v>
      </c>
      <c r="K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1538.6860900000001</v>
      </c>
      <c r="L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1537.9760900000001</v>
      </c>
      <c r="M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1521.4560900000001</v>
      </c>
      <c r="N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1500.63609</v>
      </c>
      <c r="O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1500.2260900000001</v>
      </c>
      <c r="P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1598.37609</v>
      </c>
      <c r="Q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1560.6760899999999</v>
      </c>
      <c r="R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1527.2460900000001</v>
      </c>
      <c r="S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1608.0260900000001</v>
      </c>
      <c r="T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1610.57609</v>
      </c>
      <c r="U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1583.4460899999999</v>
      </c>
      <c r="V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1757.33609</v>
      </c>
      <c r="W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1592.6660899999999</v>
      </c>
      <c r="X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1726.5660899999998</v>
      </c>
      <c r="Y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1605.58609</v>
      </c>
    </row>
    <row r="514" spans="1:25" x14ac:dyDescent="0.2">
      <c r="A514" s="77">
        <f t="shared" si="15"/>
        <v>43085</v>
      </c>
      <c r="B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1515.2660900000001</v>
      </c>
      <c r="C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1547.32609</v>
      </c>
      <c r="D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1559.3560900000002</v>
      </c>
      <c r="E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1558.9560900000001</v>
      </c>
      <c r="F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1559.63609</v>
      </c>
      <c r="G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1551.61609</v>
      </c>
      <c r="H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1525.3760900000002</v>
      </c>
      <c r="I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1491.7660900000001</v>
      </c>
      <c r="J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1599.4460899999999</v>
      </c>
      <c r="K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1531.6260900000002</v>
      </c>
      <c r="L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1531.2660900000001</v>
      </c>
      <c r="M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1588.9160899999999</v>
      </c>
      <c r="N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1622.83609</v>
      </c>
      <c r="O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1622.4660899999999</v>
      </c>
      <c r="P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1625.3060899999998</v>
      </c>
      <c r="Q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1607.2260899999999</v>
      </c>
      <c r="R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1532.1860900000001</v>
      </c>
      <c r="S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1545.9660900000001</v>
      </c>
      <c r="T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1623.2660899999998</v>
      </c>
      <c r="U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1725.6660899999999</v>
      </c>
      <c r="V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1658.59609</v>
      </c>
      <c r="W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1540.3760900000002</v>
      </c>
      <c r="X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1823.4960899999999</v>
      </c>
      <c r="Y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1538.7460900000001</v>
      </c>
    </row>
    <row r="515" spans="1:25" x14ac:dyDescent="0.2">
      <c r="A515" s="77">
        <f t="shared" si="15"/>
        <v>43086</v>
      </c>
      <c r="B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1506.86609</v>
      </c>
      <c r="C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1509.7260900000001</v>
      </c>
      <c r="D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1558.79609</v>
      </c>
      <c r="E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1558.30609</v>
      </c>
      <c r="F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1558.7760900000001</v>
      </c>
      <c r="G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1544.61609</v>
      </c>
      <c r="H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1523.10609</v>
      </c>
      <c r="I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1509.0860900000002</v>
      </c>
      <c r="J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1491.61609</v>
      </c>
      <c r="K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1649.36609</v>
      </c>
      <c r="L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1607.31609</v>
      </c>
      <c r="M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1605.88609</v>
      </c>
      <c r="N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1666.7660900000001</v>
      </c>
      <c r="O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1670.07609</v>
      </c>
      <c r="P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1650.4960900000001</v>
      </c>
      <c r="Q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1653.9560899999999</v>
      </c>
      <c r="R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1523.2160899999999</v>
      </c>
      <c r="S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1584.7460900000001</v>
      </c>
      <c r="T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1625.55609</v>
      </c>
      <c r="U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1726.6660899999999</v>
      </c>
      <c r="V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1661.13609</v>
      </c>
      <c r="W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1541.9460899999999</v>
      </c>
      <c r="X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1828.63609</v>
      </c>
      <c r="Y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1534.1460900000002</v>
      </c>
    </row>
    <row r="516" spans="1:25" x14ac:dyDescent="0.2">
      <c r="A516" s="77">
        <f t="shared" si="15"/>
        <v>43087</v>
      </c>
      <c r="B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1478.6960900000001</v>
      </c>
      <c r="C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1485.7660900000001</v>
      </c>
      <c r="D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1495.0860900000002</v>
      </c>
      <c r="E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1494.7760900000003</v>
      </c>
      <c r="F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1495.07609</v>
      </c>
      <c r="G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1497.86609</v>
      </c>
      <c r="H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1474.6760899999999</v>
      </c>
      <c r="I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1548.6760899999999</v>
      </c>
      <c r="J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1500.0160900000001</v>
      </c>
      <c r="K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1530.6660900000002</v>
      </c>
      <c r="L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1531.0360900000001</v>
      </c>
      <c r="M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1479.3760900000002</v>
      </c>
      <c r="N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1502.5060900000001</v>
      </c>
      <c r="O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1503.9560900000001</v>
      </c>
      <c r="P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1588.4060899999999</v>
      </c>
      <c r="Q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1586.9360900000001</v>
      </c>
      <c r="R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1554.32609</v>
      </c>
      <c r="S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1571.1660900000002</v>
      </c>
      <c r="T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1571.1960899999999</v>
      </c>
      <c r="U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1548.7360900000001</v>
      </c>
      <c r="V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1652.9860899999999</v>
      </c>
      <c r="W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1590.39609</v>
      </c>
      <c r="X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1705.10609</v>
      </c>
      <c r="Y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1567.88609</v>
      </c>
    </row>
    <row r="517" spans="1:25" x14ac:dyDescent="0.2">
      <c r="A517" s="77">
        <f t="shared" si="15"/>
        <v>43088</v>
      </c>
      <c r="B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1471.31609</v>
      </c>
      <c r="C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1482.38609</v>
      </c>
      <c r="D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1494.30609</v>
      </c>
      <c r="E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1494.0360900000001</v>
      </c>
      <c r="F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1494.5260900000001</v>
      </c>
      <c r="G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1497.2460900000001</v>
      </c>
      <c r="H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1475.6860900000001</v>
      </c>
      <c r="I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1550.34609</v>
      </c>
      <c r="J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1500.38609</v>
      </c>
      <c r="K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1553.0160900000001</v>
      </c>
      <c r="L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1552.1560899999999</v>
      </c>
      <c r="M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1514.4560900000001</v>
      </c>
      <c r="N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1501.4060899999999</v>
      </c>
      <c r="O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1520.07609</v>
      </c>
      <c r="P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1557.8560900000002</v>
      </c>
      <c r="Q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1559.2060900000001</v>
      </c>
      <c r="R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1513.6460900000002</v>
      </c>
      <c r="S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1565.09609</v>
      </c>
      <c r="T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1562.7860900000001</v>
      </c>
      <c r="U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1542.81609</v>
      </c>
      <c r="V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1761.8160899999998</v>
      </c>
      <c r="W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1582.55609</v>
      </c>
      <c r="X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1702.86609</v>
      </c>
      <c r="Y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1572.0260900000001</v>
      </c>
    </row>
    <row r="518" spans="1:25" x14ac:dyDescent="0.2">
      <c r="A518" s="77">
        <f t="shared" si="15"/>
        <v>43089</v>
      </c>
      <c r="B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1551.0060899999999</v>
      </c>
      <c r="C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1504.2460900000001</v>
      </c>
      <c r="D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1480.9060899999999</v>
      </c>
      <c r="E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1479.38609</v>
      </c>
      <c r="F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1479.7260900000001</v>
      </c>
      <c r="G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1483.80609</v>
      </c>
      <c r="H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1558.6660900000002</v>
      </c>
      <c r="I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1562.13609</v>
      </c>
      <c r="J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1511.82609</v>
      </c>
      <c r="K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1533.35609</v>
      </c>
      <c r="L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1494.2760900000001</v>
      </c>
      <c r="M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1594.2260900000001</v>
      </c>
      <c r="N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1545.4360900000001</v>
      </c>
      <c r="O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1544.9660899999999</v>
      </c>
      <c r="P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1536.08609</v>
      </c>
      <c r="Q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1537.1660900000002</v>
      </c>
      <c r="R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1501.6560899999999</v>
      </c>
      <c r="S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1624.57609</v>
      </c>
      <c r="T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1627.4460899999999</v>
      </c>
      <c r="U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1568.4260899999999</v>
      </c>
      <c r="V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1626.0660899999998</v>
      </c>
      <c r="W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1558.9460899999999</v>
      </c>
      <c r="X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1664.4960899999999</v>
      </c>
      <c r="Y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1517.08609</v>
      </c>
    </row>
    <row r="519" spans="1:25" x14ac:dyDescent="0.2">
      <c r="A519" s="77">
        <f t="shared" si="15"/>
        <v>43090</v>
      </c>
      <c r="B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1501.33609</v>
      </c>
      <c r="C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1484.9160900000002</v>
      </c>
      <c r="D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1479.8360900000002</v>
      </c>
      <c r="E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1480.7860900000001</v>
      </c>
      <c r="F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1480.1060900000002</v>
      </c>
      <c r="G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1482.11609</v>
      </c>
      <c r="H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1475.58609</v>
      </c>
      <c r="I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1564.9860900000001</v>
      </c>
      <c r="J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1513.1560899999999</v>
      </c>
      <c r="K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1534.08609</v>
      </c>
      <c r="L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1494.9460900000001</v>
      </c>
      <c r="M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1595.86609</v>
      </c>
      <c r="N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1546.30609</v>
      </c>
      <c r="O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1523.82609</v>
      </c>
      <c r="P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1533.2160899999999</v>
      </c>
      <c r="Q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1531.9560900000001</v>
      </c>
      <c r="R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1487.2860900000001</v>
      </c>
      <c r="S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1628.61609</v>
      </c>
      <c r="T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1615.2560899999999</v>
      </c>
      <c r="U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1553.6860900000001</v>
      </c>
      <c r="V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1627.89609</v>
      </c>
      <c r="W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1559.38609</v>
      </c>
      <c r="X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1702.30609</v>
      </c>
      <c r="Y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1553.82609</v>
      </c>
    </row>
    <row r="520" spans="1:25" x14ac:dyDescent="0.2">
      <c r="A520" s="77">
        <f t="shared" si="15"/>
        <v>43091</v>
      </c>
      <c r="B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1501.4960900000001</v>
      </c>
      <c r="C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1485.1960899999999</v>
      </c>
      <c r="D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1494.7260900000001</v>
      </c>
      <c r="E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1494.61609</v>
      </c>
      <c r="F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1495.07609</v>
      </c>
      <c r="G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1486.1860900000001</v>
      </c>
      <c r="H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1485.0060900000001</v>
      </c>
      <c r="I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1548.9960900000001</v>
      </c>
      <c r="J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1503.4660899999999</v>
      </c>
      <c r="K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1533.6860900000001</v>
      </c>
      <c r="L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1499.7660900000001</v>
      </c>
      <c r="M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1567.7160900000001</v>
      </c>
      <c r="N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1523.9760900000001</v>
      </c>
      <c r="O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1523.7060900000001</v>
      </c>
      <c r="P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1535.8560900000002</v>
      </c>
      <c r="Q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1537.32609</v>
      </c>
      <c r="R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1548.88609</v>
      </c>
      <c r="S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1627.4460899999999</v>
      </c>
      <c r="T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1597.79609</v>
      </c>
      <c r="U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1584.38609</v>
      </c>
      <c r="V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1625.79609</v>
      </c>
      <c r="W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1587.32609</v>
      </c>
      <c r="X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1714.38609</v>
      </c>
      <c r="Y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1576.1460900000002</v>
      </c>
    </row>
    <row r="521" spans="1:25" x14ac:dyDescent="0.2">
      <c r="A521" s="77">
        <f t="shared" si="15"/>
        <v>43092</v>
      </c>
      <c r="B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1527.06609</v>
      </c>
      <c r="C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1536.7360899999999</v>
      </c>
      <c r="D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1560.79609</v>
      </c>
      <c r="E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1559.80609</v>
      </c>
      <c r="F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1560.8360900000002</v>
      </c>
      <c r="G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1563.80609</v>
      </c>
      <c r="H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1522.9860900000001</v>
      </c>
      <c r="I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1498.1260900000002</v>
      </c>
      <c r="J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1621.2560899999999</v>
      </c>
      <c r="K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1526.9560900000001</v>
      </c>
      <c r="L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1528.2760900000001</v>
      </c>
      <c r="M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1541.7660900000001</v>
      </c>
      <c r="N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1541.05609</v>
      </c>
      <c r="O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1542.9960900000001</v>
      </c>
      <c r="P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1545.9960900000001</v>
      </c>
      <c r="Q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1541.4560900000001</v>
      </c>
      <c r="R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1547.82609</v>
      </c>
      <c r="S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1633.04609</v>
      </c>
      <c r="T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1640.4260899999999</v>
      </c>
      <c r="U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1622.1960899999999</v>
      </c>
      <c r="V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1559.1760899999999</v>
      </c>
      <c r="W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1512.5860900000002</v>
      </c>
      <c r="X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1654.6560899999999</v>
      </c>
      <c r="Y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1517.5060900000001</v>
      </c>
    </row>
    <row r="522" spans="1:25" x14ac:dyDescent="0.2">
      <c r="A522" s="77">
        <f t="shared" si="15"/>
        <v>43093</v>
      </c>
      <c r="B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1514.83609</v>
      </c>
      <c r="C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1511.4360900000001</v>
      </c>
      <c r="D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1544.34609</v>
      </c>
      <c r="E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1539.9560900000001</v>
      </c>
      <c r="F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1543.0360900000001</v>
      </c>
      <c r="G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1543.7460900000001</v>
      </c>
      <c r="H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1496.8160900000003</v>
      </c>
      <c r="I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1511.0060899999999</v>
      </c>
      <c r="J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1628.0560899999998</v>
      </c>
      <c r="K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1515.9560900000001</v>
      </c>
      <c r="L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1511.0460900000003</v>
      </c>
      <c r="M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1525.7260900000001</v>
      </c>
      <c r="N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1525.0060900000001</v>
      </c>
      <c r="O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1531.6760899999999</v>
      </c>
      <c r="P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1531.7460900000001</v>
      </c>
      <c r="Q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1531.9360900000001</v>
      </c>
      <c r="R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1534.36609</v>
      </c>
      <c r="S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1663.9060899999999</v>
      </c>
      <c r="T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1660.8160899999998</v>
      </c>
      <c r="U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1627.9060899999999</v>
      </c>
      <c r="V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1570.38609</v>
      </c>
      <c r="W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1496.1860900000001</v>
      </c>
      <c r="X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1648.31609</v>
      </c>
      <c r="Y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1528.8560900000002</v>
      </c>
    </row>
    <row r="523" spans="1:25" x14ac:dyDescent="0.2">
      <c r="A523" s="77">
        <f t="shared" si="15"/>
        <v>43094</v>
      </c>
      <c r="B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1473.59609</v>
      </c>
      <c r="C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1481.3560900000002</v>
      </c>
      <c r="D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1491.1760899999999</v>
      </c>
      <c r="E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1490.4260899999999</v>
      </c>
      <c r="F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1493.34609</v>
      </c>
      <c r="G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1482.6860900000001</v>
      </c>
      <c r="H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1473.59609</v>
      </c>
      <c r="I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1548.09609</v>
      </c>
      <c r="J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1500.8360900000002</v>
      </c>
      <c r="K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1527.6460900000002</v>
      </c>
      <c r="L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1492.1560899999999</v>
      </c>
      <c r="M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1565.4060899999999</v>
      </c>
      <c r="N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1529.5060900000001</v>
      </c>
      <c r="O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1529.09609</v>
      </c>
      <c r="P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1525.7660900000001</v>
      </c>
      <c r="Q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1519.8360900000002</v>
      </c>
      <c r="R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1548.4760900000001</v>
      </c>
      <c r="S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1616.29609</v>
      </c>
      <c r="T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1580.2860900000001</v>
      </c>
      <c r="U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1567.1460900000002</v>
      </c>
      <c r="V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1632.7260899999999</v>
      </c>
      <c r="W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1580.04609</v>
      </c>
      <c r="X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1689.14609</v>
      </c>
      <c r="Y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1580.34609</v>
      </c>
    </row>
    <row r="524" spans="1:25" x14ac:dyDescent="0.2">
      <c r="A524" s="77">
        <f t="shared" si="15"/>
        <v>43095</v>
      </c>
      <c r="B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1487.6060900000002</v>
      </c>
      <c r="C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1481.9060899999999</v>
      </c>
      <c r="D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1492.6960899999999</v>
      </c>
      <c r="E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1492.1460900000002</v>
      </c>
      <c r="F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1494.2260900000001</v>
      </c>
      <c r="G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1495.7360900000001</v>
      </c>
      <c r="H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1479.38609</v>
      </c>
      <c r="I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1549.2860900000001</v>
      </c>
      <c r="J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1501.2560900000001</v>
      </c>
      <c r="K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1531.4460899999999</v>
      </c>
      <c r="L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1496.7860900000001</v>
      </c>
      <c r="M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1566.32609</v>
      </c>
      <c r="N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1528.31609</v>
      </c>
      <c r="O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1528.63609</v>
      </c>
      <c r="P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1527.9860899999999</v>
      </c>
      <c r="Q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1521.4960900000001</v>
      </c>
      <c r="R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1526.4560900000001</v>
      </c>
      <c r="S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1594.35609</v>
      </c>
      <c r="T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1583.13609</v>
      </c>
      <c r="U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1570.1960899999999</v>
      </c>
      <c r="V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1636.84609</v>
      </c>
      <c r="W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1578.7160899999999</v>
      </c>
      <c r="X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1696.60609</v>
      </c>
      <c r="Y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1580.2260900000001</v>
      </c>
    </row>
    <row r="525" spans="1:25" x14ac:dyDescent="0.2">
      <c r="A525" s="77">
        <f t="shared" si="15"/>
        <v>43096</v>
      </c>
      <c r="B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1488.2560900000001</v>
      </c>
      <c r="C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1482.6960900000001</v>
      </c>
      <c r="D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1493.4360900000001</v>
      </c>
      <c r="E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1493.06609</v>
      </c>
      <c r="F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1494.7260900000001</v>
      </c>
      <c r="G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1497.37609</v>
      </c>
      <c r="H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1480.9160900000002</v>
      </c>
      <c r="I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1548.30609</v>
      </c>
      <c r="J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1500.6060900000002</v>
      </c>
      <c r="K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1530.4860900000001</v>
      </c>
      <c r="L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1490.1960900000001</v>
      </c>
      <c r="M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1612.5260899999998</v>
      </c>
      <c r="N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1613.36609</v>
      </c>
      <c r="O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1614.4960899999999</v>
      </c>
      <c r="P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1490.6460900000002</v>
      </c>
      <c r="Q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1489.34609</v>
      </c>
      <c r="R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1565.3560900000002</v>
      </c>
      <c r="S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1632.5260900000001</v>
      </c>
      <c r="T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1645.82609</v>
      </c>
      <c r="U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1646.4860899999999</v>
      </c>
      <c r="V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1729.1560899999999</v>
      </c>
      <c r="W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1750.1560899999999</v>
      </c>
      <c r="X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1808.1760899999999</v>
      </c>
      <c r="Y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1688.4060899999999</v>
      </c>
    </row>
    <row r="526" spans="1:25" x14ac:dyDescent="0.2">
      <c r="A526" s="77">
        <f t="shared" si="15"/>
        <v>43097</v>
      </c>
      <c r="B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1495.5160900000001</v>
      </c>
      <c r="C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1488.4960900000001</v>
      </c>
      <c r="D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1497.7860900000001</v>
      </c>
      <c r="E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1496.8160900000003</v>
      </c>
      <c r="F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1494.4360900000001</v>
      </c>
      <c r="G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1502.1460900000002</v>
      </c>
      <c r="H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1484.5360900000001</v>
      </c>
      <c r="I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1561.4460900000001</v>
      </c>
      <c r="J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1514.6860900000001</v>
      </c>
      <c r="K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1531.6760899999999</v>
      </c>
      <c r="L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1495.04609</v>
      </c>
      <c r="M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1628.12609</v>
      </c>
      <c r="N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1626.05609</v>
      </c>
      <c r="O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1637.29609</v>
      </c>
      <c r="P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1494.2160900000001</v>
      </c>
      <c r="Q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1493.6760899999999</v>
      </c>
      <c r="R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1584.61609</v>
      </c>
      <c r="S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1719.8560899999998</v>
      </c>
      <c r="T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1725.64609</v>
      </c>
      <c r="U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1727.13609</v>
      </c>
      <c r="V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1891.6660899999999</v>
      </c>
      <c r="W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1877.0860899999998</v>
      </c>
      <c r="X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1811.2460899999999</v>
      </c>
      <c r="Y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1700.38609</v>
      </c>
    </row>
    <row r="527" spans="1:25" x14ac:dyDescent="0.2">
      <c r="A527" s="77">
        <f t="shared" si="15"/>
        <v>43098</v>
      </c>
      <c r="B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1564.5160900000001</v>
      </c>
      <c r="C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1503.7560900000001</v>
      </c>
      <c r="D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1462.7160899999999</v>
      </c>
      <c r="E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1462.09609</v>
      </c>
      <c r="F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1464.7860900000001</v>
      </c>
      <c r="G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1468.9260899999999</v>
      </c>
      <c r="H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1537.2860900000001</v>
      </c>
      <c r="I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1512.2260900000001</v>
      </c>
      <c r="J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1500.4460899999999</v>
      </c>
      <c r="K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1517.1860900000001</v>
      </c>
      <c r="L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1536.4760900000001</v>
      </c>
      <c r="M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1618.39609</v>
      </c>
      <c r="N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1618.30609</v>
      </c>
      <c r="O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1522.8960900000002</v>
      </c>
      <c r="P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1533.59609</v>
      </c>
      <c r="Q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1534.61609</v>
      </c>
      <c r="R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1541.2860900000001</v>
      </c>
      <c r="S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1575.1960899999999</v>
      </c>
      <c r="T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1608.2060899999999</v>
      </c>
      <c r="U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1588.4360899999999</v>
      </c>
      <c r="V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1819.39609</v>
      </c>
      <c r="W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1605.29609</v>
      </c>
      <c r="X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1769.7860899999998</v>
      </c>
      <c r="Y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1589.39609</v>
      </c>
    </row>
    <row r="528" spans="1:25" x14ac:dyDescent="0.2">
      <c r="A528" s="77">
        <f t="shared" si="15"/>
        <v>43099</v>
      </c>
      <c r="B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1543.3760900000002</v>
      </c>
      <c r="C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1478.2360900000001</v>
      </c>
      <c r="D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1490.2560900000001</v>
      </c>
      <c r="E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1488.8560900000002</v>
      </c>
      <c r="F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1490.0160900000001</v>
      </c>
      <c r="G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1491.7060900000001</v>
      </c>
      <c r="H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1503.79609</v>
      </c>
      <c r="I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1510.6860900000001</v>
      </c>
      <c r="J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1572.3360900000002</v>
      </c>
      <c r="K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1530.8360900000002</v>
      </c>
      <c r="L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1524.09609</v>
      </c>
      <c r="M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1522.9560900000001</v>
      </c>
      <c r="N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1516.2460900000001</v>
      </c>
      <c r="O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1518.5460900000003</v>
      </c>
      <c r="P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1527.7360900000001</v>
      </c>
      <c r="Q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1528.9360900000001</v>
      </c>
      <c r="R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1536.11609</v>
      </c>
      <c r="S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1729.55609</v>
      </c>
      <c r="T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1733.13609</v>
      </c>
      <c r="U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1659.1760899999999</v>
      </c>
      <c r="V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1601.12609</v>
      </c>
      <c r="W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1531.84609</v>
      </c>
      <c r="X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1714.4360899999999</v>
      </c>
      <c r="Y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1600.2060899999999</v>
      </c>
    </row>
    <row r="529" spans="1:27" x14ac:dyDescent="0.2">
      <c r="A529" s="77">
        <f t="shared" si="15"/>
        <v>43100</v>
      </c>
      <c r="B529" s="13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1531.6260900000002</v>
      </c>
      <c r="C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1476.7360900000001</v>
      </c>
      <c r="D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1489.59609</v>
      </c>
      <c r="E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1487.5860900000002</v>
      </c>
      <c r="F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1489.13609</v>
      </c>
      <c r="G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1490.4060899999999</v>
      </c>
      <c r="H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1493.7160900000001</v>
      </c>
      <c r="I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1582.32609</v>
      </c>
      <c r="J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1636.83609</v>
      </c>
      <c r="K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1517.4360900000001</v>
      </c>
      <c r="L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1519.0160900000001</v>
      </c>
      <c r="M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1518.5060899999999</v>
      </c>
      <c r="N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1516.4360900000001</v>
      </c>
      <c r="O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1518.9960900000001</v>
      </c>
      <c r="P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1525.7260900000001</v>
      </c>
      <c r="Q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1529.13609</v>
      </c>
      <c r="R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1537.3960900000002</v>
      </c>
      <c r="S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1885.30609</v>
      </c>
      <c r="T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1923.55609</v>
      </c>
      <c r="U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1833.5060899999999</v>
      </c>
      <c r="V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1742.0260899999998</v>
      </c>
      <c r="W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1675.4260899999999</v>
      </c>
      <c r="X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1858.37609</v>
      </c>
      <c r="Y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1792.3060899999998</v>
      </c>
    </row>
    <row r="530" spans="1:27" ht="12.75" customHeight="1" x14ac:dyDescent="0.25">
      <c r="A530" s="91"/>
      <c r="C530" s="102"/>
      <c r="D530" s="102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3"/>
    </row>
    <row r="531" spans="1:27" x14ac:dyDescent="0.25">
      <c r="A531" s="85" t="s">
        <v>151</v>
      </c>
      <c r="B531" s="76"/>
      <c r="C531" s="76"/>
      <c r="D531" s="76"/>
    </row>
    <row r="532" spans="1:27" ht="12.75" x14ac:dyDescent="0.2">
      <c r="A532" s="173" t="s">
        <v>48</v>
      </c>
      <c r="B532" s="176" t="s">
        <v>121</v>
      </c>
      <c r="C532" s="177"/>
      <c r="D532" s="177"/>
      <c r="E532" s="177"/>
      <c r="F532" s="177"/>
      <c r="G532" s="177"/>
      <c r="H532" s="177"/>
      <c r="I532" s="177"/>
      <c r="J532" s="177"/>
      <c r="K532" s="177"/>
      <c r="L532" s="177"/>
      <c r="M532" s="177"/>
      <c r="N532" s="177"/>
      <c r="O532" s="177"/>
      <c r="P532" s="177"/>
      <c r="Q532" s="177"/>
      <c r="R532" s="177"/>
      <c r="S532" s="177"/>
      <c r="T532" s="177"/>
      <c r="U532" s="177"/>
      <c r="V532" s="177"/>
      <c r="W532" s="177"/>
      <c r="X532" s="177"/>
      <c r="Y532" s="178"/>
    </row>
    <row r="533" spans="1:27" ht="12.75" x14ac:dyDescent="0.2">
      <c r="A533" s="174"/>
      <c r="B533" s="179"/>
      <c r="C533" s="180"/>
      <c r="D533" s="180"/>
      <c r="E533" s="180"/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  <c r="R533" s="180"/>
      <c r="S533" s="180"/>
      <c r="T533" s="180"/>
      <c r="U533" s="180"/>
      <c r="V533" s="180"/>
      <c r="W533" s="180"/>
      <c r="X533" s="180"/>
      <c r="Y533" s="181"/>
    </row>
    <row r="534" spans="1:27" s="110" customFormat="1" ht="12.75" customHeight="1" x14ac:dyDescent="0.2">
      <c r="A534" s="174"/>
      <c r="B534" s="182" t="s">
        <v>122</v>
      </c>
      <c r="C534" s="171" t="s">
        <v>123</v>
      </c>
      <c r="D534" s="171" t="s">
        <v>124</v>
      </c>
      <c r="E534" s="171" t="s">
        <v>125</v>
      </c>
      <c r="F534" s="171" t="s">
        <v>126</v>
      </c>
      <c r="G534" s="171" t="s">
        <v>127</v>
      </c>
      <c r="H534" s="171" t="s">
        <v>128</v>
      </c>
      <c r="I534" s="171" t="s">
        <v>129</v>
      </c>
      <c r="J534" s="171" t="s">
        <v>130</v>
      </c>
      <c r="K534" s="171" t="s">
        <v>131</v>
      </c>
      <c r="L534" s="171" t="s">
        <v>132</v>
      </c>
      <c r="M534" s="171" t="s">
        <v>133</v>
      </c>
      <c r="N534" s="184" t="s">
        <v>134</v>
      </c>
      <c r="O534" s="171" t="s">
        <v>135</v>
      </c>
      <c r="P534" s="171" t="s">
        <v>136</v>
      </c>
      <c r="Q534" s="171" t="s">
        <v>137</v>
      </c>
      <c r="R534" s="171" t="s">
        <v>138</v>
      </c>
      <c r="S534" s="171" t="s">
        <v>139</v>
      </c>
      <c r="T534" s="171" t="s">
        <v>140</v>
      </c>
      <c r="U534" s="171" t="s">
        <v>141</v>
      </c>
      <c r="V534" s="171" t="s">
        <v>142</v>
      </c>
      <c r="W534" s="171" t="s">
        <v>143</v>
      </c>
      <c r="X534" s="171" t="s">
        <v>144</v>
      </c>
      <c r="Y534" s="171" t="s">
        <v>145</v>
      </c>
    </row>
    <row r="535" spans="1:27" s="110" customFormat="1" ht="11.25" customHeight="1" x14ac:dyDescent="0.2">
      <c r="A535" s="175"/>
      <c r="B535" s="183"/>
      <c r="C535" s="172"/>
      <c r="D535" s="172"/>
      <c r="E535" s="172"/>
      <c r="F535" s="172"/>
      <c r="G535" s="172"/>
      <c r="H535" s="172"/>
      <c r="I535" s="172"/>
      <c r="J535" s="172"/>
      <c r="K535" s="172"/>
      <c r="L535" s="172"/>
      <c r="M535" s="172"/>
      <c r="N535" s="185"/>
      <c r="O535" s="172"/>
      <c r="P535" s="172"/>
      <c r="Q535" s="172"/>
      <c r="R535" s="172"/>
      <c r="S535" s="172"/>
      <c r="T535" s="172"/>
      <c r="U535" s="172"/>
      <c r="V535" s="172"/>
      <c r="W535" s="172"/>
      <c r="X535" s="172"/>
      <c r="Y535" s="172"/>
    </row>
    <row r="536" spans="1:27" ht="15.75" customHeight="1" x14ac:dyDescent="0.2">
      <c r="A536" s="77">
        <f>A499</f>
        <v>43070</v>
      </c>
      <c r="B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1446.4260899999999</v>
      </c>
      <c r="C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1423.60609</v>
      </c>
      <c r="D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1422.11609</v>
      </c>
      <c r="E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1433.7360900000001</v>
      </c>
      <c r="F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1435.5160900000001</v>
      </c>
      <c r="G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1423.34609</v>
      </c>
      <c r="H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1447.13609</v>
      </c>
      <c r="I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1449.2960900000003</v>
      </c>
      <c r="J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1439.5360900000001</v>
      </c>
      <c r="K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1445.7160900000001</v>
      </c>
      <c r="L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1439.9760900000001</v>
      </c>
      <c r="M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1566.4260899999999</v>
      </c>
      <c r="N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1566.5260900000001</v>
      </c>
      <c r="O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1566.7760900000001</v>
      </c>
      <c r="P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1440.9060899999999</v>
      </c>
      <c r="Q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1481.06609</v>
      </c>
      <c r="R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1553.8360900000002</v>
      </c>
      <c r="S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1631.39609</v>
      </c>
      <c r="T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1619.9460899999999</v>
      </c>
      <c r="U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1592.57609</v>
      </c>
      <c r="V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1656.83609</v>
      </c>
      <c r="W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1575.7360899999999</v>
      </c>
      <c r="X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1731.09609</v>
      </c>
      <c r="Y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1549.4560900000001</v>
      </c>
      <c r="AA536" s="78"/>
    </row>
    <row r="537" spans="1:27" x14ac:dyDescent="0.2">
      <c r="A537" s="77">
        <f>A536+1</f>
        <v>43071</v>
      </c>
      <c r="B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1435.54609</v>
      </c>
      <c r="C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1458.0260900000001</v>
      </c>
      <c r="D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1475.4760900000001</v>
      </c>
      <c r="E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1474.9660900000001</v>
      </c>
      <c r="F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1469.82609</v>
      </c>
      <c r="G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1452.7060900000001</v>
      </c>
      <c r="H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1443.1860900000001</v>
      </c>
      <c r="I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1573.2460900000001</v>
      </c>
      <c r="J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1635.13609</v>
      </c>
      <c r="K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1454.82609</v>
      </c>
      <c r="L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1454.9260899999999</v>
      </c>
      <c r="M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1455.38609</v>
      </c>
      <c r="N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1457.9060899999999</v>
      </c>
      <c r="O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1458.1260900000002</v>
      </c>
      <c r="P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1461.1560899999999</v>
      </c>
      <c r="Q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1468.4460899999999</v>
      </c>
      <c r="R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1488.4160900000002</v>
      </c>
      <c r="S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1631.9260899999999</v>
      </c>
      <c r="T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1719.7860899999998</v>
      </c>
      <c r="U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1717.1960899999999</v>
      </c>
      <c r="V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1681.80609</v>
      </c>
      <c r="W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1560.09609</v>
      </c>
      <c r="X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1709.34609</v>
      </c>
      <c r="Y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1571.0260900000001</v>
      </c>
    </row>
    <row r="538" spans="1:27" x14ac:dyDescent="0.2">
      <c r="A538" s="77">
        <f t="shared" ref="A538:A566" si="16">A537+1</f>
        <v>43072</v>
      </c>
      <c r="B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1440.1260900000002</v>
      </c>
      <c r="C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1456.4760900000001</v>
      </c>
      <c r="D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1475.1560899999999</v>
      </c>
      <c r="E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1474.06609</v>
      </c>
      <c r="F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1468.7660900000001</v>
      </c>
      <c r="G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1467.6260900000002</v>
      </c>
      <c r="H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1433.38609</v>
      </c>
      <c r="I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1546.13609</v>
      </c>
      <c r="J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1624.55609</v>
      </c>
      <c r="K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1476.9760900000001</v>
      </c>
      <c r="L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1477.63609</v>
      </c>
      <c r="M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1478.34609</v>
      </c>
      <c r="N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1477.5860900000002</v>
      </c>
      <c r="O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1479.9960900000001</v>
      </c>
      <c r="P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1484.4660900000001</v>
      </c>
      <c r="Q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1485.8760900000002</v>
      </c>
      <c r="R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1482.9660899999999</v>
      </c>
      <c r="S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1496.2460900000001</v>
      </c>
      <c r="T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1660.0460899999998</v>
      </c>
      <c r="U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1615.37609</v>
      </c>
      <c r="V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1571.59609</v>
      </c>
      <c r="W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1546.38609</v>
      </c>
      <c r="X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1829.30609</v>
      </c>
      <c r="Y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1549.2260900000001</v>
      </c>
    </row>
    <row r="539" spans="1:27" x14ac:dyDescent="0.2">
      <c r="A539" s="77">
        <f t="shared" si="16"/>
        <v>43073</v>
      </c>
      <c r="B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1451.1760899999999</v>
      </c>
      <c r="C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1442.09609</v>
      </c>
      <c r="D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1441.6860900000001</v>
      </c>
      <c r="E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1440.9960900000001</v>
      </c>
      <c r="F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1454.7060900000001</v>
      </c>
      <c r="G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1440.6660900000002</v>
      </c>
      <c r="H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1447.2860900000001</v>
      </c>
      <c r="I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1455.9960900000001</v>
      </c>
      <c r="J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1445.7760900000001</v>
      </c>
      <c r="K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1454.2460900000001</v>
      </c>
      <c r="L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1475.29609</v>
      </c>
      <c r="M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1606.0060899999999</v>
      </c>
      <c r="N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1527.4260899999999</v>
      </c>
      <c r="O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1609.56609</v>
      </c>
      <c r="P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1481.1460900000002</v>
      </c>
      <c r="Q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1460.9960900000001</v>
      </c>
      <c r="R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1474.1460900000002</v>
      </c>
      <c r="S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1580.1660900000002</v>
      </c>
      <c r="T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1590.6960899999999</v>
      </c>
      <c r="U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1593.54609</v>
      </c>
      <c r="V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1655.6860899999999</v>
      </c>
      <c r="W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1671.2160899999999</v>
      </c>
      <c r="X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1717.1560899999999</v>
      </c>
      <c r="Y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1558.4860900000001</v>
      </c>
    </row>
    <row r="540" spans="1:27" x14ac:dyDescent="0.2">
      <c r="A540" s="77">
        <f t="shared" si="16"/>
        <v>43074</v>
      </c>
      <c r="B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1455.2560900000001</v>
      </c>
      <c r="C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1441.8160900000003</v>
      </c>
      <c r="D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1427.62609</v>
      </c>
      <c r="E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1439.81609</v>
      </c>
      <c r="F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1453.36609</v>
      </c>
      <c r="G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1439.6860900000001</v>
      </c>
      <c r="H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1462.4060899999999</v>
      </c>
      <c r="I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1505.8360900000002</v>
      </c>
      <c r="J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1425.5260900000001</v>
      </c>
      <c r="K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1454.60609</v>
      </c>
      <c r="L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1454.58609</v>
      </c>
      <c r="M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1536.8360900000002</v>
      </c>
      <c r="N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1536.7360900000001</v>
      </c>
      <c r="O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1536.4060899999999</v>
      </c>
      <c r="P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1459.61609</v>
      </c>
      <c r="Q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1460.9260899999999</v>
      </c>
      <c r="R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1518.8360900000002</v>
      </c>
      <c r="S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1554.84609</v>
      </c>
      <c r="T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1556.05609</v>
      </c>
      <c r="U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1590.54609</v>
      </c>
      <c r="V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1652.64609</v>
      </c>
      <c r="W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1585.9260899999999</v>
      </c>
      <c r="X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1718.5260900000001</v>
      </c>
      <c r="Y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1608.4960900000001</v>
      </c>
    </row>
    <row r="541" spans="1:27" x14ac:dyDescent="0.2">
      <c r="A541" s="77">
        <f t="shared" si="16"/>
        <v>43075</v>
      </c>
      <c r="B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1479.1260900000002</v>
      </c>
      <c r="C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1441.4360900000001</v>
      </c>
      <c r="D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1427.6460900000002</v>
      </c>
      <c r="E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1427.2760900000001</v>
      </c>
      <c r="F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1427.7660900000001</v>
      </c>
      <c r="G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1428.1860900000001</v>
      </c>
      <c r="H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1457.4860899999999</v>
      </c>
      <c r="I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1457.13609</v>
      </c>
      <c r="J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1450.2260900000001</v>
      </c>
      <c r="K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1458.09609</v>
      </c>
      <c r="L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1459.4160900000002</v>
      </c>
      <c r="M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1538.13609</v>
      </c>
      <c r="N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1522.2760900000001</v>
      </c>
      <c r="O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1521.05609</v>
      </c>
      <c r="P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1460.32609</v>
      </c>
      <c r="Q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1465.4260899999999</v>
      </c>
      <c r="R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1475.7760900000001</v>
      </c>
      <c r="S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1534.60609</v>
      </c>
      <c r="T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1585.29609</v>
      </c>
      <c r="U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1600.11609</v>
      </c>
      <c r="V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1653.2360899999999</v>
      </c>
      <c r="W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1567.29609</v>
      </c>
      <c r="X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1715.2960899999998</v>
      </c>
      <c r="Y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1590.5360900000001</v>
      </c>
    </row>
    <row r="542" spans="1:27" x14ac:dyDescent="0.2">
      <c r="A542" s="77">
        <f t="shared" si="16"/>
        <v>43076</v>
      </c>
      <c r="B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1494.2260900000001</v>
      </c>
      <c r="C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1441.3960900000002</v>
      </c>
      <c r="D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1427.9860900000001</v>
      </c>
      <c r="E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1427.6760899999999</v>
      </c>
      <c r="F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1428.2160899999999</v>
      </c>
      <c r="G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1427.8960900000002</v>
      </c>
      <c r="H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1459.7860900000001</v>
      </c>
      <c r="I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1456.2060900000001</v>
      </c>
      <c r="J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1448.9260899999999</v>
      </c>
      <c r="K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1456.30609</v>
      </c>
      <c r="L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1456.2560900000001</v>
      </c>
      <c r="M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1536.4360900000001</v>
      </c>
      <c r="N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1535.34609</v>
      </c>
      <c r="O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1534.80609</v>
      </c>
      <c r="P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1461.9060899999999</v>
      </c>
      <c r="Q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1464.6460900000002</v>
      </c>
      <c r="R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1475.0060900000001</v>
      </c>
      <c r="S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1547.82609</v>
      </c>
      <c r="T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1580.7760899999998</v>
      </c>
      <c r="U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1597.5360900000001</v>
      </c>
      <c r="V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1642.1660899999999</v>
      </c>
      <c r="W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1562.58609</v>
      </c>
      <c r="X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1699.34609</v>
      </c>
      <c r="Y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1586.7760900000001</v>
      </c>
    </row>
    <row r="543" spans="1:27" x14ac:dyDescent="0.2">
      <c r="A543" s="77">
        <f t="shared" si="16"/>
        <v>43077</v>
      </c>
      <c r="B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1429.04609</v>
      </c>
      <c r="C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1457.9160900000002</v>
      </c>
      <c r="D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1441.3560900000002</v>
      </c>
      <c r="E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1441.04609</v>
      </c>
      <c r="F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1441.55609</v>
      </c>
      <c r="G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1446.09609</v>
      </c>
      <c r="H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1424.4360900000001</v>
      </c>
      <c r="I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1457.2060900000001</v>
      </c>
      <c r="J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1448.7860900000001</v>
      </c>
      <c r="K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1457.2760900000001</v>
      </c>
      <c r="L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1444.9160900000002</v>
      </c>
      <c r="M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1546.60609</v>
      </c>
      <c r="N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1547.4360900000001</v>
      </c>
      <c r="O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1546.7360899999999</v>
      </c>
      <c r="P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1449.2460900000001</v>
      </c>
      <c r="Q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1438.2860900000001</v>
      </c>
      <c r="R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1490.57609</v>
      </c>
      <c r="S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1563.6560899999999</v>
      </c>
      <c r="T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1567.7860900000001</v>
      </c>
      <c r="U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1592.89609</v>
      </c>
      <c r="V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1635.4760900000001</v>
      </c>
      <c r="W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1571.30609</v>
      </c>
      <c r="X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1709.6860899999999</v>
      </c>
      <c r="Y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1581.84609</v>
      </c>
    </row>
    <row r="544" spans="1:27" x14ac:dyDescent="0.2">
      <c r="A544" s="77">
        <f t="shared" si="16"/>
        <v>43078</v>
      </c>
      <c r="B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1431.4960900000001</v>
      </c>
      <c r="C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1503.8160900000003</v>
      </c>
      <c r="D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1487.1960899999999</v>
      </c>
      <c r="E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1523.4860899999999</v>
      </c>
      <c r="F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1523.8760900000002</v>
      </c>
      <c r="G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1485.4860900000001</v>
      </c>
      <c r="H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1442.1560899999999</v>
      </c>
      <c r="I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1503.8360900000002</v>
      </c>
      <c r="J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1612.05609</v>
      </c>
      <c r="K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1461.1060900000002</v>
      </c>
      <c r="L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1457.2560900000001</v>
      </c>
      <c r="M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1461.59609</v>
      </c>
      <c r="N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1459.8960900000002</v>
      </c>
      <c r="O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1461.4860899999999</v>
      </c>
      <c r="P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1462.1960899999999</v>
      </c>
      <c r="Q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1462.6860900000001</v>
      </c>
      <c r="R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1469.0660900000003</v>
      </c>
      <c r="S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1565.82609</v>
      </c>
      <c r="T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1574.9960900000001</v>
      </c>
      <c r="U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1589.0360900000001</v>
      </c>
      <c r="V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1532.6960899999999</v>
      </c>
      <c r="W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1438.38609</v>
      </c>
      <c r="X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1671.0560899999998</v>
      </c>
      <c r="Y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1493.9860900000001</v>
      </c>
    </row>
    <row r="545" spans="1:25" x14ac:dyDescent="0.2">
      <c r="A545" s="77">
        <f t="shared" si="16"/>
        <v>43079</v>
      </c>
      <c r="B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1423.55609</v>
      </c>
      <c r="C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1478.1560899999999</v>
      </c>
      <c r="D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1486.09609</v>
      </c>
      <c r="E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1484.5060900000001</v>
      </c>
      <c r="F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1484.79609</v>
      </c>
      <c r="G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1485.63609</v>
      </c>
      <c r="H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1437.4860900000001</v>
      </c>
      <c r="I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1451.4760900000001</v>
      </c>
      <c r="J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1441.7360899999999</v>
      </c>
      <c r="K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1540.7160900000001</v>
      </c>
      <c r="L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1503.9260899999999</v>
      </c>
      <c r="M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1503.5360900000001</v>
      </c>
      <c r="N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1504.04609</v>
      </c>
      <c r="O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1506.13609</v>
      </c>
      <c r="P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1506.7560900000001</v>
      </c>
      <c r="Q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1508.4660899999999</v>
      </c>
      <c r="R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1464.9860899999999</v>
      </c>
      <c r="S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1553.29609</v>
      </c>
      <c r="T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1570.9060899999999</v>
      </c>
      <c r="U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1544.1560899999999</v>
      </c>
      <c r="V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1533.6960899999999</v>
      </c>
      <c r="W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1436.59609</v>
      </c>
      <c r="X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1640.2060899999999</v>
      </c>
      <c r="Y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1487.59609</v>
      </c>
    </row>
    <row r="546" spans="1:25" x14ac:dyDescent="0.2">
      <c r="A546" s="77">
        <f t="shared" si="16"/>
        <v>43080</v>
      </c>
      <c r="B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1424.0460900000003</v>
      </c>
      <c r="C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1439.81609</v>
      </c>
      <c r="D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1438.5060900000001</v>
      </c>
      <c r="E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1470.7660900000001</v>
      </c>
      <c r="F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1471.4660899999999</v>
      </c>
      <c r="G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1441.1260900000002</v>
      </c>
      <c r="H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1422.0660900000003</v>
      </c>
      <c r="I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1455.4360900000001</v>
      </c>
      <c r="J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1443.11609</v>
      </c>
      <c r="K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1467.2160900000001</v>
      </c>
      <c r="L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1467.4360900000001</v>
      </c>
      <c r="M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1523.05609</v>
      </c>
      <c r="N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1523.59609</v>
      </c>
      <c r="O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1526.38609</v>
      </c>
      <c r="P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1456.9860900000001</v>
      </c>
      <c r="Q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1457.63609</v>
      </c>
      <c r="R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1459.11609</v>
      </c>
      <c r="S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1565.7360899999999</v>
      </c>
      <c r="T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1552.9060899999999</v>
      </c>
      <c r="U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1554.88609</v>
      </c>
      <c r="V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1590.59609</v>
      </c>
      <c r="W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1547.1060900000002</v>
      </c>
      <c r="X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1687.6960899999999</v>
      </c>
      <c r="Y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1545.3360900000002</v>
      </c>
    </row>
    <row r="547" spans="1:25" x14ac:dyDescent="0.2">
      <c r="A547" s="77">
        <f t="shared" si="16"/>
        <v>43081</v>
      </c>
      <c r="B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1423.63609</v>
      </c>
      <c r="C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1427.7260900000001</v>
      </c>
      <c r="D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1438.7260900000001</v>
      </c>
      <c r="E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1471.1560899999999</v>
      </c>
      <c r="F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1472.2860900000001</v>
      </c>
      <c r="G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1442.32609</v>
      </c>
      <c r="H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1426.4860899999999</v>
      </c>
      <c r="I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1493.8360900000002</v>
      </c>
      <c r="J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1447.11609</v>
      </c>
      <c r="K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1467.4460899999999</v>
      </c>
      <c r="L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1467.3960900000002</v>
      </c>
      <c r="M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1515.4360900000001</v>
      </c>
      <c r="N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1496.55609</v>
      </c>
      <c r="O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1489.9860900000001</v>
      </c>
      <c r="P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1474.1060900000002</v>
      </c>
      <c r="Q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1469.0660900000003</v>
      </c>
      <c r="R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1457.7260900000001</v>
      </c>
      <c r="S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1561.2260900000001</v>
      </c>
      <c r="T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1552.6660900000002</v>
      </c>
      <c r="U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1554.7660900000001</v>
      </c>
      <c r="V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1579.1760899999999</v>
      </c>
      <c r="W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1546.2260900000001</v>
      </c>
      <c r="X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1673.5360900000001</v>
      </c>
      <c r="Y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1555.5260900000001</v>
      </c>
    </row>
    <row r="548" spans="1:25" x14ac:dyDescent="0.2">
      <c r="A548" s="77">
        <f t="shared" si="16"/>
        <v>43082</v>
      </c>
      <c r="B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1437.6760899999999</v>
      </c>
      <c r="C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1427.57609</v>
      </c>
      <c r="D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1438.4760900000001</v>
      </c>
      <c r="E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1470.7560899999999</v>
      </c>
      <c r="F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1472.31609</v>
      </c>
      <c r="G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1441.34609</v>
      </c>
      <c r="H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1434.2960900000003</v>
      </c>
      <c r="I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1492.7760900000001</v>
      </c>
      <c r="J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1443.2760900000001</v>
      </c>
      <c r="K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1461.31609</v>
      </c>
      <c r="L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1462.5860900000002</v>
      </c>
      <c r="M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1516.1860900000001</v>
      </c>
      <c r="N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1507.86609</v>
      </c>
      <c r="O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1515.79609</v>
      </c>
      <c r="P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1468.1460900000002</v>
      </c>
      <c r="Q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1468.88609</v>
      </c>
      <c r="R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1472.7960900000003</v>
      </c>
      <c r="S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1554.9360900000001</v>
      </c>
      <c r="T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1544.1960899999999</v>
      </c>
      <c r="U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1519.4360900000001</v>
      </c>
      <c r="V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1584.7460900000001</v>
      </c>
      <c r="W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1539.2960900000003</v>
      </c>
      <c r="X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1660.2460899999999</v>
      </c>
      <c r="Y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1540.88609</v>
      </c>
    </row>
    <row r="549" spans="1:25" x14ac:dyDescent="0.2">
      <c r="A549" s="77">
        <f t="shared" si="16"/>
        <v>43083</v>
      </c>
      <c r="B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1428.4460899999999</v>
      </c>
      <c r="C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1427.88609</v>
      </c>
      <c r="D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1439.59609</v>
      </c>
      <c r="E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1471.9660900000001</v>
      </c>
      <c r="F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1452.4060899999999</v>
      </c>
      <c r="G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1441.54609</v>
      </c>
      <c r="H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1432.7360900000001</v>
      </c>
      <c r="I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1507.34609</v>
      </c>
      <c r="J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1438.0360900000001</v>
      </c>
      <c r="K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1464.8960900000002</v>
      </c>
      <c r="L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1482.0260900000001</v>
      </c>
      <c r="M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1509.4360900000001</v>
      </c>
      <c r="N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1571.2960900000003</v>
      </c>
      <c r="O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1571.6960899999999</v>
      </c>
      <c r="P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1482.7260900000001</v>
      </c>
      <c r="Q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1487.6760899999999</v>
      </c>
      <c r="R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1437.83609</v>
      </c>
      <c r="S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1545.59609</v>
      </c>
      <c r="T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1549.2460900000001</v>
      </c>
      <c r="U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1523.7160900000001</v>
      </c>
      <c r="V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1579.0060900000001</v>
      </c>
      <c r="W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1519.6660900000002</v>
      </c>
      <c r="X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1658.36609</v>
      </c>
      <c r="Y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1545.9760900000001</v>
      </c>
    </row>
    <row r="550" spans="1:25" x14ac:dyDescent="0.2">
      <c r="A550" s="77">
        <f t="shared" si="16"/>
        <v>43084</v>
      </c>
      <c r="B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1425.33609</v>
      </c>
      <c r="C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1427.4960900000001</v>
      </c>
      <c r="D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1438.87609</v>
      </c>
      <c r="E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1438.1260900000002</v>
      </c>
      <c r="F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1439.6560899999999</v>
      </c>
      <c r="G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1440.9760900000001</v>
      </c>
      <c r="H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1423.4660900000001</v>
      </c>
      <c r="I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1454.4860900000001</v>
      </c>
      <c r="J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1444.84609</v>
      </c>
      <c r="K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1481.5160900000001</v>
      </c>
      <c r="L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1480.84609</v>
      </c>
      <c r="M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1465.2960900000003</v>
      </c>
      <c r="N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1445.7060900000001</v>
      </c>
      <c r="O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1445.31609</v>
      </c>
      <c r="P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1537.6960900000001</v>
      </c>
      <c r="Q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1502.2160900000001</v>
      </c>
      <c r="R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1470.7560899999999</v>
      </c>
      <c r="S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1546.7760900000001</v>
      </c>
      <c r="T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1549.1760899999999</v>
      </c>
      <c r="U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1523.6460900000002</v>
      </c>
      <c r="V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1687.30609</v>
      </c>
      <c r="W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1532.32609</v>
      </c>
      <c r="X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1658.34609</v>
      </c>
      <c r="Y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1544.4860900000001</v>
      </c>
    </row>
    <row r="551" spans="1:25" x14ac:dyDescent="0.2">
      <c r="A551" s="77">
        <f t="shared" si="16"/>
        <v>43085</v>
      </c>
      <c r="B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1459.4660899999999</v>
      </c>
      <c r="C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1489.6460900000002</v>
      </c>
      <c r="D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1500.9660899999999</v>
      </c>
      <c r="E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1500.59609</v>
      </c>
      <c r="F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1501.2360900000001</v>
      </c>
      <c r="G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1493.6860900000001</v>
      </c>
      <c r="H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1468.9860899999999</v>
      </c>
      <c r="I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1437.3560900000002</v>
      </c>
      <c r="J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1538.7060900000001</v>
      </c>
      <c r="K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1474.8760900000002</v>
      </c>
      <c r="L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1474.5360900000001</v>
      </c>
      <c r="M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1528.79609</v>
      </c>
      <c r="N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1560.7160899999999</v>
      </c>
      <c r="O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1560.36609</v>
      </c>
      <c r="P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1563.04609</v>
      </c>
      <c r="Q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1546.0260899999998</v>
      </c>
      <c r="R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1475.4060899999999</v>
      </c>
      <c r="S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1488.36609</v>
      </c>
      <c r="T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1561.11609</v>
      </c>
      <c r="U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1657.4960899999999</v>
      </c>
      <c r="V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1594.37609</v>
      </c>
      <c r="W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1483.1060900000002</v>
      </c>
      <c r="X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1749.5760899999998</v>
      </c>
      <c r="Y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1481.57609</v>
      </c>
    </row>
    <row r="552" spans="1:25" x14ac:dyDescent="0.2">
      <c r="A552" s="77">
        <f t="shared" si="16"/>
        <v>43086</v>
      </c>
      <c r="B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1451.56609</v>
      </c>
      <c r="C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1454.2560900000001</v>
      </c>
      <c r="D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1500.4460899999999</v>
      </c>
      <c r="E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1499.9860899999999</v>
      </c>
      <c r="F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1500.4260899999999</v>
      </c>
      <c r="G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1487.09609</v>
      </c>
      <c r="H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1466.85609</v>
      </c>
      <c r="I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1453.6560899999999</v>
      </c>
      <c r="J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1437.2160900000001</v>
      </c>
      <c r="K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1585.6960899999999</v>
      </c>
      <c r="L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1546.1060900000002</v>
      </c>
      <c r="M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1544.7560900000001</v>
      </c>
      <c r="N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1602.06609</v>
      </c>
      <c r="O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1605.1760899999999</v>
      </c>
      <c r="P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1586.7560900000001</v>
      </c>
      <c r="Q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1590.0060899999999</v>
      </c>
      <c r="R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1466.9560900000001</v>
      </c>
      <c r="S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1524.8760900000002</v>
      </c>
      <c r="T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1563.2760900000001</v>
      </c>
      <c r="U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1658.4460899999999</v>
      </c>
      <c r="V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1596.7660899999998</v>
      </c>
      <c r="W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1484.58609</v>
      </c>
      <c r="X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1754.4160899999999</v>
      </c>
      <c r="Y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1477.2460900000001</v>
      </c>
    </row>
    <row r="553" spans="1:25" x14ac:dyDescent="0.2">
      <c r="A553" s="77">
        <f t="shared" si="16"/>
        <v>43087</v>
      </c>
      <c r="B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1425.05609</v>
      </c>
      <c r="C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1431.7160900000001</v>
      </c>
      <c r="D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1440.4860900000001</v>
      </c>
      <c r="E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1440.1960900000001</v>
      </c>
      <c r="F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1440.4660899999999</v>
      </c>
      <c r="G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1443.09609</v>
      </c>
      <c r="H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1421.2760900000001</v>
      </c>
      <c r="I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1490.9160900000002</v>
      </c>
      <c r="J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1445.11609</v>
      </c>
      <c r="K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1473.9760900000001</v>
      </c>
      <c r="L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1474.31609</v>
      </c>
      <c r="M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1425.6960899999999</v>
      </c>
      <c r="N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1447.4660899999999</v>
      </c>
      <c r="O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1448.83609</v>
      </c>
      <c r="P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1528.30609</v>
      </c>
      <c r="Q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1526.9260899999999</v>
      </c>
      <c r="R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1496.2360899999999</v>
      </c>
      <c r="S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1512.08609</v>
      </c>
      <c r="T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1512.11609</v>
      </c>
      <c r="U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1490.9760900000001</v>
      </c>
      <c r="V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1589.09609</v>
      </c>
      <c r="W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1530.1860900000001</v>
      </c>
      <c r="X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1638.14609</v>
      </c>
      <c r="Y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1508.9960900000001</v>
      </c>
    </row>
    <row r="554" spans="1:25" x14ac:dyDescent="0.2">
      <c r="A554" s="77">
        <f t="shared" si="16"/>
        <v>43088</v>
      </c>
      <c r="B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1418.11609</v>
      </c>
      <c r="C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1428.5260900000001</v>
      </c>
      <c r="D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1439.7460900000001</v>
      </c>
      <c r="E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1439.4860900000001</v>
      </c>
      <c r="F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1439.9460899999999</v>
      </c>
      <c r="G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1442.5160900000001</v>
      </c>
      <c r="H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1422.2160900000001</v>
      </c>
      <c r="I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1492.4860899999999</v>
      </c>
      <c r="J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1445.4660899999999</v>
      </c>
      <c r="K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1495.0060900000001</v>
      </c>
      <c r="L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1494.1960899999999</v>
      </c>
      <c r="M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1458.7060900000001</v>
      </c>
      <c r="N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1446.4360900000001</v>
      </c>
      <c r="O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1464.0060900000001</v>
      </c>
      <c r="P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1499.55609</v>
      </c>
      <c r="Q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1500.82609</v>
      </c>
      <c r="R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1457.9460900000001</v>
      </c>
      <c r="S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1506.37609</v>
      </c>
      <c r="T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1504.1960899999999</v>
      </c>
      <c r="U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1485.4060899999999</v>
      </c>
      <c r="V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1691.5260899999998</v>
      </c>
      <c r="W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1522.80609</v>
      </c>
      <c r="X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1636.0360900000001</v>
      </c>
      <c r="Y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1512.8960900000002</v>
      </c>
    </row>
    <row r="555" spans="1:25" x14ac:dyDescent="0.2">
      <c r="A555" s="77">
        <f t="shared" si="16"/>
        <v>43089</v>
      </c>
      <c r="B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1493.11609</v>
      </c>
      <c r="C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1449.09609</v>
      </c>
      <c r="D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1427.13609</v>
      </c>
      <c r="E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1425.7060900000001</v>
      </c>
      <c r="F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1426.0260900000001</v>
      </c>
      <c r="G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1429.86609</v>
      </c>
      <c r="H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1500.32609</v>
      </c>
      <c r="I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1503.58609</v>
      </c>
      <c r="J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1456.2360900000001</v>
      </c>
      <c r="K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1476.4960900000001</v>
      </c>
      <c r="L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1439.7160899999999</v>
      </c>
      <c r="M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1533.7860900000001</v>
      </c>
      <c r="N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1487.8760900000002</v>
      </c>
      <c r="O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1487.4260899999999</v>
      </c>
      <c r="P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1479.07609</v>
      </c>
      <c r="Q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1480.08609</v>
      </c>
      <c r="R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1446.6660900000002</v>
      </c>
      <c r="S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1562.3560900000002</v>
      </c>
      <c r="T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1565.05609</v>
      </c>
      <c r="U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1509.5060900000001</v>
      </c>
      <c r="V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1563.7660900000001</v>
      </c>
      <c r="W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1500.58609</v>
      </c>
      <c r="X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1599.9260899999999</v>
      </c>
      <c r="Y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1461.1860900000001</v>
      </c>
    </row>
    <row r="556" spans="1:25" x14ac:dyDescent="0.2">
      <c r="A556" s="77">
        <f t="shared" si="16"/>
        <v>43090</v>
      </c>
      <c r="B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1446.36609</v>
      </c>
      <c r="C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1430.9060899999999</v>
      </c>
      <c r="D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1426.1260900000002</v>
      </c>
      <c r="E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1427.0160900000001</v>
      </c>
      <c r="F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1426.38609</v>
      </c>
      <c r="G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1428.2760900000001</v>
      </c>
      <c r="H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1422.1260900000002</v>
      </c>
      <c r="I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1506.2760900000001</v>
      </c>
      <c r="J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1457.4860899999999</v>
      </c>
      <c r="K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1477.1960899999999</v>
      </c>
      <c r="L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1440.3560900000002</v>
      </c>
      <c r="M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1535.33609</v>
      </c>
      <c r="N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1488.6960899999999</v>
      </c>
      <c r="O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1467.5360900000001</v>
      </c>
      <c r="P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1476.37609</v>
      </c>
      <c r="Q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1475.1860900000001</v>
      </c>
      <c r="R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1433.1460900000002</v>
      </c>
      <c r="S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1566.1660900000002</v>
      </c>
      <c r="T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1553.5860900000002</v>
      </c>
      <c r="U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1495.63609</v>
      </c>
      <c r="V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1565.4760900000001</v>
      </c>
      <c r="W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1501.0060900000001</v>
      </c>
      <c r="X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1635.5160900000001</v>
      </c>
      <c r="Y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1495.7660900000001</v>
      </c>
    </row>
    <row r="557" spans="1:25" x14ac:dyDescent="0.2">
      <c r="A557" s="77">
        <f t="shared" si="16"/>
        <v>43091</v>
      </c>
      <c r="B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1446.5160900000001</v>
      </c>
      <c r="C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1431.1760899999999</v>
      </c>
      <c r="D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1440.1460900000002</v>
      </c>
      <c r="E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1440.04609</v>
      </c>
      <c r="F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1440.4660899999999</v>
      </c>
      <c r="G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1432.10609</v>
      </c>
      <c r="H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1430.9960900000001</v>
      </c>
      <c r="I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1491.2160899999999</v>
      </c>
      <c r="J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1448.3760900000002</v>
      </c>
      <c r="K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1476.80609</v>
      </c>
      <c r="L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1444.88609</v>
      </c>
      <c r="M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1508.8360900000002</v>
      </c>
      <c r="N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1467.6760899999999</v>
      </c>
      <c r="O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1467.4160900000002</v>
      </c>
      <c r="P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1478.8560900000002</v>
      </c>
      <c r="Q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1480.2360899999999</v>
      </c>
      <c r="R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1491.11609</v>
      </c>
      <c r="S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1565.05609</v>
      </c>
      <c r="T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1537.1460900000002</v>
      </c>
      <c r="U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1524.5260900000001</v>
      </c>
      <c r="V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1563.5060900000001</v>
      </c>
      <c r="W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1527.2960900000003</v>
      </c>
      <c r="X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1646.88609</v>
      </c>
      <c r="Y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1516.7760900000001</v>
      </c>
    </row>
    <row r="558" spans="1:25" x14ac:dyDescent="0.2">
      <c r="A558" s="77">
        <f t="shared" si="16"/>
        <v>43092</v>
      </c>
      <c r="B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1470.57609</v>
      </c>
      <c r="C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1479.6860900000001</v>
      </c>
      <c r="D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1502.32609</v>
      </c>
      <c r="E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1501.3960900000002</v>
      </c>
      <c r="F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1502.36609</v>
      </c>
      <c r="G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1505.1560899999999</v>
      </c>
      <c r="H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1466.7360900000001</v>
      </c>
      <c r="I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1443.34609</v>
      </c>
      <c r="J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1559.2260900000001</v>
      </c>
      <c r="K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1470.4760900000001</v>
      </c>
      <c r="L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1471.7260900000001</v>
      </c>
      <c r="M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1484.4160900000002</v>
      </c>
      <c r="N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1483.7460900000001</v>
      </c>
      <c r="O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1485.57609</v>
      </c>
      <c r="P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1488.3960900000002</v>
      </c>
      <c r="Q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1484.1260900000002</v>
      </c>
      <c r="R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1490.1260900000002</v>
      </c>
      <c r="S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1570.32609</v>
      </c>
      <c r="T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1577.2660900000001</v>
      </c>
      <c r="U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1560.11609</v>
      </c>
      <c r="V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1500.80609</v>
      </c>
      <c r="W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1456.9560900000001</v>
      </c>
      <c r="X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1590.6660899999999</v>
      </c>
      <c r="Y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1461.5860900000002</v>
      </c>
    </row>
    <row r="559" spans="1:25" x14ac:dyDescent="0.2">
      <c r="A559" s="77">
        <f t="shared" si="16"/>
        <v>43093</v>
      </c>
      <c r="B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1459.06609</v>
      </c>
      <c r="C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1455.8760900000002</v>
      </c>
      <c r="D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1486.84609</v>
      </c>
      <c r="E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1482.7160899999999</v>
      </c>
      <c r="F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1485.61609</v>
      </c>
      <c r="G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1486.2860900000001</v>
      </c>
      <c r="H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1442.1060900000002</v>
      </c>
      <c r="I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1455.4660899999999</v>
      </c>
      <c r="J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1565.6260900000002</v>
      </c>
      <c r="K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1460.1260900000002</v>
      </c>
      <c r="L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1455.5060900000001</v>
      </c>
      <c r="M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1469.32609</v>
      </c>
      <c r="N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1468.6460900000002</v>
      </c>
      <c r="O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1474.9160900000002</v>
      </c>
      <c r="P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1474.9860900000001</v>
      </c>
      <c r="Q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1475.1560899999999</v>
      </c>
      <c r="R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1477.4560900000001</v>
      </c>
      <c r="S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1599.37609</v>
      </c>
      <c r="T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1596.4660899999999</v>
      </c>
      <c r="U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1565.4960900000001</v>
      </c>
      <c r="V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1511.34609</v>
      </c>
      <c r="W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1441.5160900000001</v>
      </c>
      <c r="X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1584.6960900000001</v>
      </c>
      <c r="Y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1472.2660900000001</v>
      </c>
    </row>
    <row r="560" spans="1:25" x14ac:dyDescent="0.2">
      <c r="A560" s="77">
        <f t="shared" si="16"/>
        <v>43094</v>
      </c>
      <c r="B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1420.2560899999999</v>
      </c>
      <c r="C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1427.55609</v>
      </c>
      <c r="D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1436.80609</v>
      </c>
      <c r="E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1436.09609</v>
      </c>
      <c r="F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1438.84609</v>
      </c>
      <c r="G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1428.80609</v>
      </c>
      <c r="H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1420.2560899999999</v>
      </c>
      <c r="I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1490.3760900000002</v>
      </c>
      <c r="J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1445.8960900000002</v>
      </c>
      <c r="K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1471.1260900000002</v>
      </c>
      <c r="L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1437.7260900000001</v>
      </c>
      <c r="M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1506.6660900000002</v>
      </c>
      <c r="N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1472.8760900000002</v>
      </c>
      <c r="O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1472.4960900000001</v>
      </c>
      <c r="P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1469.3560900000002</v>
      </c>
      <c r="Q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1463.7760900000001</v>
      </c>
      <c r="R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1490.7360900000001</v>
      </c>
      <c r="S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1554.5660900000003</v>
      </c>
      <c r="T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1520.6760899999999</v>
      </c>
      <c r="U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1508.30609</v>
      </c>
      <c r="V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1570.0260900000001</v>
      </c>
      <c r="W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1520.4460899999999</v>
      </c>
      <c r="X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1623.12609</v>
      </c>
      <c r="Y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1520.7260900000001</v>
      </c>
    </row>
    <row r="561" spans="1:27" x14ac:dyDescent="0.2">
      <c r="A561" s="77">
        <f t="shared" si="16"/>
        <v>43095</v>
      </c>
      <c r="B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1433.4460900000001</v>
      </c>
      <c r="C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1428.07609</v>
      </c>
      <c r="D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1438.2360900000001</v>
      </c>
      <c r="E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1437.7160899999999</v>
      </c>
      <c r="F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1439.6760899999999</v>
      </c>
      <c r="G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1441.09609</v>
      </c>
      <c r="H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1425.7060900000001</v>
      </c>
      <c r="I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1491.4960900000001</v>
      </c>
      <c r="J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1446.2860900000001</v>
      </c>
      <c r="K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1474.6960899999999</v>
      </c>
      <c r="L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1442.0860900000002</v>
      </c>
      <c r="M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1507.5360900000001</v>
      </c>
      <c r="N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1471.7560899999999</v>
      </c>
      <c r="O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1472.05609</v>
      </c>
      <c r="P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1471.4460899999999</v>
      </c>
      <c r="Q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1465.34609</v>
      </c>
      <c r="R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1470.0060899999999</v>
      </c>
      <c r="S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1533.9160900000002</v>
      </c>
      <c r="T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1523.34609</v>
      </c>
      <c r="U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1511.1760899999999</v>
      </c>
      <c r="V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1573.9060899999999</v>
      </c>
      <c r="W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1519.1960899999999</v>
      </c>
      <c r="X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1630.1560899999999</v>
      </c>
      <c r="Y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1520.61609</v>
      </c>
    </row>
    <row r="562" spans="1:27" x14ac:dyDescent="0.2">
      <c r="A562" s="77">
        <f t="shared" si="16"/>
        <v>43096</v>
      </c>
      <c r="B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1434.05609</v>
      </c>
      <c r="C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1428.8160900000003</v>
      </c>
      <c r="D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1438.9260899999999</v>
      </c>
      <c r="E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1438.57609</v>
      </c>
      <c r="F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1440.1460900000002</v>
      </c>
      <c r="G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1442.63609</v>
      </c>
      <c r="H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1427.1460900000002</v>
      </c>
      <c r="I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1490.57609</v>
      </c>
      <c r="J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1445.6760900000002</v>
      </c>
      <c r="K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1473.7960900000003</v>
      </c>
      <c r="L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1435.8760900000002</v>
      </c>
      <c r="M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1551.0160900000001</v>
      </c>
      <c r="N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1551.80609</v>
      </c>
      <c r="O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1552.86609</v>
      </c>
      <c r="P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1436.30609</v>
      </c>
      <c r="Q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1435.08609</v>
      </c>
      <c r="R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1506.61609</v>
      </c>
      <c r="S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1569.84609</v>
      </c>
      <c r="T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1582.35609</v>
      </c>
      <c r="U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1582.9860900000001</v>
      </c>
      <c r="V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1660.7860899999998</v>
      </c>
      <c r="W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1680.5460899999998</v>
      </c>
      <c r="X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1735.1560899999999</v>
      </c>
      <c r="Y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1622.4360899999999</v>
      </c>
    </row>
    <row r="563" spans="1:27" x14ac:dyDescent="0.2">
      <c r="A563" s="77">
        <f t="shared" si="16"/>
        <v>43097</v>
      </c>
      <c r="B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1440.88609</v>
      </c>
      <c r="C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1434.2760899999998</v>
      </c>
      <c r="D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1443.0160900000001</v>
      </c>
      <c r="E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1442.1060900000002</v>
      </c>
      <c r="F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1439.86609</v>
      </c>
      <c r="G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1447.1260900000002</v>
      </c>
      <c r="H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1430.5460900000003</v>
      </c>
      <c r="I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1502.9360900000001</v>
      </c>
      <c r="J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1458.9260899999999</v>
      </c>
      <c r="K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1474.9160900000002</v>
      </c>
      <c r="L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1440.4460899999999</v>
      </c>
      <c r="M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1565.6960899999999</v>
      </c>
      <c r="N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1563.7460900000001</v>
      </c>
      <c r="O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1574.32609</v>
      </c>
      <c r="P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1439.6660900000002</v>
      </c>
      <c r="Q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1439.1560899999999</v>
      </c>
      <c r="R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1524.7460900000001</v>
      </c>
      <c r="S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1652.0260899999998</v>
      </c>
      <c r="T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1657.4860899999999</v>
      </c>
      <c r="U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1658.87609</v>
      </c>
      <c r="V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1813.7360899999999</v>
      </c>
      <c r="W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1800.0160899999998</v>
      </c>
      <c r="X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1738.04609</v>
      </c>
      <c r="Y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1633.7060899999999</v>
      </c>
    </row>
    <row r="564" spans="1:27" x14ac:dyDescent="0.2">
      <c r="A564" s="77">
        <f t="shared" si="16"/>
        <v>43098</v>
      </c>
      <c r="B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1505.82609</v>
      </c>
      <c r="C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1448.63609</v>
      </c>
      <c r="D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1410.0160900000001</v>
      </c>
      <c r="E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1409.4360900000001</v>
      </c>
      <c r="F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1411.9660900000001</v>
      </c>
      <c r="G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1415.86609</v>
      </c>
      <c r="H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1480.2060900000001</v>
      </c>
      <c r="I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1456.60609</v>
      </c>
      <c r="J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1445.5260899999998</v>
      </c>
      <c r="K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1461.2860900000001</v>
      </c>
      <c r="L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1479.4360900000001</v>
      </c>
      <c r="M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1556.5360900000001</v>
      </c>
      <c r="N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1556.4560900000001</v>
      </c>
      <c r="O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1466.6560899999999</v>
      </c>
      <c r="P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1476.7260900000001</v>
      </c>
      <c r="Q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1477.6860900000001</v>
      </c>
      <c r="R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1483.9660899999999</v>
      </c>
      <c r="S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1515.88609</v>
      </c>
      <c r="T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1546.9560900000001</v>
      </c>
      <c r="U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1528.34609</v>
      </c>
      <c r="V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1745.7160899999999</v>
      </c>
      <c r="W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1544.2060900000001</v>
      </c>
      <c r="X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1699.0260899999998</v>
      </c>
      <c r="Y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1529.2460900000001</v>
      </c>
    </row>
    <row r="565" spans="1:27" x14ac:dyDescent="0.2">
      <c r="A565" s="77">
        <f t="shared" si="16"/>
        <v>43099</v>
      </c>
      <c r="B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1485.9360900000001</v>
      </c>
      <c r="C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1424.61609</v>
      </c>
      <c r="D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1435.9360900000001</v>
      </c>
      <c r="E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1434.6260900000002</v>
      </c>
      <c r="F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1435.7060900000001</v>
      </c>
      <c r="G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1437.29609</v>
      </c>
      <c r="H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1448.6860900000001</v>
      </c>
      <c r="I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1455.1660900000002</v>
      </c>
      <c r="J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1513.1860900000001</v>
      </c>
      <c r="K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1474.13609</v>
      </c>
      <c r="L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1467.7860900000001</v>
      </c>
      <c r="M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1466.7160899999999</v>
      </c>
      <c r="N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1460.3960900000002</v>
      </c>
      <c r="O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1462.5660900000003</v>
      </c>
      <c r="P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1471.2160900000001</v>
      </c>
      <c r="Q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1472.34609</v>
      </c>
      <c r="R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1479.09609</v>
      </c>
      <c r="S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1661.1660899999999</v>
      </c>
      <c r="T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1664.5360899999998</v>
      </c>
      <c r="U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1594.9260899999999</v>
      </c>
      <c r="V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1540.2860900000001</v>
      </c>
      <c r="W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1475.07609</v>
      </c>
      <c r="X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1646.9260899999999</v>
      </c>
      <c r="Y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1539.4160900000002</v>
      </c>
    </row>
    <row r="566" spans="1:27" x14ac:dyDescent="0.2">
      <c r="A566" s="77">
        <f t="shared" si="16"/>
        <v>43100</v>
      </c>
      <c r="B566" s="13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1474.8760900000002</v>
      </c>
      <c r="C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1423.2160900000001</v>
      </c>
      <c r="D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1435.3160900000003</v>
      </c>
      <c r="E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1433.4260900000002</v>
      </c>
      <c r="F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1434.88609</v>
      </c>
      <c r="G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1436.07609</v>
      </c>
      <c r="H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1439.1860900000001</v>
      </c>
      <c r="I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1522.5860900000002</v>
      </c>
      <c r="J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1573.88609</v>
      </c>
      <c r="K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1461.5160900000001</v>
      </c>
      <c r="L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1463.0060900000001</v>
      </c>
      <c r="M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1462.5260899999998</v>
      </c>
      <c r="N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1460.57609</v>
      </c>
      <c r="O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1462.9860900000001</v>
      </c>
      <c r="P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1469.32609</v>
      </c>
      <c r="Q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1472.5260900000001</v>
      </c>
      <c r="R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1480.30609</v>
      </c>
      <c r="S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1807.7460899999999</v>
      </c>
      <c r="T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1843.7560899999999</v>
      </c>
      <c r="U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1758.9960899999999</v>
      </c>
      <c r="V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1672.89609</v>
      </c>
      <c r="W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1610.2160899999999</v>
      </c>
      <c r="X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1782.4060899999999</v>
      </c>
      <c r="Y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1720.2160899999999</v>
      </c>
    </row>
    <row r="567" spans="1:27" x14ac:dyDescent="0.25">
      <c r="A567" s="92"/>
      <c r="B567" s="76"/>
      <c r="C567" s="76"/>
      <c r="D567" s="76"/>
    </row>
    <row r="568" spans="1:27" x14ac:dyDescent="0.25">
      <c r="A568" s="85" t="s">
        <v>152</v>
      </c>
      <c r="B568" s="76"/>
      <c r="C568" s="76"/>
      <c r="D568" s="76"/>
    </row>
    <row r="569" spans="1:27" ht="12.75" x14ac:dyDescent="0.2">
      <c r="A569" s="173" t="s">
        <v>48</v>
      </c>
      <c r="B569" s="176" t="s">
        <v>121</v>
      </c>
      <c r="C569" s="177"/>
      <c r="D569" s="177"/>
      <c r="E569" s="177"/>
      <c r="F569" s="177"/>
      <c r="G569" s="177"/>
      <c r="H569" s="177"/>
      <c r="I569" s="177"/>
      <c r="J569" s="177"/>
      <c r="K569" s="177"/>
      <c r="L569" s="177"/>
      <c r="M569" s="177"/>
      <c r="N569" s="177"/>
      <c r="O569" s="177"/>
      <c r="P569" s="177"/>
      <c r="Q569" s="177"/>
      <c r="R569" s="177"/>
      <c r="S569" s="177"/>
      <c r="T569" s="177"/>
      <c r="U569" s="177"/>
      <c r="V569" s="177"/>
      <c r="W569" s="177"/>
      <c r="X569" s="177"/>
      <c r="Y569" s="178"/>
    </row>
    <row r="570" spans="1:27" ht="12.75" x14ac:dyDescent="0.2">
      <c r="A570" s="174"/>
      <c r="B570" s="179"/>
      <c r="C570" s="180"/>
      <c r="D570" s="180"/>
      <c r="E570" s="180"/>
      <c r="F570" s="180"/>
      <c r="G570" s="180"/>
      <c r="H570" s="180"/>
      <c r="I570" s="180"/>
      <c r="J570" s="180"/>
      <c r="K570" s="180"/>
      <c r="L570" s="180"/>
      <c r="M570" s="180"/>
      <c r="N570" s="180"/>
      <c r="O570" s="180"/>
      <c r="P570" s="180"/>
      <c r="Q570" s="180"/>
      <c r="R570" s="180"/>
      <c r="S570" s="180"/>
      <c r="T570" s="180"/>
      <c r="U570" s="180"/>
      <c r="V570" s="180"/>
      <c r="W570" s="180"/>
      <c r="X570" s="180"/>
      <c r="Y570" s="181"/>
    </row>
    <row r="571" spans="1:27" s="110" customFormat="1" ht="12.75" customHeight="1" x14ac:dyDescent="0.2">
      <c r="A571" s="174"/>
      <c r="B571" s="182" t="s">
        <v>122</v>
      </c>
      <c r="C571" s="171" t="s">
        <v>123</v>
      </c>
      <c r="D571" s="171" t="s">
        <v>124</v>
      </c>
      <c r="E571" s="171" t="s">
        <v>125</v>
      </c>
      <c r="F571" s="171" t="s">
        <v>126</v>
      </c>
      <c r="G571" s="171" t="s">
        <v>127</v>
      </c>
      <c r="H571" s="171" t="s">
        <v>128</v>
      </c>
      <c r="I571" s="171" t="s">
        <v>129</v>
      </c>
      <c r="J571" s="171" t="s">
        <v>130</v>
      </c>
      <c r="K571" s="171" t="s">
        <v>131</v>
      </c>
      <c r="L571" s="171" t="s">
        <v>132</v>
      </c>
      <c r="M571" s="171" t="s">
        <v>133</v>
      </c>
      <c r="N571" s="184" t="s">
        <v>134</v>
      </c>
      <c r="O571" s="171" t="s">
        <v>135</v>
      </c>
      <c r="P571" s="171" t="s">
        <v>136</v>
      </c>
      <c r="Q571" s="171" t="s">
        <v>137</v>
      </c>
      <c r="R571" s="171" t="s">
        <v>138</v>
      </c>
      <c r="S571" s="171" t="s">
        <v>139</v>
      </c>
      <c r="T571" s="171" t="s">
        <v>140</v>
      </c>
      <c r="U571" s="171" t="s">
        <v>141</v>
      </c>
      <c r="V571" s="171" t="s">
        <v>142</v>
      </c>
      <c r="W571" s="171" t="s">
        <v>143</v>
      </c>
      <c r="X571" s="171" t="s">
        <v>144</v>
      </c>
      <c r="Y571" s="171" t="s">
        <v>145</v>
      </c>
    </row>
    <row r="572" spans="1:27" s="110" customFormat="1" ht="11.25" customHeight="1" x14ac:dyDescent="0.2">
      <c r="A572" s="175"/>
      <c r="B572" s="183"/>
      <c r="C572" s="172"/>
      <c r="D572" s="172"/>
      <c r="E572" s="172"/>
      <c r="F572" s="172"/>
      <c r="G572" s="172"/>
      <c r="H572" s="172"/>
      <c r="I572" s="172"/>
      <c r="J572" s="172"/>
      <c r="K572" s="172"/>
      <c r="L572" s="172"/>
      <c r="M572" s="172"/>
      <c r="N572" s="185"/>
      <c r="O572" s="172"/>
      <c r="P572" s="172"/>
      <c r="Q572" s="172"/>
      <c r="R572" s="172"/>
      <c r="S572" s="172"/>
      <c r="T572" s="172"/>
      <c r="U572" s="172"/>
      <c r="V572" s="172"/>
      <c r="W572" s="172"/>
      <c r="X572" s="172"/>
      <c r="Y572" s="172"/>
    </row>
    <row r="573" spans="1:27" ht="15.75" customHeight="1" x14ac:dyDescent="0.2">
      <c r="A573" s="77">
        <f>A536</f>
        <v>43070</v>
      </c>
      <c r="B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1397.82609</v>
      </c>
      <c r="C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1376.2660900000001</v>
      </c>
      <c r="D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1374.8560900000002</v>
      </c>
      <c r="E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1385.8360900000002</v>
      </c>
      <c r="F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1387.5260900000001</v>
      </c>
      <c r="G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1376.0260900000001</v>
      </c>
      <c r="H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1398.4960900000001</v>
      </c>
      <c r="I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1400.5360900000001</v>
      </c>
      <c r="J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1391.31609</v>
      </c>
      <c r="K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1397.1560899999999</v>
      </c>
      <c r="L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1391.7260900000001</v>
      </c>
      <c r="M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1511.1960899999999</v>
      </c>
      <c r="N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1511.2960900000003</v>
      </c>
      <c r="O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1511.5260900000001</v>
      </c>
      <c r="P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1392.61609</v>
      </c>
      <c r="Q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1430.55609</v>
      </c>
      <c r="R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1499.30609</v>
      </c>
      <c r="S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1572.58609</v>
      </c>
      <c r="T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1561.7560900000001</v>
      </c>
      <c r="U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1535.9060899999999</v>
      </c>
      <c r="V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1596.61609</v>
      </c>
      <c r="W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1519.9960900000001</v>
      </c>
      <c r="X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1666.7760900000001</v>
      </c>
      <c r="Y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1495.1660900000002</v>
      </c>
      <c r="AA573" s="78"/>
    </row>
    <row r="574" spans="1:27" x14ac:dyDescent="0.2">
      <c r="A574" s="77">
        <f>A573+1</f>
        <v>43071</v>
      </c>
      <c r="B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1387.54609</v>
      </c>
      <c r="C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1408.7860900000001</v>
      </c>
      <c r="D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1425.2660900000001</v>
      </c>
      <c r="E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1424.7860900000001</v>
      </c>
      <c r="F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1419.9360900000001</v>
      </c>
      <c r="G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1403.7660900000001</v>
      </c>
      <c r="H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1394.7560899999999</v>
      </c>
      <c r="I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1517.63609</v>
      </c>
      <c r="J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1576.11609</v>
      </c>
      <c r="K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1405.7560900000001</v>
      </c>
      <c r="L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1405.8560900000002</v>
      </c>
      <c r="M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1406.29609</v>
      </c>
      <c r="N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1408.6660900000002</v>
      </c>
      <c r="O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1408.8760900000002</v>
      </c>
      <c r="P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1411.7460900000001</v>
      </c>
      <c r="Q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1418.62609</v>
      </c>
      <c r="R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1437.4960900000001</v>
      </c>
      <c r="S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1573.08609</v>
      </c>
      <c r="T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1656.08609</v>
      </c>
      <c r="U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1653.63609</v>
      </c>
      <c r="V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1620.2060899999999</v>
      </c>
      <c r="W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1505.2160899999999</v>
      </c>
      <c r="X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1646.2160899999999</v>
      </c>
      <c r="Y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1515.54609</v>
      </c>
    </row>
    <row r="575" spans="1:27" x14ac:dyDescent="0.2">
      <c r="A575" s="77">
        <f t="shared" ref="A575:A603" si="17">A574+1</f>
        <v>43072</v>
      </c>
      <c r="B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1391.8760900000002</v>
      </c>
      <c r="C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1407.31609</v>
      </c>
      <c r="D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1424.9760900000001</v>
      </c>
      <c r="E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1423.9360900000001</v>
      </c>
      <c r="F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1418.9360900000001</v>
      </c>
      <c r="G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1417.8560900000002</v>
      </c>
      <c r="H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1385.5060899999999</v>
      </c>
      <c r="I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1492.0260900000001</v>
      </c>
      <c r="J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1566.11609</v>
      </c>
      <c r="K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1426.6860900000001</v>
      </c>
      <c r="L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1427.31609</v>
      </c>
      <c r="M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1427.9860899999999</v>
      </c>
      <c r="N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1427.2660900000001</v>
      </c>
      <c r="O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1429.5360900000001</v>
      </c>
      <c r="P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1433.7660900000001</v>
      </c>
      <c r="Q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1435.09609</v>
      </c>
      <c r="R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1432.3560900000002</v>
      </c>
      <c r="S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1444.8960900000002</v>
      </c>
      <c r="T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1599.64609</v>
      </c>
      <c r="U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1557.4460899999999</v>
      </c>
      <c r="V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1516.07609</v>
      </c>
      <c r="W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1492.2660900000001</v>
      </c>
      <c r="X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1759.55609</v>
      </c>
      <c r="Y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1494.9460900000001</v>
      </c>
    </row>
    <row r="576" spans="1:27" x14ac:dyDescent="0.2">
      <c r="A576" s="77">
        <f t="shared" si="17"/>
        <v>43073</v>
      </c>
      <c r="B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1402.3160900000003</v>
      </c>
      <c r="C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1393.7360900000001</v>
      </c>
      <c r="D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1393.34609</v>
      </c>
      <c r="E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1392.6960899999999</v>
      </c>
      <c r="F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1405.6460900000002</v>
      </c>
      <c r="G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1392.38609</v>
      </c>
      <c r="H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1398.6460900000002</v>
      </c>
      <c r="I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1406.86609</v>
      </c>
      <c r="J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1397.2160899999999</v>
      </c>
      <c r="K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1405.2160899999999</v>
      </c>
      <c r="L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1425.1060900000002</v>
      </c>
      <c r="M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1548.59609</v>
      </c>
      <c r="N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1474.34609</v>
      </c>
      <c r="O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1551.9460899999999</v>
      </c>
      <c r="P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1430.6260900000002</v>
      </c>
      <c r="Q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1411.5860900000002</v>
      </c>
      <c r="R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1424.0160900000001</v>
      </c>
      <c r="S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1524.1760899999999</v>
      </c>
      <c r="T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1534.1260900000002</v>
      </c>
      <c r="U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1536.82609</v>
      </c>
      <c r="V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1595.5260900000001</v>
      </c>
      <c r="W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1610.1960899999999</v>
      </c>
      <c r="X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1653.59609</v>
      </c>
      <c r="Y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1503.6960899999999</v>
      </c>
    </row>
    <row r="577" spans="1:25" x14ac:dyDescent="0.2">
      <c r="A577" s="77">
        <f t="shared" si="17"/>
        <v>43074</v>
      </c>
      <c r="B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1406.1760899999999</v>
      </c>
      <c r="C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1393.4760900000001</v>
      </c>
      <c r="D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1380.06609</v>
      </c>
      <c r="E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1391.57609</v>
      </c>
      <c r="F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1404.38609</v>
      </c>
      <c r="G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1391.4560900000001</v>
      </c>
      <c r="H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1412.9160900000002</v>
      </c>
      <c r="I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1453.9560900000001</v>
      </c>
      <c r="J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1378.0860900000002</v>
      </c>
      <c r="K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1405.55609</v>
      </c>
      <c r="L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1405.5360900000001</v>
      </c>
      <c r="M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1483.2460900000001</v>
      </c>
      <c r="N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1483.1460900000002</v>
      </c>
      <c r="O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1482.8360900000002</v>
      </c>
      <c r="P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1410.29609</v>
      </c>
      <c r="Q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1411.5260900000001</v>
      </c>
      <c r="R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1466.2360900000001</v>
      </c>
      <c r="S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1500.2560900000001</v>
      </c>
      <c r="T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1501.3960900000002</v>
      </c>
      <c r="U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1533.9860899999999</v>
      </c>
      <c r="V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1592.6560899999999</v>
      </c>
      <c r="W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1529.61609</v>
      </c>
      <c r="X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1654.89609</v>
      </c>
      <c r="Y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1550.9460900000001</v>
      </c>
    </row>
    <row r="578" spans="1:25" x14ac:dyDescent="0.2">
      <c r="A578" s="77">
        <f t="shared" si="17"/>
        <v>43075</v>
      </c>
      <c r="B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1428.7260900000001</v>
      </c>
      <c r="C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1393.11609</v>
      </c>
      <c r="D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1380.07609</v>
      </c>
      <c r="E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1379.7260900000001</v>
      </c>
      <c r="F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1380.1960899999999</v>
      </c>
      <c r="G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1380.59609</v>
      </c>
      <c r="H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1408.2760899999998</v>
      </c>
      <c r="I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1407.9460899999999</v>
      </c>
      <c r="J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1401.4160900000002</v>
      </c>
      <c r="K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1408.8560900000002</v>
      </c>
      <c r="L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1410.09609</v>
      </c>
      <c r="M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1484.4760900000001</v>
      </c>
      <c r="N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1469.4860900000001</v>
      </c>
      <c r="O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1468.32609</v>
      </c>
      <c r="P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1410.9560900000001</v>
      </c>
      <c r="Q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1415.7760899999998</v>
      </c>
      <c r="R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1425.55609</v>
      </c>
      <c r="S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1481.13609</v>
      </c>
      <c r="T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1529.0260900000001</v>
      </c>
      <c r="U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1543.0260899999998</v>
      </c>
      <c r="V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1593.2160899999999</v>
      </c>
      <c r="W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1512.0160900000001</v>
      </c>
      <c r="X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1651.84609</v>
      </c>
      <c r="Y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1533.9760900000001</v>
      </c>
    </row>
    <row r="579" spans="1:25" x14ac:dyDescent="0.2">
      <c r="A579" s="77">
        <f t="shared" si="17"/>
        <v>43076</v>
      </c>
      <c r="B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1442.9860899999999</v>
      </c>
      <c r="C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1393.07609</v>
      </c>
      <c r="D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1380.4060899999999</v>
      </c>
      <c r="E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1380.11609</v>
      </c>
      <c r="F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1380.62609</v>
      </c>
      <c r="G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1380.31609</v>
      </c>
      <c r="H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1410.4460899999999</v>
      </c>
      <c r="I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1407.0660900000003</v>
      </c>
      <c r="J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1400.1860900000001</v>
      </c>
      <c r="K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1407.1660900000002</v>
      </c>
      <c r="L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1407.1060900000002</v>
      </c>
      <c r="M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1482.8560900000002</v>
      </c>
      <c r="N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1481.83609</v>
      </c>
      <c r="O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1481.32609</v>
      </c>
      <c r="P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1412.4460899999999</v>
      </c>
      <c r="Q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1415.04609</v>
      </c>
      <c r="R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1424.8360900000002</v>
      </c>
      <c r="S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1493.6260900000002</v>
      </c>
      <c r="T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1524.7560899999999</v>
      </c>
      <c r="U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1540.59609</v>
      </c>
      <c r="V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1582.7560900000001</v>
      </c>
      <c r="W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1507.56609</v>
      </c>
      <c r="X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1636.7760900000001</v>
      </c>
      <c r="Y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1530.4260899999999</v>
      </c>
    </row>
    <row r="580" spans="1:25" x14ac:dyDescent="0.2">
      <c r="A580" s="77">
        <f t="shared" si="17"/>
        <v>43077</v>
      </c>
      <c r="B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1381.4060899999999</v>
      </c>
      <c r="C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1408.6760899999999</v>
      </c>
      <c r="D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1393.0360900000001</v>
      </c>
      <c r="E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1392.7460900000001</v>
      </c>
      <c r="F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1393.2260900000001</v>
      </c>
      <c r="G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1397.5160900000001</v>
      </c>
      <c r="H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1377.04609</v>
      </c>
      <c r="I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1408.0160900000001</v>
      </c>
      <c r="J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1400.05609</v>
      </c>
      <c r="K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1408.07609</v>
      </c>
      <c r="L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1396.3960900000002</v>
      </c>
      <c r="M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1492.4760900000001</v>
      </c>
      <c r="N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1493.2560900000001</v>
      </c>
      <c r="O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1492.59609</v>
      </c>
      <c r="P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1400.4960900000001</v>
      </c>
      <c r="Q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1390.13609</v>
      </c>
      <c r="R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1439.5360900000001</v>
      </c>
      <c r="S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1508.5860900000002</v>
      </c>
      <c r="T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1512.4860899999999</v>
      </c>
      <c r="U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1536.1960899999999</v>
      </c>
      <c r="V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1576.4260899999999</v>
      </c>
      <c r="W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1515.80609</v>
      </c>
      <c r="X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1646.5460899999998</v>
      </c>
      <c r="Y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1525.7660900000001</v>
      </c>
    </row>
    <row r="581" spans="1:25" x14ac:dyDescent="0.2">
      <c r="A581" s="77">
        <f t="shared" si="17"/>
        <v>43078</v>
      </c>
      <c r="B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1383.7160899999999</v>
      </c>
      <c r="C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1452.04609</v>
      </c>
      <c r="D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1436.34609</v>
      </c>
      <c r="E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1470.6260900000002</v>
      </c>
      <c r="F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1471.0060900000001</v>
      </c>
      <c r="G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1434.7260900000001</v>
      </c>
      <c r="H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1393.7860900000001</v>
      </c>
      <c r="I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1452.06609</v>
      </c>
      <c r="J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1554.30609</v>
      </c>
      <c r="K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1411.6960900000001</v>
      </c>
      <c r="L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1408.05609</v>
      </c>
      <c r="M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1412.1560899999999</v>
      </c>
      <c r="N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1410.55609</v>
      </c>
      <c r="O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1412.05609</v>
      </c>
      <c r="P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1412.7260900000001</v>
      </c>
      <c r="Q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1413.1960900000001</v>
      </c>
      <c r="R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1419.2160900000001</v>
      </c>
      <c r="S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1510.63609</v>
      </c>
      <c r="T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1519.29609</v>
      </c>
      <c r="U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1532.55609</v>
      </c>
      <c r="V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1479.32609</v>
      </c>
      <c r="W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1390.2260900000001</v>
      </c>
      <c r="X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1610.0460899999998</v>
      </c>
      <c r="Y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1442.7660900000001</v>
      </c>
    </row>
    <row r="582" spans="1:25" x14ac:dyDescent="0.2">
      <c r="A582" s="77">
        <f t="shared" si="17"/>
        <v>43079</v>
      </c>
      <c r="B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1376.2260900000001</v>
      </c>
      <c r="C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1427.80609</v>
      </c>
      <c r="D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1435.30609</v>
      </c>
      <c r="E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1433.80609</v>
      </c>
      <c r="F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1434.07609</v>
      </c>
      <c r="G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1434.86609</v>
      </c>
      <c r="H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1389.3760900000002</v>
      </c>
      <c r="I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1402.59609</v>
      </c>
      <c r="J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1393.3960900000002</v>
      </c>
      <c r="K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1486.9060899999999</v>
      </c>
      <c r="L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1452.1460900000002</v>
      </c>
      <c r="M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1451.7860900000001</v>
      </c>
      <c r="N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1452.2660900000001</v>
      </c>
      <c r="O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1454.2360900000001</v>
      </c>
      <c r="P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1454.82609</v>
      </c>
      <c r="Q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1456.4360900000001</v>
      </c>
      <c r="R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1415.35609</v>
      </c>
      <c r="S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1498.79609</v>
      </c>
      <c r="T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1515.4260899999999</v>
      </c>
      <c r="U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1490.1660900000002</v>
      </c>
      <c r="V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1480.2760900000001</v>
      </c>
      <c r="W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1388.5360900000001</v>
      </c>
      <c r="X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1580.8960900000002</v>
      </c>
      <c r="Y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1436.7260900000001</v>
      </c>
    </row>
    <row r="583" spans="1:25" x14ac:dyDescent="0.2">
      <c r="A583" s="77">
        <f t="shared" si="17"/>
        <v>43080</v>
      </c>
      <c r="B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1376.6760900000002</v>
      </c>
      <c r="C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1391.57609</v>
      </c>
      <c r="D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1390.34609</v>
      </c>
      <c r="E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1420.82609</v>
      </c>
      <c r="F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1421.4860899999999</v>
      </c>
      <c r="G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1392.81609</v>
      </c>
      <c r="H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1374.8160900000003</v>
      </c>
      <c r="I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1406.33609</v>
      </c>
      <c r="J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1394.6960899999999</v>
      </c>
      <c r="K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1417.4660900000001</v>
      </c>
      <c r="L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1417.6760899999999</v>
      </c>
      <c r="M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1470.2260900000001</v>
      </c>
      <c r="N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1470.7260900000001</v>
      </c>
      <c r="O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1473.36609</v>
      </c>
      <c r="P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1407.80609</v>
      </c>
      <c r="Q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1408.4160900000002</v>
      </c>
      <c r="R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1409.8160900000003</v>
      </c>
      <c r="S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1510.54609</v>
      </c>
      <c r="T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1498.4260899999999</v>
      </c>
      <c r="U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1500.29609</v>
      </c>
      <c r="V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1534.0360900000001</v>
      </c>
      <c r="W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1492.9460899999999</v>
      </c>
      <c r="X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1625.7660900000001</v>
      </c>
      <c r="Y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1491.2760900000001</v>
      </c>
    </row>
    <row r="584" spans="1:25" x14ac:dyDescent="0.2">
      <c r="A584" s="77">
        <f t="shared" si="17"/>
        <v>43081</v>
      </c>
      <c r="B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1376.29609</v>
      </c>
      <c r="C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1380.1560899999999</v>
      </c>
      <c r="D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1390.55609</v>
      </c>
      <c r="E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1421.1960899999999</v>
      </c>
      <c r="F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1422.2560900000001</v>
      </c>
      <c r="G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1393.9560900000001</v>
      </c>
      <c r="H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1378.9860899999999</v>
      </c>
      <c r="I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1442.61609</v>
      </c>
      <c r="J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1398.4760900000001</v>
      </c>
      <c r="K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1417.6860900000001</v>
      </c>
      <c r="L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1417.63609</v>
      </c>
      <c r="M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1463.0260900000001</v>
      </c>
      <c r="N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1445.1960899999999</v>
      </c>
      <c r="O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1438.9760900000001</v>
      </c>
      <c r="P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1423.9860900000001</v>
      </c>
      <c r="Q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1419.2160900000001</v>
      </c>
      <c r="R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1408.5060900000001</v>
      </c>
      <c r="S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1506.2860900000001</v>
      </c>
      <c r="T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1498.1960899999999</v>
      </c>
      <c r="U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1500.1760899999999</v>
      </c>
      <c r="V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1523.2460900000001</v>
      </c>
      <c r="W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1492.11609</v>
      </c>
      <c r="X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1612.38609</v>
      </c>
      <c r="Y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1500.8960900000002</v>
      </c>
    </row>
    <row r="585" spans="1:25" x14ac:dyDescent="0.2">
      <c r="A585" s="77">
        <f t="shared" si="17"/>
        <v>43082</v>
      </c>
      <c r="B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1389.56609</v>
      </c>
      <c r="C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1380.0160900000001</v>
      </c>
      <c r="D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1390.3160900000003</v>
      </c>
      <c r="E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1420.80609</v>
      </c>
      <c r="F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1422.2860900000001</v>
      </c>
      <c r="G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1393.0260900000003</v>
      </c>
      <c r="H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1386.36609</v>
      </c>
      <c r="I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1441.61609</v>
      </c>
      <c r="J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1394.84609</v>
      </c>
      <c r="K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1411.8960900000002</v>
      </c>
      <c r="L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1413.09609</v>
      </c>
      <c r="M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1463.7360899999999</v>
      </c>
      <c r="N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1455.8760900000002</v>
      </c>
      <c r="O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1463.3560900000002</v>
      </c>
      <c r="P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1418.34609</v>
      </c>
      <c r="Q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1419.04609</v>
      </c>
      <c r="R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1422.7360900000001</v>
      </c>
      <c r="S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1500.34609</v>
      </c>
      <c r="T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1490.1960900000001</v>
      </c>
      <c r="U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1466.80609</v>
      </c>
      <c r="V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1528.5060900000001</v>
      </c>
      <c r="W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1485.5660900000003</v>
      </c>
      <c r="X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1599.8260899999998</v>
      </c>
      <c r="Y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1487.0660900000003</v>
      </c>
    </row>
    <row r="586" spans="1:25" x14ac:dyDescent="0.2">
      <c r="A586" s="77">
        <f t="shared" si="17"/>
        <v>43083</v>
      </c>
      <c r="B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1380.84609</v>
      </c>
      <c r="C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1380.30609</v>
      </c>
      <c r="D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1391.37609</v>
      </c>
      <c r="E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1421.9560900000001</v>
      </c>
      <c r="F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1403.4760900000001</v>
      </c>
      <c r="G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1393.2160900000001</v>
      </c>
      <c r="H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1384.8960900000002</v>
      </c>
      <c r="I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1455.38609</v>
      </c>
      <c r="J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1389.8960900000002</v>
      </c>
      <c r="K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1415.2760900000001</v>
      </c>
      <c r="L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1431.4560900000001</v>
      </c>
      <c r="M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1457.3560900000002</v>
      </c>
      <c r="N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1515.7960900000003</v>
      </c>
      <c r="O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1516.1760899999999</v>
      </c>
      <c r="P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1432.12609</v>
      </c>
      <c r="Q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1436.79609</v>
      </c>
      <c r="R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1389.7160899999999</v>
      </c>
      <c r="S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1491.5160900000001</v>
      </c>
      <c r="T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1494.9660900000001</v>
      </c>
      <c r="U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1470.84609</v>
      </c>
      <c r="V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1523.07609</v>
      </c>
      <c r="W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1467.0260900000001</v>
      </c>
      <c r="X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1598.0560899999998</v>
      </c>
      <c r="Y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1491.8760900000002</v>
      </c>
    </row>
    <row r="587" spans="1:25" x14ac:dyDescent="0.2">
      <c r="A587" s="77">
        <f t="shared" si="17"/>
        <v>43084</v>
      </c>
      <c r="B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1377.8960900000002</v>
      </c>
      <c r="C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1379.9360900000001</v>
      </c>
      <c r="D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1390.6960899999999</v>
      </c>
      <c r="E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1389.9860899999999</v>
      </c>
      <c r="F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1391.4260899999999</v>
      </c>
      <c r="G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1392.6760899999999</v>
      </c>
      <c r="H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1376.13609</v>
      </c>
      <c r="I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1405.4460900000001</v>
      </c>
      <c r="J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1396.32609</v>
      </c>
      <c r="K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1430.9760900000001</v>
      </c>
      <c r="L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1430.34609</v>
      </c>
      <c r="M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1415.6560899999999</v>
      </c>
      <c r="N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1397.1460900000002</v>
      </c>
      <c r="O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1396.7760900000001</v>
      </c>
      <c r="P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1484.05609</v>
      </c>
      <c r="Q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1450.5360900000001</v>
      </c>
      <c r="R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1420.80609</v>
      </c>
      <c r="S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1492.63609</v>
      </c>
      <c r="T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1494.9060899999999</v>
      </c>
      <c r="U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1470.7860900000001</v>
      </c>
      <c r="V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1625.39609</v>
      </c>
      <c r="W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1478.9760900000001</v>
      </c>
      <c r="X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1598.0460899999998</v>
      </c>
      <c r="Y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1490.4660900000001</v>
      </c>
    </row>
    <row r="588" spans="1:25" x14ac:dyDescent="0.2">
      <c r="A588" s="77">
        <f t="shared" si="17"/>
        <v>43085</v>
      </c>
      <c r="B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1410.1460900000002</v>
      </c>
      <c r="C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1438.6660900000002</v>
      </c>
      <c r="D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1449.3560900000002</v>
      </c>
      <c r="E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1449.0060899999999</v>
      </c>
      <c r="F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1449.6060900000002</v>
      </c>
      <c r="G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1442.4760900000001</v>
      </c>
      <c r="H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1419.1460900000002</v>
      </c>
      <c r="I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1389.2560900000001</v>
      </c>
      <c r="J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1485.0060900000001</v>
      </c>
      <c r="K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1424.7060900000001</v>
      </c>
      <c r="L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1424.38609</v>
      </c>
      <c r="M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1475.6460900000002</v>
      </c>
      <c r="N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1505.80609</v>
      </c>
      <c r="O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1505.4760900000001</v>
      </c>
      <c r="P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1508.0060899999999</v>
      </c>
      <c r="Q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1491.9260899999999</v>
      </c>
      <c r="R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1425.2060900000001</v>
      </c>
      <c r="S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1437.4560900000001</v>
      </c>
      <c r="T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1506.1860900000001</v>
      </c>
      <c r="U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1597.2360899999999</v>
      </c>
      <c r="V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1537.6060900000002</v>
      </c>
      <c r="W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1432.4860899999999</v>
      </c>
      <c r="X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1684.2360899999999</v>
      </c>
      <c r="Y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1431.0360900000001</v>
      </c>
    </row>
    <row r="589" spans="1:25" x14ac:dyDescent="0.2">
      <c r="A589" s="77">
        <f t="shared" si="17"/>
        <v>43086</v>
      </c>
      <c r="B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1402.6860900000001</v>
      </c>
      <c r="C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1405.2260900000001</v>
      </c>
      <c r="D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1448.86609</v>
      </c>
      <c r="E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1448.4260899999999</v>
      </c>
      <c r="F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1448.84609</v>
      </c>
      <c r="G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1436.2560900000001</v>
      </c>
      <c r="H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1417.12609</v>
      </c>
      <c r="I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1404.6560899999999</v>
      </c>
      <c r="J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1389.1260900000002</v>
      </c>
      <c r="K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1529.3960900000002</v>
      </c>
      <c r="L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1492.0060900000001</v>
      </c>
      <c r="M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1490.7260900000001</v>
      </c>
      <c r="N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1544.86609</v>
      </c>
      <c r="O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1547.80609</v>
      </c>
      <c r="P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1530.4060899999999</v>
      </c>
      <c r="Q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1533.4760900000001</v>
      </c>
      <c r="R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1417.2260900000001</v>
      </c>
      <c r="S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1471.9360900000001</v>
      </c>
      <c r="T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1508.2260900000001</v>
      </c>
      <c r="U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1598.12609</v>
      </c>
      <c r="V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1539.86609</v>
      </c>
      <c r="W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1433.87609</v>
      </c>
      <c r="X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1688.8060899999998</v>
      </c>
      <c r="Y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1426.9460899999999</v>
      </c>
    </row>
    <row r="590" spans="1:25" x14ac:dyDescent="0.2">
      <c r="A590" s="77">
        <f t="shared" si="17"/>
        <v>43087</v>
      </c>
      <c r="B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1377.63609</v>
      </c>
      <c r="C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1383.9260899999999</v>
      </c>
      <c r="D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1392.2060900000001</v>
      </c>
      <c r="E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1391.9360900000001</v>
      </c>
      <c r="F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1392.1960899999999</v>
      </c>
      <c r="G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1394.6860900000001</v>
      </c>
      <c r="H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1374.06609</v>
      </c>
      <c r="I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1439.86609</v>
      </c>
      <c r="J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1396.59609</v>
      </c>
      <c r="K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1423.8560900000002</v>
      </c>
      <c r="L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1424.1760899999999</v>
      </c>
      <c r="M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1378.2360900000001</v>
      </c>
      <c r="N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1398.80609</v>
      </c>
      <c r="O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1400.10609</v>
      </c>
      <c r="P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1475.1860900000001</v>
      </c>
      <c r="Q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1473.8760900000002</v>
      </c>
      <c r="R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1444.88609</v>
      </c>
      <c r="S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1459.86609</v>
      </c>
      <c r="T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1459.88609</v>
      </c>
      <c r="U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1439.9160900000002</v>
      </c>
      <c r="V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1532.61609</v>
      </c>
      <c r="W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1476.9660900000001</v>
      </c>
      <c r="X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1578.9560900000001</v>
      </c>
      <c r="Y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1456.9460900000001</v>
      </c>
    </row>
    <row r="591" spans="1:25" x14ac:dyDescent="0.2">
      <c r="A591" s="77">
        <f t="shared" si="17"/>
        <v>43088</v>
      </c>
      <c r="B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1371.07609</v>
      </c>
      <c r="C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1380.9160900000002</v>
      </c>
      <c r="D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1391.5160900000001</v>
      </c>
      <c r="E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1391.2760900000001</v>
      </c>
      <c r="F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1391.7060900000001</v>
      </c>
      <c r="G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1394.1260900000002</v>
      </c>
      <c r="H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1374.9560900000001</v>
      </c>
      <c r="I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1441.34609</v>
      </c>
      <c r="J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1396.9160900000002</v>
      </c>
      <c r="K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1443.7160900000001</v>
      </c>
      <c r="L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1442.9560900000001</v>
      </c>
      <c r="M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1409.4360900000001</v>
      </c>
      <c r="N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1397.8360900000002</v>
      </c>
      <c r="O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1414.4360900000001</v>
      </c>
      <c r="P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1448.0260900000001</v>
      </c>
      <c r="Q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1449.2260900000001</v>
      </c>
      <c r="R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1408.7160900000001</v>
      </c>
      <c r="S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1454.4660899999999</v>
      </c>
      <c r="T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1452.4060899999999</v>
      </c>
      <c r="U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1434.6560899999999</v>
      </c>
      <c r="V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1629.38609</v>
      </c>
      <c r="W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1469.9860899999999</v>
      </c>
      <c r="X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1576.9660900000001</v>
      </c>
      <c r="Y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1460.6260900000002</v>
      </c>
    </row>
    <row r="592" spans="1:25" x14ac:dyDescent="0.2">
      <c r="A592" s="77">
        <f t="shared" si="17"/>
        <v>43089</v>
      </c>
      <c r="B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1441.9360900000001</v>
      </c>
      <c r="C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1400.35609</v>
      </c>
      <c r="D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1379.59609</v>
      </c>
      <c r="E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1378.2460900000001</v>
      </c>
      <c r="F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1378.55609</v>
      </c>
      <c r="G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1382.1860900000001</v>
      </c>
      <c r="H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1448.7460900000001</v>
      </c>
      <c r="I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1451.82609</v>
      </c>
      <c r="J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1407.09609</v>
      </c>
      <c r="K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1426.2360899999999</v>
      </c>
      <c r="L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1391.4960900000001</v>
      </c>
      <c r="M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1480.36609</v>
      </c>
      <c r="N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1436.9860899999999</v>
      </c>
      <c r="O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1436.55609</v>
      </c>
      <c r="P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1428.6660900000002</v>
      </c>
      <c r="Q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1429.6260900000002</v>
      </c>
      <c r="R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1398.05609</v>
      </c>
      <c r="S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1507.34609</v>
      </c>
      <c r="T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1509.8960900000002</v>
      </c>
      <c r="U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1457.4160900000002</v>
      </c>
      <c r="V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1508.6760899999999</v>
      </c>
      <c r="W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1448.9960900000001</v>
      </c>
      <c r="X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1542.84609</v>
      </c>
      <c r="Y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1411.7760900000001</v>
      </c>
    </row>
    <row r="593" spans="1:25" x14ac:dyDescent="0.2">
      <c r="A593" s="77">
        <f t="shared" si="17"/>
        <v>43090</v>
      </c>
      <c r="B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1397.7660900000001</v>
      </c>
      <c r="C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1383.1660900000002</v>
      </c>
      <c r="D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1378.6560899999999</v>
      </c>
      <c r="E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1379.4960900000001</v>
      </c>
      <c r="F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1378.8960900000002</v>
      </c>
      <c r="G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1380.6760899999999</v>
      </c>
      <c r="H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1374.86609</v>
      </c>
      <c r="I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1454.36609</v>
      </c>
      <c r="J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1408.2760899999998</v>
      </c>
      <c r="K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1426.8960900000002</v>
      </c>
      <c r="L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1392.0860900000002</v>
      </c>
      <c r="M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1481.82609</v>
      </c>
      <c r="N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1437.7560900000001</v>
      </c>
      <c r="O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1417.7660900000001</v>
      </c>
      <c r="P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1426.11609</v>
      </c>
      <c r="Q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1424.9960900000001</v>
      </c>
      <c r="R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1385.2760900000001</v>
      </c>
      <c r="S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1510.9460899999999</v>
      </c>
      <c r="T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1499.0660900000003</v>
      </c>
      <c r="U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1444.31609</v>
      </c>
      <c r="V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1510.30609</v>
      </c>
      <c r="W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1449.38609</v>
      </c>
      <c r="X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1576.4760900000001</v>
      </c>
      <c r="Y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1444.4360900000001</v>
      </c>
    </row>
    <row r="594" spans="1:25" x14ac:dyDescent="0.2">
      <c r="A594" s="77">
        <f t="shared" si="17"/>
        <v>43091</v>
      </c>
      <c r="B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1397.9060899999999</v>
      </c>
      <c r="C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1383.4160900000002</v>
      </c>
      <c r="D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1391.8960900000002</v>
      </c>
      <c r="E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1391.79609</v>
      </c>
      <c r="F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1392.1960899999999</v>
      </c>
      <c r="G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1384.29609</v>
      </c>
      <c r="H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1383.2560900000001</v>
      </c>
      <c r="I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1440.1460900000002</v>
      </c>
      <c r="J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1399.6660900000002</v>
      </c>
      <c r="K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1426.5360900000001</v>
      </c>
      <c r="L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1396.3760900000002</v>
      </c>
      <c r="M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1456.7860900000001</v>
      </c>
      <c r="N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1417.8960900000002</v>
      </c>
      <c r="O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1417.6560899999999</v>
      </c>
      <c r="P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1428.4660900000001</v>
      </c>
      <c r="Q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1429.7660900000001</v>
      </c>
      <c r="R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1440.0460900000003</v>
      </c>
      <c r="S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1509.8960900000002</v>
      </c>
      <c r="T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1483.5360900000001</v>
      </c>
      <c r="U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1471.61609</v>
      </c>
      <c r="V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1508.4360900000001</v>
      </c>
      <c r="W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1474.2260900000001</v>
      </c>
      <c r="X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1587.2060900000001</v>
      </c>
      <c r="Y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1464.2860900000001</v>
      </c>
    </row>
    <row r="595" spans="1:25" x14ac:dyDescent="0.2">
      <c r="A595" s="77">
        <f t="shared" si="17"/>
        <v>43092</v>
      </c>
      <c r="B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1420.6460900000002</v>
      </c>
      <c r="C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1429.2460900000001</v>
      </c>
      <c r="D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1450.6460900000002</v>
      </c>
      <c r="E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1449.7560900000001</v>
      </c>
      <c r="F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1450.6760899999999</v>
      </c>
      <c r="G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1453.31609</v>
      </c>
      <c r="H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1417.0160900000001</v>
      </c>
      <c r="I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1394.9160900000002</v>
      </c>
      <c r="J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1504.3960900000002</v>
      </c>
      <c r="K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1420.5460900000003</v>
      </c>
      <c r="L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1421.7260900000001</v>
      </c>
      <c r="M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1433.7160899999999</v>
      </c>
      <c r="N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1433.0860900000002</v>
      </c>
      <c r="O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1434.81609</v>
      </c>
      <c r="P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1437.4760900000001</v>
      </c>
      <c r="Q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1433.4460899999999</v>
      </c>
      <c r="R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1439.1060900000002</v>
      </c>
      <c r="S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1514.88609</v>
      </c>
      <c r="T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1521.4460899999999</v>
      </c>
      <c r="U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1505.2360899999999</v>
      </c>
      <c r="V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1449.2060900000001</v>
      </c>
      <c r="W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1407.7760900000001</v>
      </c>
      <c r="X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1534.09609</v>
      </c>
      <c r="Y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1412.1460900000002</v>
      </c>
    </row>
    <row r="596" spans="1:25" x14ac:dyDescent="0.2">
      <c r="A596" s="77">
        <f t="shared" si="17"/>
        <v>43093</v>
      </c>
      <c r="B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1409.7660900000001</v>
      </c>
      <c r="C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1406.7460900000001</v>
      </c>
      <c r="D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1436.0160900000001</v>
      </c>
      <c r="E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1432.11609</v>
      </c>
      <c r="F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1434.84609</v>
      </c>
      <c r="G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1435.4760900000001</v>
      </c>
      <c r="H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1393.7460900000001</v>
      </c>
      <c r="I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1406.36609</v>
      </c>
      <c r="J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1510.4460899999999</v>
      </c>
      <c r="K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1410.7760900000001</v>
      </c>
      <c r="L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1406.4060899999999</v>
      </c>
      <c r="M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1419.4560900000001</v>
      </c>
      <c r="N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1418.8160900000003</v>
      </c>
      <c r="O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1424.7460900000001</v>
      </c>
      <c r="P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1424.80609</v>
      </c>
      <c r="Q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1424.9760900000001</v>
      </c>
      <c r="R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1427.1460900000002</v>
      </c>
      <c r="S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1542.32609</v>
      </c>
      <c r="T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1539.57609</v>
      </c>
      <c r="U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1510.31609</v>
      </c>
      <c r="V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1459.1660900000002</v>
      </c>
      <c r="W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1393.1960900000001</v>
      </c>
      <c r="X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1528.4660900000001</v>
      </c>
      <c r="Y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1422.2360900000001</v>
      </c>
    </row>
    <row r="597" spans="1:25" x14ac:dyDescent="0.2">
      <c r="A597" s="77">
        <f t="shared" si="17"/>
        <v>43094</v>
      </c>
      <c r="B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1373.10609</v>
      </c>
      <c r="C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1380.0060900000001</v>
      </c>
      <c r="D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1388.7360900000001</v>
      </c>
      <c r="E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1388.06609</v>
      </c>
      <c r="F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1390.6660900000002</v>
      </c>
      <c r="G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1381.1760900000002</v>
      </c>
      <c r="H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1373.10609</v>
      </c>
      <c r="I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1439.34609</v>
      </c>
      <c r="J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1397.32609</v>
      </c>
      <c r="K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1421.1560899999999</v>
      </c>
      <c r="L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1389.60609</v>
      </c>
      <c r="M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1454.7360899999999</v>
      </c>
      <c r="N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1422.81609</v>
      </c>
      <c r="O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1422.4560900000001</v>
      </c>
      <c r="P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1419.4960900000001</v>
      </c>
      <c r="Q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1414.2160899999999</v>
      </c>
      <c r="R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1439.6860900000001</v>
      </c>
      <c r="S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1499.9960900000001</v>
      </c>
      <c r="T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1467.9760900000001</v>
      </c>
      <c r="U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1456.2860900000001</v>
      </c>
      <c r="V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1514.59609</v>
      </c>
      <c r="W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1467.7560900000001</v>
      </c>
      <c r="X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1564.7660900000001</v>
      </c>
      <c r="Y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1468.0260900000001</v>
      </c>
    </row>
    <row r="598" spans="1:25" x14ac:dyDescent="0.2">
      <c r="A598" s="77">
        <f t="shared" si="17"/>
        <v>43095</v>
      </c>
      <c r="B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1385.5660900000003</v>
      </c>
      <c r="C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1380.4960900000001</v>
      </c>
      <c r="D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1390.0860900000002</v>
      </c>
      <c r="E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1389.59609</v>
      </c>
      <c r="F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1391.4460899999999</v>
      </c>
      <c r="G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1392.7860900000001</v>
      </c>
      <c r="H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1378.2460900000001</v>
      </c>
      <c r="I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1440.4060899999999</v>
      </c>
      <c r="J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1397.6960899999999</v>
      </c>
      <c r="K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1424.5360900000001</v>
      </c>
      <c r="L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1393.7260900000001</v>
      </c>
      <c r="M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1455.55609</v>
      </c>
      <c r="N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1421.7560899999999</v>
      </c>
      <c r="O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1422.04609</v>
      </c>
      <c r="P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1421.4660899999999</v>
      </c>
      <c r="Q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1415.6960899999999</v>
      </c>
      <c r="R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1420.10609</v>
      </c>
      <c r="S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1480.4860899999999</v>
      </c>
      <c r="T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1470.4960900000001</v>
      </c>
      <c r="U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1459.0060900000001</v>
      </c>
      <c r="V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1518.2560900000001</v>
      </c>
      <c r="W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1466.57609</v>
      </c>
      <c r="X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1571.4060899999999</v>
      </c>
      <c r="Y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1467.9160900000002</v>
      </c>
    </row>
    <row r="599" spans="1:25" x14ac:dyDescent="0.2">
      <c r="A599" s="77">
        <f t="shared" si="17"/>
        <v>43096</v>
      </c>
      <c r="B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1386.13609</v>
      </c>
      <c r="C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1381.1960900000001</v>
      </c>
      <c r="D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1390.7360900000001</v>
      </c>
      <c r="E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1390.4160900000002</v>
      </c>
      <c r="F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1391.8960900000002</v>
      </c>
      <c r="G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1394.2460900000001</v>
      </c>
      <c r="H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1379.6060900000002</v>
      </c>
      <c r="I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1439.5360900000001</v>
      </c>
      <c r="J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1397.11609</v>
      </c>
      <c r="K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1423.6860900000001</v>
      </c>
      <c r="L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1387.86609</v>
      </c>
      <c r="M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1496.63609</v>
      </c>
      <c r="N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1497.38609</v>
      </c>
      <c r="O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1498.3960900000002</v>
      </c>
      <c r="P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1388.2660900000001</v>
      </c>
      <c r="Q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1387.1060900000002</v>
      </c>
      <c r="R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1454.6960899999999</v>
      </c>
      <c r="S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1514.4260900000002</v>
      </c>
      <c r="T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1526.2460900000001</v>
      </c>
      <c r="U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1526.8360900000002</v>
      </c>
      <c r="V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1600.34609</v>
      </c>
      <c r="W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1619.0160899999998</v>
      </c>
      <c r="X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1670.60609</v>
      </c>
      <c r="Y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1564.11609</v>
      </c>
    </row>
    <row r="600" spans="1:25" x14ac:dyDescent="0.2">
      <c r="A600" s="77">
        <f t="shared" si="17"/>
        <v>43097</v>
      </c>
      <c r="B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1392.59609</v>
      </c>
      <c r="C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1386.34609</v>
      </c>
      <c r="D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1394.6060900000002</v>
      </c>
      <c r="E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1393.7460900000001</v>
      </c>
      <c r="F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1391.63609</v>
      </c>
      <c r="G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1398.4860900000001</v>
      </c>
      <c r="H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1382.82609</v>
      </c>
      <c r="I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1451.2160900000001</v>
      </c>
      <c r="J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1409.63609</v>
      </c>
      <c r="K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1424.7460900000001</v>
      </c>
      <c r="L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1392.1760899999999</v>
      </c>
      <c r="M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1510.5160900000001</v>
      </c>
      <c r="N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1508.6660900000002</v>
      </c>
      <c r="O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1518.6660900000002</v>
      </c>
      <c r="P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1391.4360900000001</v>
      </c>
      <c r="Q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1390.9560900000001</v>
      </c>
      <c r="R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1471.8160900000003</v>
      </c>
      <c r="S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1592.0660899999998</v>
      </c>
      <c r="T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1597.2260899999999</v>
      </c>
      <c r="U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1598.54609</v>
      </c>
      <c r="V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1744.84609</v>
      </c>
      <c r="W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1731.88609</v>
      </c>
      <c r="X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1673.33609</v>
      </c>
      <c r="Y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1574.7660900000001</v>
      </c>
    </row>
    <row r="601" spans="1:25" x14ac:dyDescent="0.2">
      <c r="A601" s="77">
        <f t="shared" si="17"/>
        <v>43098</v>
      </c>
      <c r="B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1453.9460900000001</v>
      </c>
      <c r="C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1399.9160900000002</v>
      </c>
      <c r="D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1363.4260899999999</v>
      </c>
      <c r="E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1362.8760900000002</v>
      </c>
      <c r="F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1365.2660900000001</v>
      </c>
      <c r="G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1368.9560900000001</v>
      </c>
      <c r="H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1429.7360900000001</v>
      </c>
      <c r="I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1407.4460899999999</v>
      </c>
      <c r="J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1396.9760900000001</v>
      </c>
      <c r="K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1411.86609</v>
      </c>
      <c r="L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1429.0160900000001</v>
      </c>
      <c r="M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1501.85609</v>
      </c>
      <c r="N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1501.7760900000001</v>
      </c>
      <c r="O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1416.9360900000001</v>
      </c>
      <c r="P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1426.4560900000001</v>
      </c>
      <c r="Q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1427.3560900000002</v>
      </c>
      <c r="R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1433.2860900000001</v>
      </c>
      <c r="S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1463.4460899999999</v>
      </c>
      <c r="T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1492.79609</v>
      </c>
      <c r="U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1475.2160900000001</v>
      </c>
      <c r="V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1680.58609</v>
      </c>
      <c r="W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1490.2060900000001</v>
      </c>
      <c r="X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1636.4760899999999</v>
      </c>
      <c r="Y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1476.06609</v>
      </c>
    </row>
    <row r="602" spans="1:25" x14ac:dyDescent="0.2">
      <c r="A602" s="77">
        <f t="shared" si="17"/>
        <v>43099</v>
      </c>
      <c r="B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1435.1560899999999</v>
      </c>
      <c r="C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1377.2260900000001</v>
      </c>
      <c r="D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1387.9160900000002</v>
      </c>
      <c r="E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1386.6760899999999</v>
      </c>
      <c r="F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1387.6960899999999</v>
      </c>
      <c r="G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1389.2060900000001</v>
      </c>
      <c r="H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1399.9560900000001</v>
      </c>
      <c r="I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1406.08609</v>
      </c>
      <c r="J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1460.8960900000002</v>
      </c>
      <c r="K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1424.0060900000001</v>
      </c>
      <c r="L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1418.0060900000001</v>
      </c>
      <c r="M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1416.9960900000001</v>
      </c>
      <c r="N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1411.0260900000001</v>
      </c>
      <c r="O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1413.07609</v>
      </c>
      <c r="P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1421.2460900000001</v>
      </c>
      <c r="Q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1422.31609</v>
      </c>
      <c r="R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1428.6860900000001</v>
      </c>
      <c r="S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1600.7060899999999</v>
      </c>
      <c r="T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1603.88609</v>
      </c>
      <c r="U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1538.11609</v>
      </c>
      <c r="V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1486.4960900000001</v>
      </c>
      <c r="W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1424.8960900000002</v>
      </c>
      <c r="X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1587.2560900000001</v>
      </c>
      <c r="Y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1485.6860900000001</v>
      </c>
    </row>
    <row r="603" spans="1:25" x14ac:dyDescent="0.2">
      <c r="A603" s="77">
        <f t="shared" si="17"/>
        <v>43100</v>
      </c>
      <c r="B603" s="13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1424.7060900000001</v>
      </c>
      <c r="C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1375.8960900000002</v>
      </c>
      <c r="D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1387.32609</v>
      </c>
      <c r="E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1385.5360900000001</v>
      </c>
      <c r="F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1386.9260899999999</v>
      </c>
      <c r="G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1388.04609</v>
      </c>
      <c r="H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1390.9860900000001</v>
      </c>
      <c r="I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1469.7760900000001</v>
      </c>
      <c r="J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1518.2460900000001</v>
      </c>
      <c r="K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1412.07609</v>
      </c>
      <c r="L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1413.4860900000001</v>
      </c>
      <c r="M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1413.0360900000001</v>
      </c>
      <c r="N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1411.1960899999999</v>
      </c>
      <c r="O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1413.4760900000001</v>
      </c>
      <c r="P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1419.4560900000001</v>
      </c>
      <c r="Q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1422.4860900000001</v>
      </c>
      <c r="R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1429.8360900000002</v>
      </c>
      <c r="S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1739.1860899999999</v>
      </c>
      <c r="T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1773.2060899999999</v>
      </c>
      <c r="U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1693.12609</v>
      </c>
      <c r="V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1611.7860899999998</v>
      </c>
      <c r="W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1552.57609</v>
      </c>
      <c r="X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1715.2460899999999</v>
      </c>
      <c r="Y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1656.4960899999999</v>
      </c>
    </row>
    <row r="605" spans="1:25" x14ac:dyDescent="0.25">
      <c r="A605" s="85" t="s">
        <v>149</v>
      </c>
      <c r="B605" s="76"/>
      <c r="C605" s="76"/>
      <c r="D605" s="76"/>
    </row>
    <row r="606" spans="1:25" ht="12.75" customHeight="1" x14ac:dyDescent="0.2">
      <c r="A606" s="173" t="s">
        <v>48</v>
      </c>
      <c r="B606" s="176" t="s">
        <v>153</v>
      </c>
      <c r="C606" s="177"/>
      <c r="D606" s="177"/>
      <c r="E606" s="177"/>
      <c r="F606" s="177"/>
      <c r="G606" s="177"/>
      <c r="H606" s="177"/>
      <c r="I606" s="177"/>
      <c r="J606" s="177"/>
      <c r="K606" s="177"/>
      <c r="L606" s="177"/>
      <c r="M606" s="177"/>
      <c r="N606" s="177"/>
      <c r="O606" s="177"/>
      <c r="P606" s="177"/>
      <c r="Q606" s="177"/>
      <c r="R606" s="177"/>
      <c r="S606" s="177"/>
      <c r="T606" s="177"/>
      <c r="U606" s="177"/>
      <c r="V606" s="177"/>
      <c r="W606" s="177"/>
      <c r="X606" s="177"/>
      <c r="Y606" s="178"/>
    </row>
    <row r="607" spans="1:25" ht="12.75" customHeight="1" x14ac:dyDescent="0.2">
      <c r="A607" s="174"/>
      <c r="B607" s="179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  <c r="R607" s="180"/>
      <c r="S607" s="180"/>
      <c r="T607" s="180"/>
      <c r="U607" s="180"/>
      <c r="V607" s="180"/>
      <c r="W607" s="180"/>
      <c r="X607" s="180"/>
      <c r="Y607" s="181"/>
    </row>
    <row r="608" spans="1:25" s="109" customFormat="1" ht="12.75" customHeight="1" x14ac:dyDescent="0.2">
      <c r="A608" s="174"/>
      <c r="B608" s="214" t="s">
        <v>122</v>
      </c>
      <c r="C608" s="210" t="s">
        <v>123</v>
      </c>
      <c r="D608" s="210" t="s">
        <v>124</v>
      </c>
      <c r="E608" s="210" t="s">
        <v>125</v>
      </c>
      <c r="F608" s="210" t="s">
        <v>126</v>
      </c>
      <c r="G608" s="210" t="s">
        <v>127</v>
      </c>
      <c r="H608" s="210" t="s">
        <v>128</v>
      </c>
      <c r="I608" s="210" t="s">
        <v>129</v>
      </c>
      <c r="J608" s="210" t="s">
        <v>130</v>
      </c>
      <c r="K608" s="210" t="s">
        <v>131</v>
      </c>
      <c r="L608" s="210" t="s">
        <v>132</v>
      </c>
      <c r="M608" s="210" t="s">
        <v>133</v>
      </c>
      <c r="N608" s="212" t="s">
        <v>134</v>
      </c>
      <c r="O608" s="210" t="s">
        <v>135</v>
      </c>
      <c r="P608" s="210" t="s">
        <v>136</v>
      </c>
      <c r="Q608" s="210" t="s">
        <v>137</v>
      </c>
      <c r="R608" s="210" t="s">
        <v>138</v>
      </c>
      <c r="S608" s="210" t="s">
        <v>139</v>
      </c>
      <c r="T608" s="210" t="s">
        <v>140</v>
      </c>
      <c r="U608" s="210" t="s">
        <v>141</v>
      </c>
      <c r="V608" s="210" t="s">
        <v>142</v>
      </c>
      <c r="W608" s="210" t="s">
        <v>143</v>
      </c>
      <c r="X608" s="210" t="s">
        <v>144</v>
      </c>
      <c r="Y608" s="210" t="s">
        <v>145</v>
      </c>
    </row>
    <row r="609" spans="1:27" s="109" customFormat="1" ht="11.25" customHeight="1" x14ac:dyDescent="0.2">
      <c r="A609" s="175"/>
      <c r="B609" s="215"/>
      <c r="C609" s="211"/>
      <c r="D609" s="211"/>
      <c r="E609" s="211"/>
      <c r="F609" s="211"/>
      <c r="G609" s="211"/>
      <c r="H609" s="211"/>
      <c r="I609" s="211"/>
      <c r="J609" s="211"/>
      <c r="K609" s="211"/>
      <c r="L609" s="211"/>
      <c r="M609" s="211"/>
      <c r="N609" s="213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  <c r="Y609" s="211"/>
    </row>
    <row r="610" spans="1:27" ht="15.75" customHeight="1" x14ac:dyDescent="0.2">
      <c r="A610" s="77">
        <f>A573</f>
        <v>43070</v>
      </c>
      <c r="B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C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D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E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F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G610" s="96">
        <f>VLOOKUP($A610+ROUND((COLUMN()-2)/24,5),АТС!$A$41:$F$736,4)+VLOOKUP($A610+ROUND((COLUMN()-2)/24,5),'Расчет сбытовых надбавок'!$B$1537:'Расчет сбытовых надбавок'!$G$2280,3)</f>
        <v>48.04</v>
      </c>
      <c r="H610" s="96">
        <f>VLOOKUP($A610+ROUND((COLUMN()-2)/24,5),АТС!$A$41:$F$736,4)+VLOOKUP($A610+ROUND((COLUMN()-2)/24,5),'Расчет сбытовых надбавок'!$B$1537:'Расчет сбытовых надбавок'!$G$2280,3)</f>
        <v>15.420000000000002</v>
      </c>
      <c r="I610" s="96">
        <f>VLOOKUP($A610+ROUND((COLUMN()-2)/24,5),АТС!$A$41:$F$736,4)+VLOOKUP($A610+ROUND((COLUMN()-2)/24,5),'Расчет сбытовых надбавок'!$B$1537:'Расчет сбытовых надбавок'!$G$2280,3)</f>
        <v>141.30000000000001</v>
      </c>
      <c r="J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K610" s="96">
        <f>VLOOKUP($A610+ROUND((COLUMN()-2)/24,5),АТС!$A$41:$F$736,4)+VLOOKUP($A610+ROUND((COLUMN()-2)/24,5),'Расчет сбытовых надбавок'!$B$1537:'Расчет сбытовых надбавок'!$G$2280,3)</f>
        <v>5.72</v>
      </c>
      <c r="L610" s="96">
        <f>VLOOKUP($A610+ROUND((COLUMN()-2)/24,5),АТС!$A$41:$F$736,4)+VLOOKUP($A610+ROUND((COLUMN()-2)/24,5),'Расчет сбытовых надбавок'!$B$1537:'Расчет сбытовых надбавок'!$G$2280,3)</f>
        <v>7.88</v>
      </c>
      <c r="M610" s="96">
        <f>VLOOKUP($A610+ROUND((COLUMN()-2)/24,5),АТС!$A$41:$F$736,4)+VLOOKUP($A610+ROUND((COLUMN()-2)/24,5),'Расчет сбытовых надбавок'!$B$1537:'Расчет сбытовых надбавок'!$G$2280,3)</f>
        <v>0.52</v>
      </c>
      <c r="N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O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P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Q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R610" s="96">
        <f>VLOOKUP($A610+ROUND((COLUMN()-2)/24,5),АТС!$A$41:$F$736,4)+VLOOKUP($A610+ROUND((COLUMN()-2)/24,5),'Расчет сбытовых надбавок'!$B$1537:'Расчет сбытовых надбавок'!$G$2280,3)</f>
        <v>56.75</v>
      </c>
      <c r="S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T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U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V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W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X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Y610" s="96">
        <f>VLOOKUP($A610+ROUND((COLUMN()-2)/24,5),АТС!$A$41:$F$736,4)+VLOOKUP($A610+ROUND((COLUMN()-2)/24,5),'Расчет сбытовых надбавок'!$B$1537:'Расчет сбытовых надбавок'!$G$2280,3)</f>
        <v>12.870000000000001</v>
      </c>
      <c r="AA610" s="78"/>
    </row>
    <row r="611" spans="1:27" x14ac:dyDescent="0.2">
      <c r="A611" s="77">
        <f>A610+1</f>
        <v>43071</v>
      </c>
      <c r="B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C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D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E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F611" s="96">
        <f>VLOOKUP($A611+ROUND((COLUMN()-2)/24,5),АТС!$A$41:$F$736,4)+VLOOKUP($A611+ROUND((COLUMN()-2)/24,5),'Расчет сбытовых надбавок'!$B$1537:'Расчет сбытовых надбавок'!$G$2280,3)</f>
        <v>6.79</v>
      </c>
      <c r="G611" s="96">
        <f>VLOOKUP($A611+ROUND((COLUMN()-2)/24,5),АТС!$A$41:$F$736,4)+VLOOKUP($A611+ROUND((COLUMN()-2)/24,5),'Расчет сбытовых надбавок'!$B$1537:'Расчет сбытовых надбавок'!$G$2280,3)</f>
        <v>2.08</v>
      </c>
      <c r="H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I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J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K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L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M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N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O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P611" s="96">
        <f>VLOOKUP($A611+ROUND((COLUMN()-2)/24,5),АТС!$A$41:$F$736,4)+VLOOKUP($A611+ROUND((COLUMN()-2)/24,5),'Расчет сбытовых надбавок'!$B$1537:'Расчет сбытовых надбавок'!$G$2280,3)</f>
        <v>34.29</v>
      </c>
      <c r="Q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R611" s="96">
        <f>VLOOKUP($A611+ROUND((COLUMN()-2)/24,5),АТС!$A$41:$F$736,4)+VLOOKUP($A611+ROUND((COLUMN()-2)/24,5),'Расчет сбытовых надбавок'!$B$1537:'Расчет сбытовых надбавок'!$G$2280,3)</f>
        <v>773.01</v>
      </c>
      <c r="S611" s="96">
        <f>VLOOKUP($A611+ROUND((COLUMN()-2)/24,5),АТС!$A$41:$F$736,4)+VLOOKUP($A611+ROUND((COLUMN()-2)/24,5),'Расчет сбытовых надбавок'!$B$1537:'Расчет сбытовых надбавок'!$G$2280,3)</f>
        <v>605.9</v>
      </c>
      <c r="T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U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V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W611" s="96">
        <f>VLOOKUP($A611+ROUND((COLUMN()-2)/24,5),АТС!$A$41:$F$736,4)+VLOOKUP($A611+ROUND((COLUMN()-2)/24,5),'Расчет сбытовых надбавок'!$B$1537:'Расчет сбытовых надбавок'!$G$2280,3)</f>
        <v>466.34</v>
      </c>
      <c r="X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Y611" s="96">
        <f>VLOOKUP($A611+ROUND((COLUMN()-2)/24,5),АТС!$A$41:$F$736,4)+VLOOKUP($A611+ROUND((COLUMN()-2)/24,5),'Расчет сбытовых надбавок'!$B$1537:'Расчет сбытовых надбавок'!$G$2280,3)</f>
        <v>0</v>
      </c>
    </row>
    <row r="612" spans="1:27" x14ac:dyDescent="0.2">
      <c r="A612" s="77">
        <f t="shared" ref="A612:A640" si="18">A611+1</f>
        <v>43072</v>
      </c>
      <c r="B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C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D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E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F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G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H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I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J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K612" s="96">
        <f>VLOOKUP($A612+ROUND((COLUMN()-2)/24,5),АТС!$A$41:$F$736,4)+VLOOKUP($A612+ROUND((COLUMN()-2)/24,5),'Расчет сбытовых надбавок'!$B$1537:'Расчет сбытовых надбавок'!$G$2280,3)</f>
        <v>0.01</v>
      </c>
      <c r="L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M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N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O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P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Q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R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S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T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U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V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W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X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Y612" s="96">
        <f>VLOOKUP($A612+ROUND((COLUMN()-2)/24,5),АТС!$A$41:$F$736,4)+VLOOKUP($A612+ROUND((COLUMN()-2)/24,5),'Расчет сбытовых надбавок'!$B$1537:'Расчет сбытовых надбавок'!$G$2280,3)</f>
        <v>0</v>
      </c>
    </row>
    <row r="613" spans="1:27" x14ac:dyDescent="0.2">
      <c r="A613" s="77">
        <f t="shared" si="18"/>
        <v>43073</v>
      </c>
      <c r="B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C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D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E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F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G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H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I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J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K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L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M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N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O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P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Q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R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S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T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U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V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W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X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Y613" s="96">
        <f>VLOOKUP($A613+ROUND((COLUMN()-2)/24,5),АТС!$A$41:$F$736,4)+VLOOKUP($A613+ROUND((COLUMN()-2)/24,5),'Расчет сбытовых надбавок'!$B$1537:'Расчет сбытовых надбавок'!$G$2280,3)</f>
        <v>0</v>
      </c>
    </row>
    <row r="614" spans="1:27" x14ac:dyDescent="0.2">
      <c r="A614" s="77">
        <f t="shared" si="18"/>
        <v>43074</v>
      </c>
      <c r="B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C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D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E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F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G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H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I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J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K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L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M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N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O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P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Q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R614" s="96">
        <f>VLOOKUP($A614+ROUND((COLUMN()-2)/24,5),АТС!$A$41:$F$736,4)+VLOOKUP($A614+ROUND((COLUMN()-2)/24,5),'Расчет сбытовых надбавок'!$B$1537:'Расчет сбытовых надбавок'!$G$2280,3)</f>
        <v>9.98</v>
      </c>
      <c r="S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T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U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V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W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X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Y614" s="96">
        <f>VLOOKUP($A614+ROUND((COLUMN()-2)/24,5),АТС!$A$41:$F$736,4)+VLOOKUP($A614+ROUND((COLUMN()-2)/24,5),'Расчет сбытовых надбавок'!$B$1537:'Расчет сбытовых надбавок'!$G$2280,3)</f>
        <v>0</v>
      </c>
    </row>
    <row r="615" spans="1:27" x14ac:dyDescent="0.2">
      <c r="A615" s="77">
        <f t="shared" si="18"/>
        <v>43075</v>
      </c>
      <c r="B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C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D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E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F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G615" s="96">
        <f>VLOOKUP($A615+ROUND((COLUMN()-2)/24,5),АТС!$A$41:$F$736,4)+VLOOKUP($A615+ROUND((COLUMN()-2)/24,5),'Расчет сбытовых надбавок'!$B$1537:'Расчет сбытовых надбавок'!$G$2280,3)</f>
        <v>60.11</v>
      </c>
      <c r="H615" s="96">
        <f>VLOOKUP($A615+ROUND((COLUMN()-2)/24,5),АТС!$A$41:$F$736,4)+VLOOKUP($A615+ROUND((COLUMN()-2)/24,5),'Расчет сбытовых надбавок'!$B$1537:'Расчет сбытовых надбавок'!$G$2280,3)</f>
        <v>100.48</v>
      </c>
      <c r="I615" s="96">
        <f>VLOOKUP($A615+ROUND((COLUMN()-2)/24,5),АТС!$A$41:$F$736,4)+VLOOKUP($A615+ROUND((COLUMN()-2)/24,5),'Расчет сбытовых надбавок'!$B$1537:'Расчет сбытовых надбавок'!$G$2280,3)</f>
        <v>1.05</v>
      </c>
      <c r="J615" s="96">
        <f>VLOOKUP($A615+ROUND((COLUMN()-2)/24,5),АТС!$A$41:$F$736,4)+VLOOKUP($A615+ROUND((COLUMN()-2)/24,5),'Расчет сбытовых надбавок'!$B$1537:'Расчет сбытовых надбавок'!$G$2280,3)</f>
        <v>0.41000000000000003</v>
      </c>
      <c r="K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L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M615" s="96">
        <f>VLOOKUP($A615+ROUND((COLUMN()-2)/24,5),АТС!$A$41:$F$736,4)+VLOOKUP($A615+ROUND((COLUMN()-2)/24,5),'Расчет сбытовых надбавок'!$B$1537:'Расчет сбытовых надбавок'!$G$2280,3)</f>
        <v>0.2</v>
      </c>
      <c r="N615" s="96">
        <f>VLOOKUP($A615+ROUND((COLUMN()-2)/24,5),АТС!$A$41:$F$736,4)+VLOOKUP($A615+ROUND((COLUMN()-2)/24,5),'Расчет сбытовых надбавок'!$B$1537:'Расчет сбытовых надбавок'!$G$2280,3)</f>
        <v>2.62</v>
      </c>
      <c r="O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P615" s="96">
        <f>VLOOKUP($A615+ROUND((COLUMN()-2)/24,5),АТС!$A$41:$F$736,4)+VLOOKUP($A615+ROUND((COLUMN()-2)/24,5),'Расчет сбытовых надбавок'!$B$1537:'Расчет сбытовых надбавок'!$G$2280,3)</f>
        <v>4.0199999999999996</v>
      </c>
      <c r="Q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R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S615" s="96">
        <f>VLOOKUP($A615+ROUND((COLUMN()-2)/24,5),АТС!$A$41:$F$736,4)+VLOOKUP($A615+ROUND((COLUMN()-2)/24,5),'Расчет сбытовых надбавок'!$B$1537:'Расчет сбытовых надбавок'!$G$2280,3)</f>
        <v>8.84</v>
      </c>
      <c r="T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U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V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W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X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Y615" s="96">
        <f>VLOOKUP($A615+ROUND((COLUMN()-2)/24,5),АТС!$A$41:$F$736,4)+VLOOKUP($A615+ROUND((COLUMN()-2)/24,5),'Расчет сбытовых надбавок'!$B$1537:'Расчет сбытовых надбавок'!$G$2280,3)</f>
        <v>0</v>
      </c>
    </row>
    <row r="616" spans="1:27" x14ac:dyDescent="0.2">
      <c r="A616" s="77">
        <f t="shared" si="18"/>
        <v>43076</v>
      </c>
      <c r="B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C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D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E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F616" s="96">
        <f>VLOOKUP($A616+ROUND((COLUMN()-2)/24,5),АТС!$A$41:$F$736,4)+VLOOKUP($A616+ROUND((COLUMN()-2)/24,5),'Расчет сбытовых надбавок'!$B$1537:'Расчет сбытовых надбавок'!$G$2280,3)</f>
        <v>449.30999999999995</v>
      </c>
      <c r="G616" s="96">
        <f>VLOOKUP($A616+ROUND((COLUMN()-2)/24,5),АТС!$A$41:$F$736,4)+VLOOKUP($A616+ROUND((COLUMN()-2)/24,5),'Расчет сбытовых надбавок'!$B$1537:'Расчет сбытовых надбавок'!$G$2280,3)</f>
        <v>658.55000000000007</v>
      </c>
      <c r="H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I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J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K616" s="96">
        <f>VLOOKUP($A616+ROUND((COLUMN()-2)/24,5),АТС!$A$41:$F$736,4)+VLOOKUP($A616+ROUND((COLUMN()-2)/24,5),'Расчет сбытовых надбавок'!$B$1537:'Расчет сбытовых надбавок'!$G$2280,3)</f>
        <v>0.45999999999999996</v>
      </c>
      <c r="L616" s="96">
        <f>VLOOKUP($A616+ROUND((COLUMN()-2)/24,5),АТС!$A$41:$F$736,4)+VLOOKUP($A616+ROUND((COLUMN()-2)/24,5),'Расчет сбытовых надбавок'!$B$1537:'Расчет сбытовых надбавок'!$G$2280,3)</f>
        <v>586.77</v>
      </c>
      <c r="M616" s="96">
        <f>VLOOKUP($A616+ROUND((COLUMN()-2)/24,5),АТС!$A$41:$F$736,4)+VLOOKUP($A616+ROUND((COLUMN()-2)/24,5),'Расчет сбытовых надбавок'!$B$1537:'Расчет сбытовых надбавок'!$G$2280,3)</f>
        <v>683.92</v>
      </c>
      <c r="N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O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P616" s="96">
        <f>VLOOKUP($A616+ROUND((COLUMN()-2)/24,5),АТС!$A$41:$F$736,4)+VLOOKUP($A616+ROUND((COLUMN()-2)/24,5),'Расчет сбытовых надбавок'!$B$1537:'Расчет сбытовых надбавок'!$G$2280,3)</f>
        <v>1.59</v>
      </c>
      <c r="Q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R616" s="96">
        <f>VLOOKUP($A616+ROUND((COLUMN()-2)/24,5),АТС!$A$41:$F$736,4)+VLOOKUP($A616+ROUND((COLUMN()-2)/24,5),'Расчет сбытовых надбавок'!$B$1537:'Расчет сбытовых надбавок'!$G$2280,3)</f>
        <v>701.18999999999994</v>
      </c>
      <c r="S616" s="96">
        <f>VLOOKUP($A616+ROUND((COLUMN()-2)/24,5),АТС!$A$41:$F$736,4)+VLOOKUP($A616+ROUND((COLUMN()-2)/24,5),'Расчет сбытовых надбавок'!$B$1537:'Расчет сбытовых надбавок'!$G$2280,3)</f>
        <v>664.65000000000009</v>
      </c>
      <c r="T616" s="96">
        <f>VLOOKUP($A616+ROUND((COLUMN()-2)/24,5),АТС!$A$41:$F$736,4)+VLOOKUP($A616+ROUND((COLUMN()-2)/24,5),'Расчет сбытовых надбавок'!$B$1537:'Расчет сбытовых надбавок'!$G$2280,3)</f>
        <v>670.77</v>
      </c>
      <c r="U616" s="96">
        <f>VLOOKUP($A616+ROUND((COLUMN()-2)/24,5),АТС!$A$41:$F$736,4)+VLOOKUP($A616+ROUND((COLUMN()-2)/24,5),'Расчет сбытовых надбавок'!$B$1537:'Расчет сбытовых надбавок'!$G$2280,3)</f>
        <v>641</v>
      </c>
      <c r="V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W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X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Y616" s="96">
        <f>VLOOKUP($A616+ROUND((COLUMN()-2)/24,5),АТС!$A$41:$F$736,4)+VLOOKUP($A616+ROUND((COLUMN()-2)/24,5),'Расчет сбытовых надбавок'!$B$1537:'Расчет сбытовых надбавок'!$G$2280,3)</f>
        <v>0</v>
      </c>
    </row>
    <row r="617" spans="1:27" x14ac:dyDescent="0.2">
      <c r="A617" s="77">
        <f t="shared" si="18"/>
        <v>43077</v>
      </c>
      <c r="B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C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D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E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F617" s="96">
        <f>VLOOKUP($A617+ROUND((COLUMN()-2)/24,5),АТС!$A$41:$F$736,4)+VLOOKUP($A617+ROUND((COLUMN()-2)/24,5),'Расчет сбытовых надбавок'!$B$1537:'Расчет сбытовых надбавок'!$G$2280,3)</f>
        <v>458.41999999999996</v>
      </c>
      <c r="G617" s="96">
        <f>VLOOKUP($A617+ROUND((COLUMN()-2)/24,5),АТС!$A$41:$F$736,4)+VLOOKUP($A617+ROUND((COLUMN()-2)/24,5),'Расчет сбытовых надбавок'!$B$1537:'Расчет сбытовых надбавок'!$G$2280,3)</f>
        <v>463.45</v>
      </c>
      <c r="H617" s="96">
        <f>VLOOKUP($A617+ROUND((COLUMN()-2)/24,5),АТС!$A$41:$F$736,4)+VLOOKUP($A617+ROUND((COLUMN()-2)/24,5),'Расчет сбытовых надбавок'!$B$1537:'Расчет сбытовых надбавок'!$G$2280,3)</f>
        <v>48.070000000000007</v>
      </c>
      <c r="I617" s="96">
        <f>VLOOKUP($A617+ROUND((COLUMN()-2)/24,5),АТС!$A$41:$F$736,4)+VLOOKUP($A617+ROUND((COLUMN()-2)/24,5),'Расчет сбытовых надбавок'!$B$1537:'Расчет сбытовых надбавок'!$G$2280,3)</f>
        <v>105.02000000000001</v>
      </c>
      <c r="J617" s="96">
        <f>VLOOKUP($A617+ROUND((COLUMN()-2)/24,5),АТС!$A$41:$F$736,4)+VLOOKUP($A617+ROUND((COLUMN()-2)/24,5),'Расчет сбытовых надбавок'!$B$1537:'Расчет сбытовых надбавок'!$G$2280,3)</f>
        <v>203.14000000000001</v>
      </c>
      <c r="K617" s="96">
        <f>VLOOKUP($A617+ROUND((COLUMN()-2)/24,5),АТС!$A$41:$F$736,4)+VLOOKUP($A617+ROUND((COLUMN()-2)/24,5),'Расчет сбытовых надбавок'!$B$1537:'Расчет сбытовых надбавок'!$G$2280,3)</f>
        <v>0.05</v>
      </c>
      <c r="L617" s="96">
        <f>VLOOKUP($A617+ROUND((COLUMN()-2)/24,5),АТС!$A$41:$F$736,4)+VLOOKUP($A617+ROUND((COLUMN()-2)/24,5),'Расчет сбытовых надбавок'!$B$1537:'Расчет сбытовых надбавок'!$G$2280,3)</f>
        <v>56.35</v>
      </c>
      <c r="M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N617" s="96">
        <f>VLOOKUP($A617+ROUND((COLUMN()-2)/24,5),АТС!$A$41:$F$736,4)+VLOOKUP($A617+ROUND((COLUMN()-2)/24,5),'Расчет сбытовых надбавок'!$B$1537:'Расчет сбытовых надбавок'!$G$2280,3)</f>
        <v>79.570000000000007</v>
      </c>
      <c r="O617" s="96">
        <f>VLOOKUP($A617+ROUND((COLUMN()-2)/24,5),АТС!$A$41:$F$736,4)+VLOOKUP($A617+ROUND((COLUMN()-2)/24,5),'Расчет сбытовых надбавок'!$B$1537:'Расчет сбытовых надбавок'!$G$2280,3)</f>
        <v>79.319999999999993</v>
      </c>
      <c r="P617" s="96">
        <f>VLOOKUP($A617+ROUND((COLUMN()-2)/24,5),АТС!$A$41:$F$736,4)+VLOOKUP($A617+ROUND((COLUMN()-2)/24,5),'Расчет сбытовых надбавок'!$B$1537:'Расчет сбытовых надбавок'!$G$2280,3)</f>
        <v>55.36</v>
      </c>
      <c r="Q617" s="96">
        <f>VLOOKUP($A617+ROUND((COLUMN()-2)/24,5),АТС!$A$41:$F$736,4)+VLOOKUP($A617+ROUND((COLUMN()-2)/24,5),'Расчет сбытовых надбавок'!$B$1537:'Расчет сбытовых надбавок'!$G$2280,3)</f>
        <v>99.009999999999991</v>
      </c>
      <c r="R617" s="96">
        <f>VLOOKUP($A617+ROUND((COLUMN()-2)/24,5),АТС!$A$41:$F$736,4)+VLOOKUP($A617+ROUND((COLUMN()-2)/24,5),'Расчет сбытовых надбавок'!$B$1537:'Расчет сбытовых надбавок'!$G$2280,3)</f>
        <v>138.19999999999999</v>
      </c>
      <c r="S617" s="96">
        <f>VLOOKUP($A617+ROUND((COLUMN()-2)/24,5),АТС!$A$41:$F$736,4)+VLOOKUP($A617+ROUND((COLUMN()-2)/24,5),'Расчет сбытовых надбавок'!$B$1537:'Расчет сбытовых надбавок'!$G$2280,3)</f>
        <v>155.65</v>
      </c>
      <c r="T617" s="96">
        <f>VLOOKUP($A617+ROUND((COLUMN()-2)/24,5),АТС!$A$41:$F$736,4)+VLOOKUP($A617+ROUND((COLUMN()-2)/24,5),'Расчет сбытовых надбавок'!$B$1537:'Расчет сбытовых надбавок'!$G$2280,3)</f>
        <v>78.39</v>
      </c>
      <c r="U617" s="96">
        <f>VLOOKUP($A617+ROUND((COLUMN()-2)/24,5),АТС!$A$41:$F$736,4)+VLOOKUP($A617+ROUND((COLUMN()-2)/24,5),'Расчет сбытовых надбавок'!$B$1537:'Расчет сбытовых надбавок'!$G$2280,3)</f>
        <v>14.98</v>
      </c>
      <c r="V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W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X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Y617" s="96">
        <f>VLOOKUP($A617+ROUND((COLUMN()-2)/24,5),АТС!$A$41:$F$736,4)+VLOOKUP($A617+ROUND((COLUMN()-2)/24,5),'Расчет сбытовых надбавок'!$B$1537:'Расчет сбытовых надбавок'!$G$2280,3)</f>
        <v>0</v>
      </c>
    </row>
    <row r="618" spans="1:27" x14ac:dyDescent="0.2">
      <c r="A618" s="77">
        <f t="shared" si="18"/>
        <v>43078</v>
      </c>
      <c r="B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C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D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E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F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G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H618" s="96">
        <f>VLOOKUP($A618+ROUND((COLUMN()-2)/24,5),АТС!$A$41:$F$736,4)+VLOOKUP($A618+ROUND((COLUMN()-2)/24,5),'Расчет сбытовых надбавок'!$B$1537:'Расчет сбытовых надбавок'!$G$2280,3)</f>
        <v>580.44000000000005</v>
      </c>
      <c r="I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J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K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L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M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N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O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P618" s="96">
        <f>VLOOKUP($A618+ROUND((COLUMN()-2)/24,5),АТС!$A$41:$F$736,4)+VLOOKUP($A618+ROUND((COLUMN()-2)/24,5),'Расчет сбытовых надбавок'!$B$1537:'Расчет сбытовых надбавок'!$G$2280,3)</f>
        <v>107.88</v>
      </c>
      <c r="Q618" s="96">
        <f>VLOOKUP($A618+ROUND((COLUMN()-2)/24,5),АТС!$A$41:$F$736,4)+VLOOKUP($A618+ROUND((COLUMN()-2)/24,5),'Расчет сбытовых надбавок'!$B$1537:'Расчет сбытовых надбавок'!$G$2280,3)</f>
        <v>113.45</v>
      </c>
      <c r="R618" s="96">
        <f>VLOOKUP($A618+ROUND((COLUMN()-2)/24,5),АТС!$A$41:$F$736,4)+VLOOKUP($A618+ROUND((COLUMN()-2)/24,5),'Расчет сбытовых надбавок'!$B$1537:'Расчет сбытовых надбавок'!$G$2280,3)</f>
        <v>58.42</v>
      </c>
      <c r="S618" s="96">
        <f>VLOOKUP($A618+ROUND((COLUMN()-2)/24,5),АТС!$A$41:$F$736,4)+VLOOKUP($A618+ROUND((COLUMN()-2)/24,5),'Расчет сбытовых надбавок'!$B$1537:'Расчет сбытовых надбавок'!$G$2280,3)</f>
        <v>15.23</v>
      </c>
      <c r="T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U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V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W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X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Y618" s="96">
        <f>VLOOKUP($A618+ROUND((COLUMN()-2)/24,5),АТС!$A$41:$F$736,4)+VLOOKUP($A618+ROUND((COLUMN()-2)/24,5),'Расчет сбытовых надбавок'!$B$1537:'Расчет сбытовых надбавок'!$G$2280,3)</f>
        <v>0</v>
      </c>
    </row>
    <row r="619" spans="1:27" x14ac:dyDescent="0.2">
      <c r="A619" s="77">
        <f t="shared" si="18"/>
        <v>43079</v>
      </c>
      <c r="B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C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D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E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F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G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H619" s="96">
        <f>VLOOKUP($A619+ROUND((COLUMN()-2)/24,5),АТС!$A$41:$F$736,4)+VLOOKUP($A619+ROUND((COLUMN()-2)/24,5),'Расчет сбытовых надбавок'!$B$1537:'Расчет сбытовых надбавок'!$G$2280,3)</f>
        <v>0.49</v>
      </c>
      <c r="I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J619" s="96">
        <f>VLOOKUP($A619+ROUND((COLUMN()-2)/24,5),АТС!$A$41:$F$736,4)+VLOOKUP($A619+ROUND((COLUMN()-2)/24,5),'Расчет сбытовых надбавок'!$B$1537:'Расчет сбытовых надбавок'!$G$2280,3)</f>
        <v>155.97</v>
      </c>
      <c r="K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L619" s="96">
        <f>VLOOKUP($A619+ROUND((COLUMN()-2)/24,5),АТС!$A$41:$F$736,4)+VLOOKUP($A619+ROUND((COLUMN()-2)/24,5),'Расчет сбытовых надбавок'!$B$1537:'Расчет сбытовых надбавок'!$G$2280,3)</f>
        <v>3.3600000000000003</v>
      </c>
      <c r="M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N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O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P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Q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R619" s="96">
        <f>VLOOKUP($A619+ROUND((COLUMN()-2)/24,5),АТС!$A$41:$F$736,4)+VLOOKUP($A619+ROUND((COLUMN()-2)/24,5),'Расчет сбытовых надбавок'!$B$1537:'Расчет сбытовых надбавок'!$G$2280,3)</f>
        <v>21.82</v>
      </c>
      <c r="S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T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U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V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W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X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Y619" s="96">
        <f>VLOOKUP($A619+ROUND((COLUMN()-2)/24,5),АТС!$A$41:$F$736,4)+VLOOKUP($A619+ROUND((COLUMN()-2)/24,5),'Расчет сбытовых надбавок'!$B$1537:'Расчет сбытовых надбавок'!$G$2280,3)</f>
        <v>0</v>
      </c>
    </row>
    <row r="620" spans="1:27" x14ac:dyDescent="0.2">
      <c r="A620" s="77">
        <f t="shared" si="18"/>
        <v>43080</v>
      </c>
      <c r="B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C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D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E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F620" s="96">
        <f>VLOOKUP($A620+ROUND((COLUMN()-2)/24,5),АТС!$A$41:$F$736,4)+VLOOKUP($A620+ROUND((COLUMN()-2)/24,5),'Расчет сбытовых надбавок'!$B$1537:'Расчет сбытовых надбавок'!$G$2280,3)</f>
        <v>0.1</v>
      </c>
      <c r="G620" s="96">
        <f>VLOOKUP($A620+ROUND((COLUMN()-2)/24,5),АТС!$A$41:$F$736,4)+VLOOKUP($A620+ROUND((COLUMN()-2)/24,5),'Расчет сбытовых надбавок'!$B$1537:'Расчет сбытовых надбавок'!$G$2280,3)</f>
        <v>580.08000000000004</v>
      </c>
      <c r="H620" s="96">
        <f>VLOOKUP($A620+ROUND((COLUMN()-2)/24,5),АТС!$A$41:$F$736,4)+VLOOKUP($A620+ROUND((COLUMN()-2)/24,5),'Расчет сбытовых надбавок'!$B$1537:'Расчет сбытовых надбавок'!$G$2280,3)</f>
        <v>41.64</v>
      </c>
      <c r="I620" s="96">
        <f>VLOOKUP($A620+ROUND((COLUMN()-2)/24,5),АТС!$A$41:$F$736,4)+VLOOKUP($A620+ROUND((COLUMN()-2)/24,5),'Расчет сбытовых надбавок'!$B$1537:'Расчет сбытовых надбавок'!$G$2280,3)</f>
        <v>0.1</v>
      </c>
      <c r="J620" s="96">
        <f>VLOOKUP($A620+ROUND((COLUMN()-2)/24,5),АТС!$A$41:$F$736,4)+VLOOKUP($A620+ROUND((COLUMN()-2)/24,5),'Расчет сбытовых надбавок'!$B$1537:'Расчет сбытовых надбавок'!$G$2280,3)</f>
        <v>254.97</v>
      </c>
      <c r="K620" s="96">
        <f>VLOOKUP($A620+ROUND((COLUMN()-2)/24,5),АТС!$A$41:$F$736,4)+VLOOKUP($A620+ROUND((COLUMN()-2)/24,5),'Расчет сбытовых надбавок'!$B$1537:'Расчет сбытовых надбавок'!$G$2280,3)</f>
        <v>82.9</v>
      </c>
      <c r="L620" s="96">
        <f>VLOOKUP($A620+ROUND((COLUMN()-2)/24,5),АТС!$A$41:$F$736,4)+VLOOKUP($A620+ROUND((COLUMN()-2)/24,5),'Расчет сбытовых надбавок'!$B$1537:'Расчет сбытовых надбавок'!$G$2280,3)</f>
        <v>45.45</v>
      </c>
      <c r="M620" s="96">
        <f>VLOOKUP($A620+ROUND((COLUMN()-2)/24,5),АТС!$A$41:$F$736,4)+VLOOKUP($A620+ROUND((COLUMN()-2)/24,5),'Расчет сбытовых надбавок'!$B$1537:'Расчет сбытовых надбавок'!$G$2280,3)</f>
        <v>57.62</v>
      </c>
      <c r="N620" s="96">
        <f>VLOOKUP($A620+ROUND((COLUMN()-2)/24,5),АТС!$A$41:$F$736,4)+VLOOKUP($A620+ROUND((COLUMN()-2)/24,5),'Расчет сбытовых надбавок'!$B$1537:'Расчет сбытовых надбавок'!$G$2280,3)</f>
        <v>184.07999999999998</v>
      </c>
      <c r="O620" s="96">
        <f>VLOOKUP($A620+ROUND((COLUMN()-2)/24,5),АТС!$A$41:$F$736,4)+VLOOKUP($A620+ROUND((COLUMN()-2)/24,5),'Расчет сбытовых надбавок'!$B$1537:'Расчет сбытовых надбавок'!$G$2280,3)</f>
        <v>2.4500000000000002</v>
      </c>
      <c r="P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Q620" s="96">
        <f>VLOOKUP($A620+ROUND((COLUMN()-2)/24,5),АТС!$A$41:$F$736,4)+VLOOKUP($A620+ROUND((COLUMN()-2)/24,5),'Расчет сбытовых надбавок'!$B$1537:'Расчет сбытовых надбавок'!$G$2280,3)</f>
        <v>126.89</v>
      </c>
      <c r="R620" s="96">
        <f>VLOOKUP($A620+ROUND((COLUMN()-2)/24,5),АТС!$A$41:$F$736,4)+VLOOKUP($A620+ROUND((COLUMN()-2)/24,5),'Расчет сбытовых надбавок'!$B$1537:'Расчет сбытовых надбавок'!$G$2280,3)</f>
        <v>0.01</v>
      </c>
      <c r="S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T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U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V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W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X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Y620" s="96">
        <f>VLOOKUP($A620+ROUND((COLUMN()-2)/24,5),АТС!$A$41:$F$736,4)+VLOOKUP($A620+ROUND((COLUMN()-2)/24,5),'Расчет сбытовых надбавок'!$B$1537:'Расчет сбытовых надбавок'!$G$2280,3)</f>
        <v>0</v>
      </c>
    </row>
    <row r="621" spans="1:27" x14ac:dyDescent="0.2">
      <c r="A621" s="77">
        <f t="shared" si="18"/>
        <v>43081</v>
      </c>
      <c r="B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C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D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E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F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G621" s="96">
        <f>VLOOKUP($A621+ROUND((COLUMN()-2)/24,5),АТС!$A$41:$F$736,4)+VLOOKUP($A621+ROUND((COLUMN()-2)/24,5),'Расчет сбытовых надбавок'!$B$1537:'Расчет сбытовых надбавок'!$G$2280,3)</f>
        <v>151.43</v>
      </c>
      <c r="H621" s="96">
        <f>VLOOKUP($A621+ROUND((COLUMN()-2)/24,5),АТС!$A$41:$F$736,4)+VLOOKUP($A621+ROUND((COLUMN()-2)/24,5),'Расчет сбытовых надбавок'!$B$1537:'Расчет сбытовых надбавок'!$G$2280,3)</f>
        <v>95.64</v>
      </c>
      <c r="I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J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K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L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M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N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O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P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Q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R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S621" s="96">
        <f>VLOOKUP($A621+ROUND((COLUMN()-2)/24,5),АТС!$A$41:$F$736,4)+VLOOKUP($A621+ROUND((COLUMN()-2)/24,5),'Расчет сбытовых надбавок'!$B$1537:'Расчет сбытовых надбавок'!$G$2280,3)</f>
        <v>103.03999999999999</v>
      </c>
      <c r="T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U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V621" s="96">
        <f>VLOOKUP($A621+ROUND((COLUMN()-2)/24,5),АТС!$A$41:$F$736,4)+VLOOKUP($A621+ROUND((COLUMN()-2)/24,5),'Расчет сбытовых надбавок'!$B$1537:'Расчет сбытовых надбавок'!$G$2280,3)</f>
        <v>44.769999999999996</v>
      </c>
      <c r="W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X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Y621" s="96">
        <f>VLOOKUP($A621+ROUND((COLUMN()-2)/24,5),АТС!$A$41:$F$736,4)+VLOOKUP($A621+ROUND((COLUMN()-2)/24,5),'Расчет сбытовых надбавок'!$B$1537:'Расчет сбытовых надбавок'!$G$2280,3)</f>
        <v>1.37</v>
      </c>
    </row>
    <row r="622" spans="1:27" x14ac:dyDescent="0.2">
      <c r="A622" s="77">
        <f t="shared" si="18"/>
        <v>43082</v>
      </c>
      <c r="B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C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D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E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F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G622" s="96">
        <f>VLOOKUP($A622+ROUND((COLUMN()-2)/24,5),АТС!$A$41:$F$736,4)+VLOOKUP($A622+ROUND((COLUMN()-2)/24,5),'Расчет сбытовых надбавок'!$B$1537:'Расчет сбытовых надбавок'!$G$2280,3)</f>
        <v>455.24</v>
      </c>
      <c r="H622" s="96">
        <f>VLOOKUP($A622+ROUND((COLUMN()-2)/24,5),АТС!$A$41:$F$736,4)+VLOOKUP($A622+ROUND((COLUMN()-2)/24,5),'Расчет сбытовых надбавок'!$B$1537:'Расчет сбытовых надбавок'!$G$2280,3)</f>
        <v>74.069999999999993</v>
      </c>
      <c r="I622" s="96">
        <f>VLOOKUP($A622+ROUND((COLUMN()-2)/24,5),АТС!$A$41:$F$736,4)+VLOOKUP($A622+ROUND((COLUMN()-2)/24,5),'Расчет сбытовых надбавок'!$B$1537:'Расчет сбытовых надбавок'!$G$2280,3)</f>
        <v>1.52</v>
      </c>
      <c r="J622" s="96">
        <f>VLOOKUP($A622+ROUND((COLUMN()-2)/24,5),АТС!$A$41:$F$736,4)+VLOOKUP($A622+ROUND((COLUMN()-2)/24,5),'Расчет сбытовых надбавок'!$B$1537:'Расчет сбытовых надбавок'!$G$2280,3)</f>
        <v>1.28</v>
      </c>
      <c r="K622" s="96">
        <f>VLOOKUP($A622+ROUND((COLUMN()-2)/24,5),АТС!$A$41:$F$736,4)+VLOOKUP($A622+ROUND((COLUMN()-2)/24,5),'Расчет сбытовых надбавок'!$B$1537:'Расчет сбытовых надбавок'!$G$2280,3)</f>
        <v>153.34</v>
      </c>
      <c r="L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M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N622" s="96">
        <f>VLOOKUP($A622+ROUND((COLUMN()-2)/24,5),АТС!$A$41:$F$736,4)+VLOOKUP($A622+ROUND((COLUMN()-2)/24,5),'Расчет сбытовых надбавок'!$B$1537:'Расчет сбытовых надбавок'!$G$2280,3)</f>
        <v>16.329999999999998</v>
      </c>
      <c r="O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P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Q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R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S622" s="96">
        <f>VLOOKUP($A622+ROUND((COLUMN()-2)/24,5),АТС!$A$41:$F$736,4)+VLOOKUP($A622+ROUND((COLUMN()-2)/24,5),'Расчет сбытовых надбавок'!$B$1537:'Расчет сбытовых надбавок'!$G$2280,3)</f>
        <v>0.24</v>
      </c>
      <c r="T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U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V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W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X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Y622" s="96">
        <f>VLOOKUP($A622+ROUND((COLUMN()-2)/24,5),АТС!$A$41:$F$736,4)+VLOOKUP($A622+ROUND((COLUMN()-2)/24,5),'Расчет сбытовых надбавок'!$B$1537:'Расчет сбытовых надбавок'!$G$2280,3)</f>
        <v>0</v>
      </c>
    </row>
    <row r="623" spans="1:27" x14ac:dyDescent="0.2">
      <c r="A623" s="77">
        <f t="shared" si="18"/>
        <v>43083</v>
      </c>
      <c r="B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C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D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E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F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G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H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I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J623" s="96">
        <f>VLOOKUP($A623+ROUND((COLUMN()-2)/24,5),АТС!$A$41:$F$736,4)+VLOOKUP($A623+ROUND((COLUMN()-2)/24,5),'Расчет сбытовых надбавок'!$B$1537:'Расчет сбытовых надбавок'!$G$2280,3)</f>
        <v>1205.5899999999999</v>
      </c>
      <c r="K623" s="96">
        <f>VLOOKUP($A623+ROUND((COLUMN()-2)/24,5),АТС!$A$41:$F$736,4)+VLOOKUP($A623+ROUND((COLUMN()-2)/24,5),'Расчет сбытовых надбавок'!$B$1537:'Расчет сбытовых надбавок'!$G$2280,3)</f>
        <v>1187.01</v>
      </c>
      <c r="L623" s="96">
        <f>VLOOKUP($A623+ROUND((COLUMN()-2)/24,5),АТС!$A$41:$F$736,4)+VLOOKUP($A623+ROUND((COLUMN()-2)/24,5),'Расчет сбытовых надбавок'!$B$1537:'Расчет сбытовых надбавок'!$G$2280,3)</f>
        <v>0.01</v>
      </c>
      <c r="M623" s="96">
        <f>VLOOKUP($A623+ROUND((COLUMN()-2)/24,5),АТС!$A$41:$F$736,4)+VLOOKUP($A623+ROUND((COLUMN()-2)/24,5),'Расчет сбытовых надбавок'!$B$1537:'Расчет сбытовых надбавок'!$G$2280,3)</f>
        <v>1286.73</v>
      </c>
      <c r="N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O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P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Q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R623" s="96">
        <f>VLOOKUP($A623+ROUND((COLUMN()-2)/24,5),АТС!$A$41:$F$736,4)+VLOOKUP($A623+ROUND((COLUMN()-2)/24,5),'Расчет сбытовых надбавок'!$B$1537:'Расчет сбытовых надбавок'!$G$2280,3)</f>
        <v>224.86</v>
      </c>
      <c r="S623" s="96">
        <f>VLOOKUP($A623+ROUND((COLUMN()-2)/24,5),АТС!$A$41:$F$736,4)+VLOOKUP($A623+ROUND((COLUMN()-2)/24,5),'Расчет сбытовых надбавок'!$B$1537:'Расчет сбытовых надбавок'!$G$2280,3)</f>
        <v>10.350000000000001</v>
      </c>
      <c r="T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U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V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W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X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Y623" s="96">
        <f>VLOOKUP($A623+ROUND((COLUMN()-2)/24,5),АТС!$A$41:$F$736,4)+VLOOKUP($A623+ROUND((COLUMN()-2)/24,5),'Расчет сбытовых надбавок'!$B$1537:'Расчет сбытовых надбавок'!$G$2280,3)</f>
        <v>0</v>
      </c>
    </row>
    <row r="624" spans="1:27" x14ac:dyDescent="0.2">
      <c r="A624" s="77">
        <f t="shared" si="18"/>
        <v>43084</v>
      </c>
      <c r="B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C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D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E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F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G624" s="96">
        <f>VLOOKUP($A624+ROUND((COLUMN()-2)/24,5),АТС!$A$41:$F$736,4)+VLOOKUP($A624+ROUND((COLUMN()-2)/24,5),'Расчет сбытовых надбавок'!$B$1537:'Расчет сбытовых надбавок'!$G$2280,3)</f>
        <v>116.58999999999999</v>
      </c>
      <c r="H624" s="96">
        <f>VLOOKUP($A624+ROUND((COLUMN()-2)/24,5),АТС!$A$41:$F$736,4)+VLOOKUP($A624+ROUND((COLUMN()-2)/24,5),'Расчет сбытовых надбавок'!$B$1537:'Расчет сбытовых надбавок'!$G$2280,3)</f>
        <v>106.19</v>
      </c>
      <c r="I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J624" s="96">
        <f>VLOOKUP($A624+ROUND((COLUMN()-2)/24,5),АТС!$A$41:$F$736,4)+VLOOKUP($A624+ROUND((COLUMN()-2)/24,5),'Расчет сбытовых надбавок'!$B$1537:'Расчет сбытовых надбавок'!$G$2280,3)</f>
        <v>8.48</v>
      </c>
      <c r="K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L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M624" s="96">
        <f>VLOOKUP($A624+ROUND((COLUMN()-2)/24,5),АТС!$A$41:$F$736,4)+VLOOKUP($A624+ROUND((COLUMN()-2)/24,5),'Расчет сбытовых надбавок'!$B$1537:'Расчет сбытовых надбавок'!$G$2280,3)</f>
        <v>574.93000000000006</v>
      </c>
      <c r="N624" s="96">
        <f>VLOOKUP($A624+ROUND((COLUMN()-2)/24,5),АТС!$A$41:$F$736,4)+VLOOKUP($A624+ROUND((COLUMN()-2)/24,5),'Расчет сбытовых надбавок'!$B$1537:'Расчет сбытовых надбавок'!$G$2280,3)</f>
        <v>0.01</v>
      </c>
      <c r="O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P624" s="96">
        <f>VLOOKUP($A624+ROUND((COLUMN()-2)/24,5),АТС!$A$41:$F$736,4)+VLOOKUP($A624+ROUND((COLUMN()-2)/24,5),'Расчет сбытовых надбавок'!$B$1537:'Расчет сбытовых надбавок'!$G$2280,3)</f>
        <v>1045.8399999999999</v>
      </c>
      <c r="Q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R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S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T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U624" s="96">
        <f>VLOOKUP($A624+ROUND((COLUMN()-2)/24,5),АТС!$A$41:$F$736,4)+VLOOKUP($A624+ROUND((COLUMN()-2)/24,5),'Расчет сбытовых надбавок'!$B$1537:'Расчет сбытовых надбавок'!$G$2280,3)</f>
        <v>0.3</v>
      </c>
      <c r="V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W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X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Y624" s="96">
        <f>VLOOKUP($A624+ROUND((COLUMN()-2)/24,5),АТС!$A$41:$F$736,4)+VLOOKUP($A624+ROUND((COLUMN()-2)/24,5),'Расчет сбытовых надбавок'!$B$1537:'Расчет сбытовых надбавок'!$G$2280,3)</f>
        <v>0</v>
      </c>
    </row>
    <row r="625" spans="1:25" x14ac:dyDescent="0.2">
      <c r="A625" s="77">
        <f t="shared" si="18"/>
        <v>43085</v>
      </c>
      <c r="B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C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D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E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F625" s="96">
        <f>VLOOKUP($A625+ROUND((COLUMN()-2)/24,5),АТС!$A$41:$F$736,4)+VLOOKUP($A625+ROUND((COLUMN()-2)/24,5),'Расчет сбытовых надбавок'!$B$1537:'Расчет сбытовых надбавок'!$G$2280,3)</f>
        <v>6.4399999999999995</v>
      </c>
      <c r="G625" s="96">
        <f>VLOOKUP($A625+ROUND((COLUMN()-2)/24,5),АТС!$A$41:$F$736,4)+VLOOKUP($A625+ROUND((COLUMN()-2)/24,5),'Расчет сбытовых надбавок'!$B$1537:'Расчет сбытовых надбавок'!$G$2280,3)</f>
        <v>393.27000000000004</v>
      </c>
      <c r="H625" s="96">
        <f>VLOOKUP($A625+ROUND((COLUMN()-2)/24,5),АТС!$A$41:$F$736,4)+VLOOKUP($A625+ROUND((COLUMN()-2)/24,5),'Расчет сбытовых надбавок'!$B$1537:'Расчет сбытовых надбавок'!$G$2280,3)</f>
        <v>2.79</v>
      </c>
      <c r="I625" s="96">
        <f>VLOOKUP($A625+ROUND((COLUMN()-2)/24,5),АТС!$A$41:$F$736,4)+VLOOKUP($A625+ROUND((COLUMN()-2)/24,5),'Расчет сбытовых надбавок'!$B$1537:'Расчет сбытовых надбавок'!$G$2280,3)</f>
        <v>0.87</v>
      </c>
      <c r="J625" s="96">
        <f>VLOOKUP($A625+ROUND((COLUMN()-2)/24,5),АТС!$A$41:$F$736,4)+VLOOKUP($A625+ROUND((COLUMN()-2)/24,5),'Расчет сбытовых надбавок'!$B$1537:'Расчет сбытовых надбавок'!$G$2280,3)</f>
        <v>81.47999999999999</v>
      </c>
      <c r="K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L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M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N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O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P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Q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R625" s="96">
        <f>VLOOKUP($A625+ROUND((COLUMN()-2)/24,5),АТС!$A$41:$F$736,4)+VLOOKUP($A625+ROUND((COLUMN()-2)/24,5),'Расчет сбытовых надбавок'!$B$1537:'Расчет сбытовых надбавок'!$G$2280,3)</f>
        <v>15.51</v>
      </c>
      <c r="S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T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U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V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W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X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Y625" s="96">
        <f>VLOOKUP($A625+ROUND((COLUMN()-2)/24,5),АТС!$A$41:$F$736,4)+VLOOKUP($A625+ROUND((COLUMN()-2)/24,5),'Расчет сбытовых надбавок'!$B$1537:'Расчет сбытовых надбавок'!$G$2280,3)</f>
        <v>0</v>
      </c>
    </row>
    <row r="626" spans="1:25" x14ac:dyDescent="0.2">
      <c r="A626" s="77">
        <f t="shared" si="18"/>
        <v>43086</v>
      </c>
      <c r="B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C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D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E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F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G626" s="96">
        <f>VLOOKUP($A626+ROUND((COLUMN()-2)/24,5),АТС!$A$41:$F$736,4)+VLOOKUP($A626+ROUND((COLUMN()-2)/24,5),'Расчет сбытовых надбавок'!$B$1537:'Расчет сбытовых надбавок'!$G$2280,3)</f>
        <v>607.01</v>
      </c>
      <c r="H626" s="96">
        <f>VLOOKUP($A626+ROUND((COLUMN()-2)/24,5),АТС!$A$41:$F$736,4)+VLOOKUP($A626+ROUND((COLUMN()-2)/24,5),'Расчет сбытовых надбавок'!$B$1537:'Расчет сбытовых надбавок'!$G$2280,3)</f>
        <v>0.8</v>
      </c>
      <c r="I626" s="96">
        <f>VLOOKUP($A626+ROUND((COLUMN()-2)/24,5),АТС!$A$41:$F$736,4)+VLOOKUP($A626+ROUND((COLUMN()-2)/24,5),'Расчет сбытовых надбавок'!$B$1537:'Расчет сбытовых надбавок'!$G$2280,3)</f>
        <v>36.14</v>
      </c>
      <c r="J626" s="96">
        <f>VLOOKUP($A626+ROUND((COLUMN()-2)/24,5),АТС!$A$41:$F$736,4)+VLOOKUP($A626+ROUND((COLUMN()-2)/24,5),'Расчет сбытовых надбавок'!$B$1537:'Расчет сбытовых надбавок'!$G$2280,3)</f>
        <v>143.21</v>
      </c>
      <c r="K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L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M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N626" s="96">
        <f>VLOOKUP($A626+ROUND((COLUMN()-2)/24,5),АТС!$A$41:$F$736,4)+VLOOKUP($A626+ROUND((COLUMN()-2)/24,5),'Расчет сбытовых надбавок'!$B$1537:'Расчет сбытовых надбавок'!$G$2280,3)</f>
        <v>0.01</v>
      </c>
      <c r="O626" s="96">
        <f>VLOOKUP($A626+ROUND((COLUMN()-2)/24,5),АТС!$A$41:$F$736,4)+VLOOKUP($A626+ROUND((COLUMN()-2)/24,5),'Расчет сбытовых надбавок'!$B$1537:'Расчет сбытовых надбавок'!$G$2280,3)</f>
        <v>0.01</v>
      </c>
      <c r="P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Q626" s="96">
        <f>VLOOKUP($A626+ROUND((COLUMN()-2)/24,5),АТС!$A$41:$F$736,4)+VLOOKUP($A626+ROUND((COLUMN()-2)/24,5),'Расчет сбытовых надбавок'!$B$1537:'Расчет сбытовых надбавок'!$G$2280,3)</f>
        <v>102.9</v>
      </c>
      <c r="R626" s="96">
        <f>VLOOKUP($A626+ROUND((COLUMN()-2)/24,5),АТС!$A$41:$F$736,4)+VLOOKUP($A626+ROUND((COLUMN()-2)/24,5),'Расчет сбытовых надбавок'!$B$1537:'Расчет сбытовых надбавок'!$G$2280,3)</f>
        <v>1007.36</v>
      </c>
      <c r="S626" s="96">
        <f>VLOOKUP($A626+ROUND((COLUMN()-2)/24,5),АТС!$A$41:$F$736,4)+VLOOKUP($A626+ROUND((COLUMN()-2)/24,5),'Расчет сбытовых надбавок'!$B$1537:'Расчет сбытовых надбавок'!$G$2280,3)</f>
        <v>872.01</v>
      </c>
      <c r="T626" s="96">
        <f>VLOOKUP($A626+ROUND((COLUMN()-2)/24,5),АТС!$A$41:$F$736,4)+VLOOKUP($A626+ROUND((COLUMN()-2)/24,5),'Расчет сбытовых надбавок'!$B$1537:'Расчет сбытовых надбавок'!$G$2280,3)</f>
        <v>689.88</v>
      </c>
      <c r="U626" s="96">
        <f>VLOOKUP($A626+ROUND((COLUMN()-2)/24,5),АТС!$A$41:$F$736,4)+VLOOKUP($A626+ROUND((COLUMN()-2)/24,5),'Расчет сбытовых надбавок'!$B$1537:'Расчет сбытовых надбавок'!$G$2280,3)</f>
        <v>0.59</v>
      </c>
      <c r="V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W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X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Y626" s="96">
        <f>VLOOKUP($A626+ROUND((COLUMN()-2)/24,5),АТС!$A$41:$F$736,4)+VLOOKUP($A626+ROUND((COLUMN()-2)/24,5),'Расчет сбытовых надбавок'!$B$1537:'Расчет сбытовых надбавок'!$G$2280,3)</f>
        <v>0</v>
      </c>
    </row>
    <row r="627" spans="1:25" x14ac:dyDescent="0.2">
      <c r="A627" s="77">
        <f t="shared" si="18"/>
        <v>43087</v>
      </c>
      <c r="B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C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D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E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F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G627" s="96">
        <f>VLOOKUP($A627+ROUND((COLUMN()-2)/24,5),АТС!$A$41:$F$736,4)+VLOOKUP($A627+ROUND((COLUMN()-2)/24,5),'Расчет сбытовых надбавок'!$B$1537:'Расчет сбытовых надбавок'!$G$2280,3)</f>
        <v>80.27</v>
      </c>
      <c r="H627" s="96">
        <f>VLOOKUP($A627+ROUND((COLUMN()-2)/24,5),АТС!$A$41:$F$736,4)+VLOOKUP($A627+ROUND((COLUMN()-2)/24,5),'Расчет сбытовых надбавок'!$B$1537:'Расчет сбытовых надбавок'!$G$2280,3)</f>
        <v>65.12</v>
      </c>
      <c r="I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J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K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L627" s="96">
        <f>VLOOKUP($A627+ROUND((COLUMN()-2)/24,5),АТС!$A$41:$F$736,4)+VLOOKUP($A627+ROUND((COLUMN()-2)/24,5),'Расчет сбытовых надбавок'!$B$1537:'Расчет сбытовых надбавок'!$G$2280,3)</f>
        <v>714.67000000000007</v>
      </c>
      <c r="M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N627" s="96">
        <f>VLOOKUP($A627+ROUND((COLUMN()-2)/24,5),АТС!$A$41:$F$736,4)+VLOOKUP($A627+ROUND((COLUMN()-2)/24,5),'Расчет сбытовых надбавок'!$B$1537:'Расчет сбытовых надбавок'!$G$2280,3)</f>
        <v>677.21999999999991</v>
      </c>
      <c r="O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P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Q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R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S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T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U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V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W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X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Y627" s="96">
        <f>VLOOKUP($A627+ROUND((COLUMN()-2)/24,5),АТС!$A$41:$F$736,4)+VLOOKUP($A627+ROUND((COLUMN()-2)/24,5),'Расчет сбытовых надбавок'!$B$1537:'Расчет сбытовых надбавок'!$G$2280,3)</f>
        <v>77.83</v>
      </c>
    </row>
    <row r="628" spans="1:25" x14ac:dyDescent="0.2">
      <c r="A628" s="77">
        <f t="shared" si="18"/>
        <v>43088</v>
      </c>
      <c r="B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C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D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E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F628" s="96">
        <f>VLOOKUP($A628+ROUND((COLUMN()-2)/24,5),АТС!$A$41:$F$736,4)+VLOOKUP($A628+ROUND((COLUMN()-2)/24,5),'Расчет сбытовых надбавок'!$B$1537:'Расчет сбытовых надбавок'!$G$2280,3)</f>
        <v>83.69</v>
      </c>
      <c r="G628" s="96">
        <f>VLOOKUP($A628+ROUND((COLUMN()-2)/24,5),АТС!$A$41:$F$736,4)+VLOOKUP($A628+ROUND((COLUMN()-2)/24,5),'Расчет сбытовых надбавок'!$B$1537:'Расчет сбытовых надбавок'!$G$2280,3)</f>
        <v>197.41</v>
      </c>
      <c r="H628" s="96">
        <f>VLOOKUP($A628+ROUND((COLUMN()-2)/24,5),АТС!$A$41:$F$736,4)+VLOOKUP($A628+ROUND((COLUMN()-2)/24,5),'Расчет сбытовых надбавок'!$B$1537:'Расчет сбытовых надбавок'!$G$2280,3)</f>
        <v>18.760000000000002</v>
      </c>
      <c r="I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J628" s="96">
        <f>VLOOKUP($A628+ROUND((COLUMN()-2)/24,5),АТС!$A$41:$F$736,4)+VLOOKUP($A628+ROUND((COLUMN()-2)/24,5),'Расчет сбытовых надбавок'!$B$1537:'Расчет сбытовых надбавок'!$G$2280,3)</f>
        <v>0.02</v>
      </c>
      <c r="K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L628" s="96">
        <f>VLOOKUP($A628+ROUND((COLUMN()-2)/24,5),АТС!$A$41:$F$736,4)+VLOOKUP($A628+ROUND((COLUMN()-2)/24,5),'Расчет сбытовых надбавок'!$B$1537:'Расчет сбытовых надбавок'!$G$2280,3)</f>
        <v>0.01</v>
      </c>
      <c r="M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N628" s="96">
        <f>VLOOKUP($A628+ROUND((COLUMN()-2)/24,5),АТС!$A$41:$F$736,4)+VLOOKUP($A628+ROUND((COLUMN()-2)/24,5),'Расчет сбытовых надбавок'!$B$1537:'Расчет сбытовых надбавок'!$G$2280,3)</f>
        <v>811.18000000000006</v>
      </c>
      <c r="O628" s="96">
        <f>VLOOKUP($A628+ROUND((COLUMN()-2)/24,5),АТС!$A$41:$F$736,4)+VLOOKUP($A628+ROUND((COLUMN()-2)/24,5),'Расчет сбытовых надбавок'!$B$1537:'Расчет сбытовых надбавок'!$G$2280,3)</f>
        <v>0.01</v>
      </c>
      <c r="P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Q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R628" s="96">
        <f>VLOOKUP($A628+ROUND((COLUMN()-2)/24,5),АТС!$A$41:$F$736,4)+VLOOKUP($A628+ROUND((COLUMN()-2)/24,5),'Расчет сбытовых надбавок'!$B$1537:'Расчет сбытовых надбавок'!$G$2280,3)</f>
        <v>0.8</v>
      </c>
      <c r="S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T628" s="96">
        <f>VLOOKUP($A628+ROUND((COLUMN()-2)/24,5),АТС!$A$41:$F$736,4)+VLOOKUP($A628+ROUND((COLUMN()-2)/24,5),'Расчет сбытовых надбавок'!$B$1537:'Расчет сбытовых надбавок'!$G$2280,3)</f>
        <v>71.180000000000007</v>
      </c>
      <c r="U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V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W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X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Y628" s="96">
        <f>VLOOKUP($A628+ROUND((COLUMN()-2)/24,5),АТС!$A$41:$F$736,4)+VLOOKUP($A628+ROUND((COLUMN()-2)/24,5),'Расчет сбытовых надбавок'!$B$1537:'Расчет сбытовых надбавок'!$G$2280,3)</f>
        <v>0</v>
      </c>
    </row>
    <row r="629" spans="1:25" x14ac:dyDescent="0.2">
      <c r="A629" s="77">
        <f t="shared" si="18"/>
        <v>43089</v>
      </c>
      <c r="B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C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D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E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F629" s="96">
        <f>VLOOKUP($A629+ROUND((COLUMN()-2)/24,5),АТС!$A$41:$F$736,4)+VLOOKUP($A629+ROUND((COLUMN()-2)/24,5),'Расчет сбытовых надбавок'!$B$1537:'Расчет сбытовых надбавок'!$G$2280,3)</f>
        <v>73.95</v>
      </c>
      <c r="G629" s="96">
        <f>VLOOKUP($A629+ROUND((COLUMN()-2)/24,5),АТС!$A$41:$F$736,4)+VLOOKUP($A629+ROUND((COLUMN()-2)/24,5),'Расчет сбытовых надбавок'!$B$1537:'Расчет сбытовых надбавок'!$G$2280,3)</f>
        <v>561.63</v>
      </c>
      <c r="H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I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J629" s="96">
        <f>VLOOKUP($A629+ROUND((COLUMN()-2)/24,5),АТС!$A$41:$F$736,4)+VLOOKUP($A629+ROUND((COLUMN()-2)/24,5),'Расчет сбытовых надбавок'!$B$1537:'Расчет сбытовых надбавок'!$G$2280,3)</f>
        <v>58.82</v>
      </c>
      <c r="K629" s="96">
        <f>VLOOKUP($A629+ROUND((COLUMN()-2)/24,5),АТС!$A$41:$F$736,4)+VLOOKUP($A629+ROUND((COLUMN()-2)/24,5),'Расчет сбытовых надбавок'!$B$1537:'Расчет сбытовых надбавок'!$G$2280,3)</f>
        <v>543.88</v>
      </c>
      <c r="L629" s="96">
        <f>VLOOKUP($A629+ROUND((COLUMN()-2)/24,5),АТС!$A$41:$F$736,4)+VLOOKUP($A629+ROUND((COLUMN()-2)/24,5),'Расчет сбытовых надбавок'!$B$1537:'Расчет сбытовых надбавок'!$G$2280,3)</f>
        <v>775.4799999999999</v>
      </c>
      <c r="M629" s="96">
        <f>VLOOKUP($A629+ROUND((COLUMN()-2)/24,5),АТС!$A$41:$F$736,4)+VLOOKUP($A629+ROUND((COLUMN()-2)/24,5),'Расчет сбытовых надбавок'!$B$1537:'Расчет сбытовых надбавок'!$G$2280,3)</f>
        <v>77.28</v>
      </c>
      <c r="N629" s="96">
        <f>VLOOKUP($A629+ROUND((COLUMN()-2)/24,5),АТС!$A$41:$F$736,4)+VLOOKUP($A629+ROUND((COLUMN()-2)/24,5),'Расчет сбытовых надбавок'!$B$1537:'Расчет сбытовых надбавок'!$G$2280,3)</f>
        <v>101.28</v>
      </c>
      <c r="O629" s="96">
        <f>VLOOKUP($A629+ROUND((COLUMN()-2)/24,5),АТС!$A$41:$F$736,4)+VLOOKUP($A629+ROUND((COLUMN()-2)/24,5),'Расчет сбытовых надбавок'!$B$1537:'Расчет сбытовых надбавок'!$G$2280,3)</f>
        <v>91.52</v>
      </c>
      <c r="P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Q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R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S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T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U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V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W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X629" s="96">
        <f>VLOOKUP($A629+ROUND((COLUMN()-2)/24,5),АТС!$A$41:$F$736,4)+VLOOKUP($A629+ROUND((COLUMN()-2)/24,5),'Расчет сбытовых надбавок'!$B$1537:'Расчет сбытовых надбавок'!$G$2280,3)</f>
        <v>590.33000000000004</v>
      </c>
      <c r="Y629" s="96">
        <f>VLOOKUP($A629+ROUND((COLUMN()-2)/24,5),АТС!$A$41:$F$736,4)+VLOOKUP($A629+ROUND((COLUMN()-2)/24,5),'Расчет сбытовых надбавок'!$B$1537:'Расчет сбытовых надбавок'!$G$2280,3)</f>
        <v>0</v>
      </c>
    </row>
    <row r="630" spans="1:25" x14ac:dyDescent="0.2">
      <c r="A630" s="77">
        <f t="shared" si="18"/>
        <v>43090</v>
      </c>
      <c r="B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C630" s="96">
        <f>VLOOKUP($A630+ROUND((COLUMN()-2)/24,5),АТС!$A$41:$F$736,4)+VLOOKUP($A630+ROUND((COLUMN()-2)/24,5),'Расчет сбытовых надбавок'!$B$1537:'Расчет сбытовых надбавок'!$G$2280,3)</f>
        <v>205.79000000000002</v>
      </c>
      <c r="D630" s="96">
        <f>VLOOKUP($A630+ROUND((COLUMN()-2)/24,5),АТС!$A$41:$F$736,4)+VLOOKUP($A630+ROUND((COLUMN()-2)/24,5),'Расчет сбытовых надбавок'!$B$1537:'Расчет сбытовых надбавок'!$G$2280,3)</f>
        <v>165.89000000000001</v>
      </c>
      <c r="E630" s="96">
        <f>VLOOKUP($A630+ROUND((COLUMN()-2)/24,5),АТС!$A$41:$F$736,4)+VLOOKUP($A630+ROUND((COLUMN()-2)/24,5),'Расчет сбытовых надбавок'!$B$1537:'Расчет сбытовых надбавок'!$G$2280,3)</f>
        <v>192.28000000000003</v>
      </c>
      <c r="F630" s="96">
        <f>VLOOKUP($A630+ROUND((COLUMN()-2)/24,5),АТС!$A$41:$F$736,4)+VLOOKUP($A630+ROUND((COLUMN()-2)/24,5),'Расчет сбытовых надбавок'!$B$1537:'Расчет сбытовых надбавок'!$G$2280,3)</f>
        <v>77.489999999999995</v>
      </c>
      <c r="G630" s="96">
        <f>VLOOKUP($A630+ROUND((COLUMN()-2)/24,5),АТС!$A$41:$F$736,4)+VLOOKUP($A630+ROUND((COLUMN()-2)/24,5),'Расчет сбытовых надбавок'!$B$1537:'Расчет сбытовых надбавок'!$G$2280,3)</f>
        <v>455.84999999999997</v>
      </c>
      <c r="H630" s="96">
        <f>VLOOKUP($A630+ROUND((COLUMN()-2)/24,5),АТС!$A$41:$F$736,4)+VLOOKUP($A630+ROUND((COLUMN()-2)/24,5),'Расчет сбытовых надбавок'!$B$1537:'Расчет сбытовых надбавок'!$G$2280,3)</f>
        <v>165.41</v>
      </c>
      <c r="I630" s="96">
        <f>VLOOKUP($A630+ROUND((COLUMN()-2)/24,5),АТС!$A$41:$F$736,4)+VLOOKUP($A630+ROUND((COLUMN()-2)/24,5),'Расчет сбытовых надбавок'!$B$1537:'Расчет сбытовых надбавок'!$G$2280,3)</f>
        <v>13.34</v>
      </c>
      <c r="J630" s="96">
        <f>VLOOKUP($A630+ROUND((COLUMN()-2)/24,5),АТС!$A$41:$F$736,4)+VLOOKUP($A630+ROUND((COLUMN()-2)/24,5),'Расчет сбытовых надбавок'!$B$1537:'Расчет сбытовых надбавок'!$G$2280,3)</f>
        <v>0.17</v>
      </c>
      <c r="K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L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M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N630" s="96">
        <f>VLOOKUP($A630+ROUND((COLUMN()-2)/24,5),АТС!$A$41:$F$736,4)+VLOOKUP($A630+ROUND((COLUMN()-2)/24,5),'Расчет сбытовых надбавок'!$B$1537:'Расчет сбытовых надбавок'!$G$2280,3)</f>
        <v>509.25</v>
      </c>
      <c r="O630" s="96">
        <f>VLOOKUP($A630+ROUND((COLUMN()-2)/24,5),АТС!$A$41:$F$736,4)+VLOOKUP($A630+ROUND((COLUMN()-2)/24,5),'Расчет сбытовых надбавок'!$B$1537:'Расчет сбытовых надбавок'!$G$2280,3)</f>
        <v>555.84</v>
      </c>
      <c r="P630" s="96">
        <f>VLOOKUP($A630+ROUND((COLUMN()-2)/24,5),АТС!$A$41:$F$736,4)+VLOOKUP($A630+ROUND((COLUMN()-2)/24,5),'Расчет сбытовых надбавок'!$B$1537:'Расчет сбытовых надбавок'!$G$2280,3)</f>
        <v>574.93000000000006</v>
      </c>
      <c r="Q630" s="96">
        <f>VLOOKUP($A630+ROUND((COLUMN()-2)/24,5),АТС!$A$41:$F$736,4)+VLOOKUP($A630+ROUND((COLUMN()-2)/24,5),'Расчет сбытовых надбавок'!$B$1537:'Расчет сбытовых надбавок'!$G$2280,3)</f>
        <v>691.46</v>
      </c>
      <c r="R630" s="96">
        <f>VLOOKUP($A630+ROUND((COLUMN()-2)/24,5),АТС!$A$41:$F$736,4)+VLOOKUP($A630+ROUND((COLUMN()-2)/24,5),'Расчет сбытовых надбавок'!$B$1537:'Расчет сбытовых надбавок'!$G$2280,3)</f>
        <v>537.69000000000005</v>
      </c>
      <c r="S630" s="96">
        <f>VLOOKUP($A630+ROUND((COLUMN()-2)/24,5),АТС!$A$41:$F$736,4)+VLOOKUP($A630+ROUND((COLUMN()-2)/24,5),'Расчет сбытовых надбавок'!$B$1537:'Расчет сбытовых надбавок'!$G$2280,3)</f>
        <v>444.28000000000003</v>
      </c>
      <c r="T630" s="96">
        <f>VLOOKUP($A630+ROUND((COLUMN()-2)/24,5),АТС!$A$41:$F$736,4)+VLOOKUP($A630+ROUND((COLUMN()-2)/24,5),'Расчет сбытовых надбавок'!$B$1537:'Расчет сбытовых надбавок'!$G$2280,3)</f>
        <v>575.12</v>
      </c>
      <c r="U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V630" s="96">
        <f>VLOOKUP($A630+ROUND((COLUMN()-2)/24,5),АТС!$A$41:$F$736,4)+VLOOKUP($A630+ROUND((COLUMN()-2)/24,5),'Расчет сбытовых надбавок'!$B$1537:'Расчет сбытовых надбавок'!$G$2280,3)</f>
        <v>549.81999999999994</v>
      </c>
      <c r="W630" s="96">
        <f>VLOOKUP($A630+ROUND((COLUMN()-2)/24,5),АТС!$A$41:$F$736,4)+VLOOKUP($A630+ROUND((COLUMN()-2)/24,5),'Расчет сбытовых надбавок'!$B$1537:'Расчет сбытовых надбавок'!$G$2280,3)</f>
        <v>537.99</v>
      </c>
      <c r="X630" s="96">
        <f>VLOOKUP($A630+ROUND((COLUMN()-2)/24,5),АТС!$A$41:$F$736,4)+VLOOKUP($A630+ROUND((COLUMN()-2)/24,5),'Расчет сбытовых надбавок'!$B$1537:'Расчет сбытовых надбавок'!$G$2280,3)</f>
        <v>588.51</v>
      </c>
      <c r="Y630" s="96">
        <f>VLOOKUP($A630+ROUND((COLUMN()-2)/24,5),АТС!$A$41:$F$736,4)+VLOOKUP($A630+ROUND((COLUMN()-2)/24,5),'Расчет сбытовых надбавок'!$B$1537:'Расчет сбытовых надбавок'!$G$2280,3)</f>
        <v>0</v>
      </c>
    </row>
    <row r="631" spans="1:25" x14ac:dyDescent="0.2">
      <c r="A631" s="77">
        <f t="shared" si="18"/>
        <v>43091</v>
      </c>
      <c r="B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C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D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E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F631" s="96">
        <f>VLOOKUP($A631+ROUND((COLUMN()-2)/24,5),АТС!$A$41:$F$736,4)+VLOOKUP($A631+ROUND((COLUMN()-2)/24,5),'Расчет сбытовых надбавок'!$B$1537:'Расчет сбытовых надбавок'!$G$2280,3)</f>
        <v>109.91</v>
      </c>
      <c r="G631" s="96">
        <f>VLOOKUP($A631+ROUND((COLUMN()-2)/24,5),АТС!$A$41:$F$736,4)+VLOOKUP($A631+ROUND((COLUMN()-2)/24,5),'Расчет сбытовых надбавок'!$B$1537:'Расчет сбытовых надбавок'!$G$2280,3)</f>
        <v>166.35000000000002</v>
      </c>
      <c r="H631" s="96">
        <f>VLOOKUP($A631+ROUND((COLUMN()-2)/24,5),АТС!$A$41:$F$736,4)+VLOOKUP($A631+ROUND((COLUMN()-2)/24,5),'Расчет сбытовых надбавок'!$B$1537:'Расчет сбытовых надбавок'!$G$2280,3)</f>
        <v>180.79</v>
      </c>
      <c r="I631" s="96">
        <f>VLOOKUP($A631+ROUND((COLUMN()-2)/24,5),АТС!$A$41:$F$736,4)+VLOOKUP($A631+ROUND((COLUMN()-2)/24,5),'Расчет сбытовых надбавок'!$B$1537:'Расчет сбытовых надбавок'!$G$2280,3)</f>
        <v>255.95</v>
      </c>
      <c r="J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K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L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M631" s="96">
        <f>VLOOKUP($A631+ROUND((COLUMN()-2)/24,5),АТС!$A$41:$F$736,4)+VLOOKUP($A631+ROUND((COLUMN()-2)/24,5),'Расчет сбытовых надбавок'!$B$1537:'Расчет сбытовых надбавок'!$G$2280,3)</f>
        <v>19.27</v>
      </c>
      <c r="N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O631" s="96">
        <f>VLOOKUP($A631+ROUND((COLUMN()-2)/24,5),АТС!$A$41:$F$736,4)+VLOOKUP($A631+ROUND((COLUMN()-2)/24,5),'Расчет сбытовых надбавок'!$B$1537:'Расчет сбытовых надбавок'!$G$2280,3)</f>
        <v>19.03</v>
      </c>
      <c r="P631" s="96">
        <f>VLOOKUP($A631+ROUND((COLUMN()-2)/24,5),АТС!$A$41:$F$736,4)+VLOOKUP($A631+ROUND((COLUMN()-2)/24,5),'Расчет сбытовых надбавок'!$B$1537:'Расчет сбытовых надбавок'!$G$2280,3)</f>
        <v>75.62</v>
      </c>
      <c r="Q631" s="96">
        <f>VLOOKUP($A631+ROUND((COLUMN()-2)/24,5),АТС!$A$41:$F$736,4)+VLOOKUP($A631+ROUND((COLUMN()-2)/24,5),'Расчет сбытовых надбавок'!$B$1537:'Расчет сбытовых надбавок'!$G$2280,3)</f>
        <v>4.21</v>
      </c>
      <c r="R631" s="96">
        <f>VLOOKUP($A631+ROUND((COLUMN()-2)/24,5),АТС!$A$41:$F$736,4)+VLOOKUP($A631+ROUND((COLUMN()-2)/24,5),'Расчет сбытовых надбавок'!$B$1537:'Расчет сбытовых надбавок'!$G$2280,3)</f>
        <v>21.91</v>
      </c>
      <c r="S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T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U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V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W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X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Y631" s="96">
        <f>VLOOKUP($A631+ROUND((COLUMN()-2)/24,5),АТС!$A$41:$F$736,4)+VLOOKUP($A631+ROUND((COLUMN()-2)/24,5),'Расчет сбытовых надбавок'!$B$1537:'Расчет сбытовых надбавок'!$G$2280,3)</f>
        <v>0.01</v>
      </c>
    </row>
    <row r="632" spans="1:25" x14ac:dyDescent="0.2">
      <c r="A632" s="77">
        <f t="shared" si="18"/>
        <v>43092</v>
      </c>
      <c r="B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C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D632" s="96">
        <f>VLOOKUP($A632+ROUND((COLUMN()-2)/24,5),АТС!$A$41:$F$736,4)+VLOOKUP($A632+ROUND((COLUMN()-2)/24,5),'Расчет сбытовых надбавок'!$B$1537:'Расчет сбытовых надбавок'!$G$2280,3)</f>
        <v>17.940000000000001</v>
      </c>
      <c r="E632" s="96">
        <f>VLOOKUP($A632+ROUND((COLUMN()-2)/24,5),АТС!$A$41:$F$736,4)+VLOOKUP($A632+ROUND((COLUMN()-2)/24,5),'Расчет сбытовых надбавок'!$B$1537:'Расчет сбытовых надбавок'!$G$2280,3)</f>
        <v>88.660000000000011</v>
      </c>
      <c r="F632" s="96">
        <f>VLOOKUP($A632+ROUND((COLUMN()-2)/24,5),АТС!$A$41:$F$736,4)+VLOOKUP($A632+ROUND((COLUMN()-2)/24,5),'Расчет сбытовых надбавок'!$B$1537:'Расчет сбытовых надбавок'!$G$2280,3)</f>
        <v>165.17</v>
      </c>
      <c r="G632" s="96">
        <f>VLOOKUP($A632+ROUND((COLUMN()-2)/24,5),АТС!$A$41:$F$736,4)+VLOOKUP($A632+ROUND((COLUMN()-2)/24,5),'Расчет сбытовых надбавок'!$B$1537:'Расчет сбытовых надбавок'!$G$2280,3)</f>
        <v>42.19</v>
      </c>
      <c r="H632" s="96">
        <f>VLOOKUP($A632+ROUND((COLUMN()-2)/24,5),АТС!$A$41:$F$736,4)+VLOOKUP($A632+ROUND((COLUMN()-2)/24,5),'Расчет сбытовых надбавок'!$B$1537:'Расчет сбытовых надбавок'!$G$2280,3)</f>
        <v>6.0000000000000005E-2</v>
      </c>
      <c r="I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J632" s="96">
        <f>VLOOKUP($A632+ROUND((COLUMN()-2)/24,5),АТС!$A$41:$F$736,4)+VLOOKUP($A632+ROUND((COLUMN()-2)/24,5),'Расчет сбытовых надбавок'!$B$1537:'Расчет сбытовых надбавок'!$G$2280,3)</f>
        <v>10.299999999999999</v>
      </c>
      <c r="K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L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M632" s="96">
        <f>VLOOKUP($A632+ROUND((COLUMN()-2)/24,5),АТС!$A$41:$F$736,4)+VLOOKUP($A632+ROUND((COLUMN()-2)/24,5),'Расчет сбытовых надбавок'!$B$1537:'Расчет сбытовых надбавок'!$G$2280,3)</f>
        <v>688.02</v>
      </c>
      <c r="N632" s="96">
        <f>VLOOKUP($A632+ROUND((COLUMN()-2)/24,5),АТС!$A$41:$F$736,4)+VLOOKUP($A632+ROUND((COLUMN()-2)/24,5),'Расчет сбытовых надбавок'!$B$1537:'Расчет сбытовых надбавок'!$G$2280,3)</f>
        <v>356.47</v>
      </c>
      <c r="O632" s="96">
        <f>VLOOKUP($A632+ROUND((COLUMN()-2)/24,5),АТС!$A$41:$F$736,4)+VLOOKUP($A632+ROUND((COLUMN()-2)/24,5),'Расчет сбытовых надбавок'!$B$1537:'Расчет сбытовых надбавок'!$G$2280,3)</f>
        <v>588.59999999999991</v>
      </c>
      <c r="P632" s="96">
        <f>VLOOKUP($A632+ROUND((COLUMN()-2)/24,5),АТС!$A$41:$F$736,4)+VLOOKUP($A632+ROUND((COLUMN()-2)/24,5),'Расчет сбытовых надбавок'!$B$1537:'Расчет сбытовых надбавок'!$G$2280,3)</f>
        <v>113.23</v>
      </c>
      <c r="Q632" s="96">
        <f>VLOOKUP($A632+ROUND((COLUMN()-2)/24,5),АТС!$A$41:$F$736,4)+VLOOKUP($A632+ROUND((COLUMN()-2)/24,5),'Расчет сбытовых надбавок'!$B$1537:'Расчет сбытовых надбавок'!$G$2280,3)</f>
        <v>458.04</v>
      </c>
      <c r="R632" s="96">
        <f>VLOOKUP($A632+ROUND((COLUMN()-2)/24,5),АТС!$A$41:$F$736,4)+VLOOKUP($A632+ROUND((COLUMN()-2)/24,5),'Расчет сбытовых надбавок'!$B$1537:'Расчет сбытовых надбавок'!$G$2280,3)</f>
        <v>202.86</v>
      </c>
      <c r="S632" s="96">
        <f>VLOOKUP($A632+ROUND((COLUMN()-2)/24,5),АТС!$A$41:$F$736,4)+VLOOKUP($A632+ROUND((COLUMN()-2)/24,5),'Расчет сбытовых надбавок'!$B$1537:'Расчет сбытовых надбавок'!$G$2280,3)</f>
        <v>123.24</v>
      </c>
      <c r="T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U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V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W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X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Y632" s="96">
        <f>VLOOKUP($A632+ROUND((COLUMN()-2)/24,5),АТС!$A$41:$F$736,4)+VLOOKUP($A632+ROUND((COLUMN()-2)/24,5),'Расчет сбытовых надбавок'!$B$1537:'Расчет сбытовых надбавок'!$G$2280,3)</f>
        <v>0</v>
      </c>
    </row>
    <row r="633" spans="1:25" x14ac:dyDescent="0.2">
      <c r="A633" s="77">
        <f t="shared" si="18"/>
        <v>43093</v>
      </c>
      <c r="B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C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D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E633" s="96">
        <f>VLOOKUP($A633+ROUND((COLUMN()-2)/24,5),АТС!$A$41:$F$736,4)+VLOOKUP($A633+ROUND((COLUMN()-2)/24,5),'Расчет сбытовых надбавок'!$B$1537:'Расчет сбытовых надбавок'!$G$2280,3)</f>
        <v>70.56</v>
      </c>
      <c r="F633" s="96">
        <f>VLOOKUP($A633+ROUND((COLUMN()-2)/24,5),АТС!$A$41:$F$736,4)+VLOOKUP($A633+ROUND((COLUMN()-2)/24,5),'Расчет сбытовых надбавок'!$B$1537:'Расчет сбытовых надбавок'!$G$2280,3)</f>
        <v>85.240000000000009</v>
      </c>
      <c r="G633" s="96">
        <f>VLOOKUP($A633+ROUND((COLUMN()-2)/24,5),АТС!$A$41:$F$736,4)+VLOOKUP($A633+ROUND((COLUMN()-2)/24,5),'Расчет сбытовых надбавок'!$B$1537:'Расчет сбытовых надбавок'!$G$2280,3)</f>
        <v>172.62</v>
      </c>
      <c r="H633" s="96">
        <f>VLOOKUP($A633+ROUND((COLUMN()-2)/24,5),АТС!$A$41:$F$736,4)+VLOOKUP($A633+ROUND((COLUMN()-2)/24,5),'Расчет сбытовых надбавок'!$B$1537:'Расчет сбытовых надбавок'!$G$2280,3)</f>
        <v>28.29</v>
      </c>
      <c r="I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J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K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L633" s="96">
        <f>VLOOKUP($A633+ROUND((COLUMN()-2)/24,5),АТС!$A$41:$F$736,4)+VLOOKUP($A633+ROUND((COLUMN()-2)/24,5),'Расчет сбытовых надбавок'!$B$1537:'Расчет сбытовых надбавок'!$G$2280,3)</f>
        <v>215.02</v>
      </c>
      <c r="M633" s="96">
        <f>VLOOKUP($A633+ROUND((COLUMN()-2)/24,5),АТС!$A$41:$F$736,4)+VLOOKUP($A633+ROUND((COLUMN()-2)/24,5),'Расчет сбытовых надбавок'!$B$1537:'Расчет сбытовых надбавок'!$G$2280,3)</f>
        <v>412.55999999999995</v>
      </c>
      <c r="N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O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P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Q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R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S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T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U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V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W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X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Y633" s="96">
        <f>VLOOKUP($A633+ROUND((COLUMN()-2)/24,5),АТС!$A$41:$F$736,4)+VLOOKUP($A633+ROUND((COLUMN()-2)/24,5),'Расчет сбытовых надбавок'!$B$1537:'Расчет сбытовых надбавок'!$G$2280,3)</f>
        <v>0</v>
      </c>
    </row>
    <row r="634" spans="1:25" x14ac:dyDescent="0.2">
      <c r="A634" s="77">
        <f t="shared" si="18"/>
        <v>43094</v>
      </c>
      <c r="B634" s="96">
        <f>VLOOKUP($A634+ROUND((COLUMN()-2)/24,5),АТС!$A$41:$F$736,4)+VLOOKUP($A634+ROUND((COLUMN()-2)/24,5),'Расчет сбытовых надбавок'!$B$1537:'Расчет сбытовых надбавок'!$G$2280,3)</f>
        <v>12.819999999999999</v>
      </c>
      <c r="C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D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E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F634" s="96">
        <f>VLOOKUP($A634+ROUND((COLUMN()-2)/24,5),АТС!$A$41:$F$736,4)+VLOOKUP($A634+ROUND((COLUMN()-2)/24,5),'Расчет сбытовых надбавок'!$B$1537:'Расчет сбытовых надбавок'!$G$2280,3)</f>
        <v>24.840000000000003</v>
      </c>
      <c r="G634" s="96">
        <f>VLOOKUP($A634+ROUND((COLUMN()-2)/24,5),АТС!$A$41:$F$736,4)+VLOOKUP($A634+ROUND((COLUMN()-2)/24,5),'Расчет сбытовых надбавок'!$B$1537:'Расчет сбытовых надбавок'!$G$2280,3)</f>
        <v>137.22999999999999</v>
      </c>
      <c r="H634" s="96">
        <f>VLOOKUP($A634+ROUND((COLUMN()-2)/24,5),АТС!$A$41:$F$736,4)+VLOOKUP($A634+ROUND((COLUMN()-2)/24,5),'Расчет сбытовых надбавок'!$B$1537:'Расчет сбытовых надбавок'!$G$2280,3)</f>
        <v>161.88999999999999</v>
      </c>
      <c r="I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J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K634" s="96">
        <f>VLOOKUP($A634+ROUND((COLUMN()-2)/24,5),АТС!$A$41:$F$736,4)+VLOOKUP($A634+ROUND((COLUMN()-2)/24,5),'Расчет сбытовых надбавок'!$B$1537:'Расчет сбытовых надбавок'!$G$2280,3)</f>
        <v>81.210000000000008</v>
      </c>
      <c r="L634" s="96">
        <f>VLOOKUP($A634+ROUND((COLUMN()-2)/24,5),АТС!$A$41:$F$736,4)+VLOOKUP($A634+ROUND((COLUMN()-2)/24,5),'Расчет сбытовых надбавок'!$B$1537:'Расчет сбытовых надбавок'!$G$2280,3)</f>
        <v>92.06</v>
      </c>
      <c r="M634" s="96">
        <f>VLOOKUP($A634+ROUND((COLUMN()-2)/24,5),АТС!$A$41:$F$736,4)+VLOOKUP($A634+ROUND((COLUMN()-2)/24,5),'Расчет сбытовых надбавок'!$B$1537:'Расчет сбытовых надбавок'!$G$2280,3)</f>
        <v>77.710000000000008</v>
      </c>
      <c r="N634" s="96">
        <f>VLOOKUP($A634+ROUND((COLUMN()-2)/24,5),АТС!$A$41:$F$736,4)+VLOOKUP($A634+ROUND((COLUMN()-2)/24,5),'Расчет сбытовых надбавок'!$B$1537:'Расчет сбытовых надбавок'!$G$2280,3)</f>
        <v>52.120000000000005</v>
      </c>
      <c r="O634" s="96">
        <f>VLOOKUP($A634+ROUND((COLUMN()-2)/24,5),АТС!$A$41:$F$736,4)+VLOOKUP($A634+ROUND((COLUMN()-2)/24,5),'Расчет сбытовых надбавок'!$B$1537:'Расчет сбытовых надбавок'!$G$2280,3)</f>
        <v>43.97</v>
      </c>
      <c r="P634" s="96">
        <f>VLOOKUP($A634+ROUND((COLUMN()-2)/24,5),АТС!$A$41:$F$736,4)+VLOOKUP($A634+ROUND((COLUMN()-2)/24,5),'Расчет сбытовых надбавок'!$B$1537:'Расчет сбытовых надбавок'!$G$2280,3)</f>
        <v>94.789999999999992</v>
      </c>
      <c r="Q634" s="96">
        <f>VLOOKUP($A634+ROUND((COLUMN()-2)/24,5),АТС!$A$41:$F$736,4)+VLOOKUP($A634+ROUND((COLUMN()-2)/24,5),'Расчет сбытовых надбавок'!$B$1537:'Расчет сбытовых надбавок'!$G$2280,3)</f>
        <v>147.53</v>
      </c>
      <c r="R634" s="96">
        <f>VLOOKUP($A634+ROUND((COLUMN()-2)/24,5),АТС!$A$41:$F$736,4)+VLOOKUP($A634+ROUND((COLUMN()-2)/24,5),'Расчет сбытовых надбавок'!$B$1537:'Расчет сбытовых надбавок'!$G$2280,3)</f>
        <v>116.72</v>
      </c>
      <c r="S634" s="96">
        <f>VLOOKUP($A634+ROUND((COLUMN()-2)/24,5),АТС!$A$41:$F$736,4)+VLOOKUP($A634+ROUND((COLUMN()-2)/24,5),'Расчет сбытовых надбавок'!$B$1537:'Расчет сбытовых надбавок'!$G$2280,3)</f>
        <v>131.18</v>
      </c>
      <c r="T634" s="96">
        <f>VLOOKUP($A634+ROUND((COLUMN()-2)/24,5),АТС!$A$41:$F$736,4)+VLOOKUP($A634+ROUND((COLUMN()-2)/24,5),'Расчет сбытовых надбавок'!$B$1537:'Расчет сбытовых надбавок'!$G$2280,3)</f>
        <v>165.20999999999998</v>
      </c>
      <c r="U634" s="96">
        <f>VLOOKUP($A634+ROUND((COLUMN()-2)/24,5),АТС!$A$41:$F$736,4)+VLOOKUP($A634+ROUND((COLUMN()-2)/24,5),'Расчет сбытовых надбавок'!$B$1537:'Расчет сбытовых надбавок'!$G$2280,3)</f>
        <v>13.44</v>
      </c>
      <c r="V634" s="96">
        <f>VLOOKUP($A634+ROUND((COLUMN()-2)/24,5),АТС!$A$41:$F$736,4)+VLOOKUP($A634+ROUND((COLUMN()-2)/24,5),'Расчет сбытовых надбавок'!$B$1537:'Расчет сбытовых надбавок'!$G$2280,3)</f>
        <v>0.04</v>
      </c>
      <c r="W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X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Y634" s="96">
        <f>VLOOKUP($A634+ROUND((COLUMN()-2)/24,5),АТС!$A$41:$F$736,4)+VLOOKUP($A634+ROUND((COLUMN()-2)/24,5),'Расчет сбытовых надбавок'!$B$1537:'Расчет сбытовых надбавок'!$G$2280,3)</f>
        <v>0</v>
      </c>
    </row>
    <row r="635" spans="1:25" x14ac:dyDescent="0.2">
      <c r="A635" s="77">
        <f t="shared" si="18"/>
        <v>43095</v>
      </c>
      <c r="B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C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D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E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F635" s="96">
        <f>VLOOKUP($A635+ROUND((COLUMN()-2)/24,5),АТС!$A$41:$F$736,4)+VLOOKUP($A635+ROUND((COLUMN()-2)/24,5),'Расчет сбытовых надбавок'!$B$1537:'Расчет сбытовых надбавок'!$G$2280,3)</f>
        <v>0.14000000000000001</v>
      </c>
      <c r="G635" s="96">
        <f>VLOOKUP($A635+ROUND((COLUMN()-2)/24,5),АТС!$A$41:$F$736,4)+VLOOKUP($A635+ROUND((COLUMN()-2)/24,5),'Расчет сбытовых надбавок'!$B$1537:'Расчет сбытовых надбавок'!$G$2280,3)</f>
        <v>167.51</v>
      </c>
      <c r="H635" s="96">
        <f>VLOOKUP($A635+ROUND((COLUMN()-2)/24,5),АТС!$A$41:$F$736,4)+VLOOKUP($A635+ROUND((COLUMN()-2)/24,5),'Расчет сбытовых надбавок'!$B$1537:'Расчет сбытовых надбавок'!$G$2280,3)</f>
        <v>336.22</v>
      </c>
      <c r="I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J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K635" s="96">
        <f>VLOOKUP($A635+ROUND((COLUMN()-2)/24,5),АТС!$A$41:$F$736,4)+VLOOKUP($A635+ROUND((COLUMN()-2)/24,5),'Расчет сбытовых надбавок'!$B$1537:'Расчет сбытовых надбавок'!$G$2280,3)</f>
        <v>55.33</v>
      </c>
      <c r="L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M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N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O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P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Q635" s="96">
        <f>VLOOKUP($A635+ROUND((COLUMN()-2)/24,5),АТС!$A$41:$F$736,4)+VLOOKUP($A635+ROUND((COLUMN()-2)/24,5),'Расчет сбытовых надбавок'!$B$1537:'Расчет сбытовых надбавок'!$G$2280,3)</f>
        <v>10.66</v>
      </c>
      <c r="R635" s="96">
        <f>VLOOKUP($A635+ROUND((COLUMN()-2)/24,5),АТС!$A$41:$F$736,4)+VLOOKUP($A635+ROUND((COLUMN()-2)/24,5),'Расчет сбытовых надбавок'!$B$1537:'Расчет сбытовых надбавок'!$G$2280,3)</f>
        <v>59.28</v>
      </c>
      <c r="S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T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U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V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W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X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Y635" s="96">
        <f>VLOOKUP($A635+ROUND((COLUMN()-2)/24,5),АТС!$A$41:$F$736,4)+VLOOKUP($A635+ROUND((COLUMN()-2)/24,5),'Расчет сбытовых надбавок'!$B$1537:'Расчет сбытовых надбавок'!$G$2280,3)</f>
        <v>1.52</v>
      </c>
    </row>
    <row r="636" spans="1:25" x14ac:dyDescent="0.2">
      <c r="A636" s="77">
        <f t="shared" si="18"/>
        <v>43096</v>
      </c>
      <c r="B636" s="96">
        <f>VLOOKUP($A636+ROUND((COLUMN()-2)/24,5),АТС!$A$41:$F$736,4)+VLOOKUP($A636+ROUND((COLUMN()-2)/24,5),'Расчет сбытовых надбавок'!$B$1537:'Расчет сбытовых надбавок'!$G$2280,3)</f>
        <v>178.87</v>
      </c>
      <c r="C636" s="96">
        <f>VLOOKUP($A636+ROUND((COLUMN()-2)/24,5),АТС!$A$41:$F$736,4)+VLOOKUP($A636+ROUND((COLUMN()-2)/24,5),'Расчет сбытовых надбавок'!$B$1537:'Расчет сбытовых надбавок'!$G$2280,3)</f>
        <v>58.37</v>
      </c>
      <c r="D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E636" s="96">
        <f>VLOOKUP($A636+ROUND((COLUMN()-2)/24,5),АТС!$A$41:$F$736,4)+VLOOKUP($A636+ROUND((COLUMN()-2)/24,5),'Расчет сбытовых надбавок'!$B$1537:'Расчет сбытовых надбавок'!$G$2280,3)</f>
        <v>39.769999999999996</v>
      </c>
      <c r="F636" s="96">
        <f>VLOOKUP($A636+ROUND((COLUMN()-2)/24,5),АТС!$A$41:$F$736,4)+VLOOKUP($A636+ROUND((COLUMN()-2)/24,5),'Расчет сбытовых надбавок'!$B$1537:'Расчет сбытовых надбавок'!$G$2280,3)</f>
        <v>129.01</v>
      </c>
      <c r="G636" s="96">
        <f>VLOOKUP($A636+ROUND((COLUMN()-2)/24,5),АТС!$A$41:$F$736,4)+VLOOKUP($A636+ROUND((COLUMN()-2)/24,5),'Расчет сбытовых надбавок'!$B$1537:'Расчет сбытовых надбавок'!$G$2280,3)</f>
        <v>242.16</v>
      </c>
      <c r="H636" s="96">
        <f>VLOOKUP($A636+ROUND((COLUMN()-2)/24,5),АТС!$A$41:$F$736,4)+VLOOKUP($A636+ROUND((COLUMN()-2)/24,5),'Расчет сбытовых надбавок'!$B$1537:'Расчет сбытовых надбавок'!$G$2280,3)</f>
        <v>61.730000000000004</v>
      </c>
      <c r="I636" s="96">
        <f>VLOOKUP($A636+ROUND((COLUMN()-2)/24,5),АТС!$A$41:$F$736,4)+VLOOKUP($A636+ROUND((COLUMN()-2)/24,5),'Расчет сбытовых надбавок'!$B$1537:'Расчет сбытовых надбавок'!$G$2280,3)</f>
        <v>152.72999999999999</v>
      </c>
      <c r="J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K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L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M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N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O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P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Q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R636" s="96">
        <f>VLOOKUP($A636+ROUND((COLUMN()-2)/24,5),АТС!$A$41:$F$736,4)+VLOOKUP($A636+ROUND((COLUMN()-2)/24,5),'Расчет сбытовых надбавок'!$B$1537:'Расчет сбытовых надбавок'!$G$2280,3)</f>
        <v>52.86</v>
      </c>
      <c r="S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T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U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V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W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X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Y636" s="96">
        <f>VLOOKUP($A636+ROUND((COLUMN()-2)/24,5),АТС!$A$41:$F$736,4)+VLOOKUP($A636+ROUND((COLUMN()-2)/24,5),'Расчет сбытовых надбавок'!$B$1537:'Расчет сбытовых надбавок'!$G$2280,3)</f>
        <v>0</v>
      </c>
    </row>
    <row r="637" spans="1:25" x14ac:dyDescent="0.2">
      <c r="A637" s="77">
        <f t="shared" si="18"/>
        <v>43097</v>
      </c>
      <c r="B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C637" s="96">
        <f>VLOOKUP($A637+ROUND((COLUMN()-2)/24,5),АТС!$A$41:$F$736,4)+VLOOKUP($A637+ROUND((COLUMN()-2)/24,5),'Расчет сбытовых надбавок'!$B$1537:'Расчет сбытовых надбавок'!$G$2280,3)</f>
        <v>113.84</v>
      </c>
      <c r="D637" s="96">
        <f>VLOOKUP($A637+ROUND((COLUMN()-2)/24,5),АТС!$A$41:$F$736,4)+VLOOKUP($A637+ROUND((COLUMN()-2)/24,5),'Расчет сбытовых надбавок'!$B$1537:'Расчет сбытовых надбавок'!$G$2280,3)</f>
        <v>67.61</v>
      </c>
      <c r="E637" s="96">
        <f>VLOOKUP($A637+ROUND((COLUMN()-2)/24,5),АТС!$A$41:$F$736,4)+VLOOKUP($A637+ROUND((COLUMN()-2)/24,5),'Расчет сбытовых надбавок'!$B$1537:'Расчет сбытовых надбавок'!$G$2280,3)</f>
        <v>50.19</v>
      </c>
      <c r="F637" s="96">
        <f>VLOOKUP($A637+ROUND((COLUMN()-2)/24,5),АТС!$A$41:$F$736,4)+VLOOKUP($A637+ROUND((COLUMN()-2)/24,5),'Расчет сбытовых надбавок'!$B$1537:'Расчет сбытовых надбавок'!$G$2280,3)</f>
        <v>468.84</v>
      </c>
      <c r="G637" s="96">
        <f>VLOOKUP($A637+ROUND((COLUMN()-2)/24,5),АТС!$A$41:$F$736,4)+VLOOKUP($A637+ROUND((COLUMN()-2)/24,5),'Расчет сбытовых надбавок'!$B$1537:'Расчет сбытовых надбавок'!$G$2280,3)</f>
        <v>490.76</v>
      </c>
      <c r="H637" s="96">
        <f>VLOOKUP($A637+ROUND((COLUMN()-2)/24,5),АТС!$A$41:$F$736,4)+VLOOKUP($A637+ROUND((COLUMN()-2)/24,5),'Расчет сбытовых надбавок'!$B$1537:'Расчет сбытовых надбавок'!$G$2280,3)</f>
        <v>263.65999999999997</v>
      </c>
      <c r="I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J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K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L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M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N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O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P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Q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R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S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T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U637" s="96">
        <f>VLOOKUP($A637+ROUND((COLUMN()-2)/24,5),АТС!$A$41:$F$736,4)+VLOOKUP($A637+ROUND((COLUMN()-2)/24,5),'Расчет сбытовых надбавок'!$B$1537:'Расчет сбытовых надбавок'!$G$2280,3)</f>
        <v>0.01</v>
      </c>
      <c r="V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W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X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Y637" s="96">
        <f>VLOOKUP($A637+ROUND((COLUMN()-2)/24,5),АТС!$A$41:$F$736,4)+VLOOKUP($A637+ROUND((COLUMN()-2)/24,5),'Расчет сбытовых надбавок'!$B$1537:'Расчет сбытовых надбавок'!$G$2280,3)</f>
        <v>0</v>
      </c>
    </row>
    <row r="638" spans="1:25" x14ac:dyDescent="0.2">
      <c r="A638" s="77">
        <f t="shared" si="18"/>
        <v>43098</v>
      </c>
      <c r="B638" s="96">
        <f>VLOOKUP($A638+ROUND((COLUMN()-2)/24,5),АТС!$A$41:$F$736,4)+VLOOKUP($A638+ROUND((COLUMN()-2)/24,5),'Расчет сбытовых надбавок'!$B$1537:'Расчет сбытовых надбавок'!$G$2280,3)</f>
        <v>177.41</v>
      </c>
      <c r="C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D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E638" s="96">
        <f>VLOOKUP($A638+ROUND((COLUMN()-2)/24,5),АТС!$A$41:$F$736,4)+VLOOKUP($A638+ROUND((COLUMN()-2)/24,5),'Расчет сбытовых надбавок'!$B$1537:'Расчет сбытовых надбавок'!$G$2280,3)</f>
        <v>11.170000000000002</v>
      </c>
      <c r="F638" s="96">
        <f>VLOOKUP($A638+ROUND((COLUMN()-2)/24,5),АТС!$A$41:$F$736,4)+VLOOKUP($A638+ROUND((COLUMN()-2)/24,5),'Расчет сбытовых надбавок'!$B$1537:'Расчет сбытовых надбавок'!$G$2280,3)</f>
        <v>30.63</v>
      </c>
      <c r="G638" s="96">
        <f>VLOOKUP($A638+ROUND((COLUMN()-2)/24,5),АТС!$A$41:$F$736,4)+VLOOKUP($A638+ROUND((COLUMN()-2)/24,5),'Расчет сбытовых надбавок'!$B$1537:'Расчет сбытовых надбавок'!$G$2280,3)</f>
        <v>195.35000000000002</v>
      </c>
      <c r="H638" s="96">
        <f>VLOOKUP($A638+ROUND((COLUMN()-2)/24,5),АТС!$A$41:$F$736,4)+VLOOKUP($A638+ROUND((COLUMN()-2)/24,5),'Расчет сбытовых надбавок'!$B$1537:'Расчет сбытовых надбавок'!$G$2280,3)</f>
        <v>215.35999999999999</v>
      </c>
      <c r="I638" s="96">
        <f>VLOOKUP($A638+ROUND((COLUMN()-2)/24,5),АТС!$A$41:$F$736,4)+VLOOKUP($A638+ROUND((COLUMN()-2)/24,5),'Расчет сбытовых надбавок'!$B$1537:'Расчет сбытовых надбавок'!$G$2280,3)</f>
        <v>0.15</v>
      </c>
      <c r="J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K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L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M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N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O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P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Q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R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S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T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U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V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W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X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Y638" s="96">
        <f>VLOOKUP($A638+ROUND((COLUMN()-2)/24,5),АТС!$A$41:$F$736,4)+VLOOKUP($A638+ROUND((COLUMN()-2)/24,5),'Расчет сбытовых надбавок'!$B$1537:'Расчет сбытовых надбавок'!$G$2280,3)</f>
        <v>0</v>
      </c>
    </row>
    <row r="639" spans="1:25" x14ac:dyDescent="0.2">
      <c r="A639" s="77">
        <f t="shared" si="18"/>
        <v>43099</v>
      </c>
      <c r="B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C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D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E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F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G639" s="96">
        <f>VLOOKUP($A639+ROUND((COLUMN()-2)/24,5),АТС!$A$41:$F$760,4)+VLOOKUP($A639+ROUND((COLUMN()-2)/24,5),'Расчет сбытовых надбавок'!$B$1537:'Расчет сбытовых надбавок'!$G$2280,3)</f>
        <v>50.76</v>
      </c>
      <c r="H639" s="96">
        <f>VLOOKUP($A639+ROUND((COLUMN()-2)/24,5),АТС!$A$41:$F$760,4)+VLOOKUP($A639+ROUND((COLUMN()-2)/24,5),'Расчет сбытовых надбавок'!$B$1537:'Расчет сбытовых надбавок'!$G$2280,3)</f>
        <v>10.860000000000001</v>
      </c>
      <c r="I639" s="96">
        <f>VLOOKUP($A639+ROUND((COLUMN()-2)/24,5),АТС!$A$41:$F$760,4)+VLOOKUP($A639+ROUND((COLUMN()-2)/24,5),'Расчет сбытовых надбавок'!$B$1537:'Расчет сбытовых надбавок'!$G$2280,3)</f>
        <v>155.32</v>
      </c>
      <c r="J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K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L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M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N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O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P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Q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R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S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T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U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V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W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X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Y639" s="96">
        <f>VLOOKUP($A639+ROUND((COLUMN()-2)/24,5),АТС!$A$41:$F$760,4)+VLOOKUP($A639+ROUND((COLUMN()-2)/24,5),'Расчет сбытовых надбавок'!$B$1537:'Расчет сбытовых надбавок'!$G$2280,3)</f>
        <v>0</v>
      </c>
    </row>
    <row r="640" spans="1:25" x14ac:dyDescent="0.2">
      <c r="A640" s="77">
        <f t="shared" si="18"/>
        <v>43100</v>
      </c>
      <c r="B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C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D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E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F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G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H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I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J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K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L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M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N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O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P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Q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R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S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T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U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V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W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X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Y640" s="96">
        <f>VLOOKUP($A640+ROUND((COLUMN()-2)/24,5),АТС!$A$41:$F$784,4)+VLOOKUP($A640+ROUND((COLUMN()-2)/24,5),'Расчет сбытовых надбавок'!$B$1537:'Расчет сбытовых надбавок'!$G$2280,3)</f>
        <v>0</v>
      </c>
    </row>
    <row r="641" spans="1:27" x14ac:dyDescent="0.2">
      <c r="A641" s="89"/>
      <c r="B641" s="84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90"/>
    </row>
    <row r="642" spans="1:27" x14ac:dyDescent="0.25">
      <c r="A642" s="85" t="s">
        <v>150</v>
      </c>
      <c r="B642" s="76"/>
      <c r="C642" s="76"/>
      <c r="D642" s="76"/>
    </row>
    <row r="643" spans="1:27" ht="12.75" customHeight="1" x14ac:dyDescent="0.2">
      <c r="A643" s="173" t="s">
        <v>48</v>
      </c>
      <c r="B643" s="176" t="s">
        <v>153</v>
      </c>
      <c r="C643" s="177"/>
      <c r="D643" s="177"/>
      <c r="E643" s="177"/>
      <c r="F643" s="177"/>
      <c r="G643" s="177"/>
      <c r="H643" s="177"/>
      <c r="I643" s="177"/>
      <c r="J643" s="177"/>
      <c r="K643" s="177"/>
      <c r="L643" s="177"/>
      <c r="M643" s="177"/>
      <c r="N643" s="177"/>
      <c r="O643" s="177"/>
      <c r="P643" s="177"/>
      <c r="Q643" s="177"/>
      <c r="R643" s="177"/>
      <c r="S643" s="177"/>
      <c r="T643" s="177"/>
      <c r="U643" s="177"/>
      <c r="V643" s="177"/>
      <c r="W643" s="177"/>
      <c r="X643" s="177"/>
      <c r="Y643" s="178"/>
    </row>
    <row r="644" spans="1:27" ht="12.75" customHeight="1" x14ac:dyDescent="0.2">
      <c r="A644" s="174"/>
      <c r="B644" s="179"/>
      <c r="C644" s="180"/>
      <c r="D644" s="180"/>
      <c r="E644" s="180"/>
      <c r="F644" s="180"/>
      <c r="G644" s="180"/>
      <c r="H644" s="180"/>
      <c r="I644" s="180"/>
      <c r="J644" s="180"/>
      <c r="K644" s="180"/>
      <c r="L644" s="180"/>
      <c r="M644" s="180"/>
      <c r="N644" s="180"/>
      <c r="O644" s="180"/>
      <c r="P644" s="180"/>
      <c r="Q644" s="180"/>
      <c r="R644" s="180"/>
      <c r="S644" s="180"/>
      <c r="T644" s="180"/>
      <c r="U644" s="180"/>
      <c r="V644" s="180"/>
      <c r="W644" s="180"/>
      <c r="X644" s="180"/>
      <c r="Y644" s="181"/>
    </row>
    <row r="645" spans="1:27" s="109" customFormat="1" ht="12.75" customHeight="1" x14ac:dyDescent="0.2">
      <c r="A645" s="174"/>
      <c r="B645" s="214" t="s">
        <v>122</v>
      </c>
      <c r="C645" s="210" t="s">
        <v>123</v>
      </c>
      <c r="D645" s="210" t="s">
        <v>124</v>
      </c>
      <c r="E645" s="210" t="s">
        <v>125</v>
      </c>
      <c r="F645" s="210" t="s">
        <v>126</v>
      </c>
      <c r="G645" s="210" t="s">
        <v>127</v>
      </c>
      <c r="H645" s="210" t="s">
        <v>128</v>
      </c>
      <c r="I645" s="210" t="s">
        <v>129</v>
      </c>
      <c r="J645" s="210" t="s">
        <v>130</v>
      </c>
      <c r="K645" s="210" t="s">
        <v>131</v>
      </c>
      <c r="L645" s="210" t="s">
        <v>132</v>
      </c>
      <c r="M645" s="210" t="s">
        <v>133</v>
      </c>
      <c r="N645" s="212" t="s">
        <v>134</v>
      </c>
      <c r="O645" s="210" t="s">
        <v>135</v>
      </c>
      <c r="P645" s="210" t="s">
        <v>136</v>
      </c>
      <c r="Q645" s="210" t="s">
        <v>137</v>
      </c>
      <c r="R645" s="210" t="s">
        <v>138</v>
      </c>
      <c r="S645" s="210" t="s">
        <v>139</v>
      </c>
      <c r="T645" s="210" t="s">
        <v>140</v>
      </c>
      <c r="U645" s="210" t="s">
        <v>141</v>
      </c>
      <c r="V645" s="210" t="s">
        <v>142</v>
      </c>
      <c r="W645" s="210" t="s">
        <v>143</v>
      </c>
      <c r="X645" s="210" t="s">
        <v>144</v>
      </c>
      <c r="Y645" s="210" t="s">
        <v>145</v>
      </c>
    </row>
    <row r="646" spans="1:27" s="109" customFormat="1" ht="11.25" customHeight="1" x14ac:dyDescent="0.2">
      <c r="A646" s="175"/>
      <c r="B646" s="215"/>
      <c r="C646" s="211"/>
      <c r="D646" s="211"/>
      <c r="E646" s="211"/>
      <c r="F646" s="211"/>
      <c r="G646" s="211"/>
      <c r="H646" s="211"/>
      <c r="I646" s="211"/>
      <c r="J646" s="211"/>
      <c r="K646" s="211"/>
      <c r="L646" s="211"/>
      <c r="M646" s="211"/>
      <c r="N646" s="213"/>
      <c r="O646" s="211"/>
      <c r="P646" s="211"/>
      <c r="Q646" s="211"/>
      <c r="R646" s="211"/>
      <c r="S646" s="211"/>
      <c r="T646" s="211"/>
      <c r="U646" s="211"/>
      <c r="V646" s="211"/>
      <c r="W646" s="211"/>
      <c r="X646" s="211"/>
      <c r="Y646" s="211"/>
    </row>
    <row r="647" spans="1:27" ht="15.75" customHeight="1" x14ac:dyDescent="0.2">
      <c r="A647" s="77">
        <f>A610</f>
        <v>43070</v>
      </c>
      <c r="B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C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D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E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F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G647" s="96">
        <f>VLOOKUP($A647+ROUND((COLUMN()-2)/24,5),АТС!$A$41:$F$736,4)+VLOOKUP($A647+ROUND((COLUMN()-2)/24,5),'Расчет сбытовых надбавок'!$B$1537:'Расчет сбытовых надбавок'!$G$2280,4)</f>
        <v>47.28</v>
      </c>
      <c r="H647" s="96">
        <f>VLOOKUP($A647+ROUND((COLUMN()-2)/24,5),АТС!$A$41:$F$736,4)+VLOOKUP($A647+ROUND((COLUMN()-2)/24,5),'Расчет сбытовых надбавок'!$B$1537:'Расчет сбытовых надбавок'!$G$2280,4)</f>
        <v>15.170000000000002</v>
      </c>
      <c r="I647" s="96">
        <f>VLOOKUP($A647+ROUND((COLUMN()-2)/24,5),АТС!$A$41:$F$736,4)+VLOOKUP($A647+ROUND((COLUMN()-2)/24,5),'Расчет сбытовых надбавок'!$B$1537:'Расчет сбытовых надбавок'!$G$2280,4)</f>
        <v>139.05000000000001</v>
      </c>
      <c r="J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K647" s="96">
        <f>VLOOKUP($A647+ROUND((COLUMN()-2)/24,5),АТС!$A$41:$F$736,4)+VLOOKUP($A647+ROUND((COLUMN()-2)/24,5),'Расчет сбытовых надбавок'!$B$1537:'Расчет сбытовых надбавок'!$G$2280,4)</f>
        <v>5.63</v>
      </c>
      <c r="L647" s="96">
        <f>VLOOKUP($A647+ROUND((COLUMN()-2)/24,5),АТС!$A$41:$F$736,4)+VLOOKUP($A647+ROUND((COLUMN()-2)/24,5),'Расчет сбытовых надбавок'!$B$1537:'Расчет сбытовых надбавок'!$G$2280,4)</f>
        <v>7.76</v>
      </c>
      <c r="M647" s="96">
        <f>VLOOKUP($A647+ROUND((COLUMN()-2)/24,5),АТС!$A$41:$F$736,4)+VLOOKUP($A647+ROUND((COLUMN()-2)/24,5),'Расчет сбытовых надбавок'!$B$1537:'Расчет сбытовых надбавок'!$G$2280,4)</f>
        <v>0.51</v>
      </c>
      <c r="N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O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P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Q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R647" s="96">
        <f>VLOOKUP($A647+ROUND((COLUMN()-2)/24,5),АТС!$A$41:$F$736,4)+VLOOKUP($A647+ROUND((COLUMN()-2)/24,5),'Расчет сбытовых надбавок'!$B$1537:'Расчет сбытовых надбавок'!$G$2280,4)</f>
        <v>55.85</v>
      </c>
      <c r="S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T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U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V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W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X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Y647" s="96">
        <f>VLOOKUP($A647+ROUND((COLUMN()-2)/24,5),АТС!$A$41:$F$736,4)+VLOOKUP($A647+ROUND((COLUMN()-2)/24,5),'Расчет сбытовых надбавок'!$B$1537:'Расчет сбытовых надбавок'!$G$2280,4)</f>
        <v>12.66</v>
      </c>
      <c r="AA647" s="78"/>
    </row>
    <row r="648" spans="1:27" x14ac:dyDescent="0.2">
      <c r="A648" s="77">
        <f>A647+1</f>
        <v>43071</v>
      </c>
      <c r="B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C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D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E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F648" s="96">
        <f>VLOOKUP($A648+ROUND((COLUMN()-2)/24,5),АТС!$A$41:$F$736,4)+VLOOKUP($A648+ROUND((COLUMN()-2)/24,5),'Расчет сбытовых надбавок'!$B$1537:'Расчет сбытовых надбавок'!$G$2280,4)</f>
        <v>6.68</v>
      </c>
      <c r="G648" s="96">
        <f>VLOOKUP($A648+ROUND((COLUMN()-2)/24,5),АТС!$A$41:$F$736,4)+VLOOKUP($A648+ROUND((COLUMN()-2)/24,5),'Расчет сбытовых надбавок'!$B$1537:'Расчет сбытовых надбавок'!$G$2280,4)</f>
        <v>2.0499999999999998</v>
      </c>
      <c r="H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I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J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K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L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M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N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O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P648" s="96">
        <f>VLOOKUP($A648+ROUND((COLUMN()-2)/24,5),АТС!$A$41:$F$736,4)+VLOOKUP($A648+ROUND((COLUMN()-2)/24,5),'Расчет сбытовых надбавок'!$B$1537:'Расчет сбытовых надбавок'!$G$2280,4)</f>
        <v>33.74</v>
      </c>
      <c r="Q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R648" s="96">
        <f>VLOOKUP($A648+ROUND((COLUMN()-2)/24,5),АТС!$A$41:$F$736,4)+VLOOKUP($A648+ROUND((COLUMN()-2)/24,5),'Расчет сбытовых надбавок'!$B$1537:'Расчет сбытовых надбавок'!$G$2280,4)</f>
        <v>760.67000000000007</v>
      </c>
      <c r="S648" s="96">
        <f>VLOOKUP($A648+ROUND((COLUMN()-2)/24,5),АТС!$A$41:$F$736,4)+VLOOKUP($A648+ROUND((COLUMN()-2)/24,5),'Расчет сбытовых надбавок'!$B$1537:'Расчет сбытовых надбавок'!$G$2280,4)</f>
        <v>596.23</v>
      </c>
      <c r="T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U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V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W648" s="96">
        <f>VLOOKUP($A648+ROUND((COLUMN()-2)/24,5),АТС!$A$41:$F$736,4)+VLOOKUP($A648+ROUND((COLUMN()-2)/24,5),'Расчет сбытовых надбавок'!$B$1537:'Расчет сбытовых надбавок'!$G$2280,4)</f>
        <v>458.9</v>
      </c>
      <c r="X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Y648" s="96">
        <f>VLOOKUP($A648+ROUND((COLUMN()-2)/24,5),АТС!$A$41:$F$736,4)+VLOOKUP($A648+ROUND((COLUMN()-2)/24,5),'Расчет сбытовых надбавок'!$B$1537:'Расчет сбытовых надбавок'!$G$2280,4)</f>
        <v>0</v>
      </c>
    </row>
    <row r="649" spans="1:27" x14ac:dyDescent="0.2">
      <c r="A649" s="77">
        <f t="shared" ref="A649:A677" si="19">A648+1</f>
        <v>43072</v>
      </c>
      <c r="B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C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D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E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F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G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H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I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J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K649" s="96">
        <f>VLOOKUP($A649+ROUND((COLUMN()-2)/24,5),АТС!$A$41:$F$736,4)+VLOOKUP($A649+ROUND((COLUMN()-2)/24,5),'Расчет сбытовых надбавок'!$B$1537:'Расчет сбытовых надбавок'!$G$2280,4)</f>
        <v>0.01</v>
      </c>
      <c r="L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M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N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O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P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Q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R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S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T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U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V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W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X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Y649" s="96">
        <f>VLOOKUP($A649+ROUND((COLUMN()-2)/24,5),АТС!$A$41:$F$736,4)+VLOOKUP($A649+ROUND((COLUMN()-2)/24,5),'Расчет сбытовых надбавок'!$B$1537:'Расчет сбытовых надбавок'!$G$2280,4)</f>
        <v>0</v>
      </c>
    </row>
    <row r="650" spans="1:27" x14ac:dyDescent="0.2">
      <c r="A650" s="77">
        <f t="shared" si="19"/>
        <v>43073</v>
      </c>
      <c r="B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C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D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E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F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G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H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I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J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K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L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M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N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O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P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Q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R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S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T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U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V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W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X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Y650" s="96">
        <f>VLOOKUP($A650+ROUND((COLUMN()-2)/24,5),АТС!$A$41:$F$736,4)+VLOOKUP($A650+ROUND((COLUMN()-2)/24,5),'Расчет сбытовых надбавок'!$B$1537:'Расчет сбытовых надбавок'!$G$2280,4)</f>
        <v>0</v>
      </c>
    </row>
    <row r="651" spans="1:27" x14ac:dyDescent="0.2">
      <c r="A651" s="77">
        <f t="shared" si="19"/>
        <v>43074</v>
      </c>
      <c r="B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C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D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E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F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G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H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I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J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K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L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M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N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O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P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Q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R651" s="96">
        <f>VLOOKUP($A651+ROUND((COLUMN()-2)/24,5),АТС!$A$41:$F$736,4)+VLOOKUP($A651+ROUND((COLUMN()-2)/24,5),'Расчет сбытовых надбавок'!$B$1537:'Расчет сбытовых надбавок'!$G$2280,4)</f>
        <v>9.82</v>
      </c>
      <c r="S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T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U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V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W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X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Y651" s="96">
        <f>VLOOKUP($A651+ROUND((COLUMN()-2)/24,5),АТС!$A$41:$F$736,4)+VLOOKUP($A651+ROUND((COLUMN()-2)/24,5),'Расчет сбытовых надбавок'!$B$1537:'Расчет сбытовых надбавок'!$G$2280,4)</f>
        <v>0</v>
      </c>
    </row>
    <row r="652" spans="1:27" x14ac:dyDescent="0.2">
      <c r="A652" s="77">
        <f t="shared" si="19"/>
        <v>43075</v>
      </c>
      <c r="B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C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D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E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F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G652" s="96">
        <f>VLOOKUP($A652+ROUND((COLUMN()-2)/24,5),АТС!$A$41:$F$736,4)+VLOOKUP($A652+ROUND((COLUMN()-2)/24,5),'Расчет сбытовых надбавок'!$B$1537:'Расчет сбытовых надбавок'!$G$2280,4)</f>
        <v>59.15</v>
      </c>
      <c r="H652" s="96">
        <f>VLOOKUP($A652+ROUND((COLUMN()-2)/24,5),АТС!$A$41:$F$736,4)+VLOOKUP($A652+ROUND((COLUMN()-2)/24,5),'Расчет сбытовых надбавок'!$B$1537:'Расчет сбытовых надбавок'!$G$2280,4)</f>
        <v>98.88</v>
      </c>
      <c r="I652" s="96">
        <f>VLOOKUP($A652+ROUND((COLUMN()-2)/24,5),АТС!$A$41:$F$736,4)+VLOOKUP($A652+ROUND((COLUMN()-2)/24,5),'Расчет сбытовых надбавок'!$B$1537:'Расчет сбытовых надбавок'!$G$2280,4)</f>
        <v>1.03</v>
      </c>
      <c r="J652" s="96">
        <f>VLOOKUP($A652+ROUND((COLUMN()-2)/24,5),АТС!$A$41:$F$736,4)+VLOOKUP($A652+ROUND((COLUMN()-2)/24,5),'Расчет сбытовых надбавок'!$B$1537:'Расчет сбытовых надбавок'!$G$2280,4)</f>
        <v>0.4</v>
      </c>
      <c r="K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L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M652" s="96">
        <f>VLOOKUP($A652+ROUND((COLUMN()-2)/24,5),АТС!$A$41:$F$736,4)+VLOOKUP($A652+ROUND((COLUMN()-2)/24,5),'Расчет сбытовых надбавок'!$B$1537:'Расчет сбытовых надбавок'!$G$2280,4)</f>
        <v>0.2</v>
      </c>
      <c r="N652" s="96">
        <f>VLOOKUP($A652+ROUND((COLUMN()-2)/24,5),АТС!$A$41:$F$736,4)+VLOOKUP($A652+ROUND((COLUMN()-2)/24,5),'Расчет сбытовых надбавок'!$B$1537:'Расчет сбытовых надбавок'!$G$2280,4)</f>
        <v>2.5700000000000003</v>
      </c>
      <c r="O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P652" s="96">
        <f>VLOOKUP($A652+ROUND((COLUMN()-2)/24,5),АТС!$A$41:$F$736,4)+VLOOKUP($A652+ROUND((COLUMN()-2)/24,5),'Расчет сбытовых надбавок'!$B$1537:'Расчет сбытовых надбавок'!$G$2280,4)</f>
        <v>3.96</v>
      </c>
      <c r="Q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R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S652" s="96">
        <f>VLOOKUP($A652+ROUND((COLUMN()-2)/24,5),АТС!$A$41:$F$736,4)+VLOOKUP($A652+ROUND((COLUMN()-2)/24,5),'Расчет сбытовых надбавок'!$B$1537:'Расчет сбытовых надбавок'!$G$2280,4)</f>
        <v>8.6999999999999993</v>
      </c>
      <c r="T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U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V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W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X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Y652" s="96">
        <f>VLOOKUP($A652+ROUND((COLUMN()-2)/24,5),АТС!$A$41:$F$736,4)+VLOOKUP($A652+ROUND((COLUMN()-2)/24,5),'Расчет сбытовых надбавок'!$B$1537:'Расчет сбытовых надбавок'!$G$2280,4)</f>
        <v>0</v>
      </c>
    </row>
    <row r="653" spans="1:27" x14ac:dyDescent="0.2">
      <c r="A653" s="77">
        <f t="shared" si="19"/>
        <v>43076</v>
      </c>
      <c r="B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C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D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E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F653" s="96">
        <f>VLOOKUP($A653+ROUND((COLUMN()-2)/24,5),АТС!$A$41:$F$736,4)+VLOOKUP($A653+ROUND((COLUMN()-2)/24,5),'Расчет сбытовых надбавок'!$B$1537:'Расчет сбытовых надбавок'!$G$2280,4)</f>
        <v>442.14</v>
      </c>
      <c r="G653" s="96">
        <f>VLOOKUP($A653+ROUND((COLUMN()-2)/24,5),АТС!$A$41:$F$736,4)+VLOOKUP($A653+ROUND((COLUMN()-2)/24,5),'Расчет сбытовых надбавок'!$B$1537:'Расчет сбытовых надбавок'!$G$2280,4)</f>
        <v>648.04000000000008</v>
      </c>
      <c r="H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I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J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K653" s="96">
        <f>VLOOKUP($A653+ROUND((COLUMN()-2)/24,5),АТС!$A$41:$F$736,4)+VLOOKUP($A653+ROUND((COLUMN()-2)/24,5),'Расчет сбытовых надбавок'!$B$1537:'Расчет сбытовых надбавок'!$G$2280,4)</f>
        <v>0.45</v>
      </c>
      <c r="L653" s="96">
        <f>VLOOKUP($A653+ROUND((COLUMN()-2)/24,5),АТС!$A$41:$F$736,4)+VLOOKUP($A653+ROUND((COLUMN()-2)/24,5),'Расчет сбытовых надбавок'!$B$1537:'Расчет сбытовых надбавок'!$G$2280,4)</f>
        <v>577.4</v>
      </c>
      <c r="M653" s="96">
        <f>VLOOKUP($A653+ROUND((COLUMN()-2)/24,5),АТС!$A$41:$F$736,4)+VLOOKUP($A653+ROUND((COLUMN()-2)/24,5),'Расчет сбытовых надбавок'!$B$1537:'Расчет сбытовых надбавок'!$G$2280,4)</f>
        <v>673.01</v>
      </c>
      <c r="N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O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P653" s="96">
        <f>VLOOKUP($A653+ROUND((COLUMN()-2)/24,5),АТС!$A$41:$F$736,4)+VLOOKUP($A653+ROUND((COLUMN()-2)/24,5),'Расчет сбытовых надбавок'!$B$1537:'Расчет сбытовых надбавок'!$G$2280,4)</f>
        <v>1.57</v>
      </c>
      <c r="Q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R653" s="96">
        <f>VLOOKUP($A653+ROUND((COLUMN()-2)/24,5),АТС!$A$41:$F$736,4)+VLOOKUP($A653+ROUND((COLUMN()-2)/24,5),'Расчет сбытовых надбавок'!$B$1537:'Расчет сбытовых надбавок'!$G$2280,4)</f>
        <v>690</v>
      </c>
      <c r="S653" s="96">
        <f>VLOOKUP($A653+ROUND((COLUMN()-2)/24,5),АТС!$A$41:$F$736,4)+VLOOKUP($A653+ROUND((COLUMN()-2)/24,5),'Расчет сбытовых надбавок'!$B$1537:'Расчет сбытовых надбавок'!$G$2280,4)</f>
        <v>654.05000000000007</v>
      </c>
      <c r="T653" s="96">
        <f>VLOOKUP($A653+ROUND((COLUMN()-2)/24,5),АТС!$A$41:$F$736,4)+VLOOKUP($A653+ROUND((COLUMN()-2)/24,5),'Расчет сбытовых надбавок'!$B$1537:'Расчет сбытовых надбавок'!$G$2280,4)</f>
        <v>660.06</v>
      </c>
      <c r="U653" s="96">
        <f>VLOOKUP($A653+ROUND((COLUMN()-2)/24,5),АТС!$A$41:$F$736,4)+VLOOKUP($A653+ROUND((COLUMN()-2)/24,5),'Расчет сбытовых надбавок'!$B$1537:'Расчет сбытовых надбавок'!$G$2280,4)</f>
        <v>630.77</v>
      </c>
      <c r="V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W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X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Y653" s="96">
        <f>VLOOKUP($A653+ROUND((COLUMN()-2)/24,5),АТС!$A$41:$F$736,4)+VLOOKUP($A653+ROUND((COLUMN()-2)/24,5),'Расчет сбытовых надбавок'!$B$1537:'Расчет сбытовых надбавок'!$G$2280,4)</f>
        <v>0</v>
      </c>
    </row>
    <row r="654" spans="1:27" x14ac:dyDescent="0.2">
      <c r="A654" s="77">
        <f t="shared" si="19"/>
        <v>43077</v>
      </c>
      <c r="B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C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D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E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F654" s="96">
        <f>VLOOKUP($A654+ROUND((COLUMN()-2)/24,5),АТС!$A$41:$F$736,4)+VLOOKUP($A654+ROUND((COLUMN()-2)/24,5),'Расчет сбытовых надбавок'!$B$1537:'Расчет сбытовых надбавок'!$G$2280,4)</f>
        <v>451.09999999999997</v>
      </c>
      <c r="G654" s="96">
        <f>VLOOKUP($A654+ROUND((COLUMN()-2)/24,5),АТС!$A$41:$F$736,4)+VLOOKUP($A654+ROUND((COLUMN()-2)/24,5),'Расчет сбытовых надбавок'!$B$1537:'Расчет сбытовых надбавок'!$G$2280,4)</f>
        <v>456.05</v>
      </c>
      <c r="H654" s="96">
        <f>VLOOKUP($A654+ROUND((COLUMN()-2)/24,5),АТС!$A$41:$F$736,4)+VLOOKUP($A654+ROUND((COLUMN()-2)/24,5),'Расчет сбытовых надбавок'!$B$1537:'Расчет сбытовых надбавок'!$G$2280,4)</f>
        <v>47.300000000000004</v>
      </c>
      <c r="I654" s="96">
        <f>VLOOKUP($A654+ROUND((COLUMN()-2)/24,5),АТС!$A$41:$F$736,4)+VLOOKUP($A654+ROUND((COLUMN()-2)/24,5),'Расчет сбытовых надбавок'!$B$1537:'Расчет сбытовых надбавок'!$G$2280,4)</f>
        <v>103.34</v>
      </c>
      <c r="J654" s="96">
        <f>VLOOKUP($A654+ROUND((COLUMN()-2)/24,5),АТС!$A$41:$F$736,4)+VLOOKUP($A654+ROUND((COLUMN()-2)/24,5),'Расчет сбытовых надбавок'!$B$1537:'Расчет сбытовых надбавок'!$G$2280,4)</f>
        <v>199.89000000000001</v>
      </c>
      <c r="K654" s="96">
        <f>VLOOKUP($A654+ROUND((COLUMN()-2)/24,5),АТС!$A$41:$F$736,4)+VLOOKUP($A654+ROUND((COLUMN()-2)/24,5),'Расчет сбытовых надбавок'!$B$1537:'Расчет сбытовых надбавок'!$G$2280,4)</f>
        <v>0.05</v>
      </c>
      <c r="L654" s="96">
        <f>VLOOKUP($A654+ROUND((COLUMN()-2)/24,5),АТС!$A$41:$F$736,4)+VLOOKUP($A654+ROUND((COLUMN()-2)/24,5),'Расчет сбытовых надбавок'!$B$1537:'Расчет сбытовых надбавок'!$G$2280,4)</f>
        <v>55.45</v>
      </c>
      <c r="M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N654" s="96">
        <f>VLOOKUP($A654+ROUND((COLUMN()-2)/24,5),АТС!$A$41:$F$736,4)+VLOOKUP($A654+ROUND((COLUMN()-2)/24,5),'Расчет сбытовых надбавок'!$B$1537:'Расчет сбытовых надбавок'!$G$2280,4)</f>
        <v>78.3</v>
      </c>
      <c r="O654" s="96">
        <f>VLOOKUP($A654+ROUND((COLUMN()-2)/24,5),АТС!$A$41:$F$736,4)+VLOOKUP($A654+ROUND((COLUMN()-2)/24,5),'Расчет сбытовых надбавок'!$B$1537:'Расчет сбытовых надбавок'!$G$2280,4)</f>
        <v>78.06</v>
      </c>
      <c r="P654" s="96">
        <f>VLOOKUP($A654+ROUND((COLUMN()-2)/24,5),АТС!$A$41:$F$736,4)+VLOOKUP($A654+ROUND((COLUMN()-2)/24,5),'Расчет сбытовых надбавок'!$B$1537:'Расчет сбытовых надбавок'!$G$2280,4)</f>
        <v>54.47</v>
      </c>
      <c r="Q654" s="96">
        <f>VLOOKUP($A654+ROUND((COLUMN()-2)/24,5),АТС!$A$41:$F$736,4)+VLOOKUP($A654+ROUND((COLUMN()-2)/24,5),'Расчет сбытовых надбавок'!$B$1537:'Расчет сбытовых надбавок'!$G$2280,4)</f>
        <v>97.429999999999993</v>
      </c>
      <c r="R654" s="96">
        <f>VLOOKUP($A654+ROUND((COLUMN()-2)/24,5),АТС!$A$41:$F$736,4)+VLOOKUP($A654+ROUND((COLUMN()-2)/24,5),'Расчет сбытовых надбавок'!$B$1537:'Расчет сбытовых надбавок'!$G$2280,4)</f>
        <v>136</v>
      </c>
      <c r="S654" s="96">
        <f>VLOOKUP($A654+ROUND((COLUMN()-2)/24,5),АТС!$A$41:$F$736,4)+VLOOKUP($A654+ROUND((COLUMN()-2)/24,5),'Расчет сбытовых надбавок'!$B$1537:'Расчет сбытовых надбавок'!$G$2280,4)</f>
        <v>153.16999999999999</v>
      </c>
      <c r="T654" s="96">
        <f>VLOOKUP($A654+ROUND((COLUMN()-2)/24,5),АТС!$A$41:$F$736,4)+VLOOKUP($A654+ROUND((COLUMN()-2)/24,5),'Расчет сбытовых надбавок'!$B$1537:'Расчет сбытовых надбавок'!$G$2280,4)</f>
        <v>77.14</v>
      </c>
      <c r="U654" s="96">
        <f>VLOOKUP($A654+ROUND((COLUMN()-2)/24,5),АТС!$A$41:$F$736,4)+VLOOKUP($A654+ROUND((COLUMN()-2)/24,5),'Расчет сбытовых надбавок'!$B$1537:'Расчет сбытовых надбавок'!$G$2280,4)</f>
        <v>14.75</v>
      </c>
      <c r="V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W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X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Y654" s="96">
        <f>VLOOKUP($A654+ROUND((COLUMN()-2)/24,5),АТС!$A$41:$F$736,4)+VLOOKUP($A654+ROUND((COLUMN()-2)/24,5),'Расчет сбытовых надбавок'!$B$1537:'Расчет сбытовых надбавок'!$G$2280,4)</f>
        <v>0</v>
      </c>
    </row>
    <row r="655" spans="1:27" x14ac:dyDescent="0.2">
      <c r="A655" s="77">
        <f t="shared" si="19"/>
        <v>43078</v>
      </c>
      <c r="B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C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D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E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F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G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H655" s="96">
        <f>VLOOKUP($A655+ROUND((COLUMN()-2)/24,5),АТС!$A$41:$F$736,4)+VLOOKUP($A655+ROUND((COLUMN()-2)/24,5),'Расчет сбытовых надбавок'!$B$1537:'Расчет сбытовых надбавок'!$G$2280,4)</f>
        <v>571.17000000000007</v>
      </c>
      <c r="I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J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K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L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M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N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O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P655" s="96">
        <f>VLOOKUP($A655+ROUND((COLUMN()-2)/24,5),АТС!$A$41:$F$736,4)+VLOOKUP($A655+ROUND((COLUMN()-2)/24,5),'Расчет сбытовых надбавок'!$B$1537:'Расчет сбытовых надбавок'!$G$2280,4)</f>
        <v>106.16</v>
      </c>
      <c r="Q655" s="96">
        <f>VLOOKUP($A655+ROUND((COLUMN()-2)/24,5),АТС!$A$41:$F$736,4)+VLOOKUP($A655+ROUND((COLUMN()-2)/24,5),'Расчет сбытовых надбавок'!$B$1537:'Расчет сбытовых надбавок'!$G$2280,4)</f>
        <v>111.64</v>
      </c>
      <c r="R655" s="96">
        <f>VLOOKUP($A655+ROUND((COLUMN()-2)/24,5),АТС!$A$41:$F$736,4)+VLOOKUP($A655+ROUND((COLUMN()-2)/24,5),'Расчет сбытовых надбавок'!$B$1537:'Расчет сбытовых надбавок'!$G$2280,4)</f>
        <v>57.489999999999995</v>
      </c>
      <c r="S655" s="96">
        <f>VLOOKUP($A655+ROUND((COLUMN()-2)/24,5),АТС!$A$41:$F$736,4)+VLOOKUP($A655+ROUND((COLUMN()-2)/24,5),'Расчет сбытовых надбавок'!$B$1537:'Расчет сбытовых надбавок'!$G$2280,4)</f>
        <v>14.99</v>
      </c>
      <c r="T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U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V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W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X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Y655" s="96">
        <f>VLOOKUP($A655+ROUND((COLUMN()-2)/24,5),АТС!$A$41:$F$736,4)+VLOOKUP($A655+ROUND((COLUMN()-2)/24,5),'Расчет сбытовых надбавок'!$B$1537:'Расчет сбытовых надбавок'!$G$2280,4)</f>
        <v>0</v>
      </c>
    </row>
    <row r="656" spans="1:27" x14ac:dyDescent="0.2">
      <c r="A656" s="77">
        <f t="shared" si="19"/>
        <v>43079</v>
      </c>
      <c r="B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C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D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E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F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G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H656" s="96">
        <f>VLOOKUP($A656+ROUND((COLUMN()-2)/24,5),АТС!$A$41:$F$736,4)+VLOOKUP($A656+ROUND((COLUMN()-2)/24,5),'Расчет сбытовых надбавок'!$B$1537:'Расчет сбытовых надбавок'!$G$2280,4)</f>
        <v>0.48</v>
      </c>
      <c r="I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J656" s="96">
        <f>VLOOKUP($A656+ROUND((COLUMN()-2)/24,5),АТС!$A$41:$F$736,4)+VLOOKUP($A656+ROUND((COLUMN()-2)/24,5),'Расчет сбытовых надбавок'!$B$1537:'Расчет сбытовых надбавок'!$G$2280,4)</f>
        <v>153.47999999999999</v>
      </c>
      <c r="K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L656" s="96">
        <f>VLOOKUP($A656+ROUND((COLUMN()-2)/24,5),АТС!$A$41:$F$736,4)+VLOOKUP($A656+ROUND((COLUMN()-2)/24,5),'Расчет сбытовых надбавок'!$B$1537:'Расчет сбытовых надбавок'!$G$2280,4)</f>
        <v>3.31</v>
      </c>
      <c r="M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N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O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P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Q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R656" s="96">
        <f>VLOOKUP($A656+ROUND((COLUMN()-2)/24,5),АТС!$A$41:$F$736,4)+VLOOKUP($A656+ROUND((COLUMN()-2)/24,5),'Расчет сбытовых надбавок'!$B$1537:'Расчет сбытовых надбавок'!$G$2280,4)</f>
        <v>21.48</v>
      </c>
      <c r="S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T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U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V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W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X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Y656" s="96">
        <f>VLOOKUP($A656+ROUND((COLUMN()-2)/24,5),АТС!$A$41:$F$736,4)+VLOOKUP($A656+ROUND((COLUMN()-2)/24,5),'Расчет сбытовых надбавок'!$B$1537:'Расчет сбытовых надбавок'!$G$2280,4)</f>
        <v>0</v>
      </c>
    </row>
    <row r="657" spans="1:25" x14ac:dyDescent="0.2">
      <c r="A657" s="77">
        <f t="shared" si="19"/>
        <v>43080</v>
      </c>
      <c r="B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C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D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E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F657" s="96">
        <f>VLOOKUP($A657+ROUND((COLUMN()-2)/24,5),АТС!$A$41:$F$736,4)+VLOOKUP($A657+ROUND((COLUMN()-2)/24,5),'Расчет сбытовых надбавок'!$B$1537:'Расчет сбытовых надбавок'!$G$2280,4)</f>
        <v>0.1</v>
      </c>
      <c r="G657" s="96">
        <f>VLOOKUP($A657+ROUND((COLUMN()-2)/24,5),АТС!$A$41:$F$736,4)+VLOOKUP($A657+ROUND((COLUMN()-2)/24,5),'Расчет сбытовых надбавок'!$B$1537:'Расчет сбытовых надбавок'!$G$2280,4)</f>
        <v>570.81999999999994</v>
      </c>
      <c r="H657" s="96">
        <f>VLOOKUP($A657+ROUND((COLUMN()-2)/24,5),АТС!$A$41:$F$736,4)+VLOOKUP($A657+ROUND((COLUMN()-2)/24,5),'Расчет сбытовых надбавок'!$B$1537:'Расчет сбытовых надбавок'!$G$2280,4)</f>
        <v>40.98</v>
      </c>
      <c r="I657" s="96">
        <f>VLOOKUP($A657+ROUND((COLUMN()-2)/24,5),АТС!$A$41:$F$736,4)+VLOOKUP($A657+ROUND((COLUMN()-2)/24,5),'Расчет сбытовых надбавок'!$B$1537:'Расчет сбытовых надбавок'!$G$2280,4)</f>
        <v>0.1</v>
      </c>
      <c r="J657" s="96">
        <f>VLOOKUP($A657+ROUND((COLUMN()-2)/24,5),АТС!$A$41:$F$736,4)+VLOOKUP($A657+ROUND((COLUMN()-2)/24,5),'Расчет сбытовых надбавок'!$B$1537:'Расчет сбытовых надбавок'!$G$2280,4)</f>
        <v>250.9</v>
      </c>
      <c r="K657" s="96">
        <f>VLOOKUP($A657+ROUND((COLUMN()-2)/24,5),АТС!$A$41:$F$736,4)+VLOOKUP($A657+ROUND((COLUMN()-2)/24,5),'Расчет сбытовых надбавок'!$B$1537:'Расчет сбытовых надбавок'!$G$2280,4)</f>
        <v>81.569999999999993</v>
      </c>
      <c r="L657" s="96">
        <f>VLOOKUP($A657+ROUND((COLUMN()-2)/24,5),АТС!$A$41:$F$736,4)+VLOOKUP($A657+ROUND((COLUMN()-2)/24,5),'Расчет сбытовых надбавок'!$B$1537:'Расчет сбытовых надбавок'!$G$2280,4)</f>
        <v>44.730000000000004</v>
      </c>
      <c r="M657" s="96">
        <f>VLOOKUP($A657+ROUND((COLUMN()-2)/24,5),АТС!$A$41:$F$736,4)+VLOOKUP($A657+ROUND((COLUMN()-2)/24,5),'Расчет сбытовых надбавок'!$B$1537:'Расчет сбытовых надбавок'!$G$2280,4)</f>
        <v>56.699999999999996</v>
      </c>
      <c r="N657" s="96">
        <f>VLOOKUP($A657+ROUND((COLUMN()-2)/24,5),АТС!$A$41:$F$736,4)+VLOOKUP($A657+ROUND((COLUMN()-2)/24,5),'Расчет сбытовых надбавок'!$B$1537:'Расчет сбытовых надбавок'!$G$2280,4)</f>
        <v>181.14</v>
      </c>
      <c r="O657" s="96">
        <f>VLOOKUP($A657+ROUND((COLUMN()-2)/24,5),АТС!$A$41:$F$736,4)+VLOOKUP($A657+ROUND((COLUMN()-2)/24,5),'Расчет сбытовых надбавок'!$B$1537:'Расчет сбытовых надбавок'!$G$2280,4)</f>
        <v>2.41</v>
      </c>
      <c r="P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Q657" s="96">
        <f>VLOOKUP($A657+ROUND((COLUMN()-2)/24,5),АТС!$A$41:$F$736,4)+VLOOKUP($A657+ROUND((COLUMN()-2)/24,5),'Расчет сбытовых надбавок'!$B$1537:'Расчет сбытовых надбавок'!$G$2280,4)</f>
        <v>124.87</v>
      </c>
      <c r="R657" s="96">
        <f>VLOOKUP($A657+ROUND((COLUMN()-2)/24,5),АТС!$A$41:$F$736,4)+VLOOKUP($A657+ROUND((COLUMN()-2)/24,5),'Расчет сбытовых надбавок'!$B$1537:'Расчет сбытовых надбавок'!$G$2280,4)</f>
        <v>0.01</v>
      </c>
      <c r="S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T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U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V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W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X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Y657" s="96">
        <f>VLOOKUP($A657+ROUND((COLUMN()-2)/24,5),АТС!$A$41:$F$736,4)+VLOOKUP($A657+ROUND((COLUMN()-2)/24,5),'Расчет сбытовых надбавок'!$B$1537:'Расчет сбытовых надбавок'!$G$2280,4)</f>
        <v>0</v>
      </c>
    </row>
    <row r="658" spans="1:25" x14ac:dyDescent="0.2">
      <c r="A658" s="77">
        <f t="shared" si="19"/>
        <v>43081</v>
      </c>
      <c r="B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C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D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E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F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G658" s="96">
        <f>VLOOKUP($A658+ROUND((COLUMN()-2)/24,5),АТС!$A$41:$F$736,4)+VLOOKUP($A658+ROUND((COLUMN()-2)/24,5),'Расчет сбытовых надбавок'!$B$1537:'Расчет сбытовых надбавок'!$G$2280,4)</f>
        <v>149.01</v>
      </c>
      <c r="H658" s="96">
        <f>VLOOKUP($A658+ROUND((COLUMN()-2)/24,5),АТС!$A$41:$F$736,4)+VLOOKUP($A658+ROUND((COLUMN()-2)/24,5),'Расчет сбытовых надбавок'!$B$1537:'Расчет сбытовых надбавок'!$G$2280,4)</f>
        <v>94.11</v>
      </c>
      <c r="I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J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K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L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M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N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O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P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Q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R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S658" s="96">
        <f>VLOOKUP($A658+ROUND((COLUMN()-2)/24,5),АТС!$A$41:$F$736,4)+VLOOKUP($A658+ROUND((COLUMN()-2)/24,5),'Расчет сбытовых надбавок'!$B$1537:'Расчет сбытовых надбавок'!$G$2280,4)</f>
        <v>101.39</v>
      </c>
      <c r="T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U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V658" s="96">
        <f>VLOOKUP($A658+ROUND((COLUMN()-2)/24,5),АТС!$A$41:$F$736,4)+VLOOKUP($A658+ROUND((COLUMN()-2)/24,5),'Расчет сбытовых надбавок'!$B$1537:'Расчет сбытовых надбавок'!$G$2280,4)</f>
        <v>44.05</v>
      </c>
      <c r="W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X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Y658" s="96">
        <f>VLOOKUP($A658+ROUND((COLUMN()-2)/24,5),АТС!$A$41:$F$736,4)+VLOOKUP($A658+ROUND((COLUMN()-2)/24,5),'Расчет сбытовых надбавок'!$B$1537:'Расчет сбытовых надбавок'!$G$2280,4)</f>
        <v>1.35</v>
      </c>
    </row>
    <row r="659" spans="1:25" x14ac:dyDescent="0.2">
      <c r="A659" s="77">
        <f t="shared" si="19"/>
        <v>43082</v>
      </c>
      <c r="B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C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D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E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F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G659" s="96">
        <f>VLOOKUP($A659+ROUND((COLUMN()-2)/24,5),АТС!$A$41:$F$736,4)+VLOOKUP($A659+ROUND((COLUMN()-2)/24,5),'Расчет сбытовых надбавок'!$B$1537:'Расчет сбытовых надбавок'!$G$2280,4)</f>
        <v>447.97</v>
      </c>
      <c r="H659" s="96">
        <f>VLOOKUP($A659+ROUND((COLUMN()-2)/24,5),АТС!$A$41:$F$736,4)+VLOOKUP($A659+ROUND((COLUMN()-2)/24,5),'Расчет сбытовых надбавок'!$B$1537:'Расчет сбытовых надбавок'!$G$2280,4)</f>
        <v>72.88</v>
      </c>
      <c r="I659" s="96">
        <f>VLOOKUP($A659+ROUND((COLUMN()-2)/24,5),АТС!$A$41:$F$736,4)+VLOOKUP($A659+ROUND((COLUMN()-2)/24,5),'Расчет сбытовых надбавок'!$B$1537:'Расчет сбытовых надбавок'!$G$2280,4)</f>
        <v>1.5</v>
      </c>
      <c r="J659" s="96">
        <f>VLOOKUP($A659+ROUND((COLUMN()-2)/24,5),АТС!$A$41:$F$736,4)+VLOOKUP($A659+ROUND((COLUMN()-2)/24,5),'Расчет сбытовых надбавок'!$B$1537:'Расчет сбытовых надбавок'!$G$2280,4)</f>
        <v>1.26</v>
      </c>
      <c r="K659" s="96">
        <f>VLOOKUP($A659+ROUND((COLUMN()-2)/24,5),АТС!$A$41:$F$736,4)+VLOOKUP($A659+ROUND((COLUMN()-2)/24,5),'Расчет сбытовых надбавок'!$B$1537:'Расчет сбытовых надбавок'!$G$2280,4)</f>
        <v>150.88999999999999</v>
      </c>
      <c r="L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M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N659" s="96">
        <f>VLOOKUP($A659+ROUND((COLUMN()-2)/24,5),АТС!$A$41:$F$736,4)+VLOOKUP($A659+ROUND((COLUMN()-2)/24,5),'Расчет сбытовых надбавок'!$B$1537:'Расчет сбытовых надбавок'!$G$2280,4)</f>
        <v>16.07</v>
      </c>
      <c r="O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P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Q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R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S659" s="96">
        <f>VLOOKUP($A659+ROUND((COLUMN()-2)/24,5),АТС!$A$41:$F$736,4)+VLOOKUP($A659+ROUND((COLUMN()-2)/24,5),'Расчет сбытовых надбавок'!$B$1537:'Расчет сбытовых надбавок'!$G$2280,4)</f>
        <v>0.23</v>
      </c>
      <c r="T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U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V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W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X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Y659" s="96">
        <f>VLOOKUP($A659+ROUND((COLUMN()-2)/24,5),АТС!$A$41:$F$736,4)+VLOOKUP($A659+ROUND((COLUMN()-2)/24,5),'Расчет сбытовых надбавок'!$B$1537:'Расчет сбытовых надбавок'!$G$2280,4)</f>
        <v>0</v>
      </c>
    </row>
    <row r="660" spans="1:25" x14ac:dyDescent="0.2">
      <c r="A660" s="77">
        <f t="shared" si="19"/>
        <v>43083</v>
      </c>
      <c r="B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C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D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E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F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G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H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I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J660" s="96">
        <f>VLOOKUP($A660+ROUND((COLUMN()-2)/24,5),АТС!$A$41:$F$736,4)+VLOOKUP($A660+ROUND((COLUMN()-2)/24,5),'Расчет сбытовых надбавок'!$B$1537:'Расчет сбытовых надбавок'!$G$2280,4)</f>
        <v>1186.3499999999999</v>
      </c>
      <c r="K660" s="96">
        <f>VLOOKUP($A660+ROUND((COLUMN()-2)/24,5),АТС!$A$41:$F$736,4)+VLOOKUP($A660+ROUND((COLUMN()-2)/24,5),'Расчет сбытовых надбавок'!$B$1537:'Расчет сбытовых надбавок'!$G$2280,4)</f>
        <v>1168.06</v>
      </c>
      <c r="L660" s="96">
        <f>VLOOKUP($A660+ROUND((COLUMN()-2)/24,5),АТС!$A$41:$F$736,4)+VLOOKUP($A660+ROUND((COLUMN()-2)/24,5),'Расчет сбытовых надбавок'!$B$1537:'Расчет сбытовых надбавок'!$G$2280,4)</f>
        <v>0.01</v>
      </c>
      <c r="M660" s="96">
        <f>VLOOKUP($A660+ROUND((COLUMN()-2)/24,5),АТС!$A$41:$F$736,4)+VLOOKUP($A660+ROUND((COLUMN()-2)/24,5),'Расчет сбытовых надбавок'!$B$1537:'Расчет сбытовых надбавок'!$G$2280,4)</f>
        <v>1266.2</v>
      </c>
      <c r="N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O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P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Q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R660" s="96">
        <f>VLOOKUP($A660+ROUND((COLUMN()-2)/24,5),АТС!$A$41:$F$736,4)+VLOOKUP($A660+ROUND((COLUMN()-2)/24,5),'Расчет сбытовых надбавок'!$B$1537:'Расчет сбытовых надбавок'!$G$2280,4)</f>
        <v>221.27</v>
      </c>
      <c r="S660" s="96">
        <f>VLOOKUP($A660+ROUND((COLUMN()-2)/24,5),АТС!$A$41:$F$736,4)+VLOOKUP($A660+ROUND((COLUMN()-2)/24,5),'Расчет сбытовых надбавок'!$B$1537:'Расчет сбытовых надбавок'!$G$2280,4)</f>
        <v>10.190000000000001</v>
      </c>
      <c r="T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U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V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W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X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Y660" s="96">
        <f>VLOOKUP($A660+ROUND((COLUMN()-2)/24,5),АТС!$A$41:$F$736,4)+VLOOKUP($A660+ROUND((COLUMN()-2)/24,5),'Расчет сбытовых надбавок'!$B$1537:'Расчет сбытовых надбавок'!$G$2280,4)</f>
        <v>0</v>
      </c>
    </row>
    <row r="661" spans="1:25" x14ac:dyDescent="0.2">
      <c r="A661" s="77">
        <f t="shared" si="19"/>
        <v>43084</v>
      </c>
      <c r="B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C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D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E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F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G661" s="96">
        <f>VLOOKUP($A661+ROUND((COLUMN()-2)/24,5),АТС!$A$41:$F$736,4)+VLOOKUP($A661+ROUND((COLUMN()-2)/24,5),'Расчет сбытовых надбавок'!$B$1537:'Расчет сбытовых надбавок'!$G$2280,4)</f>
        <v>114.72999999999999</v>
      </c>
      <c r="H661" s="96">
        <f>VLOOKUP($A661+ROUND((COLUMN()-2)/24,5),АТС!$A$41:$F$736,4)+VLOOKUP($A661+ROUND((COLUMN()-2)/24,5),'Расчет сбытовых надбавок'!$B$1537:'Расчет сбытовых надбавок'!$G$2280,4)</f>
        <v>104.49</v>
      </c>
      <c r="I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J661" s="96">
        <f>VLOOKUP($A661+ROUND((COLUMN()-2)/24,5),АТС!$A$41:$F$736,4)+VLOOKUP($A661+ROUND((COLUMN()-2)/24,5),'Расчет сбытовых надбавок'!$B$1537:'Расчет сбытовых надбавок'!$G$2280,4)</f>
        <v>8.35</v>
      </c>
      <c r="K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L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M661" s="96">
        <f>VLOOKUP($A661+ROUND((COLUMN()-2)/24,5),АТС!$A$41:$F$736,4)+VLOOKUP($A661+ROUND((COLUMN()-2)/24,5),'Расчет сбытовых надбавок'!$B$1537:'Расчет сбытовых надбавок'!$G$2280,4)</f>
        <v>565.76</v>
      </c>
      <c r="N661" s="96">
        <f>VLOOKUP($A661+ROUND((COLUMN()-2)/24,5),АТС!$A$41:$F$736,4)+VLOOKUP($A661+ROUND((COLUMN()-2)/24,5),'Расчет сбытовых надбавок'!$B$1537:'Расчет сбытовых надбавок'!$G$2280,4)</f>
        <v>0.01</v>
      </c>
      <c r="O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P661" s="96">
        <f>VLOOKUP($A661+ROUND((COLUMN()-2)/24,5),АТС!$A$41:$F$736,4)+VLOOKUP($A661+ROUND((COLUMN()-2)/24,5),'Расчет сбытовых надбавок'!$B$1537:'Расчет сбытовых надбавок'!$G$2280,4)</f>
        <v>1029.1500000000001</v>
      </c>
      <c r="Q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R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S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T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U661" s="96">
        <f>VLOOKUP($A661+ROUND((COLUMN()-2)/24,5),АТС!$A$41:$F$736,4)+VLOOKUP($A661+ROUND((COLUMN()-2)/24,5),'Расчет сбытовых надбавок'!$B$1537:'Расчет сбытовых надбавок'!$G$2280,4)</f>
        <v>0.28999999999999998</v>
      </c>
      <c r="V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W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X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Y661" s="96">
        <f>VLOOKUP($A661+ROUND((COLUMN()-2)/24,5),АТС!$A$41:$F$736,4)+VLOOKUP($A661+ROUND((COLUMN()-2)/24,5),'Расчет сбытовых надбавок'!$B$1537:'Расчет сбытовых надбавок'!$G$2280,4)</f>
        <v>0</v>
      </c>
    </row>
    <row r="662" spans="1:25" x14ac:dyDescent="0.2">
      <c r="A662" s="77">
        <f t="shared" si="19"/>
        <v>43085</v>
      </c>
      <c r="B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C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D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E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F662" s="96">
        <f>VLOOKUP($A662+ROUND((COLUMN()-2)/24,5),АТС!$A$41:$F$736,4)+VLOOKUP($A662+ROUND((COLUMN()-2)/24,5),'Расчет сбытовых надбавок'!$B$1537:'Расчет сбытовых надбавок'!$G$2280,4)</f>
        <v>6.34</v>
      </c>
      <c r="G662" s="96">
        <f>VLOOKUP($A662+ROUND((COLUMN()-2)/24,5),АТС!$A$41:$F$736,4)+VLOOKUP($A662+ROUND((COLUMN()-2)/24,5),'Расчет сбытовых надбавок'!$B$1537:'Расчет сбытовых надбавок'!$G$2280,4)</f>
        <v>386.99</v>
      </c>
      <c r="H662" s="96">
        <f>VLOOKUP($A662+ROUND((COLUMN()-2)/24,5),АТС!$A$41:$F$736,4)+VLOOKUP($A662+ROUND((COLUMN()-2)/24,5),'Расчет сбытовых надбавок'!$B$1537:'Расчет сбытовых надбавок'!$G$2280,4)</f>
        <v>2.75</v>
      </c>
      <c r="I662" s="96">
        <f>VLOOKUP($A662+ROUND((COLUMN()-2)/24,5),АТС!$A$41:$F$736,4)+VLOOKUP($A662+ROUND((COLUMN()-2)/24,5),'Расчет сбытовых надбавок'!$B$1537:'Расчет сбытовых надбавок'!$G$2280,4)</f>
        <v>0.86</v>
      </c>
      <c r="J662" s="96">
        <f>VLOOKUP($A662+ROUND((COLUMN()-2)/24,5),АТС!$A$41:$F$736,4)+VLOOKUP($A662+ROUND((COLUMN()-2)/24,5),'Расчет сбытовых надбавок'!$B$1537:'Расчет сбытовых надбавок'!$G$2280,4)</f>
        <v>80.179999999999993</v>
      </c>
      <c r="K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L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M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N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O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P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Q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R662" s="96">
        <f>VLOOKUP($A662+ROUND((COLUMN()-2)/24,5),АТС!$A$41:$F$736,4)+VLOOKUP($A662+ROUND((COLUMN()-2)/24,5),'Расчет сбытовых надбавок'!$B$1537:'Расчет сбытовых надбавок'!$G$2280,4)</f>
        <v>15.26</v>
      </c>
      <c r="S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T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U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V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W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X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Y662" s="96">
        <f>VLOOKUP($A662+ROUND((COLUMN()-2)/24,5),АТС!$A$41:$F$736,4)+VLOOKUP($A662+ROUND((COLUMN()-2)/24,5),'Расчет сбытовых надбавок'!$B$1537:'Расчет сбытовых надбавок'!$G$2280,4)</f>
        <v>0</v>
      </c>
    </row>
    <row r="663" spans="1:25" x14ac:dyDescent="0.2">
      <c r="A663" s="77">
        <f t="shared" si="19"/>
        <v>43086</v>
      </c>
      <c r="B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C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D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E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F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G663" s="96">
        <f>VLOOKUP($A663+ROUND((COLUMN()-2)/24,5),АТС!$A$41:$F$736,4)+VLOOKUP($A663+ROUND((COLUMN()-2)/24,5),'Расчет сбытовых надбавок'!$B$1537:'Расчет сбытовых надбавок'!$G$2280,4)</f>
        <v>597.32000000000005</v>
      </c>
      <c r="H663" s="96">
        <f>VLOOKUP($A663+ROUND((COLUMN()-2)/24,5),АТС!$A$41:$F$736,4)+VLOOKUP($A663+ROUND((COLUMN()-2)/24,5),'Расчет сбытовых надбавок'!$B$1537:'Расчет сбытовых надбавок'!$G$2280,4)</f>
        <v>0.78</v>
      </c>
      <c r="I663" s="96">
        <f>VLOOKUP($A663+ROUND((COLUMN()-2)/24,5),АТС!$A$41:$F$736,4)+VLOOKUP($A663+ROUND((COLUMN()-2)/24,5),'Расчет сбытовых надбавок'!$B$1537:'Расчет сбытовых надбавок'!$G$2280,4)</f>
        <v>35.56</v>
      </c>
      <c r="J663" s="96">
        <f>VLOOKUP($A663+ROUND((COLUMN()-2)/24,5),АТС!$A$41:$F$736,4)+VLOOKUP($A663+ROUND((COLUMN()-2)/24,5),'Расчет сбытовых надбавок'!$B$1537:'Расчет сбытовых надбавок'!$G$2280,4)</f>
        <v>140.91999999999999</v>
      </c>
      <c r="K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L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M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N663" s="96">
        <f>VLOOKUP($A663+ROUND((COLUMN()-2)/24,5),АТС!$A$41:$F$736,4)+VLOOKUP($A663+ROUND((COLUMN()-2)/24,5),'Расчет сбытовых надбавок'!$B$1537:'Расчет сбытовых надбавок'!$G$2280,4)</f>
        <v>0.01</v>
      </c>
      <c r="O663" s="96">
        <f>VLOOKUP($A663+ROUND((COLUMN()-2)/24,5),АТС!$A$41:$F$736,4)+VLOOKUP($A663+ROUND((COLUMN()-2)/24,5),'Расчет сбытовых надбавок'!$B$1537:'Расчет сбытовых надбавок'!$G$2280,4)</f>
        <v>0.01</v>
      </c>
      <c r="P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Q663" s="96">
        <f>VLOOKUP($A663+ROUND((COLUMN()-2)/24,5),АТС!$A$41:$F$736,4)+VLOOKUP($A663+ROUND((COLUMN()-2)/24,5),'Расчет сбытовых надбавок'!$B$1537:'Расчет сбытовых надбавок'!$G$2280,4)</f>
        <v>101.25999999999999</v>
      </c>
      <c r="R663" s="96">
        <f>VLOOKUP($A663+ROUND((COLUMN()-2)/24,5),АТС!$A$41:$F$736,4)+VLOOKUP($A663+ROUND((COLUMN()-2)/24,5),'Расчет сбытовых надбавок'!$B$1537:'Расчет сбытовых надбавок'!$G$2280,4)</f>
        <v>991.29</v>
      </c>
      <c r="S663" s="96">
        <f>VLOOKUP($A663+ROUND((COLUMN()-2)/24,5),АТС!$A$41:$F$736,4)+VLOOKUP($A663+ROUND((COLUMN()-2)/24,5),'Расчет сбытовых надбавок'!$B$1537:'Расчет сбытовых надбавок'!$G$2280,4)</f>
        <v>858.09999999999991</v>
      </c>
      <c r="T663" s="96">
        <f>VLOOKUP($A663+ROUND((COLUMN()-2)/24,5),АТС!$A$41:$F$736,4)+VLOOKUP($A663+ROUND((COLUMN()-2)/24,5),'Расчет сбытовых надбавок'!$B$1537:'Расчет сбытовых надбавок'!$G$2280,4)</f>
        <v>678.87</v>
      </c>
      <c r="U663" s="96">
        <f>VLOOKUP($A663+ROUND((COLUMN()-2)/24,5),АТС!$A$41:$F$736,4)+VLOOKUP($A663+ROUND((COLUMN()-2)/24,5),'Расчет сбытовых надбавок'!$B$1537:'Расчет сбытовых надбавок'!$G$2280,4)</f>
        <v>0.57999999999999996</v>
      </c>
      <c r="V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W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X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Y663" s="96">
        <f>VLOOKUP($A663+ROUND((COLUMN()-2)/24,5),АТС!$A$41:$F$736,4)+VLOOKUP($A663+ROUND((COLUMN()-2)/24,5),'Расчет сбытовых надбавок'!$B$1537:'Расчет сбытовых надбавок'!$G$2280,4)</f>
        <v>0</v>
      </c>
    </row>
    <row r="664" spans="1:25" x14ac:dyDescent="0.2">
      <c r="A664" s="77">
        <f t="shared" si="19"/>
        <v>43087</v>
      </c>
      <c r="B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C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D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E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F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G664" s="96">
        <f>VLOOKUP($A664+ROUND((COLUMN()-2)/24,5),АТС!$A$41:$F$736,4)+VLOOKUP($A664+ROUND((COLUMN()-2)/24,5),'Расчет сбытовых надбавок'!$B$1537:'Расчет сбытовых надбавок'!$G$2280,4)</f>
        <v>78.989999999999995</v>
      </c>
      <c r="H664" s="96">
        <f>VLOOKUP($A664+ROUND((COLUMN()-2)/24,5),АТС!$A$41:$F$736,4)+VLOOKUP($A664+ROUND((COLUMN()-2)/24,5),'Расчет сбытовых надбавок'!$B$1537:'Расчет сбытовых надбавок'!$G$2280,4)</f>
        <v>64.08</v>
      </c>
      <c r="I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J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K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L664" s="96">
        <f>VLOOKUP($A664+ROUND((COLUMN()-2)/24,5),АТС!$A$41:$F$736,4)+VLOOKUP($A664+ROUND((COLUMN()-2)/24,5),'Расчет сбытовых надбавок'!$B$1537:'Расчет сбытовых надбавок'!$G$2280,4)</f>
        <v>703.26</v>
      </c>
      <c r="M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N664" s="96">
        <f>VLOOKUP($A664+ROUND((COLUMN()-2)/24,5),АТС!$A$41:$F$736,4)+VLOOKUP($A664+ROUND((COLUMN()-2)/24,5),'Расчет сбытовых надбавок'!$B$1537:'Расчет сбытовых надбавок'!$G$2280,4)</f>
        <v>666.41</v>
      </c>
      <c r="O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P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Q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R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S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T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U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V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W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X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Y664" s="96">
        <f>VLOOKUP($A664+ROUND((COLUMN()-2)/24,5),АТС!$A$41:$F$736,4)+VLOOKUP($A664+ROUND((COLUMN()-2)/24,5),'Расчет сбытовых надбавок'!$B$1537:'Расчет сбытовых надбавок'!$G$2280,4)</f>
        <v>76.58</v>
      </c>
    </row>
    <row r="665" spans="1:25" x14ac:dyDescent="0.2">
      <c r="A665" s="77">
        <f t="shared" si="19"/>
        <v>43088</v>
      </c>
      <c r="B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C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D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E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F665" s="96">
        <f>VLOOKUP($A665+ROUND((COLUMN()-2)/24,5),АТС!$A$41:$F$736,4)+VLOOKUP($A665+ROUND((COLUMN()-2)/24,5),'Расчет сбытовых надбавок'!$B$1537:'Расчет сбытовых надбавок'!$G$2280,4)</f>
        <v>82.36</v>
      </c>
      <c r="G665" s="96">
        <f>VLOOKUP($A665+ROUND((COLUMN()-2)/24,5),АТС!$A$41:$F$736,4)+VLOOKUP($A665+ROUND((COLUMN()-2)/24,5),'Расчет сбытовых надбавок'!$B$1537:'Расчет сбытовых надбавок'!$G$2280,4)</f>
        <v>194.26</v>
      </c>
      <c r="H665" s="96">
        <f>VLOOKUP($A665+ROUND((COLUMN()-2)/24,5),АТС!$A$41:$F$736,4)+VLOOKUP($A665+ROUND((COLUMN()-2)/24,5),'Расчет сбытовых надбавок'!$B$1537:'Расчет сбытовых надбавок'!$G$2280,4)</f>
        <v>18.46</v>
      </c>
      <c r="I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J665" s="96">
        <f>VLOOKUP($A665+ROUND((COLUMN()-2)/24,5),АТС!$A$41:$F$736,4)+VLOOKUP($A665+ROUND((COLUMN()-2)/24,5),'Расчет сбытовых надбавок'!$B$1537:'Расчет сбытовых надбавок'!$G$2280,4)</f>
        <v>0.02</v>
      </c>
      <c r="K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L665" s="96">
        <f>VLOOKUP($A665+ROUND((COLUMN()-2)/24,5),АТС!$A$41:$F$736,4)+VLOOKUP($A665+ROUND((COLUMN()-2)/24,5),'Расчет сбытовых надбавок'!$B$1537:'Расчет сбытовых надбавок'!$G$2280,4)</f>
        <v>0.01</v>
      </c>
      <c r="M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N665" s="96">
        <f>VLOOKUP($A665+ROUND((COLUMN()-2)/24,5),АТС!$A$41:$F$736,4)+VLOOKUP($A665+ROUND((COLUMN()-2)/24,5),'Расчет сбытовых надбавок'!$B$1537:'Расчет сбытовых надбавок'!$G$2280,4)</f>
        <v>798.23</v>
      </c>
      <c r="O665" s="96">
        <f>VLOOKUP($A665+ROUND((COLUMN()-2)/24,5),АТС!$A$41:$F$736,4)+VLOOKUP($A665+ROUND((COLUMN()-2)/24,5),'Расчет сбытовых надбавок'!$B$1537:'Расчет сбытовых надбавок'!$G$2280,4)</f>
        <v>0.01</v>
      </c>
      <c r="P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Q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R665" s="96">
        <f>VLOOKUP($A665+ROUND((COLUMN()-2)/24,5),АТС!$A$41:$F$736,4)+VLOOKUP($A665+ROUND((COLUMN()-2)/24,5),'Расчет сбытовых надбавок'!$B$1537:'Расчет сбытовых надбавок'!$G$2280,4)</f>
        <v>0.78</v>
      </c>
      <c r="S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T665" s="96">
        <f>VLOOKUP($A665+ROUND((COLUMN()-2)/24,5),АТС!$A$41:$F$736,4)+VLOOKUP($A665+ROUND((COLUMN()-2)/24,5),'Расчет сбытовых надбавок'!$B$1537:'Расчет сбытовых надбавок'!$G$2280,4)</f>
        <v>70.040000000000006</v>
      </c>
      <c r="U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V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W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X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Y665" s="96">
        <f>VLOOKUP($A665+ROUND((COLUMN()-2)/24,5),АТС!$A$41:$F$736,4)+VLOOKUP($A665+ROUND((COLUMN()-2)/24,5),'Расчет сбытовых надбавок'!$B$1537:'Расчет сбытовых надбавок'!$G$2280,4)</f>
        <v>0</v>
      </c>
    </row>
    <row r="666" spans="1:25" x14ac:dyDescent="0.2">
      <c r="A666" s="77">
        <f t="shared" si="19"/>
        <v>43089</v>
      </c>
      <c r="B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C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D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E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F666" s="96">
        <f>VLOOKUP($A666+ROUND((COLUMN()-2)/24,5),АТС!$A$41:$F$736,4)+VLOOKUP($A666+ROUND((COLUMN()-2)/24,5),'Расчет сбытовых надбавок'!$B$1537:'Расчет сбытовых надбавок'!$G$2280,4)</f>
        <v>72.77</v>
      </c>
      <c r="G666" s="96">
        <f>VLOOKUP($A666+ROUND((COLUMN()-2)/24,5),АТС!$A$41:$F$736,4)+VLOOKUP($A666+ROUND((COLUMN()-2)/24,5),'Расчет сбытовых надбавок'!$B$1537:'Расчет сбытовых надбавок'!$G$2280,4)</f>
        <v>552.66</v>
      </c>
      <c r="H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I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J666" s="96">
        <f>VLOOKUP($A666+ROUND((COLUMN()-2)/24,5),АТС!$A$41:$F$736,4)+VLOOKUP($A666+ROUND((COLUMN()-2)/24,5),'Расчет сбытовых надбавок'!$B$1537:'Расчет сбытовых надбавок'!$G$2280,4)</f>
        <v>57.879999999999995</v>
      </c>
      <c r="K666" s="96">
        <f>VLOOKUP($A666+ROUND((COLUMN()-2)/24,5),АТС!$A$41:$F$736,4)+VLOOKUP($A666+ROUND((COLUMN()-2)/24,5),'Расчет сбытовых надбавок'!$B$1537:'Расчет сбытовых надбавок'!$G$2280,4)</f>
        <v>535.20000000000005</v>
      </c>
      <c r="L666" s="96">
        <f>VLOOKUP($A666+ROUND((COLUMN()-2)/24,5),АТС!$A$41:$F$736,4)+VLOOKUP($A666+ROUND((COLUMN()-2)/24,5),'Расчет сбытовых надбавок'!$B$1537:'Расчет сбытовых надбавок'!$G$2280,4)</f>
        <v>763.09999999999991</v>
      </c>
      <c r="M666" s="96">
        <f>VLOOKUP($A666+ROUND((COLUMN()-2)/24,5),АТС!$A$41:$F$736,4)+VLOOKUP($A666+ROUND((COLUMN()-2)/24,5),'Расчет сбытовых надбавок'!$B$1537:'Расчет сбытовых надбавок'!$G$2280,4)</f>
        <v>76.05</v>
      </c>
      <c r="N666" s="96">
        <f>VLOOKUP($A666+ROUND((COLUMN()-2)/24,5),АТС!$A$41:$F$736,4)+VLOOKUP($A666+ROUND((COLUMN()-2)/24,5),'Расчет сбытовых надбавок'!$B$1537:'Расчет сбытовых надбавок'!$G$2280,4)</f>
        <v>99.67</v>
      </c>
      <c r="O666" s="96">
        <f>VLOOKUP($A666+ROUND((COLUMN()-2)/24,5),АТС!$A$41:$F$736,4)+VLOOKUP($A666+ROUND((COLUMN()-2)/24,5),'Расчет сбытовых надбавок'!$B$1537:'Расчет сбытовых надбавок'!$G$2280,4)</f>
        <v>90.06</v>
      </c>
      <c r="P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Q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R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S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T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U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V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W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X666" s="96">
        <f>VLOOKUP($A666+ROUND((COLUMN()-2)/24,5),АТС!$A$41:$F$736,4)+VLOOKUP($A666+ROUND((COLUMN()-2)/24,5),'Расчет сбытовых надбавок'!$B$1537:'Расчет сбытовых надбавок'!$G$2280,4)</f>
        <v>580.91</v>
      </c>
      <c r="Y666" s="96">
        <f>VLOOKUP($A666+ROUND((COLUMN()-2)/24,5),АТС!$A$41:$F$736,4)+VLOOKUP($A666+ROUND((COLUMN()-2)/24,5),'Расчет сбытовых надбавок'!$B$1537:'Расчет сбытовых надбавок'!$G$2280,4)</f>
        <v>0</v>
      </c>
    </row>
    <row r="667" spans="1:25" x14ac:dyDescent="0.2">
      <c r="A667" s="77">
        <f t="shared" si="19"/>
        <v>43090</v>
      </c>
      <c r="B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C667" s="96">
        <f>VLOOKUP($A667+ROUND((COLUMN()-2)/24,5),АТС!$A$41:$F$736,4)+VLOOKUP($A667+ROUND((COLUMN()-2)/24,5),'Расчет сбытовых надбавок'!$B$1537:'Расчет сбытовых надбавок'!$G$2280,4)</f>
        <v>202.51</v>
      </c>
      <c r="D667" s="96">
        <f>VLOOKUP($A667+ROUND((COLUMN()-2)/24,5),АТС!$A$41:$F$736,4)+VLOOKUP($A667+ROUND((COLUMN()-2)/24,5),'Расчет сбытовых надбавок'!$B$1537:'Расчет сбытовых надбавок'!$G$2280,4)</f>
        <v>163.24</v>
      </c>
      <c r="E667" s="96">
        <f>VLOOKUP($A667+ROUND((COLUMN()-2)/24,5),АТС!$A$41:$F$736,4)+VLOOKUP($A667+ROUND((COLUMN()-2)/24,5),'Расчет сбытовых надбавок'!$B$1537:'Расчет сбытовых надбавок'!$G$2280,4)</f>
        <v>189.21</v>
      </c>
      <c r="F667" s="96">
        <f>VLOOKUP($A667+ROUND((COLUMN()-2)/24,5),АТС!$A$41:$F$736,4)+VLOOKUP($A667+ROUND((COLUMN()-2)/24,5),'Расчет сбытовых надбавок'!$B$1537:'Расчет сбытовых надбавок'!$G$2280,4)</f>
        <v>76.25</v>
      </c>
      <c r="G667" s="96">
        <f>VLOOKUP($A667+ROUND((COLUMN()-2)/24,5),АТС!$A$41:$F$736,4)+VLOOKUP($A667+ROUND((COLUMN()-2)/24,5),'Расчет сбытовых надбавок'!$B$1537:'Расчет сбытовых надбавок'!$G$2280,4)</f>
        <v>448.57</v>
      </c>
      <c r="H667" s="96">
        <f>VLOOKUP($A667+ROUND((COLUMN()-2)/24,5),АТС!$A$41:$F$736,4)+VLOOKUP($A667+ROUND((COLUMN()-2)/24,5),'Расчет сбытовых надбавок'!$B$1537:'Расчет сбытовых надбавок'!$G$2280,4)</f>
        <v>162.76999999999998</v>
      </c>
      <c r="I667" s="96">
        <f>VLOOKUP($A667+ROUND((COLUMN()-2)/24,5),АТС!$A$41:$F$736,4)+VLOOKUP($A667+ROUND((COLUMN()-2)/24,5),'Расчет сбытовых надбавок'!$B$1537:'Расчет сбытовых надбавок'!$G$2280,4)</f>
        <v>13.13</v>
      </c>
      <c r="J667" s="96">
        <f>VLOOKUP($A667+ROUND((COLUMN()-2)/24,5),АТС!$A$41:$F$736,4)+VLOOKUP($A667+ROUND((COLUMN()-2)/24,5),'Расчет сбытовых надбавок'!$B$1537:'Расчет сбытовых надбавок'!$G$2280,4)</f>
        <v>0.17</v>
      </c>
      <c r="K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L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M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N667" s="96">
        <f>VLOOKUP($A667+ROUND((COLUMN()-2)/24,5),АТС!$A$41:$F$736,4)+VLOOKUP($A667+ROUND((COLUMN()-2)/24,5),'Расчет сбытовых надбавок'!$B$1537:'Расчет сбытовых надбавок'!$G$2280,4)</f>
        <v>501.12</v>
      </c>
      <c r="O667" s="96">
        <f>VLOOKUP($A667+ROUND((COLUMN()-2)/24,5),АТС!$A$41:$F$736,4)+VLOOKUP($A667+ROUND((COLUMN()-2)/24,5),'Расчет сбытовых надбавок'!$B$1537:'Расчет сбытовых надбавок'!$G$2280,4)</f>
        <v>546.97</v>
      </c>
      <c r="P667" s="96">
        <f>VLOOKUP($A667+ROUND((COLUMN()-2)/24,5),АТС!$A$41:$F$736,4)+VLOOKUP($A667+ROUND((COLUMN()-2)/24,5),'Расчет сбытовых надбавок'!$B$1537:'Расчет сбытовых надбавок'!$G$2280,4)</f>
        <v>565.76</v>
      </c>
      <c r="Q667" s="96">
        <f>VLOOKUP($A667+ROUND((COLUMN()-2)/24,5),АТС!$A$41:$F$736,4)+VLOOKUP($A667+ROUND((COLUMN()-2)/24,5),'Расчет сбытовых надбавок'!$B$1537:'Расчет сбытовых надбавок'!$G$2280,4)</f>
        <v>680.42000000000007</v>
      </c>
      <c r="R667" s="96">
        <f>VLOOKUP($A667+ROUND((COLUMN()-2)/24,5),АТС!$A$41:$F$736,4)+VLOOKUP($A667+ROUND((COLUMN()-2)/24,5),'Расчет сбытовых надбавок'!$B$1537:'Расчет сбытовых надбавок'!$G$2280,4)</f>
        <v>529.11</v>
      </c>
      <c r="S667" s="96">
        <f>VLOOKUP($A667+ROUND((COLUMN()-2)/24,5),АТС!$A$41:$F$736,4)+VLOOKUP($A667+ROUND((COLUMN()-2)/24,5),'Расчет сбытовых надбавок'!$B$1537:'Расчет сбытовых надбавок'!$G$2280,4)</f>
        <v>437.19</v>
      </c>
      <c r="T667" s="96">
        <f>VLOOKUP($A667+ROUND((COLUMN()-2)/24,5),АТС!$A$41:$F$736,4)+VLOOKUP($A667+ROUND((COLUMN()-2)/24,5),'Расчет сбытовых надбавок'!$B$1537:'Расчет сбытовых надбавок'!$G$2280,4)</f>
        <v>565.93999999999994</v>
      </c>
      <c r="U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V667" s="96">
        <f>VLOOKUP($A667+ROUND((COLUMN()-2)/24,5),АТС!$A$41:$F$736,4)+VLOOKUP($A667+ROUND((COLUMN()-2)/24,5),'Расчет сбытовых надбавок'!$B$1537:'Расчет сбытовых надбавок'!$G$2280,4)</f>
        <v>541.04</v>
      </c>
      <c r="W667" s="96">
        <f>VLOOKUP($A667+ROUND((COLUMN()-2)/24,5),АТС!$A$41:$F$736,4)+VLOOKUP($A667+ROUND((COLUMN()-2)/24,5),'Расчет сбытовых надбавок'!$B$1537:'Расчет сбытовых надбавок'!$G$2280,4)</f>
        <v>529.4</v>
      </c>
      <c r="X667" s="96">
        <f>VLOOKUP($A667+ROUND((COLUMN()-2)/24,5),АТС!$A$41:$F$736,4)+VLOOKUP($A667+ROUND((COLUMN()-2)/24,5),'Расчет сбытовых надбавок'!$B$1537:'Расчет сбытовых надбавок'!$G$2280,4)</f>
        <v>579.12</v>
      </c>
      <c r="Y667" s="96">
        <f>VLOOKUP($A667+ROUND((COLUMN()-2)/24,5),АТС!$A$41:$F$736,4)+VLOOKUP($A667+ROUND((COLUMN()-2)/24,5),'Расчет сбытовых надбавок'!$B$1537:'Расчет сбытовых надбавок'!$G$2280,4)</f>
        <v>0</v>
      </c>
    </row>
    <row r="668" spans="1:25" x14ac:dyDescent="0.2">
      <c r="A668" s="77">
        <f t="shared" si="19"/>
        <v>43091</v>
      </c>
      <c r="B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C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D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E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F668" s="96">
        <f>VLOOKUP($A668+ROUND((COLUMN()-2)/24,5),АТС!$A$41:$F$736,4)+VLOOKUP($A668+ROUND((COLUMN()-2)/24,5),'Расчет сбытовых надбавок'!$B$1537:'Расчет сбытовых надбавок'!$G$2280,4)</f>
        <v>108.16</v>
      </c>
      <c r="G668" s="96">
        <f>VLOOKUP($A668+ROUND((COLUMN()-2)/24,5),АТС!$A$41:$F$736,4)+VLOOKUP($A668+ROUND((COLUMN()-2)/24,5),'Расчет сбытовых надбавок'!$B$1537:'Расчет сбытовых надбавок'!$G$2280,4)</f>
        <v>163.70000000000002</v>
      </c>
      <c r="H668" s="96">
        <f>VLOOKUP($A668+ROUND((COLUMN()-2)/24,5),АТС!$A$41:$F$736,4)+VLOOKUP($A668+ROUND((COLUMN()-2)/24,5),'Расчет сбытовых надбавок'!$B$1537:'Расчет сбытовых надбавок'!$G$2280,4)</f>
        <v>177.89999999999998</v>
      </c>
      <c r="I668" s="96">
        <f>VLOOKUP($A668+ROUND((COLUMN()-2)/24,5),АТС!$A$41:$F$736,4)+VLOOKUP($A668+ROUND((COLUMN()-2)/24,5),'Расчет сбытовых надбавок'!$B$1537:'Расчет сбытовых надбавок'!$G$2280,4)</f>
        <v>251.87</v>
      </c>
      <c r="J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K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L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M668" s="96">
        <f>VLOOKUP($A668+ROUND((COLUMN()-2)/24,5),АТС!$A$41:$F$736,4)+VLOOKUP($A668+ROUND((COLUMN()-2)/24,5),'Расчет сбытовых надбавок'!$B$1537:'Расчет сбытовых надбавок'!$G$2280,4)</f>
        <v>18.96</v>
      </c>
      <c r="N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O668" s="96">
        <f>VLOOKUP($A668+ROUND((COLUMN()-2)/24,5),АТС!$A$41:$F$736,4)+VLOOKUP($A668+ROUND((COLUMN()-2)/24,5),'Расчет сбытовых надбавок'!$B$1537:'Расчет сбытовых надбавок'!$G$2280,4)</f>
        <v>18.73</v>
      </c>
      <c r="P668" s="96">
        <f>VLOOKUP($A668+ROUND((COLUMN()-2)/24,5),АТС!$A$41:$F$736,4)+VLOOKUP($A668+ROUND((COLUMN()-2)/24,5),'Расчет сбытовых надбавок'!$B$1537:'Расчет сбытовых надбавок'!$G$2280,4)</f>
        <v>74.42</v>
      </c>
      <c r="Q668" s="96">
        <f>VLOOKUP($A668+ROUND((COLUMN()-2)/24,5),АТС!$A$41:$F$736,4)+VLOOKUP($A668+ROUND((COLUMN()-2)/24,5),'Расчет сбытовых надбавок'!$B$1537:'Расчет сбытовых надбавок'!$G$2280,4)</f>
        <v>4.1399999999999997</v>
      </c>
      <c r="R668" s="96">
        <f>VLOOKUP($A668+ROUND((COLUMN()-2)/24,5),АТС!$A$41:$F$736,4)+VLOOKUP($A668+ROUND((COLUMN()-2)/24,5),'Расчет сбытовых надбавок'!$B$1537:'Расчет сбытовых надбавок'!$G$2280,4)</f>
        <v>21.56</v>
      </c>
      <c r="S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T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U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V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W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X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Y668" s="96">
        <f>VLOOKUP($A668+ROUND((COLUMN()-2)/24,5),АТС!$A$41:$F$736,4)+VLOOKUP($A668+ROUND((COLUMN()-2)/24,5),'Расчет сбытовых надбавок'!$B$1537:'Расчет сбытовых надбавок'!$G$2280,4)</f>
        <v>0.01</v>
      </c>
    </row>
    <row r="669" spans="1:25" x14ac:dyDescent="0.2">
      <c r="A669" s="77">
        <f t="shared" si="19"/>
        <v>43092</v>
      </c>
      <c r="B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C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D669" s="96">
        <f>VLOOKUP($A669+ROUND((COLUMN()-2)/24,5),АТС!$A$41:$F$736,4)+VLOOKUP($A669+ROUND((COLUMN()-2)/24,5),'Расчет сбытовых надбавок'!$B$1537:'Расчет сбытовых надбавок'!$G$2280,4)</f>
        <v>17.649999999999999</v>
      </c>
      <c r="E669" s="96">
        <f>VLOOKUP($A669+ROUND((COLUMN()-2)/24,5),АТС!$A$41:$F$736,4)+VLOOKUP($A669+ROUND((COLUMN()-2)/24,5),'Расчет сбытовых надбавок'!$B$1537:'Расчет сбытовых надбавок'!$G$2280,4)</f>
        <v>87.25</v>
      </c>
      <c r="F669" s="96">
        <f>VLOOKUP($A669+ROUND((COLUMN()-2)/24,5),АТС!$A$41:$F$736,4)+VLOOKUP($A669+ROUND((COLUMN()-2)/24,5),'Расчет сбытовых надбавок'!$B$1537:'Расчет сбытовых надбавок'!$G$2280,4)</f>
        <v>162.53</v>
      </c>
      <c r="G669" s="96">
        <f>VLOOKUP($A669+ROUND((COLUMN()-2)/24,5),АТС!$A$41:$F$736,4)+VLOOKUP($A669+ROUND((COLUMN()-2)/24,5),'Расчет сбытовых надбавок'!$B$1537:'Расчет сбытовых надбавок'!$G$2280,4)</f>
        <v>41.519999999999996</v>
      </c>
      <c r="H669" s="96">
        <f>VLOOKUP($A669+ROUND((COLUMN()-2)/24,5),АТС!$A$41:$F$736,4)+VLOOKUP($A669+ROUND((COLUMN()-2)/24,5),'Расчет сбытовых надбавок'!$B$1537:'Расчет сбытовых надбавок'!$G$2280,4)</f>
        <v>6.0000000000000005E-2</v>
      </c>
      <c r="I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J669" s="96">
        <f>VLOOKUP($A669+ROUND((COLUMN()-2)/24,5),АТС!$A$41:$F$736,4)+VLOOKUP($A669+ROUND((COLUMN()-2)/24,5),'Расчет сбытовых надбавок'!$B$1537:'Расчет сбытовых надбавок'!$G$2280,4)</f>
        <v>10.14</v>
      </c>
      <c r="K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L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M669" s="96">
        <f>VLOOKUP($A669+ROUND((COLUMN()-2)/24,5),АТС!$A$41:$F$736,4)+VLOOKUP($A669+ROUND((COLUMN()-2)/24,5),'Расчет сбытовых надбавок'!$B$1537:'Расчет сбытовых надбавок'!$G$2280,4)</f>
        <v>677.04</v>
      </c>
      <c r="N669" s="96">
        <f>VLOOKUP($A669+ROUND((COLUMN()-2)/24,5),АТС!$A$41:$F$736,4)+VLOOKUP($A669+ROUND((COLUMN()-2)/24,5),'Расчет сбытовых надбавок'!$B$1537:'Расчет сбытовых надбавок'!$G$2280,4)</f>
        <v>350.78</v>
      </c>
      <c r="O669" s="96">
        <f>VLOOKUP($A669+ROUND((COLUMN()-2)/24,5),АТС!$A$41:$F$736,4)+VLOOKUP($A669+ROUND((COLUMN()-2)/24,5),'Расчет сбытовых надбавок'!$B$1537:'Расчет сбытовых надбавок'!$G$2280,4)</f>
        <v>579.19999999999993</v>
      </c>
      <c r="P669" s="96">
        <f>VLOOKUP($A669+ROUND((COLUMN()-2)/24,5),АТС!$A$41:$F$736,4)+VLOOKUP($A669+ROUND((COLUMN()-2)/24,5),'Расчет сбытовых надбавок'!$B$1537:'Расчет сбытовых надбавок'!$G$2280,4)</f>
        <v>111.42</v>
      </c>
      <c r="Q669" s="96">
        <f>VLOOKUP($A669+ROUND((COLUMN()-2)/24,5),АТС!$A$41:$F$736,4)+VLOOKUP($A669+ROUND((COLUMN()-2)/24,5),'Расчет сбытовых надбавок'!$B$1537:'Расчет сбытовых надбавок'!$G$2280,4)</f>
        <v>450.73</v>
      </c>
      <c r="R669" s="96">
        <f>VLOOKUP($A669+ROUND((COLUMN()-2)/24,5),АТС!$A$41:$F$736,4)+VLOOKUP($A669+ROUND((COLUMN()-2)/24,5),'Расчет сбытовых надбавок'!$B$1537:'Расчет сбытовых надбавок'!$G$2280,4)</f>
        <v>199.63000000000002</v>
      </c>
      <c r="S669" s="96">
        <f>VLOOKUP($A669+ROUND((COLUMN()-2)/24,5),АТС!$A$41:$F$736,4)+VLOOKUP($A669+ROUND((COLUMN()-2)/24,5),'Расчет сбытовых надбавок'!$B$1537:'Расчет сбытовых надбавок'!$G$2280,4)</f>
        <v>121.28</v>
      </c>
      <c r="T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U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V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W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X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Y669" s="96">
        <f>VLOOKUP($A669+ROUND((COLUMN()-2)/24,5),АТС!$A$41:$F$736,4)+VLOOKUP($A669+ROUND((COLUMN()-2)/24,5),'Расчет сбытовых надбавок'!$B$1537:'Расчет сбытовых надбавок'!$G$2280,4)</f>
        <v>0</v>
      </c>
    </row>
    <row r="670" spans="1:25" x14ac:dyDescent="0.2">
      <c r="A670" s="77">
        <f t="shared" si="19"/>
        <v>43093</v>
      </c>
      <c r="B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C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D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E670" s="96">
        <f>VLOOKUP($A670+ROUND((COLUMN()-2)/24,5),АТС!$A$41:$F$736,4)+VLOOKUP($A670+ROUND((COLUMN()-2)/24,5),'Расчет сбытовых надбавок'!$B$1537:'Расчет сбытовых надбавок'!$G$2280,4)</f>
        <v>69.44</v>
      </c>
      <c r="F670" s="96">
        <f>VLOOKUP($A670+ROUND((COLUMN()-2)/24,5),АТС!$A$41:$F$736,4)+VLOOKUP($A670+ROUND((COLUMN()-2)/24,5),'Расчет сбытовых надбавок'!$B$1537:'Расчет сбытовых надбавок'!$G$2280,4)</f>
        <v>83.88000000000001</v>
      </c>
      <c r="G670" s="96">
        <f>VLOOKUP($A670+ROUND((COLUMN()-2)/24,5),АТС!$A$41:$F$736,4)+VLOOKUP($A670+ROUND((COLUMN()-2)/24,5),'Расчет сбытовых надбавок'!$B$1537:'Расчет сбытовых надбавок'!$G$2280,4)</f>
        <v>169.86</v>
      </c>
      <c r="H670" s="96">
        <f>VLOOKUP($A670+ROUND((COLUMN()-2)/24,5),АТС!$A$41:$F$736,4)+VLOOKUP($A670+ROUND((COLUMN()-2)/24,5),'Расчет сбытовых надбавок'!$B$1537:'Расчет сбытовых надбавок'!$G$2280,4)</f>
        <v>27.84</v>
      </c>
      <c r="I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J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K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L670" s="96">
        <f>VLOOKUP($A670+ROUND((COLUMN()-2)/24,5),АТС!$A$41:$F$736,4)+VLOOKUP($A670+ROUND((COLUMN()-2)/24,5),'Расчет сбытовых надбавок'!$B$1537:'Расчет сбытовых надбавок'!$G$2280,4)</f>
        <v>211.59</v>
      </c>
      <c r="M670" s="96">
        <f>VLOOKUP($A670+ROUND((COLUMN()-2)/24,5),АТС!$A$41:$F$736,4)+VLOOKUP($A670+ROUND((COLUMN()-2)/24,5),'Расчет сбытовых надбавок'!$B$1537:'Расчет сбытовых надбавок'!$G$2280,4)</f>
        <v>405.97999999999996</v>
      </c>
      <c r="N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O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P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Q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R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S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T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U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V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W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X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Y670" s="96">
        <f>VLOOKUP($A670+ROUND((COLUMN()-2)/24,5),АТС!$A$41:$F$736,4)+VLOOKUP($A670+ROUND((COLUMN()-2)/24,5),'Расчет сбытовых надбавок'!$B$1537:'Расчет сбытовых надбавок'!$G$2280,4)</f>
        <v>0</v>
      </c>
    </row>
    <row r="671" spans="1:25" x14ac:dyDescent="0.2">
      <c r="A671" s="77">
        <f t="shared" si="19"/>
        <v>43094</v>
      </c>
      <c r="B671" s="96">
        <f>VLOOKUP($A671+ROUND((COLUMN()-2)/24,5),АТС!$A$41:$F$736,4)+VLOOKUP($A671+ROUND((COLUMN()-2)/24,5),'Расчет сбытовых надбавок'!$B$1537:'Расчет сбытовых надбавок'!$G$2280,4)</f>
        <v>12.61</v>
      </c>
      <c r="C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D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E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F671" s="96">
        <f>VLOOKUP($A671+ROUND((COLUMN()-2)/24,5),АТС!$A$41:$F$736,4)+VLOOKUP($A671+ROUND((COLUMN()-2)/24,5),'Расчет сбытовых надбавок'!$B$1537:'Расчет сбытовых надбавок'!$G$2280,4)</f>
        <v>24.44</v>
      </c>
      <c r="G671" s="96">
        <f>VLOOKUP($A671+ROUND((COLUMN()-2)/24,5),АТС!$A$41:$F$736,4)+VLOOKUP($A671+ROUND((COLUMN()-2)/24,5),'Расчет сбытовых надбавок'!$B$1537:'Расчет сбытовых надбавок'!$G$2280,4)</f>
        <v>135.04</v>
      </c>
      <c r="H671" s="96">
        <f>VLOOKUP($A671+ROUND((COLUMN()-2)/24,5),АТС!$A$41:$F$736,4)+VLOOKUP($A671+ROUND((COLUMN()-2)/24,5),'Расчет сбытовых надбавок'!$B$1537:'Расчет сбытовых надбавок'!$G$2280,4)</f>
        <v>159.31</v>
      </c>
      <c r="I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J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K671" s="96">
        <f>VLOOKUP($A671+ROUND((COLUMN()-2)/24,5),АТС!$A$41:$F$736,4)+VLOOKUP($A671+ROUND((COLUMN()-2)/24,5),'Расчет сбытовых надбавок'!$B$1537:'Расчет сбытовых надбавок'!$G$2280,4)</f>
        <v>79.92</v>
      </c>
      <c r="L671" s="96">
        <f>VLOOKUP($A671+ROUND((COLUMN()-2)/24,5),АТС!$A$41:$F$736,4)+VLOOKUP($A671+ROUND((COLUMN()-2)/24,5),'Расчет сбытовых надбавок'!$B$1537:'Расчет сбытовых надбавок'!$G$2280,4)</f>
        <v>90.59</v>
      </c>
      <c r="M671" s="96">
        <f>VLOOKUP($A671+ROUND((COLUMN()-2)/24,5),АТС!$A$41:$F$736,4)+VLOOKUP($A671+ROUND((COLUMN()-2)/24,5),'Расчет сбытовых надбавок'!$B$1537:'Расчет сбытовых надбавок'!$G$2280,4)</f>
        <v>76.47</v>
      </c>
      <c r="N671" s="96">
        <f>VLOOKUP($A671+ROUND((COLUMN()-2)/24,5),АТС!$A$41:$F$736,4)+VLOOKUP($A671+ROUND((COLUMN()-2)/24,5),'Расчет сбытовых надбавок'!$B$1537:'Расчет сбытовых надбавок'!$G$2280,4)</f>
        <v>51.290000000000006</v>
      </c>
      <c r="O671" s="96">
        <f>VLOOKUP($A671+ROUND((COLUMN()-2)/24,5),АТС!$A$41:$F$736,4)+VLOOKUP($A671+ROUND((COLUMN()-2)/24,5),'Расчет сбытовых надбавок'!$B$1537:'Расчет сбытовых надбавок'!$G$2280,4)</f>
        <v>43.269999999999996</v>
      </c>
      <c r="P671" s="96">
        <f>VLOOKUP($A671+ROUND((COLUMN()-2)/24,5),АТС!$A$41:$F$736,4)+VLOOKUP($A671+ROUND((COLUMN()-2)/24,5),'Расчет сбытовых надбавок'!$B$1537:'Расчет сбытовых надбавок'!$G$2280,4)</f>
        <v>93.28</v>
      </c>
      <c r="Q671" s="96">
        <f>VLOOKUP($A671+ROUND((COLUMN()-2)/24,5),АТС!$A$41:$F$736,4)+VLOOKUP($A671+ROUND((COLUMN()-2)/24,5),'Расчет сбытовых надбавок'!$B$1537:'Расчет сбытовых надбавок'!$G$2280,4)</f>
        <v>145.18</v>
      </c>
      <c r="R671" s="96">
        <f>VLOOKUP($A671+ROUND((COLUMN()-2)/24,5),АТС!$A$41:$F$736,4)+VLOOKUP($A671+ROUND((COLUMN()-2)/24,5),'Расчет сбытовых надбавок'!$B$1537:'Расчет сбытовых надбавок'!$G$2280,4)</f>
        <v>114.85</v>
      </c>
      <c r="S671" s="96">
        <f>VLOOKUP($A671+ROUND((COLUMN()-2)/24,5),АТС!$A$41:$F$736,4)+VLOOKUP($A671+ROUND((COLUMN()-2)/24,5),'Расчет сбытовых надбавок'!$B$1537:'Расчет сбытовых надбавок'!$G$2280,4)</f>
        <v>129.08000000000001</v>
      </c>
      <c r="T671" s="96">
        <f>VLOOKUP($A671+ROUND((COLUMN()-2)/24,5),АТС!$A$41:$F$736,4)+VLOOKUP($A671+ROUND((COLUMN()-2)/24,5),'Расчет сбытовых надбавок'!$B$1537:'Расчет сбытовых надбавок'!$G$2280,4)</f>
        <v>162.57</v>
      </c>
      <c r="U671" s="96">
        <f>VLOOKUP($A671+ROUND((COLUMN()-2)/24,5),АТС!$A$41:$F$736,4)+VLOOKUP($A671+ROUND((COLUMN()-2)/24,5),'Расчет сбытовых надбавок'!$B$1537:'Расчет сбытовых надбавок'!$G$2280,4)</f>
        <v>13.229999999999999</v>
      </c>
      <c r="V671" s="96">
        <f>VLOOKUP($A671+ROUND((COLUMN()-2)/24,5),АТС!$A$41:$F$736,4)+VLOOKUP($A671+ROUND((COLUMN()-2)/24,5),'Расчет сбытовых надбавок'!$B$1537:'Расчет сбытовых надбавок'!$G$2280,4)</f>
        <v>0.04</v>
      </c>
      <c r="W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X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Y671" s="96">
        <f>VLOOKUP($A671+ROUND((COLUMN()-2)/24,5),АТС!$A$41:$F$736,4)+VLOOKUP($A671+ROUND((COLUMN()-2)/24,5),'Расчет сбытовых надбавок'!$B$1537:'Расчет сбытовых надбавок'!$G$2280,4)</f>
        <v>0</v>
      </c>
    </row>
    <row r="672" spans="1:25" x14ac:dyDescent="0.2">
      <c r="A672" s="77">
        <f t="shared" si="19"/>
        <v>43095</v>
      </c>
      <c r="B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C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D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E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F672" s="96">
        <f>VLOOKUP($A672+ROUND((COLUMN()-2)/24,5),АТС!$A$41:$F$736,4)+VLOOKUP($A672+ROUND((COLUMN()-2)/24,5),'Расчет сбытовых надбавок'!$B$1537:'Расчет сбытовых надбавок'!$G$2280,4)</f>
        <v>0.13</v>
      </c>
      <c r="G672" s="96">
        <f>VLOOKUP($A672+ROUND((COLUMN()-2)/24,5),АТС!$A$41:$F$736,4)+VLOOKUP($A672+ROUND((COLUMN()-2)/24,5),'Расчет сбытовых надбавок'!$B$1537:'Расчет сбытовых надбавок'!$G$2280,4)</f>
        <v>164.83999999999997</v>
      </c>
      <c r="H672" s="96">
        <f>VLOOKUP($A672+ROUND((COLUMN()-2)/24,5),АТС!$A$41:$F$736,4)+VLOOKUP($A672+ROUND((COLUMN()-2)/24,5),'Расчет сбытовых надбавок'!$B$1537:'Расчет сбытовых надбавок'!$G$2280,4)</f>
        <v>330.85</v>
      </c>
      <c r="I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J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K672" s="96">
        <f>VLOOKUP($A672+ROUND((COLUMN()-2)/24,5),АТС!$A$41:$F$736,4)+VLOOKUP($A672+ROUND((COLUMN()-2)/24,5),'Расчет сбытовых надбавок'!$B$1537:'Расчет сбытовых надбавок'!$G$2280,4)</f>
        <v>54.45</v>
      </c>
      <c r="L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M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N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O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P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Q672" s="96">
        <f>VLOOKUP($A672+ROUND((COLUMN()-2)/24,5),АТС!$A$41:$F$736,4)+VLOOKUP($A672+ROUND((COLUMN()-2)/24,5),'Расчет сбытовых надбавок'!$B$1537:'Расчет сбытовых надбавок'!$G$2280,4)</f>
        <v>10.49</v>
      </c>
      <c r="R672" s="96">
        <f>VLOOKUP($A672+ROUND((COLUMN()-2)/24,5),АТС!$A$41:$F$736,4)+VLOOKUP($A672+ROUND((COLUMN()-2)/24,5),'Расчет сбытовых надбавок'!$B$1537:'Расчет сбытовых надбавок'!$G$2280,4)</f>
        <v>58.330000000000005</v>
      </c>
      <c r="S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T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U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V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W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X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Y672" s="96">
        <f>VLOOKUP($A672+ROUND((COLUMN()-2)/24,5),АТС!$A$41:$F$736,4)+VLOOKUP($A672+ROUND((COLUMN()-2)/24,5),'Расчет сбытовых надбавок'!$B$1537:'Расчет сбытовых надбавок'!$G$2280,4)</f>
        <v>1.5</v>
      </c>
    </row>
    <row r="673" spans="1:27" x14ac:dyDescent="0.2">
      <c r="A673" s="77">
        <f t="shared" si="19"/>
        <v>43096</v>
      </c>
      <c r="B673" s="96">
        <f>VLOOKUP($A673+ROUND((COLUMN()-2)/24,5),АТС!$A$41:$F$736,4)+VLOOKUP($A673+ROUND((COLUMN()-2)/24,5),'Расчет сбытовых надбавок'!$B$1537:'Расчет сбытовых надбавок'!$G$2280,4)</f>
        <v>176.01999999999998</v>
      </c>
      <c r="C673" s="96">
        <f>VLOOKUP($A673+ROUND((COLUMN()-2)/24,5),АТС!$A$41:$F$736,4)+VLOOKUP($A673+ROUND((COLUMN()-2)/24,5),'Расчет сбытовых надбавок'!$B$1537:'Расчет сбытовых надбавок'!$G$2280,4)</f>
        <v>57.44</v>
      </c>
      <c r="D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E673" s="96">
        <f>VLOOKUP($A673+ROUND((COLUMN()-2)/24,5),АТС!$A$41:$F$736,4)+VLOOKUP($A673+ROUND((COLUMN()-2)/24,5),'Расчет сбытовых надбавок'!$B$1537:'Расчет сбытовых надбавок'!$G$2280,4)</f>
        <v>39.14</v>
      </c>
      <c r="F673" s="96">
        <f>VLOOKUP($A673+ROUND((COLUMN()-2)/24,5),АТС!$A$41:$F$736,4)+VLOOKUP($A673+ROUND((COLUMN()-2)/24,5),'Расчет сбытовых надбавок'!$B$1537:'Расчет сбытовых надбавок'!$G$2280,4)</f>
        <v>126.94999999999999</v>
      </c>
      <c r="G673" s="96">
        <f>VLOOKUP($A673+ROUND((COLUMN()-2)/24,5),АТС!$A$41:$F$736,4)+VLOOKUP($A673+ROUND((COLUMN()-2)/24,5),'Расчет сбытовых надбавок'!$B$1537:'Расчет сбытовых надбавок'!$G$2280,4)</f>
        <v>238.3</v>
      </c>
      <c r="H673" s="96">
        <f>VLOOKUP($A673+ROUND((COLUMN()-2)/24,5),АТС!$A$41:$F$736,4)+VLOOKUP($A673+ROUND((COLUMN()-2)/24,5),'Расчет сбытовых надбавок'!$B$1537:'Расчет сбытовых надбавок'!$G$2280,4)</f>
        <v>60.75</v>
      </c>
      <c r="I673" s="96">
        <f>VLOOKUP($A673+ROUND((COLUMN()-2)/24,5),АТС!$A$41:$F$736,4)+VLOOKUP($A673+ROUND((COLUMN()-2)/24,5),'Расчет сбытовых надбавок'!$B$1537:'Расчет сбытовых надбавок'!$G$2280,4)</f>
        <v>150.29</v>
      </c>
      <c r="J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K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L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M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N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O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P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Q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R673" s="96">
        <f>VLOOKUP($A673+ROUND((COLUMN()-2)/24,5),АТС!$A$41:$F$736,4)+VLOOKUP($A673+ROUND((COLUMN()-2)/24,5),'Расчет сбытовых надбавок'!$B$1537:'Расчет сбытовых надбавок'!$G$2280,4)</f>
        <v>52.019999999999996</v>
      </c>
      <c r="S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T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U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V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W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X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Y673" s="96">
        <f>VLOOKUP($A673+ROUND((COLUMN()-2)/24,5),АТС!$A$41:$F$736,4)+VLOOKUP($A673+ROUND((COLUMN()-2)/24,5),'Расчет сбытовых надбавок'!$B$1537:'Расчет сбытовых надбавок'!$G$2280,4)</f>
        <v>0</v>
      </c>
    </row>
    <row r="674" spans="1:27" x14ac:dyDescent="0.2">
      <c r="A674" s="77">
        <f t="shared" si="19"/>
        <v>43097</v>
      </c>
      <c r="B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C674" s="96">
        <f>VLOOKUP($A674+ROUND((COLUMN()-2)/24,5),АТС!$A$41:$F$736,4)+VLOOKUP($A674+ROUND((COLUMN()-2)/24,5),'Расчет сбытовых надбавок'!$B$1537:'Расчет сбытовых надбавок'!$G$2280,4)</f>
        <v>112.02</v>
      </c>
      <c r="D674" s="96">
        <f>VLOOKUP($A674+ROUND((COLUMN()-2)/24,5),АТС!$A$41:$F$736,4)+VLOOKUP($A674+ROUND((COLUMN()-2)/24,5),'Расчет сбытовых надбавок'!$B$1537:'Расчет сбытовых надбавок'!$G$2280,4)</f>
        <v>66.53</v>
      </c>
      <c r="E674" s="96">
        <f>VLOOKUP($A674+ROUND((COLUMN()-2)/24,5),АТС!$A$41:$F$736,4)+VLOOKUP($A674+ROUND((COLUMN()-2)/24,5),'Расчет сбытовых надбавок'!$B$1537:'Расчет сбытовых надбавок'!$G$2280,4)</f>
        <v>49.39</v>
      </c>
      <c r="F674" s="96">
        <f>VLOOKUP($A674+ROUND((COLUMN()-2)/24,5),АТС!$A$41:$F$736,4)+VLOOKUP($A674+ROUND((COLUMN()-2)/24,5),'Расчет сбытовых надбавок'!$B$1537:'Расчет сбытовых надбавок'!$G$2280,4)</f>
        <v>461.36</v>
      </c>
      <c r="G674" s="96">
        <f>VLOOKUP($A674+ROUND((COLUMN()-2)/24,5),АТС!$A$41:$F$736,4)+VLOOKUP($A674+ROUND((COLUMN()-2)/24,5),'Расчет сбытовых надбавок'!$B$1537:'Расчет сбытовых надбавок'!$G$2280,4)</f>
        <v>482.93</v>
      </c>
      <c r="H674" s="96">
        <f>VLOOKUP($A674+ROUND((COLUMN()-2)/24,5),АТС!$A$41:$F$736,4)+VLOOKUP($A674+ROUND((COLUMN()-2)/24,5),'Расчет сбытовых надбавок'!$B$1537:'Расчет сбытовых надбавок'!$G$2280,4)</f>
        <v>259.45</v>
      </c>
      <c r="I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J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K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L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M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N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O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P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Q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R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S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T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U674" s="96">
        <f>VLOOKUP($A674+ROUND((COLUMN()-2)/24,5),АТС!$A$41:$F$736,4)+VLOOKUP($A674+ROUND((COLUMN()-2)/24,5),'Расчет сбытовых надбавок'!$B$1537:'Расчет сбытовых надбавок'!$G$2280,4)</f>
        <v>0.01</v>
      </c>
      <c r="V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W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X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Y674" s="96">
        <f>VLOOKUP($A674+ROUND((COLUMN()-2)/24,5),АТС!$A$41:$F$736,4)+VLOOKUP($A674+ROUND((COLUMN()-2)/24,5),'Расчет сбытовых надбавок'!$B$1537:'Расчет сбытовых надбавок'!$G$2280,4)</f>
        <v>0</v>
      </c>
    </row>
    <row r="675" spans="1:27" x14ac:dyDescent="0.2">
      <c r="A675" s="77">
        <f t="shared" si="19"/>
        <v>43098</v>
      </c>
      <c r="B675" s="96">
        <f>VLOOKUP($A675+ROUND((COLUMN()-2)/24,5),АТС!$A$41:$F$736,4)+VLOOKUP($A675+ROUND((COLUMN()-2)/24,5),'Расчет сбытовых надбавок'!$B$1537:'Расчет сбытовых надбавок'!$G$2280,4)</f>
        <v>174.58</v>
      </c>
      <c r="C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D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E675" s="96">
        <f>VLOOKUP($A675+ROUND((COLUMN()-2)/24,5),АТС!$A$41:$F$736,4)+VLOOKUP($A675+ROUND((COLUMN()-2)/24,5),'Расчет сбытовых надбавок'!$B$1537:'Расчет сбытовых надбавок'!$G$2280,4)</f>
        <v>10.99</v>
      </c>
      <c r="F675" s="96">
        <f>VLOOKUP($A675+ROUND((COLUMN()-2)/24,5),АТС!$A$41:$F$736,4)+VLOOKUP($A675+ROUND((COLUMN()-2)/24,5),'Расчет сбытовых надбавок'!$B$1537:'Расчет сбытовых надбавок'!$G$2280,4)</f>
        <v>30.14</v>
      </c>
      <c r="G675" s="96">
        <f>VLOOKUP($A675+ROUND((COLUMN()-2)/24,5),АТС!$A$41:$F$736,4)+VLOOKUP($A675+ROUND((COLUMN()-2)/24,5),'Расчет сбытовых надбавок'!$B$1537:'Расчет сбытовых надбавок'!$G$2280,4)</f>
        <v>192.23000000000002</v>
      </c>
      <c r="H675" s="96">
        <f>VLOOKUP($A675+ROUND((COLUMN()-2)/24,5),АТС!$A$41:$F$736,4)+VLOOKUP($A675+ROUND((COLUMN()-2)/24,5),'Расчет сбытовых надбавок'!$B$1537:'Расчет сбытовых надбавок'!$G$2280,4)</f>
        <v>211.92</v>
      </c>
      <c r="I675" s="96">
        <f>VLOOKUP($A675+ROUND((COLUMN()-2)/24,5),АТС!$A$41:$F$736,4)+VLOOKUP($A675+ROUND((COLUMN()-2)/24,5),'Расчет сбытовых надбавок'!$B$1537:'Расчет сбытовых надбавок'!$G$2280,4)</f>
        <v>0.15</v>
      </c>
      <c r="J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K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L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M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N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O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P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Q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R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S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T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U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V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W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X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Y675" s="96">
        <f>VLOOKUP($A675+ROUND((COLUMN()-2)/24,5),АТС!$A$41:$F$736,4)+VLOOKUP($A675+ROUND((COLUMN()-2)/24,5),'Расчет сбытовых надбавок'!$B$1537:'Расчет сбытовых надбавок'!$G$2280,4)</f>
        <v>0</v>
      </c>
    </row>
    <row r="676" spans="1:27" x14ac:dyDescent="0.2">
      <c r="A676" s="77">
        <f t="shared" si="19"/>
        <v>43099</v>
      </c>
      <c r="B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C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D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E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F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G676" s="96">
        <f>VLOOKUP($A676+ROUND((COLUMN()-2)/24,5),АТС!$A$41:$F$760,4)+VLOOKUP($A676+ROUND((COLUMN()-2)/24,5),'Расчет сбытовых надбавок'!$B$1537:'Расчет сбытовых надбавок'!$G$2280,4)</f>
        <v>49.95</v>
      </c>
      <c r="H676" s="96">
        <f>VLOOKUP($A676+ROUND((COLUMN()-2)/24,5),АТС!$A$41:$F$760,4)+VLOOKUP($A676+ROUND((COLUMN()-2)/24,5),'Расчет сбытовых надбавок'!$B$1537:'Расчет сбытовых надбавок'!$G$2280,4)</f>
        <v>10.690000000000001</v>
      </c>
      <c r="I676" s="96">
        <f>VLOOKUP($A676+ROUND((COLUMN()-2)/24,5),АТС!$A$41:$F$760,4)+VLOOKUP($A676+ROUND((COLUMN()-2)/24,5),'Расчет сбытовых надбавок'!$B$1537:'Расчет сбытовых надбавок'!$G$2280,4)</f>
        <v>152.84</v>
      </c>
      <c r="J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K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L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M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N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O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P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Q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R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S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T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U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V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W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X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Y676" s="96">
        <f>VLOOKUP($A676+ROUND((COLUMN()-2)/24,5),АТС!$A$41:$F$760,4)+VLOOKUP($A676+ROUND((COLUMN()-2)/24,5),'Расчет сбытовых надбавок'!$B$1537:'Расчет сбытовых надбавок'!$G$2280,4)</f>
        <v>0</v>
      </c>
    </row>
    <row r="677" spans="1:27" x14ac:dyDescent="0.2">
      <c r="A677" s="77">
        <f t="shared" si="19"/>
        <v>43100</v>
      </c>
      <c r="B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C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D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E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F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G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H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I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J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K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L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M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N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O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P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Q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R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S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T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U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V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W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X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Y677" s="96">
        <f>VLOOKUP($A677+ROUND((COLUMN()-2)/24,5),АТС!$A$41:$F$784,4)+VLOOKUP($A677+ROUND((COLUMN()-2)/24,5),'Расчет сбытовых надбавок'!$B$1537:'Расчет сбытовых надбавок'!$G$2280,4)</f>
        <v>0</v>
      </c>
    </row>
    <row r="678" spans="1:27" ht="12.75" customHeight="1" x14ac:dyDescent="0.25">
      <c r="A678" s="91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3"/>
    </row>
    <row r="679" spans="1:27" x14ac:dyDescent="0.25">
      <c r="A679" s="85" t="s">
        <v>151</v>
      </c>
      <c r="B679" s="76"/>
      <c r="C679" s="76"/>
      <c r="D679" s="76"/>
    </row>
    <row r="680" spans="1:27" ht="12.75" customHeight="1" x14ac:dyDescent="0.2">
      <c r="A680" s="173" t="s">
        <v>48</v>
      </c>
      <c r="B680" s="176" t="s">
        <v>153</v>
      </c>
      <c r="C680" s="177"/>
      <c r="D680" s="177"/>
      <c r="E680" s="177"/>
      <c r="F680" s="177"/>
      <c r="G680" s="177"/>
      <c r="H680" s="177"/>
      <c r="I680" s="177"/>
      <c r="J680" s="177"/>
      <c r="K680" s="177"/>
      <c r="L680" s="177"/>
      <c r="M680" s="177"/>
      <c r="N680" s="177"/>
      <c r="O680" s="177"/>
      <c r="P680" s="177"/>
      <c r="Q680" s="177"/>
      <c r="R680" s="177"/>
      <c r="S680" s="177"/>
      <c r="T680" s="177"/>
      <c r="U680" s="177"/>
      <c r="V680" s="177"/>
      <c r="W680" s="177"/>
      <c r="X680" s="177"/>
      <c r="Y680" s="178"/>
    </row>
    <row r="681" spans="1:27" ht="12.75" customHeight="1" x14ac:dyDescent="0.2">
      <c r="A681" s="174"/>
      <c r="B681" s="179"/>
      <c r="C681" s="180"/>
      <c r="D681" s="180"/>
      <c r="E681" s="180"/>
      <c r="F681" s="180"/>
      <c r="G681" s="180"/>
      <c r="H681" s="180"/>
      <c r="I681" s="180"/>
      <c r="J681" s="180"/>
      <c r="K681" s="180"/>
      <c r="L681" s="180"/>
      <c r="M681" s="180"/>
      <c r="N681" s="180"/>
      <c r="O681" s="180"/>
      <c r="P681" s="180"/>
      <c r="Q681" s="180"/>
      <c r="R681" s="180"/>
      <c r="S681" s="180"/>
      <c r="T681" s="180"/>
      <c r="U681" s="180"/>
      <c r="V681" s="180"/>
      <c r="W681" s="180"/>
      <c r="X681" s="180"/>
      <c r="Y681" s="181"/>
    </row>
    <row r="682" spans="1:27" s="109" customFormat="1" ht="12.75" customHeight="1" x14ac:dyDescent="0.2">
      <c r="A682" s="174"/>
      <c r="B682" s="214" t="s">
        <v>122</v>
      </c>
      <c r="C682" s="210" t="s">
        <v>123</v>
      </c>
      <c r="D682" s="210" t="s">
        <v>124</v>
      </c>
      <c r="E682" s="210" t="s">
        <v>125</v>
      </c>
      <c r="F682" s="210" t="s">
        <v>126</v>
      </c>
      <c r="G682" s="210" t="s">
        <v>127</v>
      </c>
      <c r="H682" s="210" t="s">
        <v>128</v>
      </c>
      <c r="I682" s="210" t="s">
        <v>129</v>
      </c>
      <c r="J682" s="210" t="s">
        <v>130</v>
      </c>
      <c r="K682" s="210" t="s">
        <v>131</v>
      </c>
      <c r="L682" s="210" t="s">
        <v>132</v>
      </c>
      <c r="M682" s="210" t="s">
        <v>133</v>
      </c>
      <c r="N682" s="212" t="s">
        <v>134</v>
      </c>
      <c r="O682" s="210" t="s">
        <v>135</v>
      </c>
      <c r="P682" s="210" t="s">
        <v>136</v>
      </c>
      <c r="Q682" s="210" t="s">
        <v>137</v>
      </c>
      <c r="R682" s="210" t="s">
        <v>138</v>
      </c>
      <c r="S682" s="210" t="s">
        <v>139</v>
      </c>
      <c r="T682" s="210" t="s">
        <v>140</v>
      </c>
      <c r="U682" s="210" t="s">
        <v>141</v>
      </c>
      <c r="V682" s="210" t="s">
        <v>142</v>
      </c>
      <c r="W682" s="210" t="s">
        <v>143</v>
      </c>
      <c r="X682" s="210" t="s">
        <v>144</v>
      </c>
      <c r="Y682" s="210" t="s">
        <v>145</v>
      </c>
    </row>
    <row r="683" spans="1:27" s="109" customFormat="1" ht="11.25" customHeight="1" x14ac:dyDescent="0.2">
      <c r="A683" s="175"/>
      <c r="B683" s="215"/>
      <c r="C683" s="211"/>
      <c r="D683" s="211"/>
      <c r="E683" s="211"/>
      <c r="F683" s="211"/>
      <c r="G683" s="211"/>
      <c r="H683" s="211"/>
      <c r="I683" s="211"/>
      <c r="J683" s="211"/>
      <c r="K683" s="211"/>
      <c r="L683" s="211"/>
      <c r="M683" s="211"/>
      <c r="N683" s="213"/>
      <c r="O683" s="211"/>
      <c r="P683" s="211"/>
      <c r="Q683" s="211"/>
      <c r="R683" s="211"/>
      <c r="S683" s="211"/>
      <c r="T683" s="211"/>
      <c r="U683" s="211"/>
      <c r="V683" s="211"/>
      <c r="W683" s="211"/>
      <c r="X683" s="211"/>
      <c r="Y683" s="211"/>
    </row>
    <row r="684" spans="1:27" ht="15.75" customHeight="1" x14ac:dyDescent="0.2">
      <c r="A684" s="77">
        <f>A647</f>
        <v>43070</v>
      </c>
      <c r="B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C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D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E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F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G684" s="96">
        <f>VLOOKUP($A684+ROUND((COLUMN()-2)/24,5),АТС!$A$41:$F$736,4)+VLOOKUP($A684+ROUND((COLUMN()-2)/24,5),'Расчет сбытовых надбавок'!$B$1537:'Расчет сбытовых надбавок'!$G$2280,5)</f>
        <v>44.5</v>
      </c>
      <c r="H684" s="96">
        <f>VLOOKUP($A684+ROUND((COLUMN()-2)/24,5),АТС!$A$41:$F$736,4)+VLOOKUP($A684+ROUND((COLUMN()-2)/24,5),'Расчет сбытовых надбавок'!$B$1537:'Расчет сбытовых надбавок'!$G$2280,5)</f>
        <v>14.280000000000001</v>
      </c>
      <c r="I684" s="96">
        <f>VLOOKUP($A684+ROUND((COLUMN()-2)/24,5),АТС!$A$41:$F$736,4)+VLOOKUP($A684+ROUND((COLUMN()-2)/24,5),'Расчет сбытовых надбавок'!$B$1537:'Расчет сбытовых надбавок'!$G$2280,5)</f>
        <v>130.87</v>
      </c>
      <c r="J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K684" s="96">
        <f>VLOOKUP($A684+ROUND((COLUMN()-2)/24,5),АТС!$A$41:$F$736,4)+VLOOKUP($A684+ROUND((COLUMN()-2)/24,5),'Расчет сбытовых надбавок'!$B$1537:'Расчет сбытовых надбавок'!$G$2280,5)</f>
        <v>5.3</v>
      </c>
      <c r="L684" s="96">
        <f>VLOOKUP($A684+ROUND((COLUMN()-2)/24,5),АТС!$A$41:$F$736,4)+VLOOKUP($A684+ROUND((COLUMN()-2)/24,5),'Расчет сбытовых надбавок'!$B$1537:'Расчет сбытовых надбавок'!$G$2280,5)</f>
        <v>7.3</v>
      </c>
      <c r="M684" s="96">
        <f>VLOOKUP($A684+ROUND((COLUMN()-2)/24,5),АТС!$A$41:$F$736,4)+VLOOKUP($A684+ROUND((COLUMN()-2)/24,5),'Расчет сбытовых надбавок'!$B$1537:'Расчет сбытовых надбавок'!$G$2280,5)</f>
        <v>0.48</v>
      </c>
      <c r="N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O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P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Q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R684" s="96">
        <f>VLOOKUP($A684+ROUND((COLUMN()-2)/24,5),АТС!$A$41:$F$736,4)+VLOOKUP($A684+ROUND((COLUMN()-2)/24,5),'Расчет сбытовых надбавок'!$B$1537:'Расчет сбытовых надбавок'!$G$2280,5)</f>
        <v>52.56</v>
      </c>
      <c r="S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T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U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V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W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X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Y684" s="96">
        <f>VLOOKUP($A684+ROUND((COLUMN()-2)/24,5),АТС!$A$41:$F$736,4)+VLOOKUP($A684+ROUND((COLUMN()-2)/24,5),'Расчет сбытовых надбавок'!$B$1537:'Расчет сбытовых надбавок'!$G$2280,5)</f>
        <v>11.92</v>
      </c>
      <c r="AA684" s="78"/>
    </row>
    <row r="685" spans="1:27" x14ac:dyDescent="0.2">
      <c r="A685" s="77">
        <f>A684+1</f>
        <v>43071</v>
      </c>
      <c r="B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C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D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E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F685" s="96">
        <f>VLOOKUP($A685+ROUND((COLUMN()-2)/24,5),АТС!$A$41:$F$736,4)+VLOOKUP($A685+ROUND((COLUMN()-2)/24,5),'Расчет сбытовых надбавок'!$B$1537:'Расчет сбытовых надбавок'!$G$2280,5)</f>
        <v>6.29</v>
      </c>
      <c r="G685" s="96">
        <f>VLOOKUP($A685+ROUND((COLUMN()-2)/24,5),АТС!$A$41:$F$736,4)+VLOOKUP($A685+ROUND((COLUMN()-2)/24,5),'Расчет сбытовых надбавок'!$B$1537:'Расчет сбытовых надбавок'!$G$2280,5)</f>
        <v>1.93</v>
      </c>
      <c r="H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I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J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K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L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M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N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O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P685" s="96">
        <f>VLOOKUP($A685+ROUND((COLUMN()-2)/24,5),АТС!$A$41:$F$736,4)+VLOOKUP($A685+ROUND((COLUMN()-2)/24,5),'Расчет сбытовых надбавок'!$B$1537:'Расчет сбытовых надбавок'!$G$2280,5)</f>
        <v>31.76</v>
      </c>
      <c r="Q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R685" s="96">
        <f>VLOOKUP($A685+ROUND((COLUMN()-2)/24,5),АТС!$A$41:$F$736,4)+VLOOKUP($A685+ROUND((COLUMN()-2)/24,5),'Расчет сбытовых надбавок'!$B$1537:'Расчет сбытовых надбавок'!$G$2280,5)</f>
        <v>715.94</v>
      </c>
      <c r="S685" s="96">
        <f>VLOOKUP($A685+ROUND((COLUMN()-2)/24,5),АТС!$A$41:$F$736,4)+VLOOKUP($A685+ROUND((COLUMN()-2)/24,5),'Расчет сбытовых надбавок'!$B$1537:'Расчет сбытовых надбавок'!$G$2280,5)</f>
        <v>561.16</v>
      </c>
      <c r="T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U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V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W685" s="96">
        <f>VLOOKUP($A685+ROUND((COLUMN()-2)/24,5),АТС!$A$41:$F$736,4)+VLOOKUP($A685+ROUND((COLUMN()-2)/24,5),'Расчет сбытовых надбавок'!$B$1537:'Расчет сбытовых надбавок'!$G$2280,5)</f>
        <v>431.90999999999997</v>
      </c>
      <c r="X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Y685" s="96">
        <f>VLOOKUP($A685+ROUND((COLUMN()-2)/24,5),АТС!$A$41:$F$736,4)+VLOOKUP($A685+ROUND((COLUMN()-2)/24,5),'Расчет сбытовых надбавок'!$B$1537:'Расчет сбытовых надбавок'!$G$2280,5)</f>
        <v>0</v>
      </c>
    </row>
    <row r="686" spans="1:27" x14ac:dyDescent="0.2">
      <c r="A686" s="77">
        <f t="shared" ref="A686:A714" si="20">A685+1</f>
        <v>43072</v>
      </c>
      <c r="B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C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D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E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F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G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H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I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J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K686" s="96">
        <f>VLOOKUP($A686+ROUND((COLUMN()-2)/24,5),АТС!$A$41:$F$736,4)+VLOOKUP($A686+ROUND((COLUMN()-2)/24,5),'Расчет сбытовых надбавок'!$B$1537:'Расчет сбытовых надбавок'!$G$2280,5)</f>
        <v>0.01</v>
      </c>
      <c r="L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M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N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O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P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Q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R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S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T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U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V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W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X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Y686" s="96">
        <f>VLOOKUP($A686+ROUND((COLUMN()-2)/24,5),АТС!$A$41:$F$736,4)+VLOOKUP($A686+ROUND((COLUMN()-2)/24,5),'Расчет сбытовых надбавок'!$B$1537:'Расчет сбытовых надбавок'!$G$2280,5)</f>
        <v>0</v>
      </c>
    </row>
    <row r="687" spans="1:27" x14ac:dyDescent="0.2">
      <c r="A687" s="77">
        <f t="shared" si="20"/>
        <v>43073</v>
      </c>
      <c r="B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C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D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E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F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G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H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I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J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K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L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M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N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O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P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Q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R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S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T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U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V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W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X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Y687" s="96">
        <f>VLOOKUP($A687+ROUND((COLUMN()-2)/24,5),АТС!$A$41:$F$736,4)+VLOOKUP($A687+ROUND((COLUMN()-2)/24,5),'Расчет сбытовых надбавок'!$B$1537:'Расчет сбытовых надбавок'!$G$2280,5)</f>
        <v>0</v>
      </c>
    </row>
    <row r="688" spans="1:27" x14ac:dyDescent="0.2">
      <c r="A688" s="77">
        <f t="shared" si="20"/>
        <v>43074</v>
      </c>
      <c r="B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C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D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E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F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G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H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I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J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K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L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M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N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O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P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Q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R688" s="96">
        <f>VLOOKUP($A688+ROUND((COLUMN()-2)/24,5),АТС!$A$41:$F$736,4)+VLOOKUP($A688+ROUND((COLUMN()-2)/24,5),'Расчет сбытовых надбавок'!$B$1537:'Расчет сбытовых надбавок'!$G$2280,5)</f>
        <v>9.24</v>
      </c>
      <c r="S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T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U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V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W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X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Y688" s="96">
        <f>VLOOKUP($A688+ROUND((COLUMN()-2)/24,5),АТС!$A$41:$F$736,4)+VLOOKUP($A688+ROUND((COLUMN()-2)/24,5),'Расчет сбытовых надбавок'!$B$1537:'Расчет сбытовых надбавок'!$G$2280,5)</f>
        <v>0</v>
      </c>
    </row>
    <row r="689" spans="1:25" x14ac:dyDescent="0.2">
      <c r="A689" s="77">
        <f t="shared" si="20"/>
        <v>43075</v>
      </c>
      <c r="B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C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D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E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F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G689" s="96">
        <f>VLOOKUP($A689+ROUND((COLUMN()-2)/24,5),АТС!$A$41:$F$736,4)+VLOOKUP($A689+ROUND((COLUMN()-2)/24,5),'Расчет сбытовых надбавок'!$B$1537:'Расчет сбытовых надбавок'!$G$2280,5)</f>
        <v>55.68</v>
      </c>
      <c r="H689" s="96">
        <f>VLOOKUP($A689+ROUND((COLUMN()-2)/24,5),АТС!$A$41:$F$736,4)+VLOOKUP($A689+ROUND((COLUMN()-2)/24,5),'Расчет сбытовых надбавок'!$B$1537:'Расчет сбытовых надбавок'!$G$2280,5)</f>
        <v>93.070000000000007</v>
      </c>
      <c r="I689" s="96">
        <f>VLOOKUP($A689+ROUND((COLUMN()-2)/24,5),АТС!$A$41:$F$736,4)+VLOOKUP($A689+ROUND((COLUMN()-2)/24,5),'Расчет сбытовых надбавок'!$B$1537:'Расчет сбытовых надбавок'!$G$2280,5)</f>
        <v>0.97</v>
      </c>
      <c r="J689" s="96">
        <f>VLOOKUP($A689+ROUND((COLUMN()-2)/24,5),АТС!$A$41:$F$736,4)+VLOOKUP($A689+ROUND((COLUMN()-2)/24,5),'Расчет сбытовых надбавок'!$B$1537:'Расчет сбытовых надбавок'!$G$2280,5)</f>
        <v>0.38</v>
      </c>
      <c r="K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L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M689" s="96">
        <f>VLOOKUP($A689+ROUND((COLUMN()-2)/24,5),АТС!$A$41:$F$736,4)+VLOOKUP($A689+ROUND((COLUMN()-2)/24,5),'Расчет сбытовых надбавок'!$B$1537:'Расчет сбытовых надбавок'!$G$2280,5)</f>
        <v>0.18</v>
      </c>
      <c r="N689" s="96">
        <f>VLOOKUP($A689+ROUND((COLUMN()-2)/24,5),АТС!$A$41:$F$736,4)+VLOOKUP($A689+ROUND((COLUMN()-2)/24,5),'Расчет сбытовых надбавок'!$B$1537:'Расчет сбытовых надбавок'!$G$2280,5)</f>
        <v>2.42</v>
      </c>
      <c r="O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P689" s="96">
        <f>VLOOKUP($A689+ROUND((COLUMN()-2)/24,5),АТС!$A$41:$F$736,4)+VLOOKUP($A689+ROUND((COLUMN()-2)/24,5),'Расчет сбытовых надбавок'!$B$1537:'Расчет сбытовых надбавок'!$G$2280,5)</f>
        <v>3.73</v>
      </c>
      <c r="Q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R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S689" s="96">
        <f>VLOOKUP($A689+ROUND((COLUMN()-2)/24,5),АТС!$A$41:$F$736,4)+VLOOKUP($A689+ROUND((COLUMN()-2)/24,5),'Расчет сбытовых надбавок'!$B$1537:'Расчет сбытовых надбавок'!$G$2280,5)</f>
        <v>8.19</v>
      </c>
      <c r="T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U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V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W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X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Y689" s="96">
        <f>VLOOKUP($A689+ROUND((COLUMN()-2)/24,5),АТС!$A$41:$F$736,4)+VLOOKUP($A689+ROUND((COLUMN()-2)/24,5),'Расчет сбытовых надбавок'!$B$1537:'Расчет сбытовых надбавок'!$G$2280,5)</f>
        <v>0</v>
      </c>
    </row>
    <row r="690" spans="1:25" x14ac:dyDescent="0.2">
      <c r="A690" s="77">
        <f t="shared" si="20"/>
        <v>43076</v>
      </c>
      <c r="B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C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D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E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F690" s="96">
        <f>VLOOKUP($A690+ROUND((COLUMN()-2)/24,5),АТС!$A$41:$F$736,4)+VLOOKUP($A690+ROUND((COLUMN()-2)/24,5),'Расчет сбытовых надбавок'!$B$1537:'Расчет сбытовых надбавок'!$G$2280,5)</f>
        <v>416.14</v>
      </c>
      <c r="G690" s="96">
        <f>VLOOKUP($A690+ROUND((COLUMN()-2)/24,5),АТС!$A$41:$F$736,4)+VLOOKUP($A690+ROUND((COLUMN()-2)/24,5),'Расчет сбытовых надбавок'!$B$1537:'Расчет сбытовых надбавок'!$G$2280,5)</f>
        <v>609.93000000000006</v>
      </c>
      <c r="H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I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J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K690" s="96">
        <f>VLOOKUP($A690+ROUND((COLUMN()-2)/24,5),АТС!$A$41:$F$736,4)+VLOOKUP($A690+ROUND((COLUMN()-2)/24,5),'Расчет сбытовых надбавок'!$B$1537:'Расчет сбытовых надбавок'!$G$2280,5)</f>
        <v>0.43</v>
      </c>
      <c r="L690" s="96">
        <f>VLOOKUP($A690+ROUND((COLUMN()-2)/24,5),АТС!$A$41:$F$736,4)+VLOOKUP($A690+ROUND((COLUMN()-2)/24,5),'Расчет сбытовых надбавок'!$B$1537:'Расчет сбытовых надбавок'!$G$2280,5)</f>
        <v>543.44000000000005</v>
      </c>
      <c r="M690" s="96">
        <f>VLOOKUP($A690+ROUND((COLUMN()-2)/24,5),АТС!$A$41:$F$736,4)+VLOOKUP($A690+ROUND((COLUMN()-2)/24,5),'Расчет сбытовых надбавок'!$B$1537:'Расчет сбытовых надбавок'!$G$2280,5)</f>
        <v>633.42999999999995</v>
      </c>
      <c r="N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O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P690" s="96">
        <f>VLOOKUP($A690+ROUND((COLUMN()-2)/24,5),АТС!$A$41:$F$736,4)+VLOOKUP($A690+ROUND((COLUMN()-2)/24,5),'Расчет сбытовых надбавок'!$B$1537:'Расчет сбытовых надбавок'!$G$2280,5)</f>
        <v>1.48</v>
      </c>
      <c r="Q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R690" s="96">
        <f>VLOOKUP($A690+ROUND((COLUMN()-2)/24,5),АТС!$A$41:$F$736,4)+VLOOKUP($A690+ROUND((COLUMN()-2)/24,5),'Расчет сбытовых надбавок'!$B$1537:'Расчет сбытовых надбавок'!$G$2280,5)</f>
        <v>649.41999999999996</v>
      </c>
      <c r="S690" s="96">
        <f>VLOOKUP($A690+ROUND((COLUMN()-2)/24,5),АТС!$A$41:$F$736,4)+VLOOKUP($A690+ROUND((COLUMN()-2)/24,5),'Расчет сбытовых надбавок'!$B$1537:'Расчет сбытовых надбавок'!$G$2280,5)</f>
        <v>615.58000000000004</v>
      </c>
      <c r="T690" s="96">
        <f>VLOOKUP($A690+ROUND((COLUMN()-2)/24,5),АТС!$A$41:$F$736,4)+VLOOKUP($A690+ROUND((COLUMN()-2)/24,5),'Расчет сбытовых надбавок'!$B$1537:'Расчет сбытовых надбавок'!$G$2280,5)</f>
        <v>621.24</v>
      </c>
      <c r="U690" s="96">
        <f>VLOOKUP($A690+ROUND((COLUMN()-2)/24,5),АТС!$A$41:$F$736,4)+VLOOKUP($A690+ROUND((COLUMN()-2)/24,5),'Расчет сбытовых надбавок'!$B$1537:'Расчет сбытовых надбавок'!$G$2280,5)</f>
        <v>593.67000000000007</v>
      </c>
      <c r="V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W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X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Y690" s="96">
        <f>VLOOKUP($A690+ROUND((COLUMN()-2)/24,5),АТС!$A$41:$F$736,4)+VLOOKUP($A690+ROUND((COLUMN()-2)/24,5),'Расчет сбытовых надбавок'!$B$1537:'Расчет сбытовых надбавок'!$G$2280,5)</f>
        <v>0</v>
      </c>
    </row>
    <row r="691" spans="1:25" x14ac:dyDescent="0.2">
      <c r="A691" s="77">
        <f t="shared" si="20"/>
        <v>43077</v>
      </c>
      <c r="B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C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D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E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F691" s="96">
        <f>VLOOKUP($A691+ROUND((COLUMN()-2)/24,5),АТС!$A$41:$F$736,4)+VLOOKUP($A691+ROUND((COLUMN()-2)/24,5),'Расчет сбытовых надбавок'!$B$1537:'Расчет сбытовых надбавок'!$G$2280,5)</f>
        <v>424.57</v>
      </c>
      <c r="G691" s="96">
        <f>VLOOKUP($A691+ROUND((COLUMN()-2)/24,5),АТС!$A$41:$F$736,4)+VLOOKUP($A691+ROUND((COLUMN()-2)/24,5),'Расчет сбытовых надбавок'!$B$1537:'Расчет сбытовых надбавок'!$G$2280,5)</f>
        <v>429.23</v>
      </c>
      <c r="H691" s="96">
        <f>VLOOKUP($A691+ROUND((COLUMN()-2)/24,5),АТС!$A$41:$F$736,4)+VLOOKUP($A691+ROUND((COLUMN()-2)/24,5),'Расчет сбытовых надбавок'!$B$1537:'Расчет сбытовых надбавок'!$G$2280,5)</f>
        <v>44.52</v>
      </c>
      <c r="I691" s="96">
        <f>VLOOKUP($A691+ROUND((COLUMN()-2)/24,5),АТС!$A$41:$F$736,4)+VLOOKUP($A691+ROUND((COLUMN()-2)/24,5),'Расчет сбытовых надбавок'!$B$1537:'Расчет сбытовых надбавок'!$G$2280,5)</f>
        <v>97.26</v>
      </c>
      <c r="J691" s="96">
        <f>VLOOKUP($A691+ROUND((COLUMN()-2)/24,5),АТС!$A$41:$F$736,4)+VLOOKUP($A691+ROUND((COLUMN()-2)/24,5),'Расчет сбытовых надбавок'!$B$1537:'Расчет сбытовых надбавок'!$G$2280,5)</f>
        <v>188.14000000000001</v>
      </c>
      <c r="K691" s="96">
        <f>VLOOKUP($A691+ROUND((COLUMN()-2)/24,5),АТС!$A$41:$F$736,4)+VLOOKUP($A691+ROUND((COLUMN()-2)/24,5),'Расчет сбытовых надбавок'!$B$1537:'Расчет сбытовых надбавок'!$G$2280,5)</f>
        <v>0.05</v>
      </c>
      <c r="L691" s="96">
        <f>VLOOKUP($A691+ROUND((COLUMN()-2)/24,5),АТС!$A$41:$F$736,4)+VLOOKUP($A691+ROUND((COLUMN()-2)/24,5),'Расчет сбытовых надбавок'!$B$1537:'Расчет сбытовых надбавок'!$G$2280,5)</f>
        <v>52.190000000000005</v>
      </c>
      <c r="M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N691" s="96">
        <f>VLOOKUP($A691+ROUND((COLUMN()-2)/24,5),АТС!$A$41:$F$736,4)+VLOOKUP($A691+ROUND((COLUMN()-2)/24,5),'Расчет сбытовых надбавок'!$B$1537:'Расчет сбытовых надбавок'!$G$2280,5)</f>
        <v>73.7</v>
      </c>
      <c r="O691" s="96">
        <f>VLOOKUP($A691+ROUND((COLUMN()-2)/24,5),АТС!$A$41:$F$736,4)+VLOOKUP($A691+ROUND((COLUMN()-2)/24,5),'Расчет сбытовых надбавок'!$B$1537:'Расчет сбытовых надбавок'!$G$2280,5)</f>
        <v>73.459999999999994</v>
      </c>
      <c r="P691" s="96">
        <f>VLOOKUP($A691+ROUND((COLUMN()-2)/24,5),АТС!$A$41:$F$736,4)+VLOOKUP($A691+ROUND((COLUMN()-2)/24,5),'Расчет сбытовых надбавок'!$B$1537:'Расчет сбытовых надбавок'!$G$2280,5)</f>
        <v>51.269999999999996</v>
      </c>
      <c r="Q691" s="96">
        <f>VLOOKUP($A691+ROUND((COLUMN()-2)/24,5),АТС!$A$41:$F$736,4)+VLOOKUP($A691+ROUND((COLUMN()-2)/24,5),'Расчет сбытовых надбавок'!$B$1537:'Расчет сбытовых надбавок'!$G$2280,5)</f>
        <v>91.699999999999989</v>
      </c>
      <c r="R691" s="96">
        <f>VLOOKUP($A691+ROUND((COLUMN()-2)/24,5),АТС!$A$41:$F$736,4)+VLOOKUP($A691+ROUND((COLUMN()-2)/24,5),'Расчет сбытовых надбавок'!$B$1537:'Расчет сбытовых надбавок'!$G$2280,5)</f>
        <v>128</v>
      </c>
      <c r="S691" s="96">
        <f>VLOOKUP($A691+ROUND((COLUMN()-2)/24,5),АТС!$A$41:$F$736,4)+VLOOKUP($A691+ROUND((COLUMN()-2)/24,5),'Расчет сбытовых надбавок'!$B$1537:'Расчет сбытовых надбавок'!$G$2280,5)</f>
        <v>144.16</v>
      </c>
      <c r="T691" s="96">
        <f>VLOOKUP($A691+ROUND((COLUMN()-2)/24,5),АТС!$A$41:$F$736,4)+VLOOKUP($A691+ROUND((COLUMN()-2)/24,5),'Расчет сбытовых надбавок'!$B$1537:'Расчет сбытовых надбавок'!$G$2280,5)</f>
        <v>72.599999999999994</v>
      </c>
      <c r="U691" s="96">
        <f>VLOOKUP($A691+ROUND((COLUMN()-2)/24,5),АТС!$A$41:$F$736,4)+VLOOKUP($A691+ROUND((COLUMN()-2)/24,5),'Расчет сбытовых надбавок'!$B$1537:'Расчет сбытовых надбавок'!$G$2280,5)</f>
        <v>13.879999999999999</v>
      </c>
      <c r="V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W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X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Y691" s="96">
        <f>VLOOKUP($A691+ROUND((COLUMN()-2)/24,5),АТС!$A$41:$F$736,4)+VLOOKUP($A691+ROUND((COLUMN()-2)/24,5),'Расчет сбытовых надбавок'!$B$1537:'Расчет сбытовых надбавок'!$G$2280,5)</f>
        <v>0</v>
      </c>
    </row>
    <row r="692" spans="1:25" x14ac:dyDescent="0.2">
      <c r="A692" s="77">
        <f t="shared" si="20"/>
        <v>43078</v>
      </c>
      <c r="B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C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D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E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F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G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H692" s="96">
        <f>VLOOKUP($A692+ROUND((COLUMN()-2)/24,5),АТС!$A$41:$F$736,4)+VLOOKUP($A692+ROUND((COLUMN()-2)/24,5),'Расчет сбытовых надбавок'!$B$1537:'Расчет сбытовых надбавок'!$G$2280,5)</f>
        <v>537.58000000000004</v>
      </c>
      <c r="I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J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K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L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M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N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O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P692" s="96">
        <f>VLOOKUP($A692+ROUND((COLUMN()-2)/24,5),АТС!$A$41:$F$736,4)+VLOOKUP($A692+ROUND((COLUMN()-2)/24,5),'Расчет сбытовых надбавок'!$B$1537:'Расчет сбытовых надбавок'!$G$2280,5)</f>
        <v>99.92</v>
      </c>
      <c r="Q692" s="96">
        <f>VLOOKUP($A692+ROUND((COLUMN()-2)/24,5),АТС!$A$41:$F$736,4)+VLOOKUP($A692+ROUND((COLUMN()-2)/24,5),'Расчет сбытовых надбавок'!$B$1537:'Расчет сбытовых надбавок'!$G$2280,5)</f>
        <v>105.08</v>
      </c>
      <c r="R692" s="96">
        <f>VLOOKUP($A692+ROUND((COLUMN()-2)/24,5),АТС!$A$41:$F$736,4)+VLOOKUP($A692+ROUND((COLUMN()-2)/24,5),'Расчет сбытовых надбавок'!$B$1537:'Расчет сбытовых надбавок'!$G$2280,5)</f>
        <v>54.11</v>
      </c>
      <c r="S692" s="96">
        <f>VLOOKUP($A692+ROUND((COLUMN()-2)/24,5),АТС!$A$41:$F$736,4)+VLOOKUP($A692+ROUND((COLUMN()-2)/24,5),'Расчет сбытовых надбавок'!$B$1537:'Расчет сбытовых надбавок'!$G$2280,5)</f>
        <v>14.11</v>
      </c>
      <c r="T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U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V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W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X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Y692" s="96">
        <f>VLOOKUP($A692+ROUND((COLUMN()-2)/24,5),АТС!$A$41:$F$736,4)+VLOOKUP($A692+ROUND((COLUMN()-2)/24,5),'Расчет сбытовых надбавок'!$B$1537:'Расчет сбытовых надбавок'!$G$2280,5)</f>
        <v>0</v>
      </c>
    </row>
    <row r="693" spans="1:25" x14ac:dyDescent="0.2">
      <c r="A693" s="77">
        <f t="shared" si="20"/>
        <v>43079</v>
      </c>
      <c r="B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C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D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E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F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G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H693" s="96">
        <f>VLOOKUP($A693+ROUND((COLUMN()-2)/24,5),АТС!$A$41:$F$736,4)+VLOOKUP($A693+ROUND((COLUMN()-2)/24,5),'Расчет сбытовых надбавок'!$B$1537:'Расчет сбытовых надбавок'!$G$2280,5)</f>
        <v>0.45</v>
      </c>
      <c r="I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J693" s="96">
        <f>VLOOKUP($A693+ROUND((COLUMN()-2)/24,5),АТС!$A$41:$F$736,4)+VLOOKUP($A693+ROUND((COLUMN()-2)/24,5),'Расчет сбытовых надбавок'!$B$1537:'Расчет сбытовых надбавок'!$G$2280,5)</f>
        <v>144.44999999999999</v>
      </c>
      <c r="K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L693" s="96">
        <f>VLOOKUP($A693+ROUND((COLUMN()-2)/24,5),АТС!$A$41:$F$736,4)+VLOOKUP($A693+ROUND((COLUMN()-2)/24,5),'Расчет сбытовых надбавок'!$B$1537:'Расчет сбытовых надбавок'!$G$2280,5)</f>
        <v>3.1100000000000003</v>
      </c>
      <c r="M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N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O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P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Q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R693" s="96">
        <f>VLOOKUP($A693+ROUND((COLUMN()-2)/24,5),АТС!$A$41:$F$736,4)+VLOOKUP($A693+ROUND((COLUMN()-2)/24,5),'Расчет сбытовых надбавок'!$B$1537:'Расчет сбытовых надбавок'!$G$2280,5)</f>
        <v>20.21</v>
      </c>
      <c r="S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T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U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V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W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X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Y693" s="96">
        <f>VLOOKUP($A693+ROUND((COLUMN()-2)/24,5),АТС!$A$41:$F$736,4)+VLOOKUP($A693+ROUND((COLUMN()-2)/24,5),'Расчет сбытовых надбавок'!$B$1537:'Расчет сбытовых надбавок'!$G$2280,5)</f>
        <v>0</v>
      </c>
    </row>
    <row r="694" spans="1:25" x14ac:dyDescent="0.2">
      <c r="A694" s="77">
        <f t="shared" si="20"/>
        <v>43080</v>
      </c>
      <c r="B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C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D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E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F694" s="96">
        <f>VLOOKUP($A694+ROUND((COLUMN()-2)/24,5),АТС!$A$41:$F$736,4)+VLOOKUP($A694+ROUND((COLUMN()-2)/24,5),'Расчет сбытовых надбавок'!$B$1537:'Расчет сбытовых надбавок'!$G$2280,5)</f>
        <v>0.09</v>
      </c>
      <c r="G694" s="96">
        <f>VLOOKUP($A694+ROUND((COLUMN()-2)/24,5),АТС!$A$41:$F$736,4)+VLOOKUP($A694+ROUND((COLUMN()-2)/24,5),'Расчет сбытовых надбавок'!$B$1537:'Расчет сбытовых надбавок'!$G$2280,5)</f>
        <v>537.25</v>
      </c>
      <c r="H694" s="96">
        <f>VLOOKUP($A694+ROUND((COLUMN()-2)/24,5),АТС!$A$41:$F$736,4)+VLOOKUP($A694+ROUND((COLUMN()-2)/24,5),'Расчет сбытовых надбавок'!$B$1537:'Расчет сбытовых надбавок'!$G$2280,5)</f>
        <v>38.57</v>
      </c>
      <c r="I694" s="96">
        <f>VLOOKUP($A694+ROUND((COLUMN()-2)/24,5),АТС!$A$41:$F$736,4)+VLOOKUP($A694+ROUND((COLUMN()-2)/24,5),'Расчет сбытовых надбавок'!$B$1537:'Расчет сбытовых надбавок'!$G$2280,5)</f>
        <v>0.09</v>
      </c>
      <c r="J694" s="96">
        <f>VLOOKUP($A694+ROUND((COLUMN()-2)/24,5),АТС!$A$41:$F$736,4)+VLOOKUP($A694+ROUND((COLUMN()-2)/24,5),'Расчет сбытовых надбавок'!$B$1537:'Расчет сбытовых надбавок'!$G$2280,5)</f>
        <v>236.14</v>
      </c>
      <c r="K694" s="96">
        <f>VLOOKUP($A694+ROUND((COLUMN()-2)/24,5),АТС!$A$41:$F$736,4)+VLOOKUP($A694+ROUND((COLUMN()-2)/24,5),'Расчет сбытовых надбавок'!$B$1537:'Расчет сбытовых надбавок'!$G$2280,5)</f>
        <v>76.78</v>
      </c>
      <c r="L694" s="96">
        <f>VLOOKUP($A694+ROUND((COLUMN()-2)/24,5),АТС!$A$41:$F$736,4)+VLOOKUP($A694+ROUND((COLUMN()-2)/24,5),'Расчет сбытовых надбавок'!$B$1537:'Расчет сбытовых надбавок'!$G$2280,5)</f>
        <v>42.1</v>
      </c>
      <c r="M694" s="96">
        <f>VLOOKUP($A694+ROUND((COLUMN()-2)/24,5),АТС!$A$41:$F$736,4)+VLOOKUP($A694+ROUND((COLUMN()-2)/24,5),'Расчет сбытовых надбавок'!$B$1537:'Расчет сбытовых надбавок'!$G$2280,5)</f>
        <v>53.37</v>
      </c>
      <c r="N694" s="96">
        <f>VLOOKUP($A694+ROUND((COLUMN()-2)/24,5),АТС!$A$41:$F$736,4)+VLOOKUP($A694+ROUND((COLUMN()-2)/24,5),'Расчет сбытовых надбавок'!$B$1537:'Расчет сбытовых надбавок'!$G$2280,5)</f>
        <v>170.49</v>
      </c>
      <c r="O694" s="96">
        <f>VLOOKUP($A694+ROUND((COLUMN()-2)/24,5),АТС!$A$41:$F$736,4)+VLOOKUP($A694+ROUND((COLUMN()-2)/24,5),'Расчет сбытовых надбавок'!$B$1537:'Расчет сбытовых надбавок'!$G$2280,5)</f>
        <v>2.27</v>
      </c>
      <c r="P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Q694" s="96">
        <f>VLOOKUP($A694+ROUND((COLUMN()-2)/24,5),АТС!$A$41:$F$736,4)+VLOOKUP($A694+ROUND((COLUMN()-2)/24,5),'Расчет сбытовых надбавок'!$B$1537:'Расчет сбытовых надбавок'!$G$2280,5)</f>
        <v>117.52000000000001</v>
      </c>
      <c r="R694" s="96">
        <f>VLOOKUP($A694+ROUND((COLUMN()-2)/24,5),АТС!$A$41:$F$736,4)+VLOOKUP($A694+ROUND((COLUMN()-2)/24,5),'Расчет сбытовых надбавок'!$B$1537:'Расчет сбытовых надбавок'!$G$2280,5)</f>
        <v>0.01</v>
      </c>
      <c r="S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T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U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V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W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X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Y694" s="96">
        <f>VLOOKUP($A694+ROUND((COLUMN()-2)/24,5),АТС!$A$41:$F$736,4)+VLOOKUP($A694+ROUND((COLUMN()-2)/24,5),'Расчет сбытовых надбавок'!$B$1537:'Расчет сбытовых надбавок'!$G$2280,5)</f>
        <v>0</v>
      </c>
    </row>
    <row r="695" spans="1:25" x14ac:dyDescent="0.2">
      <c r="A695" s="77">
        <f t="shared" si="20"/>
        <v>43081</v>
      </c>
      <c r="B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C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D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E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F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G695" s="96">
        <f>VLOOKUP($A695+ROUND((COLUMN()-2)/24,5),АТС!$A$41:$F$736,4)+VLOOKUP($A695+ROUND((COLUMN()-2)/24,5),'Расчет сбытовых надбавок'!$B$1537:'Расчет сбытовых надбавок'!$G$2280,5)</f>
        <v>140.25</v>
      </c>
      <c r="H695" s="96">
        <f>VLOOKUP($A695+ROUND((COLUMN()-2)/24,5),АТС!$A$41:$F$736,4)+VLOOKUP($A695+ROUND((COLUMN()-2)/24,5),'Расчет сбытовых надбавок'!$B$1537:'Расчет сбытовых надбавок'!$G$2280,5)</f>
        <v>88.58</v>
      </c>
      <c r="I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J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K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L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M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N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O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P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Q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R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S695" s="96">
        <f>VLOOKUP($A695+ROUND((COLUMN()-2)/24,5),АТС!$A$41:$F$736,4)+VLOOKUP($A695+ROUND((COLUMN()-2)/24,5),'Расчет сбытовых надбавок'!$B$1537:'Расчет сбытовых надбавок'!$G$2280,5)</f>
        <v>95.43</v>
      </c>
      <c r="T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U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V695" s="96">
        <f>VLOOKUP($A695+ROUND((COLUMN()-2)/24,5),АТС!$A$41:$F$736,4)+VLOOKUP($A695+ROUND((COLUMN()-2)/24,5),'Расчет сбытовых надбавок'!$B$1537:'Расчет сбытовых надбавок'!$G$2280,5)</f>
        <v>41.459999999999994</v>
      </c>
      <c r="W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X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Y695" s="96">
        <f>VLOOKUP($A695+ROUND((COLUMN()-2)/24,5),АТС!$A$41:$F$736,4)+VLOOKUP($A695+ROUND((COLUMN()-2)/24,5),'Расчет сбытовых надбавок'!$B$1537:'Расчет сбытовых надбавок'!$G$2280,5)</f>
        <v>1.27</v>
      </c>
    </row>
    <row r="696" spans="1:25" x14ac:dyDescent="0.2">
      <c r="A696" s="77">
        <f t="shared" si="20"/>
        <v>43082</v>
      </c>
      <c r="B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C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D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E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F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G696" s="96">
        <f>VLOOKUP($A696+ROUND((COLUMN()-2)/24,5),АТС!$A$41:$F$736,4)+VLOOKUP($A696+ROUND((COLUMN()-2)/24,5),'Расчет сбытовых надбавок'!$B$1537:'Расчет сбытовых надбавок'!$G$2280,5)</f>
        <v>421.63</v>
      </c>
      <c r="H696" s="96">
        <f>VLOOKUP($A696+ROUND((COLUMN()-2)/24,5),АТС!$A$41:$F$736,4)+VLOOKUP($A696+ROUND((COLUMN()-2)/24,5),'Расчет сбытовых надбавок'!$B$1537:'Расчет сбытовых надбавок'!$G$2280,5)</f>
        <v>68.599999999999994</v>
      </c>
      <c r="I696" s="96">
        <f>VLOOKUP($A696+ROUND((COLUMN()-2)/24,5),АТС!$A$41:$F$736,4)+VLOOKUP($A696+ROUND((COLUMN()-2)/24,5),'Расчет сбытовых надбавок'!$B$1537:'Расчет сбытовых надбавок'!$G$2280,5)</f>
        <v>1.41</v>
      </c>
      <c r="J696" s="96">
        <f>VLOOKUP($A696+ROUND((COLUMN()-2)/24,5),АТС!$A$41:$F$736,4)+VLOOKUP($A696+ROUND((COLUMN()-2)/24,5),'Расчет сбытовых надбавок'!$B$1537:'Расчет сбытовых надбавок'!$G$2280,5)</f>
        <v>1.19</v>
      </c>
      <c r="K696" s="96">
        <f>VLOOKUP($A696+ROUND((COLUMN()-2)/24,5),АТС!$A$41:$F$736,4)+VLOOKUP($A696+ROUND((COLUMN()-2)/24,5),'Расчет сбытовых надбавок'!$B$1537:'Расчет сбытовых надбавок'!$G$2280,5)</f>
        <v>142.01999999999998</v>
      </c>
      <c r="L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M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N696" s="96">
        <f>VLOOKUP($A696+ROUND((COLUMN()-2)/24,5),АТС!$A$41:$F$736,4)+VLOOKUP($A696+ROUND((COLUMN()-2)/24,5),'Расчет сбытовых надбавок'!$B$1537:'Расчет сбытовых надбавок'!$G$2280,5)</f>
        <v>15.12</v>
      </c>
      <c r="O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P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Q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R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S696" s="96">
        <f>VLOOKUP($A696+ROUND((COLUMN()-2)/24,5),АТС!$A$41:$F$736,4)+VLOOKUP($A696+ROUND((COLUMN()-2)/24,5),'Расчет сбытовых надбавок'!$B$1537:'Расчет сбытовых надбавок'!$G$2280,5)</f>
        <v>0.22</v>
      </c>
      <c r="T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U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V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W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X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Y696" s="96">
        <f>VLOOKUP($A696+ROUND((COLUMN()-2)/24,5),АТС!$A$41:$F$736,4)+VLOOKUP($A696+ROUND((COLUMN()-2)/24,5),'Расчет сбытовых надбавок'!$B$1537:'Расчет сбытовых надбавок'!$G$2280,5)</f>
        <v>0</v>
      </c>
    </row>
    <row r="697" spans="1:25" x14ac:dyDescent="0.2">
      <c r="A697" s="77">
        <f t="shared" si="20"/>
        <v>43083</v>
      </c>
      <c r="B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C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D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E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F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G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H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I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J697" s="96">
        <f>VLOOKUP($A697+ROUND((COLUMN()-2)/24,5),АТС!$A$41:$F$736,4)+VLOOKUP($A697+ROUND((COLUMN()-2)/24,5),'Расчет сбытовых надбавок'!$B$1537:'Расчет сбытовых надбавок'!$G$2280,5)</f>
        <v>1116.58</v>
      </c>
      <c r="K697" s="96">
        <f>VLOOKUP($A697+ROUND((COLUMN()-2)/24,5),АТС!$A$41:$F$736,4)+VLOOKUP($A697+ROUND((COLUMN()-2)/24,5),'Расчет сбытовых надбавок'!$B$1537:'Расчет сбытовых надбавок'!$G$2280,5)</f>
        <v>1099.3700000000001</v>
      </c>
      <c r="L697" s="96">
        <f>VLOOKUP($A697+ROUND((COLUMN()-2)/24,5),АТС!$A$41:$F$736,4)+VLOOKUP($A697+ROUND((COLUMN()-2)/24,5),'Расчет сбытовых надбавок'!$B$1537:'Расчет сбытовых надбавок'!$G$2280,5)</f>
        <v>0.01</v>
      </c>
      <c r="M697" s="96">
        <f>VLOOKUP($A697+ROUND((COLUMN()-2)/24,5),АТС!$A$41:$F$736,4)+VLOOKUP($A697+ROUND((COLUMN()-2)/24,5),'Расчет сбытовых надбавок'!$B$1537:'Расчет сбытовых надбавок'!$G$2280,5)</f>
        <v>1191.73</v>
      </c>
      <c r="N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O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P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Q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R697" s="96">
        <f>VLOOKUP($A697+ROUND((COLUMN()-2)/24,5),АТС!$A$41:$F$736,4)+VLOOKUP($A697+ROUND((COLUMN()-2)/24,5),'Расчет сбытовых надбавок'!$B$1537:'Расчет сбытовых надбавок'!$G$2280,5)</f>
        <v>208.26000000000002</v>
      </c>
      <c r="S697" s="96">
        <f>VLOOKUP($A697+ROUND((COLUMN()-2)/24,5),АТС!$A$41:$F$736,4)+VLOOKUP($A697+ROUND((COLUMN()-2)/24,5),'Расчет сбытовых надбавок'!$B$1537:'Расчет сбытовых надбавок'!$G$2280,5)</f>
        <v>9.59</v>
      </c>
      <c r="T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U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V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W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X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Y697" s="96">
        <f>VLOOKUP($A697+ROUND((COLUMN()-2)/24,5),АТС!$A$41:$F$736,4)+VLOOKUP($A697+ROUND((COLUMN()-2)/24,5),'Расчет сбытовых надбавок'!$B$1537:'Расчет сбытовых надбавок'!$G$2280,5)</f>
        <v>0</v>
      </c>
    </row>
    <row r="698" spans="1:25" x14ac:dyDescent="0.2">
      <c r="A698" s="77">
        <f t="shared" si="20"/>
        <v>43084</v>
      </c>
      <c r="B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C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D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E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F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G698" s="96">
        <f>VLOOKUP($A698+ROUND((COLUMN()-2)/24,5),АТС!$A$41:$F$736,4)+VLOOKUP($A698+ROUND((COLUMN()-2)/24,5),'Расчет сбытовых надбавок'!$B$1537:'Расчет сбытовых надбавок'!$G$2280,5)</f>
        <v>107.97999999999999</v>
      </c>
      <c r="H698" s="96">
        <f>VLOOKUP($A698+ROUND((COLUMN()-2)/24,5),АТС!$A$41:$F$736,4)+VLOOKUP($A698+ROUND((COLUMN()-2)/24,5),'Расчет сбытовых надбавок'!$B$1537:'Расчет сбытовых надбавок'!$G$2280,5)</f>
        <v>98.35</v>
      </c>
      <c r="I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J698" s="96">
        <f>VLOOKUP($A698+ROUND((COLUMN()-2)/24,5),АТС!$A$41:$F$736,4)+VLOOKUP($A698+ROUND((COLUMN()-2)/24,5),'Расчет сбытовых надбавок'!$B$1537:'Расчет сбытовых надбавок'!$G$2280,5)</f>
        <v>7.8599999999999994</v>
      </c>
      <c r="K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L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M698" s="96">
        <f>VLOOKUP($A698+ROUND((COLUMN()-2)/24,5),АТС!$A$41:$F$736,4)+VLOOKUP($A698+ROUND((COLUMN()-2)/24,5),'Расчет сбытовых надбавок'!$B$1537:'Расчет сбытовых надбавок'!$G$2280,5)</f>
        <v>532.48</v>
      </c>
      <c r="N698" s="96">
        <f>VLOOKUP($A698+ROUND((COLUMN()-2)/24,5),АТС!$A$41:$F$736,4)+VLOOKUP($A698+ROUND((COLUMN()-2)/24,5),'Расчет сбытовых надбавок'!$B$1537:'Расчет сбытовых надбавок'!$G$2280,5)</f>
        <v>0.01</v>
      </c>
      <c r="O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P698" s="96">
        <f>VLOOKUP($A698+ROUND((COLUMN()-2)/24,5),АТС!$A$41:$F$736,4)+VLOOKUP($A698+ROUND((COLUMN()-2)/24,5),'Расчет сбытовых надбавок'!$B$1537:'Расчет сбытовых надбавок'!$G$2280,5)</f>
        <v>968.62</v>
      </c>
      <c r="Q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R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S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T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U698" s="96">
        <f>VLOOKUP($A698+ROUND((COLUMN()-2)/24,5),АТС!$A$41:$F$736,4)+VLOOKUP($A698+ROUND((COLUMN()-2)/24,5),'Расчет сбытовых надбавок'!$B$1537:'Расчет сбытовых надбавок'!$G$2280,5)</f>
        <v>0.27999999999999997</v>
      </c>
      <c r="V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W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X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Y698" s="96">
        <f>VLOOKUP($A698+ROUND((COLUMN()-2)/24,5),АТС!$A$41:$F$736,4)+VLOOKUP($A698+ROUND((COLUMN()-2)/24,5),'Расчет сбытовых надбавок'!$B$1537:'Расчет сбытовых надбавок'!$G$2280,5)</f>
        <v>0</v>
      </c>
    </row>
    <row r="699" spans="1:25" x14ac:dyDescent="0.2">
      <c r="A699" s="77">
        <f t="shared" si="20"/>
        <v>43085</v>
      </c>
      <c r="B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C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D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E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F699" s="96">
        <f>VLOOKUP($A699+ROUND((COLUMN()-2)/24,5),АТС!$A$41:$F$736,4)+VLOOKUP($A699+ROUND((COLUMN()-2)/24,5),'Расчет сбытовых надбавок'!$B$1537:'Расчет сбытовых надбавок'!$G$2280,5)</f>
        <v>5.96</v>
      </c>
      <c r="G699" s="96">
        <f>VLOOKUP($A699+ROUND((COLUMN()-2)/24,5),АТС!$A$41:$F$736,4)+VLOOKUP($A699+ROUND((COLUMN()-2)/24,5),'Расчет сбытовых надбавок'!$B$1537:'Расчет сбытовых надбавок'!$G$2280,5)</f>
        <v>364.23</v>
      </c>
      <c r="H699" s="96">
        <f>VLOOKUP($A699+ROUND((COLUMN()-2)/24,5),АТС!$A$41:$F$736,4)+VLOOKUP($A699+ROUND((COLUMN()-2)/24,5),'Расчет сбытовых надбавок'!$B$1537:'Расчет сбытовых надбавок'!$G$2280,5)</f>
        <v>2.58</v>
      </c>
      <c r="I699" s="96">
        <f>VLOOKUP($A699+ROUND((COLUMN()-2)/24,5),АТС!$A$41:$F$736,4)+VLOOKUP($A699+ROUND((COLUMN()-2)/24,5),'Расчет сбытовых надбавок'!$B$1537:'Расчет сбытовых надбавок'!$G$2280,5)</f>
        <v>0.80999999999999994</v>
      </c>
      <c r="J699" s="96">
        <f>VLOOKUP($A699+ROUND((COLUMN()-2)/24,5),АТС!$A$41:$F$736,4)+VLOOKUP($A699+ROUND((COLUMN()-2)/24,5),'Расчет сбытовых надбавок'!$B$1537:'Расчет сбытовых надбавок'!$G$2280,5)</f>
        <v>75.459999999999994</v>
      </c>
      <c r="K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L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M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N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O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P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Q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R699" s="96">
        <f>VLOOKUP($A699+ROUND((COLUMN()-2)/24,5),АТС!$A$41:$F$736,4)+VLOOKUP($A699+ROUND((COLUMN()-2)/24,5),'Расчет сбытовых надбавок'!$B$1537:'Расчет сбытовых надбавок'!$G$2280,5)</f>
        <v>14.36</v>
      </c>
      <c r="S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T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U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V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W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X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Y699" s="96">
        <f>VLOOKUP($A699+ROUND((COLUMN()-2)/24,5),АТС!$A$41:$F$736,4)+VLOOKUP($A699+ROUND((COLUMN()-2)/24,5),'Расчет сбытовых надбавок'!$B$1537:'Расчет сбытовых надбавок'!$G$2280,5)</f>
        <v>0</v>
      </c>
    </row>
    <row r="700" spans="1:25" x14ac:dyDescent="0.2">
      <c r="A700" s="77">
        <f t="shared" si="20"/>
        <v>43086</v>
      </c>
      <c r="B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C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D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E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F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G700" s="96">
        <f>VLOOKUP($A700+ROUND((COLUMN()-2)/24,5),АТС!$A$41:$F$736,4)+VLOOKUP($A700+ROUND((COLUMN()-2)/24,5),'Расчет сбытовых надбавок'!$B$1537:'Расчет сбытовых надбавок'!$G$2280,5)</f>
        <v>562.19000000000005</v>
      </c>
      <c r="H700" s="96">
        <f>VLOOKUP($A700+ROUND((COLUMN()-2)/24,5),АТС!$A$41:$F$736,4)+VLOOKUP($A700+ROUND((COLUMN()-2)/24,5),'Расчет сбытовых надбавок'!$B$1537:'Расчет сбытовых надбавок'!$G$2280,5)</f>
        <v>0.74</v>
      </c>
      <c r="I700" s="96">
        <f>VLOOKUP($A700+ROUND((COLUMN()-2)/24,5),АТС!$A$41:$F$736,4)+VLOOKUP($A700+ROUND((COLUMN()-2)/24,5),'Расчет сбытовых надбавок'!$B$1537:'Расчет сбытовых надбавок'!$G$2280,5)</f>
        <v>33.47</v>
      </c>
      <c r="J700" s="96">
        <f>VLOOKUP($A700+ROUND((COLUMN()-2)/24,5),АТС!$A$41:$F$736,4)+VLOOKUP($A700+ROUND((COLUMN()-2)/24,5),'Расчет сбытовых надбавок'!$B$1537:'Расчет сбытовых надбавок'!$G$2280,5)</f>
        <v>132.63999999999999</v>
      </c>
      <c r="K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L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M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N700" s="96">
        <f>VLOOKUP($A700+ROUND((COLUMN()-2)/24,5),АТС!$A$41:$F$736,4)+VLOOKUP($A700+ROUND((COLUMN()-2)/24,5),'Расчет сбытовых надбавок'!$B$1537:'Расчет сбытовых надбавок'!$G$2280,5)</f>
        <v>0.01</v>
      </c>
      <c r="O700" s="96">
        <f>VLOOKUP($A700+ROUND((COLUMN()-2)/24,5),АТС!$A$41:$F$736,4)+VLOOKUP($A700+ROUND((COLUMN()-2)/24,5),'Расчет сбытовых надбавок'!$B$1537:'Расчет сбытовых надбавок'!$G$2280,5)</f>
        <v>0.01</v>
      </c>
      <c r="P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Q700" s="96">
        <f>VLOOKUP($A700+ROUND((COLUMN()-2)/24,5),АТС!$A$41:$F$736,4)+VLOOKUP($A700+ROUND((COLUMN()-2)/24,5),'Расчет сбытовых надбавок'!$B$1537:'Расчет сбытовых надбавок'!$G$2280,5)</f>
        <v>95.3</v>
      </c>
      <c r="R700" s="96">
        <f>VLOOKUP($A700+ROUND((COLUMN()-2)/24,5),АТС!$A$41:$F$736,4)+VLOOKUP($A700+ROUND((COLUMN()-2)/24,5),'Расчет сбытовых надбавок'!$B$1537:'Расчет сбытовых надбавок'!$G$2280,5)</f>
        <v>932.99</v>
      </c>
      <c r="S700" s="96">
        <f>VLOOKUP($A700+ROUND((COLUMN()-2)/24,5),АТС!$A$41:$F$736,4)+VLOOKUP($A700+ROUND((COLUMN()-2)/24,5),'Расчет сбытовых надбавок'!$B$1537:'Расчет сбытовых надбавок'!$G$2280,5)</f>
        <v>807.62999999999988</v>
      </c>
      <c r="T700" s="96">
        <f>VLOOKUP($A700+ROUND((COLUMN()-2)/24,5),АТС!$A$41:$F$736,4)+VLOOKUP($A700+ROUND((COLUMN()-2)/24,5),'Расчет сбытовых надбавок'!$B$1537:'Расчет сбытовых надбавок'!$G$2280,5)</f>
        <v>638.94000000000005</v>
      </c>
      <c r="U700" s="96">
        <f>VLOOKUP($A700+ROUND((COLUMN()-2)/24,5),АТС!$A$41:$F$736,4)+VLOOKUP($A700+ROUND((COLUMN()-2)/24,5),'Расчет сбытовых надбавок'!$B$1537:'Расчет сбытовых надбавок'!$G$2280,5)</f>
        <v>0.54</v>
      </c>
      <c r="V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W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X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Y700" s="96">
        <f>VLOOKUP($A700+ROUND((COLUMN()-2)/24,5),АТС!$A$41:$F$736,4)+VLOOKUP($A700+ROUND((COLUMN()-2)/24,5),'Расчет сбытовых надбавок'!$B$1537:'Расчет сбытовых надбавок'!$G$2280,5)</f>
        <v>0</v>
      </c>
    </row>
    <row r="701" spans="1:25" x14ac:dyDescent="0.2">
      <c r="A701" s="77">
        <f t="shared" si="20"/>
        <v>43087</v>
      </c>
      <c r="B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C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D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E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F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G701" s="96">
        <f>VLOOKUP($A701+ROUND((COLUMN()-2)/24,5),АТС!$A$41:$F$736,4)+VLOOKUP($A701+ROUND((COLUMN()-2)/24,5),'Расчет сбытовых надбавок'!$B$1537:'Расчет сбытовых надбавок'!$G$2280,5)</f>
        <v>74.34</v>
      </c>
      <c r="H701" s="96">
        <f>VLOOKUP($A701+ROUND((COLUMN()-2)/24,5),АТС!$A$41:$F$736,4)+VLOOKUP($A701+ROUND((COLUMN()-2)/24,5),'Расчет сбытовых надбавок'!$B$1537:'Расчет сбытовых надбавок'!$G$2280,5)</f>
        <v>60.31</v>
      </c>
      <c r="I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J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K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L701" s="96">
        <f>VLOOKUP($A701+ROUND((COLUMN()-2)/24,5),АТС!$A$41:$F$736,4)+VLOOKUP($A701+ROUND((COLUMN()-2)/24,5),'Расчет сбытовых надбавок'!$B$1537:'Расчет сбытовых надбавок'!$G$2280,5)</f>
        <v>661.9</v>
      </c>
      <c r="M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N701" s="96">
        <f>VLOOKUP($A701+ROUND((COLUMN()-2)/24,5),АТС!$A$41:$F$736,4)+VLOOKUP($A701+ROUND((COLUMN()-2)/24,5),'Расчет сбытовых надбавок'!$B$1537:'Расчет сбытовых надбавок'!$G$2280,5)</f>
        <v>627.21999999999991</v>
      </c>
      <c r="O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P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Q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R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S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T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U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V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W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X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Y701" s="96">
        <f>VLOOKUP($A701+ROUND((COLUMN()-2)/24,5),АТС!$A$41:$F$736,4)+VLOOKUP($A701+ROUND((COLUMN()-2)/24,5),'Расчет сбытовых надбавок'!$B$1537:'Расчет сбытовых надбавок'!$G$2280,5)</f>
        <v>72.08</v>
      </c>
    </row>
    <row r="702" spans="1:25" x14ac:dyDescent="0.2">
      <c r="A702" s="77">
        <f t="shared" si="20"/>
        <v>43088</v>
      </c>
      <c r="B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C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D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E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F702" s="96">
        <f>VLOOKUP($A702+ROUND((COLUMN()-2)/24,5),АТС!$A$41:$F$736,4)+VLOOKUP($A702+ROUND((COLUMN()-2)/24,5),'Расчет сбытовых надбавок'!$B$1537:'Расчет сбытовых надбавок'!$G$2280,5)</f>
        <v>77.509999999999991</v>
      </c>
      <c r="G702" s="96">
        <f>VLOOKUP($A702+ROUND((COLUMN()-2)/24,5),АТС!$A$41:$F$736,4)+VLOOKUP($A702+ROUND((COLUMN()-2)/24,5),'Расчет сбытовых надбавок'!$B$1537:'Расчет сбытовых надбавок'!$G$2280,5)</f>
        <v>182.82999999999998</v>
      </c>
      <c r="H702" s="96">
        <f>VLOOKUP($A702+ROUND((COLUMN()-2)/24,5),АТС!$A$41:$F$736,4)+VLOOKUP($A702+ROUND((COLUMN()-2)/24,5),'Расчет сбытовых надбавок'!$B$1537:'Расчет сбытовых надбавок'!$G$2280,5)</f>
        <v>17.37</v>
      </c>
      <c r="I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J702" s="96">
        <f>VLOOKUP($A702+ROUND((COLUMN()-2)/24,5),АТС!$A$41:$F$736,4)+VLOOKUP($A702+ROUND((COLUMN()-2)/24,5),'Расчет сбытовых надбавок'!$B$1537:'Расчет сбытовых надбавок'!$G$2280,5)</f>
        <v>0.02</v>
      </c>
      <c r="K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L702" s="96">
        <f>VLOOKUP($A702+ROUND((COLUMN()-2)/24,5),АТС!$A$41:$F$736,4)+VLOOKUP($A702+ROUND((COLUMN()-2)/24,5),'Расчет сбытовых надбавок'!$B$1537:'Расчет сбытовых надбавок'!$G$2280,5)</f>
        <v>0.01</v>
      </c>
      <c r="M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N702" s="96">
        <f>VLOOKUP($A702+ROUND((COLUMN()-2)/24,5),АТС!$A$41:$F$736,4)+VLOOKUP($A702+ROUND((COLUMN()-2)/24,5),'Расчет сбытовых надбавок'!$B$1537:'Расчет сбытовых надбавок'!$G$2280,5)</f>
        <v>751.28</v>
      </c>
      <c r="O702" s="96">
        <f>VLOOKUP($A702+ROUND((COLUMN()-2)/24,5),АТС!$A$41:$F$736,4)+VLOOKUP($A702+ROUND((COLUMN()-2)/24,5),'Расчет сбытовых надбавок'!$B$1537:'Расчет сбытовых надбавок'!$G$2280,5)</f>
        <v>0.01</v>
      </c>
      <c r="P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Q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R702" s="96">
        <f>VLOOKUP($A702+ROUND((COLUMN()-2)/24,5),АТС!$A$41:$F$736,4)+VLOOKUP($A702+ROUND((COLUMN()-2)/24,5),'Расчет сбытовых надбавок'!$B$1537:'Расчет сбытовых надбавок'!$G$2280,5)</f>
        <v>0.74</v>
      </c>
      <c r="S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T702" s="96">
        <f>VLOOKUP($A702+ROUND((COLUMN()-2)/24,5),АТС!$A$41:$F$736,4)+VLOOKUP($A702+ROUND((COLUMN()-2)/24,5),'Расчет сбытовых надбавок'!$B$1537:'Расчет сбытовых надбавок'!$G$2280,5)</f>
        <v>65.92</v>
      </c>
      <c r="U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V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W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X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Y702" s="96">
        <f>VLOOKUP($A702+ROUND((COLUMN()-2)/24,5),АТС!$A$41:$F$736,4)+VLOOKUP($A702+ROUND((COLUMN()-2)/24,5),'Расчет сбытовых надбавок'!$B$1537:'Расчет сбытовых надбавок'!$G$2280,5)</f>
        <v>0</v>
      </c>
    </row>
    <row r="703" spans="1:25" x14ac:dyDescent="0.2">
      <c r="A703" s="77">
        <f t="shared" si="20"/>
        <v>43089</v>
      </c>
      <c r="B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C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D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E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F703" s="96">
        <f>VLOOKUP($A703+ROUND((COLUMN()-2)/24,5),АТС!$A$41:$F$736,4)+VLOOKUP($A703+ROUND((COLUMN()-2)/24,5),'Расчет сбытовых надбавок'!$B$1537:'Расчет сбытовых надбавок'!$G$2280,5)</f>
        <v>68.489999999999995</v>
      </c>
      <c r="G703" s="96">
        <f>VLOOKUP($A703+ROUND((COLUMN()-2)/24,5),АТС!$A$41:$F$736,4)+VLOOKUP($A703+ROUND((COLUMN()-2)/24,5),'Расчет сбытовых надбавок'!$B$1537:'Расчет сбытовых надбавок'!$G$2280,5)</f>
        <v>520.16</v>
      </c>
      <c r="H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I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J703" s="96">
        <f>VLOOKUP($A703+ROUND((COLUMN()-2)/24,5),АТС!$A$41:$F$736,4)+VLOOKUP($A703+ROUND((COLUMN()-2)/24,5),'Расчет сбытовых надбавок'!$B$1537:'Расчет сбытовых надбавок'!$G$2280,5)</f>
        <v>54.48</v>
      </c>
      <c r="K703" s="96">
        <f>VLOOKUP($A703+ROUND((COLUMN()-2)/24,5),АТС!$A$41:$F$736,4)+VLOOKUP($A703+ROUND((COLUMN()-2)/24,5),'Расчет сбытовых надбавок'!$B$1537:'Расчет сбытовых надбавок'!$G$2280,5)</f>
        <v>503.72</v>
      </c>
      <c r="L703" s="96">
        <f>VLOOKUP($A703+ROUND((COLUMN()-2)/24,5),АТС!$A$41:$F$736,4)+VLOOKUP($A703+ROUND((COLUMN()-2)/24,5),'Расчет сбытовых надбавок'!$B$1537:'Расчет сбытовых надбавок'!$G$2280,5)</f>
        <v>718.21999999999991</v>
      </c>
      <c r="M703" s="96">
        <f>VLOOKUP($A703+ROUND((COLUMN()-2)/24,5),АТС!$A$41:$F$736,4)+VLOOKUP($A703+ROUND((COLUMN()-2)/24,5),'Расчет сбытовых надбавок'!$B$1537:'Расчет сбытовых надбавок'!$G$2280,5)</f>
        <v>71.569999999999993</v>
      </c>
      <c r="N703" s="96">
        <f>VLOOKUP($A703+ROUND((COLUMN()-2)/24,5),АТС!$A$41:$F$736,4)+VLOOKUP($A703+ROUND((COLUMN()-2)/24,5),'Расчет сбытовых надбавок'!$B$1537:'Расчет сбытовых надбавок'!$G$2280,5)</f>
        <v>93.8</v>
      </c>
      <c r="O703" s="96">
        <f>VLOOKUP($A703+ROUND((COLUMN()-2)/24,5),АТС!$A$41:$F$736,4)+VLOOKUP($A703+ROUND((COLUMN()-2)/24,5),'Расчет сбытовых надбавок'!$B$1537:'Расчет сбытовых надбавок'!$G$2280,5)</f>
        <v>84.759999999999991</v>
      </c>
      <c r="P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Q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R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S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T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U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V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W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X703" s="96">
        <f>VLOOKUP($A703+ROUND((COLUMN()-2)/24,5),АТС!$A$41:$F$736,4)+VLOOKUP($A703+ROUND((COLUMN()-2)/24,5),'Расчет сбытовых надбавок'!$B$1537:'Расчет сбытовых надбавок'!$G$2280,5)</f>
        <v>546.74</v>
      </c>
      <c r="Y703" s="96">
        <f>VLOOKUP($A703+ROUND((COLUMN()-2)/24,5),АТС!$A$41:$F$736,4)+VLOOKUP($A703+ROUND((COLUMN()-2)/24,5),'Расчет сбытовых надбавок'!$B$1537:'Расчет сбытовых надбавок'!$G$2280,5)</f>
        <v>0</v>
      </c>
    </row>
    <row r="704" spans="1:25" x14ac:dyDescent="0.2">
      <c r="A704" s="77">
        <f t="shared" si="20"/>
        <v>43090</v>
      </c>
      <c r="B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C704" s="96">
        <f>VLOOKUP($A704+ROUND((COLUMN()-2)/24,5),АТС!$A$41:$F$736,4)+VLOOKUP($A704+ROUND((COLUMN()-2)/24,5),'Расчет сбытовых надбавок'!$B$1537:'Расчет сбытовых надбавок'!$G$2280,5)</f>
        <v>190.60000000000002</v>
      </c>
      <c r="D704" s="96">
        <f>VLOOKUP($A704+ROUND((COLUMN()-2)/24,5),АТС!$A$41:$F$736,4)+VLOOKUP($A704+ROUND((COLUMN()-2)/24,5),'Расчет сбытовых надбавок'!$B$1537:'Расчет сбытовых надбавок'!$G$2280,5)</f>
        <v>153.64000000000001</v>
      </c>
      <c r="E704" s="96">
        <f>VLOOKUP($A704+ROUND((COLUMN()-2)/24,5),АТС!$A$41:$F$736,4)+VLOOKUP($A704+ROUND((COLUMN()-2)/24,5),'Расчет сбытовых надбавок'!$B$1537:'Расчет сбытовых надбавок'!$G$2280,5)</f>
        <v>178.08</v>
      </c>
      <c r="F704" s="96">
        <f>VLOOKUP($A704+ROUND((COLUMN()-2)/24,5),АТС!$A$41:$F$736,4)+VLOOKUP($A704+ROUND((COLUMN()-2)/24,5),'Расчет сбытовых надбавок'!$B$1537:'Расчет сбытовых надбавок'!$G$2280,5)</f>
        <v>71.77</v>
      </c>
      <c r="G704" s="96">
        <f>VLOOKUP($A704+ROUND((COLUMN()-2)/24,5),АТС!$A$41:$F$736,4)+VLOOKUP($A704+ROUND((COLUMN()-2)/24,5),'Расчет сбытовых надбавок'!$B$1537:'Расчет сбытовых надбавок'!$G$2280,5)</f>
        <v>422.19</v>
      </c>
      <c r="H704" s="96">
        <f>VLOOKUP($A704+ROUND((COLUMN()-2)/24,5),АТС!$A$41:$F$736,4)+VLOOKUP($A704+ROUND((COLUMN()-2)/24,5),'Расчет сбытовых надбавок'!$B$1537:'Расчет сбытовых надбавок'!$G$2280,5)</f>
        <v>153.19</v>
      </c>
      <c r="I704" s="96">
        <f>VLOOKUP($A704+ROUND((COLUMN()-2)/24,5),АТС!$A$41:$F$736,4)+VLOOKUP($A704+ROUND((COLUMN()-2)/24,5),'Расчет сбытовых надбавок'!$B$1537:'Расчет сбытовых надбавок'!$G$2280,5)</f>
        <v>12.360000000000001</v>
      </c>
      <c r="J704" s="96">
        <f>VLOOKUP($A704+ROUND((COLUMN()-2)/24,5),АТС!$A$41:$F$736,4)+VLOOKUP($A704+ROUND((COLUMN()-2)/24,5),'Расчет сбытовых надбавок'!$B$1537:'Расчет сбытовых надбавок'!$G$2280,5)</f>
        <v>0.16</v>
      </c>
      <c r="K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L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M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N704" s="96">
        <f>VLOOKUP($A704+ROUND((COLUMN()-2)/24,5),АТС!$A$41:$F$736,4)+VLOOKUP($A704+ROUND((COLUMN()-2)/24,5),'Расчет сбытовых надбавок'!$B$1537:'Расчет сбытовых надбавок'!$G$2280,5)</f>
        <v>471.65</v>
      </c>
      <c r="O704" s="96">
        <f>VLOOKUP($A704+ROUND((COLUMN()-2)/24,5),АТС!$A$41:$F$736,4)+VLOOKUP($A704+ROUND((COLUMN()-2)/24,5),'Расчет сбытовых надбавок'!$B$1537:'Расчет сбытовых надбавок'!$G$2280,5)</f>
        <v>514.79999999999995</v>
      </c>
      <c r="P704" s="96">
        <f>VLOOKUP($A704+ROUND((COLUMN()-2)/24,5),АТС!$A$41:$F$736,4)+VLOOKUP($A704+ROUND((COLUMN()-2)/24,5),'Расчет сбытовых надбавок'!$B$1537:'Расчет сбытовых надбавок'!$G$2280,5)</f>
        <v>532.48</v>
      </c>
      <c r="Q704" s="96">
        <f>VLOOKUP($A704+ROUND((COLUMN()-2)/24,5),АТС!$A$41:$F$736,4)+VLOOKUP($A704+ROUND((COLUMN()-2)/24,5),'Расчет сбытовых надбавок'!$B$1537:'Расчет сбытовых надбавок'!$G$2280,5)</f>
        <v>640.41</v>
      </c>
      <c r="R704" s="96">
        <f>VLOOKUP($A704+ROUND((COLUMN()-2)/24,5),АТС!$A$41:$F$736,4)+VLOOKUP($A704+ROUND((COLUMN()-2)/24,5),'Расчет сбытовых надбавок'!$B$1537:'Расчет сбытовых надбавок'!$G$2280,5)</f>
        <v>497.99</v>
      </c>
      <c r="S704" s="96">
        <f>VLOOKUP($A704+ROUND((COLUMN()-2)/24,5),АТС!$A$41:$F$736,4)+VLOOKUP($A704+ROUND((COLUMN()-2)/24,5),'Расчет сбытовых надбавок'!$B$1537:'Расчет сбытовых надбавок'!$G$2280,5)</f>
        <v>411.47</v>
      </c>
      <c r="T704" s="96">
        <f>VLOOKUP($A704+ROUND((COLUMN()-2)/24,5),АТС!$A$41:$F$736,4)+VLOOKUP($A704+ROUND((COLUMN()-2)/24,5),'Расчет сбытовых надбавок'!$B$1537:'Расчет сбытовых надбавок'!$G$2280,5)</f>
        <v>532.65</v>
      </c>
      <c r="U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V704" s="96">
        <f>VLOOKUP($A704+ROUND((COLUMN()-2)/24,5),АТС!$A$41:$F$736,4)+VLOOKUP($A704+ROUND((COLUMN()-2)/24,5),'Расчет сбытовых надбавок'!$B$1537:'Расчет сбытовых надбавок'!$G$2280,5)</f>
        <v>509.21999999999997</v>
      </c>
      <c r="W704" s="96">
        <f>VLOOKUP($A704+ROUND((COLUMN()-2)/24,5),АТС!$A$41:$F$736,4)+VLOOKUP($A704+ROUND((COLUMN()-2)/24,5),'Расчет сбытовых надбавок'!$B$1537:'Расчет сбытовых надбавок'!$G$2280,5)</f>
        <v>498.26</v>
      </c>
      <c r="X704" s="96">
        <f>VLOOKUP($A704+ROUND((COLUMN()-2)/24,5),АТС!$A$41:$F$736,4)+VLOOKUP($A704+ROUND((COLUMN()-2)/24,5),'Расчет сбытовых надбавок'!$B$1537:'Расчет сбытовых надбавок'!$G$2280,5)</f>
        <v>545.05999999999995</v>
      </c>
      <c r="Y704" s="96">
        <f>VLOOKUP($A704+ROUND((COLUMN()-2)/24,5),АТС!$A$41:$F$736,4)+VLOOKUP($A704+ROUND((COLUMN()-2)/24,5),'Расчет сбытовых надбавок'!$B$1537:'Расчет сбытовых надбавок'!$G$2280,5)</f>
        <v>0</v>
      </c>
    </row>
    <row r="705" spans="1:25" x14ac:dyDescent="0.2">
      <c r="A705" s="77">
        <f t="shared" si="20"/>
        <v>43091</v>
      </c>
      <c r="B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C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D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E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F705" s="96">
        <f>VLOOKUP($A705+ROUND((COLUMN()-2)/24,5),АТС!$A$41:$F$736,4)+VLOOKUP($A705+ROUND((COLUMN()-2)/24,5),'Расчет сбытовых надбавок'!$B$1537:'Расчет сбытовых надбавок'!$G$2280,5)</f>
        <v>101.8</v>
      </c>
      <c r="G705" s="96">
        <f>VLOOKUP($A705+ROUND((COLUMN()-2)/24,5),АТС!$A$41:$F$736,4)+VLOOKUP($A705+ROUND((COLUMN()-2)/24,5),'Расчет сбытовых надбавок'!$B$1537:'Расчет сбытовых надбавок'!$G$2280,5)</f>
        <v>154.07000000000002</v>
      </c>
      <c r="H705" s="96">
        <f>VLOOKUP($A705+ROUND((COLUMN()-2)/24,5),АТС!$A$41:$F$736,4)+VLOOKUP($A705+ROUND((COLUMN()-2)/24,5),'Расчет сбытовых надбавок'!$B$1537:'Расчет сбытовых надбавок'!$G$2280,5)</f>
        <v>167.44</v>
      </c>
      <c r="I705" s="96">
        <f>VLOOKUP($A705+ROUND((COLUMN()-2)/24,5),АТС!$A$41:$F$736,4)+VLOOKUP($A705+ROUND((COLUMN()-2)/24,5),'Расчет сбытовых надбавок'!$B$1537:'Расчет сбытовых надбавок'!$G$2280,5)</f>
        <v>237.04999999999998</v>
      </c>
      <c r="J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K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L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M705" s="96">
        <f>VLOOKUP($A705+ROUND((COLUMN()-2)/24,5),АТС!$A$41:$F$736,4)+VLOOKUP($A705+ROUND((COLUMN()-2)/24,5),'Расчет сбытовых надбавок'!$B$1537:'Расчет сбытовых надбавок'!$G$2280,5)</f>
        <v>17.850000000000001</v>
      </c>
      <c r="N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O705" s="96">
        <f>VLOOKUP($A705+ROUND((COLUMN()-2)/24,5),АТС!$A$41:$F$736,4)+VLOOKUP($A705+ROUND((COLUMN()-2)/24,5),'Расчет сбытовых надбавок'!$B$1537:'Расчет сбытовых надбавок'!$G$2280,5)</f>
        <v>17.63</v>
      </c>
      <c r="P705" s="96">
        <f>VLOOKUP($A705+ROUND((COLUMN()-2)/24,5),АТС!$A$41:$F$736,4)+VLOOKUP($A705+ROUND((COLUMN()-2)/24,5),'Расчет сбытовых надбавок'!$B$1537:'Расчет сбытовых надбавок'!$G$2280,5)</f>
        <v>70.040000000000006</v>
      </c>
      <c r="Q705" s="96">
        <f>VLOOKUP($A705+ROUND((COLUMN()-2)/24,5),АТС!$A$41:$F$736,4)+VLOOKUP($A705+ROUND((COLUMN()-2)/24,5),'Расчет сбытовых надбавок'!$B$1537:'Расчет сбытовых надбавок'!$G$2280,5)</f>
        <v>3.9</v>
      </c>
      <c r="R705" s="96">
        <f>VLOOKUP($A705+ROUND((COLUMN()-2)/24,5),АТС!$A$41:$F$736,4)+VLOOKUP($A705+ROUND((COLUMN()-2)/24,5),'Расчет сбытовых надбавок'!$B$1537:'Расчет сбытовых надбавок'!$G$2280,5)</f>
        <v>20.29</v>
      </c>
      <c r="S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T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U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V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W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X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Y705" s="96">
        <f>VLOOKUP($A705+ROUND((COLUMN()-2)/24,5),АТС!$A$41:$F$736,4)+VLOOKUP($A705+ROUND((COLUMN()-2)/24,5),'Расчет сбытовых надбавок'!$B$1537:'Расчет сбытовых надбавок'!$G$2280,5)</f>
        <v>0.01</v>
      </c>
    </row>
    <row r="706" spans="1:25" x14ac:dyDescent="0.2">
      <c r="A706" s="77">
        <f t="shared" si="20"/>
        <v>43092</v>
      </c>
      <c r="B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C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D706" s="96">
        <f>VLOOKUP($A706+ROUND((COLUMN()-2)/24,5),АТС!$A$41:$F$736,4)+VLOOKUP($A706+ROUND((COLUMN()-2)/24,5),'Расчет сбытовых надбавок'!$B$1537:'Расчет сбытовых надбавок'!$G$2280,5)</f>
        <v>16.61</v>
      </c>
      <c r="E706" s="96">
        <f>VLOOKUP($A706+ROUND((COLUMN()-2)/24,5),АТС!$A$41:$F$736,4)+VLOOKUP($A706+ROUND((COLUMN()-2)/24,5),'Расчет сбытовых надбавок'!$B$1537:'Расчет сбытовых надбавок'!$G$2280,5)</f>
        <v>82.12</v>
      </c>
      <c r="F706" s="96">
        <f>VLOOKUP($A706+ROUND((COLUMN()-2)/24,5),АТС!$A$41:$F$736,4)+VLOOKUP($A706+ROUND((COLUMN()-2)/24,5),'Расчет сбытовых надбавок'!$B$1537:'Расчет сбытовых надбавок'!$G$2280,5)</f>
        <v>152.97</v>
      </c>
      <c r="G706" s="96">
        <f>VLOOKUP($A706+ROUND((COLUMN()-2)/24,5),АТС!$A$41:$F$736,4)+VLOOKUP($A706+ROUND((COLUMN()-2)/24,5),'Расчет сбытовых надбавок'!$B$1537:'Расчет сбытовых надбавок'!$G$2280,5)</f>
        <v>39.07</v>
      </c>
      <c r="H706" s="96">
        <f>VLOOKUP($A706+ROUND((COLUMN()-2)/24,5),АТС!$A$41:$F$736,4)+VLOOKUP($A706+ROUND((COLUMN()-2)/24,5),'Расчет сбытовых надбавок'!$B$1537:'Расчет сбытовых надбавок'!$G$2280,5)</f>
        <v>6.0000000000000005E-2</v>
      </c>
      <c r="I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J706" s="96">
        <f>VLOOKUP($A706+ROUND((COLUMN()-2)/24,5),АТС!$A$41:$F$736,4)+VLOOKUP($A706+ROUND((COLUMN()-2)/24,5),'Расчет сбытовых надбавок'!$B$1537:'Расчет сбытовых надбавок'!$G$2280,5)</f>
        <v>9.5399999999999991</v>
      </c>
      <c r="K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L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M706" s="96">
        <f>VLOOKUP($A706+ROUND((COLUMN()-2)/24,5),АТС!$A$41:$F$736,4)+VLOOKUP($A706+ROUND((COLUMN()-2)/24,5),'Расчет сбытовых надбавок'!$B$1537:'Расчет сбытовых надбавок'!$G$2280,5)</f>
        <v>637.22</v>
      </c>
      <c r="N706" s="96">
        <f>VLOOKUP($A706+ROUND((COLUMN()-2)/24,5),АТС!$A$41:$F$736,4)+VLOOKUP($A706+ROUND((COLUMN()-2)/24,5),'Расчет сбытовых надбавок'!$B$1537:'Расчет сбытовых надбавок'!$G$2280,5)</f>
        <v>330.15</v>
      </c>
      <c r="O706" s="96">
        <f>VLOOKUP($A706+ROUND((COLUMN()-2)/24,5),АТС!$A$41:$F$736,4)+VLOOKUP($A706+ROUND((COLUMN()-2)/24,5),'Расчет сбытовых надбавок'!$B$1537:'Расчет сбытовых надбавок'!$G$2280,5)</f>
        <v>545.14</v>
      </c>
      <c r="P706" s="96">
        <f>VLOOKUP($A706+ROUND((COLUMN()-2)/24,5),АТС!$A$41:$F$736,4)+VLOOKUP($A706+ROUND((COLUMN()-2)/24,5),'Расчет сбытовых надбавок'!$B$1537:'Расчет сбытовых надбавок'!$G$2280,5)</f>
        <v>104.87</v>
      </c>
      <c r="Q706" s="96">
        <f>VLOOKUP($A706+ROUND((COLUMN()-2)/24,5),АТС!$A$41:$F$736,4)+VLOOKUP($A706+ROUND((COLUMN()-2)/24,5),'Расчет сбытовых надбавок'!$B$1537:'Расчет сбытовых надбавок'!$G$2280,5)</f>
        <v>424.22</v>
      </c>
      <c r="R706" s="96">
        <f>VLOOKUP($A706+ROUND((COLUMN()-2)/24,5),АТС!$A$41:$F$736,4)+VLOOKUP($A706+ROUND((COLUMN()-2)/24,5),'Расчет сбытовых надбавок'!$B$1537:'Расчет сбытовых надбавок'!$G$2280,5)</f>
        <v>187.88000000000002</v>
      </c>
      <c r="S706" s="96">
        <f>VLOOKUP($A706+ROUND((COLUMN()-2)/24,5),АТС!$A$41:$F$736,4)+VLOOKUP($A706+ROUND((COLUMN()-2)/24,5),'Расчет сбытовых надбавок'!$B$1537:'Расчет сбытовых надбавок'!$G$2280,5)</f>
        <v>114.14</v>
      </c>
      <c r="T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U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V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W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X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Y706" s="96">
        <f>VLOOKUP($A706+ROUND((COLUMN()-2)/24,5),АТС!$A$41:$F$736,4)+VLOOKUP($A706+ROUND((COLUMN()-2)/24,5),'Расчет сбытовых надбавок'!$B$1537:'Расчет сбытовых надбавок'!$G$2280,5)</f>
        <v>0</v>
      </c>
    </row>
    <row r="707" spans="1:25" x14ac:dyDescent="0.2">
      <c r="A707" s="77">
        <f t="shared" si="20"/>
        <v>43093</v>
      </c>
      <c r="B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C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D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E707" s="96">
        <f>VLOOKUP($A707+ROUND((COLUMN()-2)/24,5),АТС!$A$41:$F$736,4)+VLOOKUP($A707+ROUND((COLUMN()-2)/24,5),'Расчет сбытовых надбавок'!$B$1537:'Расчет сбытовых надбавок'!$G$2280,5)</f>
        <v>65.349999999999994</v>
      </c>
      <c r="F707" s="96">
        <f>VLOOKUP($A707+ROUND((COLUMN()-2)/24,5),АТС!$A$41:$F$736,4)+VLOOKUP($A707+ROUND((COLUMN()-2)/24,5),'Расчет сбытовых надбавок'!$B$1537:'Расчет сбытовых надбавок'!$G$2280,5)</f>
        <v>78.940000000000012</v>
      </c>
      <c r="G707" s="96">
        <f>VLOOKUP($A707+ROUND((COLUMN()-2)/24,5),АТС!$A$41:$F$736,4)+VLOOKUP($A707+ROUND((COLUMN()-2)/24,5),'Расчет сбытовых надбавок'!$B$1537:'Расчет сбытовых надбавок'!$G$2280,5)</f>
        <v>159.87</v>
      </c>
      <c r="H707" s="96">
        <f>VLOOKUP($A707+ROUND((COLUMN()-2)/24,5),АТС!$A$41:$F$736,4)+VLOOKUP($A707+ROUND((COLUMN()-2)/24,5),'Расчет сбытовых надбавок'!$B$1537:'Расчет сбытовых надбавок'!$G$2280,5)</f>
        <v>26.200000000000003</v>
      </c>
      <c r="I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J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K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L707" s="96">
        <f>VLOOKUP($A707+ROUND((COLUMN()-2)/24,5),АТС!$A$41:$F$736,4)+VLOOKUP($A707+ROUND((COLUMN()-2)/24,5),'Расчет сбытовых надбавок'!$B$1537:'Расчет сбытовых надбавок'!$G$2280,5)</f>
        <v>199.14000000000001</v>
      </c>
      <c r="M707" s="96">
        <f>VLOOKUP($A707+ROUND((COLUMN()-2)/24,5),АТС!$A$41:$F$736,4)+VLOOKUP($A707+ROUND((COLUMN()-2)/24,5),'Расчет сбытовых надбавок'!$B$1537:'Расчет сбытовых надбавок'!$G$2280,5)</f>
        <v>382.09999999999997</v>
      </c>
      <c r="N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O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P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Q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R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S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T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U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V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W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X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Y707" s="96">
        <f>VLOOKUP($A707+ROUND((COLUMN()-2)/24,5),АТС!$A$41:$F$736,4)+VLOOKUP($A707+ROUND((COLUMN()-2)/24,5),'Расчет сбытовых надбавок'!$B$1537:'Расчет сбытовых надбавок'!$G$2280,5)</f>
        <v>0</v>
      </c>
    </row>
    <row r="708" spans="1:25" x14ac:dyDescent="0.2">
      <c r="A708" s="77">
        <f t="shared" si="20"/>
        <v>43094</v>
      </c>
      <c r="B708" s="96">
        <f>VLOOKUP($A708+ROUND((COLUMN()-2)/24,5),АТС!$A$41:$F$736,4)+VLOOKUP($A708+ROUND((COLUMN()-2)/24,5),'Расчет сбытовых надбавок'!$B$1537:'Расчет сбытовых надбавок'!$G$2280,5)</f>
        <v>11.87</v>
      </c>
      <c r="C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D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E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F708" s="96">
        <f>VLOOKUP($A708+ROUND((COLUMN()-2)/24,5),АТС!$A$41:$F$736,4)+VLOOKUP($A708+ROUND((COLUMN()-2)/24,5),'Расчет сбытовых надбавок'!$B$1537:'Расчет сбытовых надбавок'!$G$2280,5)</f>
        <v>23</v>
      </c>
      <c r="G708" s="96">
        <f>VLOOKUP($A708+ROUND((COLUMN()-2)/24,5),АТС!$A$41:$F$736,4)+VLOOKUP($A708+ROUND((COLUMN()-2)/24,5),'Расчет сбытовых надбавок'!$B$1537:'Расчет сбытовых надбавок'!$G$2280,5)</f>
        <v>127.1</v>
      </c>
      <c r="H708" s="96">
        <f>VLOOKUP($A708+ROUND((COLUMN()-2)/24,5),АТС!$A$41:$F$736,4)+VLOOKUP($A708+ROUND((COLUMN()-2)/24,5),'Расчет сбытовых надбавок'!$B$1537:'Расчет сбытовых надбавок'!$G$2280,5)</f>
        <v>149.94</v>
      </c>
      <c r="I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J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K708" s="96">
        <f>VLOOKUP($A708+ROUND((COLUMN()-2)/24,5),АТС!$A$41:$F$736,4)+VLOOKUP($A708+ROUND((COLUMN()-2)/24,5),'Расчет сбытовых надбавок'!$B$1537:'Расчет сбытовых надбавок'!$G$2280,5)</f>
        <v>75.22</v>
      </c>
      <c r="L708" s="96">
        <f>VLOOKUP($A708+ROUND((COLUMN()-2)/24,5),АТС!$A$41:$F$736,4)+VLOOKUP($A708+ROUND((COLUMN()-2)/24,5),'Расчет сбытовых надбавок'!$B$1537:'Расчет сбытовых надбавок'!$G$2280,5)</f>
        <v>85.27</v>
      </c>
      <c r="M708" s="96">
        <f>VLOOKUP($A708+ROUND((COLUMN()-2)/24,5),АТС!$A$41:$F$736,4)+VLOOKUP($A708+ROUND((COLUMN()-2)/24,5),'Расчет сбытовых надбавок'!$B$1537:'Расчет сбытовых надбавок'!$G$2280,5)</f>
        <v>71.98</v>
      </c>
      <c r="N708" s="96">
        <f>VLOOKUP($A708+ROUND((COLUMN()-2)/24,5),АТС!$A$41:$F$736,4)+VLOOKUP($A708+ROUND((COLUMN()-2)/24,5),'Расчет сбытовых надбавок'!$B$1537:'Расчет сбытовых надбавок'!$G$2280,5)</f>
        <v>48.27</v>
      </c>
      <c r="O708" s="96">
        <f>VLOOKUP($A708+ROUND((COLUMN()-2)/24,5),АТС!$A$41:$F$736,4)+VLOOKUP($A708+ROUND((COLUMN()-2)/24,5),'Расчет сбытовых надбавок'!$B$1537:'Расчет сбытовых надбавок'!$G$2280,5)</f>
        <v>40.72</v>
      </c>
      <c r="P708" s="96">
        <f>VLOOKUP($A708+ROUND((COLUMN()-2)/24,5),АТС!$A$41:$F$736,4)+VLOOKUP($A708+ROUND((COLUMN()-2)/24,5),'Расчет сбытовых надбавок'!$B$1537:'Расчет сбытовых надбавок'!$G$2280,5)</f>
        <v>87.789999999999992</v>
      </c>
      <c r="Q708" s="96">
        <f>VLOOKUP($A708+ROUND((COLUMN()-2)/24,5),АТС!$A$41:$F$736,4)+VLOOKUP($A708+ROUND((COLUMN()-2)/24,5),'Расчет сбытовых надбавок'!$B$1537:'Расчет сбытовых надбавок'!$G$2280,5)</f>
        <v>136.63999999999999</v>
      </c>
      <c r="R708" s="96">
        <f>VLOOKUP($A708+ROUND((COLUMN()-2)/24,5),АТС!$A$41:$F$736,4)+VLOOKUP($A708+ROUND((COLUMN()-2)/24,5),'Расчет сбытовых надбавок'!$B$1537:'Расчет сбытовых надбавок'!$G$2280,5)</f>
        <v>108.10000000000001</v>
      </c>
      <c r="S708" s="96">
        <f>VLOOKUP($A708+ROUND((COLUMN()-2)/24,5),АТС!$A$41:$F$736,4)+VLOOKUP($A708+ROUND((COLUMN()-2)/24,5),'Расчет сбытовых надбавок'!$B$1537:'Расчет сбытовых надбавок'!$G$2280,5)</f>
        <v>121.49000000000001</v>
      </c>
      <c r="T708" s="96">
        <f>VLOOKUP($A708+ROUND((COLUMN()-2)/24,5),АТС!$A$41:$F$736,4)+VLOOKUP($A708+ROUND((COLUMN()-2)/24,5),'Расчет сбытовых надбавок'!$B$1537:'Расчет сбытовых надбавок'!$G$2280,5)</f>
        <v>153.01</v>
      </c>
      <c r="U708" s="96">
        <f>VLOOKUP($A708+ROUND((COLUMN()-2)/24,5),АТС!$A$41:$F$736,4)+VLOOKUP($A708+ROUND((COLUMN()-2)/24,5),'Расчет сбытовых надбавок'!$B$1537:'Расчет сбытовых надбавок'!$G$2280,5)</f>
        <v>12.45</v>
      </c>
      <c r="V708" s="96">
        <f>VLOOKUP($A708+ROUND((COLUMN()-2)/24,5),АТС!$A$41:$F$736,4)+VLOOKUP($A708+ROUND((COLUMN()-2)/24,5),'Расчет сбытовых надбавок'!$B$1537:'Расчет сбытовых надбавок'!$G$2280,5)</f>
        <v>0.03</v>
      </c>
      <c r="W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X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Y708" s="96">
        <f>VLOOKUP($A708+ROUND((COLUMN()-2)/24,5),АТС!$A$41:$F$736,4)+VLOOKUP($A708+ROUND((COLUMN()-2)/24,5),'Расчет сбытовых надбавок'!$B$1537:'Расчет сбытовых надбавок'!$G$2280,5)</f>
        <v>0</v>
      </c>
    </row>
    <row r="709" spans="1:25" x14ac:dyDescent="0.2">
      <c r="A709" s="77">
        <f t="shared" si="20"/>
        <v>43095</v>
      </c>
      <c r="B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C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D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E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F709" s="96">
        <f>VLOOKUP($A709+ROUND((COLUMN()-2)/24,5),АТС!$A$41:$F$736,4)+VLOOKUP($A709+ROUND((COLUMN()-2)/24,5),'Расчет сбытовых надбавок'!$B$1537:'Расчет сбытовых надбавок'!$G$2280,5)</f>
        <v>0.13</v>
      </c>
      <c r="G709" s="96">
        <f>VLOOKUP($A709+ROUND((COLUMN()-2)/24,5),АТС!$A$41:$F$736,4)+VLOOKUP($A709+ROUND((COLUMN()-2)/24,5),'Расчет сбытовых надбавок'!$B$1537:'Расчет сбытовых надбавок'!$G$2280,5)</f>
        <v>155.13999999999999</v>
      </c>
      <c r="H709" s="96">
        <f>VLOOKUP($A709+ROUND((COLUMN()-2)/24,5),АТС!$A$41:$F$736,4)+VLOOKUP($A709+ROUND((COLUMN()-2)/24,5),'Расчет сбытовых надбавок'!$B$1537:'Расчет сбытовых надбавок'!$G$2280,5)</f>
        <v>311.39</v>
      </c>
      <c r="I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J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K709" s="96">
        <f>VLOOKUP($A709+ROUND((COLUMN()-2)/24,5),АТС!$A$41:$F$736,4)+VLOOKUP($A709+ROUND((COLUMN()-2)/24,5),'Расчет сбытовых надбавок'!$B$1537:'Расчет сбытовых надбавок'!$G$2280,5)</f>
        <v>51.25</v>
      </c>
      <c r="L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M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N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O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P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Q709" s="96">
        <f>VLOOKUP($A709+ROUND((COLUMN()-2)/24,5),АТС!$A$41:$F$736,4)+VLOOKUP($A709+ROUND((COLUMN()-2)/24,5),'Расчет сбытовых надбавок'!$B$1537:'Расчет сбытовых надбавок'!$G$2280,5)</f>
        <v>9.8800000000000008</v>
      </c>
      <c r="R709" s="96">
        <f>VLOOKUP($A709+ROUND((COLUMN()-2)/24,5),АТС!$A$41:$F$736,4)+VLOOKUP($A709+ROUND((COLUMN()-2)/24,5),'Расчет сбытовых надбавок'!$B$1537:'Расчет сбытовых надбавок'!$G$2280,5)</f>
        <v>54.900000000000006</v>
      </c>
      <c r="S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T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U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V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W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X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Y709" s="96">
        <f>VLOOKUP($A709+ROUND((COLUMN()-2)/24,5),АТС!$A$41:$F$736,4)+VLOOKUP($A709+ROUND((COLUMN()-2)/24,5),'Расчет сбытовых надбавок'!$B$1537:'Расчет сбытовых надбавок'!$G$2280,5)</f>
        <v>1.41</v>
      </c>
    </row>
    <row r="710" spans="1:25" x14ac:dyDescent="0.2">
      <c r="A710" s="77">
        <f t="shared" si="20"/>
        <v>43096</v>
      </c>
      <c r="B710" s="96">
        <f>VLOOKUP($A710+ROUND((COLUMN()-2)/24,5),АТС!$A$41:$F$736,4)+VLOOKUP($A710+ROUND((COLUMN()-2)/24,5),'Расчет сбытовых надбавок'!$B$1537:'Расчет сбытовых надбавок'!$G$2280,5)</f>
        <v>165.67</v>
      </c>
      <c r="C710" s="96">
        <f>VLOOKUP($A710+ROUND((COLUMN()-2)/24,5),АТС!$A$41:$F$736,4)+VLOOKUP($A710+ROUND((COLUMN()-2)/24,5),'Расчет сбытовых надбавок'!$B$1537:'Расчет сбытовых надбавок'!$G$2280,5)</f>
        <v>54.06</v>
      </c>
      <c r="D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E710" s="96">
        <f>VLOOKUP($A710+ROUND((COLUMN()-2)/24,5),АТС!$A$41:$F$736,4)+VLOOKUP($A710+ROUND((COLUMN()-2)/24,5),'Расчет сбытовых надбавок'!$B$1537:'Расчет сбытовых надбавок'!$G$2280,5)</f>
        <v>36.840000000000003</v>
      </c>
      <c r="F710" s="96">
        <f>VLOOKUP($A710+ROUND((COLUMN()-2)/24,5),АТС!$A$41:$F$736,4)+VLOOKUP($A710+ROUND((COLUMN()-2)/24,5),'Расчет сбытовых надбавок'!$B$1537:'Расчет сбытовых надбавок'!$G$2280,5)</f>
        <v>119.47999999999999</v>
      </c>
      <c r="G710" s="96">
        <f>VLOOKUP($A710+ROUND((COLUMN()-2)/24,5),АТС!$A$41:$F$736,4)+VLOOKUP($A710+ROUND((COLUMN()-2)/24,5),'Расчет сбытовых надбавок'!$B$1537:'Расчет сбытовых надбавок'!$G$2280,5)</f>
        <v>224.28</v>
      </c>
      <c r="H710" s="96">
        <f>VLOOKUP($A710+ROUND((COLUMN()-2)/24,5),АТС!$A$41:$F$736,4)+VLOOKUP($A710+ROUND((COLUMN()-2)/24,5),'Расчет сбытовых надбавок'!$B$1537:'Расчет сбытовых надбавок'!$G$2280,5)</f>
        <v>57.18</v>
      </c>
      <c r="I710" s="96">
        <f>VLOOKUP($A710+ROUND((COLUMN()-2)/24,5),АТС!$A$41:$F$736,4)+VLOOKUP($A710+ROUND((COLUMN()-2)/24,5),'Расчет сбытовых надбавок'!$B$1537:'Расчет сбытовых надбавок'!$G$2280,5)</f>
        <v>141.44999999999999</v>
      </c>
      <c r="J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K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L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M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N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O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P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Q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R710" s="96">
        <f>VLOOKUP($A710+ROUND((COLUMN()-2)/24,5),АТС!$A$41:$F$736,4)+VLOOKUP($A710+ROUND((COLUMN()-2)/24,5),'Расчет сбытовых надбавок'!$B$1537:'Расчет сбытовых надбавок'!$G$2280,5)</f>
        <v>48.959999999999994</v>
      </c>
      <c r="S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T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U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V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W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X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Y710" s="96">
        <f>VLOOKUP($A710+ROUND((COLUMN()-2)/24,5),АТС!$A$41:$F$736,4)+VLOOKUP($A710+ROUND((COLUMN()-2)/24,5),'Расчет сбытовых надбавок'!$B$1537:'Расчет сбытовых надбавок'!$G$2280,5)</f>
        <v>0</v>
      </c>
    </row>
    <row r="711" spans="1:25" x14ac:dyDescent="0.2">
      <c r="A711" s="77">
        <f t="shared" si="20"/>
        <v>43097</v>
      </c>
      <c r="B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C711" s="96">
        <f>VLOOKUP($A711+ROUND((COLUMN()-2)/24,5),АТС!$A$41:$F$736,4)+VLOOKUP($A711+ROUND((COLUMN()-2)/24,5),'Расчет сбытовых надбавок'!$B$1537:'Расчет сбытовых надбавок'!$G$2280,5)</f>
        <v>105.43</v>
      </c>
      <c r="D711" s="96">
        <f>VLOOKUP($A711+ROUND((COLUMN()-2)/24,5),АТС!$A$41:$F$736,4)+VLOOKUP($A711+ROUND((COLUMN()-2)/24,5),'Расчет сбытовых надбавок'!$B$1537:'Расчет сбытовых надбавок'!$G$2280,5)</f>
        <v>62.620000000000005</v>
      </c>
      <c r="E711" s="96">
        <f>VLOOKUP($A711+ROUND((COLUMN()-2)/24,5),АТС!$A$41:$F$736,4)+VLOOKUP($A711+ROUND((COLUMN()-2)/24,5),'Расчет сбытовых надбавок'!$B$1537:'Расчет сбытовых надбавок'!$G$2280,5)</f>
        <v>46.48</v>
      </c>
      <c r="F711" s="96">
        <f>VLOOKUP($A711+ROUND((COLUMN()-2)/24,5),АТС!$A$41:$F$736,4)+VLOOKUP($A711+ROUND((COLUMN()-2)/24,5),'Расчет сбытовых надбавок'!$B$1537:'Расчет сбытовых надбавок'!$G$2280,5)</f>
        <v>434.21999999999997</v>
      </c>
      <c r="G711" s="96">
        <f>VLOOKUP($A711+ROUND((COLUMN()-2)/24,5),АТС!$A$41:$F$736,4)+VLOOKUP($A711+ROUND((COLUMN()-2)/24,5),'Расчет сбытовых надбавок'!$B$1537:'Расчет сбытовых надбавок'!$G$2280,5)</f>
        <v>454.53000000000003</v>
      </c>
      <c r="H711" s="96">
        <f>VLOOKUP($A711+ROUND((COLUMN()-2)/24,5),АТС!$A$41:$F$736,4)+VLOOKUP($A711+ROUND((COLUMN()-2)/24,5),'Расчет сбытовых надбавок'!$B$1537:'Расчет сбытовых надбавок'!$G$2280,5)</f>
        <v>244.19</v>
      </c>
      <c r="I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J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K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L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M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N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O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P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Q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R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S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T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U711" s="96">
        <f>VLOOKUP($A711+ROUND((COLUMN()-2)/24,5),АТС!$A$41:$F$736,4)+VLOOKUP($A711+ROUND((COLUMN()-2)/24,5),'Расчет сбытовых надбавок'!$B$1537:'Расчет сбытовых надбавок'!$G$2280,5)</f>
        <v>0.01</v>
      </c>
      <c r="V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W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X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Y711" s="96">
        <f>VLOOKUP($A711+ROUND((COLUMN()-2)/24,5),АТС!$A$41:$F$736,4)+VLOOKUP($A711+ROUND((COLUMN()-2)/24,5),'Расчет сбытовых надбавок'!$B$1537:'Расчет сбытовых надбавок'!$G$2280,5)</f>
        <v>0</v>
      </c>
    </row>
    <row r="712" spans="1:25" x14ac:dyDescent="0.2">
      <c r="A712" s="77">
        <f t="shared" si="20"/>
        <v>43098</v>
      </c>
      <c r="B712" s="96">
        <f>VLOOKUP($A712+ROUND((COLUMN()-2)/24,5),АТС!$A$41:$F$736,4)+VLOOKUP($A712+ROUND((COLUMN()-2)/24,5),'Расчет сбытовых надбавок'!$B$1537:'Расчет сбытовых надбавок'!$G$2280,5)</f>
        <v>164.32</v>
      </c>
      <c r="C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D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E712" s="96">
        <f>VLOOKUP($A712+ROUND((COLUMN()-2)/24,5),АТС!$A$41:$F$736,4)+VLOOKUP($A712+ROUND((COLUMN()-2)/24,5),'Расчет сбытовых надбавок'!$B$1537:'Расчет сбытовых надбавок'!$G$2280,5)</f>
        <v>10.350000000000001</v>
      </c>
      <c r="F712" s="96">
        <f>VLOOKUP($A712+ROUND((COLUMN()-2)/24,5),АТС!$A$41:$F$736,4)+VLOOKUP($A712+ROUND((COLUMN()-2)/24,5),'Расчет сбытовых надбавок'!$B$1537:'Расчет сбытовых надбавок'!$G$2280,5)</f>
        <v>28.37</v>
      </c>
      <c r="G712" s="96">
        <f>VLOOKUP($A712+ROUND((COLUMN()-2)/24,5),АТС!$A$41:$F$736,4)+VLOOKUP($A712+ROUND((COLUMN()-2)/24,5),'Расчет сбытовых надбавок'!$B$1537:'Расчет сбытовых надбавок'!$G$2280,5)</f>
        <v>180.93</v>
      </c>
      <c r="H712" s="96">
        <f>VLOOKUP($A712+ROUND((COLUMN()-2)/24,5),АТС!$A$41:$F$736,4)+VLOOKUP($A712+ROUND((COLUMN()-2)/24,5),'Расчет сбытовых надбавок'!$B$1537:'Расчет сбытовых надбавок'!$G$2280,5)</f>
        <v>199.45999999999998</v>
      </c>
      <c r="I712" s="96">
        <f>VLOOKUP($A712+ROUND((COLUMN()-2)/24,5),АТС!$A$41:$F$736,4)+VLOOKUP($A712+ROUND((COLUMN()-2)/24,5),'Расчет сбытовых надбавок'!$B$1537:'Расчет сбытовых надбавок'!$G$2280,5)</f>
        <v>0.13999999999999999</v>
      </c>
      <c r="J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K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L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M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N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O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P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Q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R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S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T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U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V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W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X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Y712" s="96">
        <f>VLOOKUP($A712+ROUND((COLUMN()-2)/24,5),АТС!$A$41:$F$736,4)+VLOOKUP($A712+ROUND((COLUMN()-2)/24,5),'Расчет сбытовых надбавок'!$B$1537:'Расчет сбытовых надбавок'!$G$2280,5)</f>
        <v>0</v>
      </c>
    </row>
    <row r="713" spans="1:25" x14ac:dyDescent="0.2">
      <c r="A713" s="77">
        <f t="shared" si="20"/>
        <v>43099</v>
      </c>
      <c r="B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C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D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E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F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G713" s="96">
        <f>VLOOKUP($A713+ROUND((COLUMN()-2)/24,5),АТС!$A$41:$F$760,4)+VLOOKUP($A713+ROUND((COLUMN()-2)/24,5),'Расчет сбытовых надбавок'!$B$1537:'Расчет сбытовых надбавок'!$G$2280,5)</f>
        <v>47.01</v>
      </c>
      <c r="H713" s="96">
        <f>VLOOKUP($A713+ROUND((COLUMN()-2)/24,5),АТС!$A$41:$F$760,4)+VLOOKUP($A713+ROUND((COLUMN()-2)/24,5),'Расчет сбытовых надбавок'!$B$1537:'Расчет сбытовых надбавок'!$G$2280,5)</f>
        <v>10.06</v>
      </c>
      <c r="I713" s="96">
        <f>VLOOKUP($A713+ROUND((COLUMN()-2)/24,5),АТС!$A$41:$F$760,4)+VLOOKUP($A713+ROUND((COLUMN()-2)/24,5),'Расчет сбытовых надбавок'!$B$1537:'Расчет сбытовых надбавок'!$G$2280,5)</f>
        <v>143.85</v>
      </c>
      <c r="J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K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L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M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N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O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P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Q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R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S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T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U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V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W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X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Y713" s="96">
        <f>VLOOKUP($A713+ROUND((COLUMN()-2)/24,5),АТС!$A$41:$F$760,4)+VLOOKUP($A713+ROUND((COLUMN()-2)/24,5),'Расчет сбытовых надбавок'!$B$1537:'Расчет сбытовых надбавок'!$G$2280,5)</f>
        <v>0</v>
      </c>
    </row>
    <row r="714" spans="1:25" x14ac:dyDescent="0.2">
      <c r="A714" s="77">
        <f t="shared" si="20"/>
        <v>43100</v>
      </c>
      <c r="B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C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D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E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F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G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H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I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J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K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L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M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N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O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P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Q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R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S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T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U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V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W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X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Y714" s="96">
        <f>VLOOKUP($A714+ROUND((COLUMN()-2)/24,5),АТС!$A$41:$F$784,4)+VLOOKUP($A714+ROUND((COLUMN()-2)/24,5),'Расчет сбытовых надбавок'!$B$1537:'Расчет сбытовых надбавок'!$G$2280,5)</f>
        <v>0</v>
      </c>
    </row>
    <row r="715" spans="1:25" x14ac:dyDescent="0.25">
      <c r="A715" s="92"/>
      <c r="B715" s="76"/>
      <c r="C715" s="76"/>
      <c r="D715" s="76"/>
    </row>
    <row r="716" spans="1:25" x14ac:dyDescent="0.25">
      <c r="A716" s="85" t="s">
        <v>152</v>
      </c>
      <c r="B716" s="76"/>
      <c r="C716" s="76"/>
      <c r="D716" s="76"/>
    </row>
    <row r="717" spans="1:25" ht="12.75" customHeight="1" x14ac:dyDescent="0.2">
      <c r="A717" s="173" t="s">
        <v>48</v>
      </c>
      <c r="B717" s="176" t="s">
        <v>153</v>
      </c>
      <c r="C717" s="177"/>
      <c r="D717" s="177"/>
      <c r="E717" s="177"/>
      <c r="F717" s="177"/>
      <c r="G717" s="177"/>
      <c r="H717" s="177"/>
      <c r="I717" s="177"/>
      <c r="J717" s="177"/>
      <c r="K717" s="177"/>
      <c r="L717" s="177"/>
      <c r="M717" s="177"/>
      <c r="N717" s="177"/>
      <c r="O717" s="177"/>
      <c r="P717" s="177"/>
      <c r="Q717" s="177"/>
      <c r="R717" s="177"/>
      <c r="S717" s="177"/>
      <c r="T717" s="177"/>
      <c r="U717" s="177"/>
      <c r="V717" s="177"/>
      <c r="W717" s="177"/>
      <c r="X717" s="177"/>
      <c r="Y717" s="178"/>
    </row>
    <row r="718" spans="1:25" ht="12.75" customHeight="1" x14ac:dyDescent="0.2">
      <c r="A718" s="174"/>
      <c r="B718" s="179"/>
      <c r="C718" s="180"/>
      <c r="D718" s="180"/>
      <c r="E718" s="180"/>
      <c r="F718" s="180"/>
      <c r="G718" s="180"/>
      <c r="H718" s="180"/>
      <c r="I718" s="180"/>
      <c r="J718" s="180"/>
      <c r="K718" s="180"/>
      <c r="L718" s="180"/>
      <c r="M718" s="180"/>
      <c r="N718" s="180"/>
      <c r="O718" s="180"/>
      <c r="P718" s="180"/>
      <c r="Q718" s="180"/>
      <c r="R718" s="180"/>
      <c r="S718" s="180"/>
      <c r="T718" s="180"/>
      <c r="U718" s="180"/>
      <c r="V718" s="180"/>
      <c r="W718" s="180"/>
      <c r="X718" s="180"/>
      <c r="Y718" s="181"/>
    </row>
    <row r="719" spans="1:25" s="109" customFormat="1" ht="12.75" customHeight="1" x14ac:dyDescent="0.2">
      <c r="A719" s="174"/>
      <c r="B719" s="214" t="s">
        <v>122</v>
      </c>
      <c r="C719" s="210" t="s">
        <v>123</v>
      </c>
      <c r="D719" s="210" t="s">
        <v>124</v>
      </c>
      <c r="E719" s="210" t="s">
        <v>125</v>
      </c>
      <c r="F719" s="210" t="s">
        <v>126</v>
      </c>
      <c r="G719" s="210" t="s">
        <v>127</v>
      </c>
      <c r="H719" s="210" t="s">
        <v>128</v>
      </c>
      <c r="I719" s="210" t="s">
        <v>129</v>
      </c>
      <c r="J719" s="210" t="s">
        <v>130</v>
      </c>
      <c r="K719" s="210" t="s">
        <v>131</v>
      </c>
      <c r="L719" s="210" t="s">
        <v>132</v>
      </c>
      <c r="M719" s="210" t="s">
        <v>133</v>
      </c>
      <c r="N719" s="212" t="s">
        <v>134</v>
      </c>
      <c r="O719" s="210" t="s">
        <v>135</v>
      </c>
      <c r="P719" s="210" t="s">
        <v>136</v>
      </c>
      <c r="Q719" s="210" t="s">
        <v>137</v>
      </c>
      <c r="R719" s="210" t="s">
        <v>138</v>
      </c>
      <c r="S719" s="210" t="s">
        <v>139</v>
      </c>
      <c r="T719" s="210" t="s">
        <v>140</v>
      </c>
      <c r="U719" s="210" t="s">
        <v>141</v>
      </c>
      <c r="V719" s="210" t="s">
        <v>142</v>
      </c>
      <c r="W719" s="210" t="s">
        <v>143</v>
      </c>
      <c r="X719" s="210" t="s">
        <v>144</v>
      </c>
      <c r="Y719" s="210" t="s">
        <v>145</v>
      </c>
    </row>
    <row r="720" spans="1:25" s="109" customFormat="1" ht="11.25" customHeight="1" x14ac:dyDescent="0.2">
      <c r="A720" s="175"/>
      <c r="B720" s="215"/>
      <c r="C720" s="211"/>
      <c r="D720" s="211"/>
      <c r="E720" s="211"/>
      <c r="F720" s="211"/>
      <c r="G720" s="211"/>
      <c r="H720" s="211"/>
      <c r="I720" s="211"/>
      <c r="J720" s="211"/>
      <c r="K720" s="211"/>
      <c r="L720" s="211"/>
      <c r="M720" s="211"/>
      <c r="N720" s="213"/>
      <c r="O720" s="211"/>
      <c r="P720" s="211"/>
      <c r="Q720" s="211"/>
      <c r="R720" s="211"/>
      <c r="S720" s="211"/>
      <c r="T720" s="211"/>
      <c r="U720" s="211"/>
      <c r="V720" s="211"/>
      <c r="W720" s="211"/>
      <c r="X720" s="211"/>
      <c r="Y720" s="211"/>
    </row>
    <row r="721" spans="1:27" ht="15.75" customHeight="1" x14ac:dyDescent="0.2">
      <c r="A721" s="77">
        <f>A684</f>
        <v>43070</v>
      </c>
      <c r="B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C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D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E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F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G721" s="96">
        <f>VLOOKUP($A721+ROUND((COLUMN()-2)/24,5),АТС!$A$41:$F$736,4)+VLOOKUP($A721+ROUND((COLUMN()-2)/24,5),'Расчет сбытовых надбавок'!$B$1537:'Расчет сбытовых надбавок'!$G$2280,6)</f>
        <v>42.04</v>
      </c>
      <c r="H721" s="96">
        <f>VLOOKUP($A721+ROUND((COLUMN()-2)/24,5),АТС!$A$41:$F$736,4)+VLOOKUP($A721+ROUND((COLUMN()-2)/24,5),'Расчет сбытовых надбавок'!$B$1537:'Расчет сбытовых надбавок'!$G$2280,6)</f>
        <v>13.49</v>
      </c>
      <c r="I721" s="96">
        <f>VLOOKUP($A721+ROUND((COLUMN()-2)/24,5),АТС!$A$41:$F$736,4)+VLOOKUP($A721+ROUND((COLUMN()-2)/24,5),'Расчет сбытовых надбавок'!$B$1537:'Расчет сбытовых надбавок'!$G$2280,6)</f>
        <v>123.64</v>
      </c>
      <c r="J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K721" s="96">
        <f>VLOOKUP($A721+ROUND((COLUMN()-2)/24,5),АТС!$A$41:$F$736,4)+VLOOKUP($A721+ROUND((COLUMN()-2)/24,5),'Расчет сбытовых надбавок'!$B$1537:'Расчет сбытовых надбавок'!$G$2280,6)</f>
        <v>5</v>
      </c>
      <c r="L721" s="96">
        <f>VLOOKUP($A721+ROUND((COLUMN()-2)/24,5),АТС!$A$41:$F$736,4)+VLOOKUP($A721+ROUND((COLUMN()-2)/24,5),'Расчет сбытовых надбавок'!$B$1537:'Расчет сбытовых надбавок'!$G$2280,6)</f>
        <v>6.9</v>
      </c>
      <c r="M721" s="96">
        <f>VLOOKUP($A721+ROUND((COLUMN()-2)/24,5),АТС!$A$41:$F$736,4)+VLOOKUP($A721+ROUND((COLUMN()-2)/24,5),'Расчет сбытовых надбавок'!$B$1537:'Расчет сбытовых надбавок'!$G$2280,6)</f>
        <v>0.45999999999999996</v>
      </c>
      <c r="N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O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P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Q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R721" s="96">
        <f>VLOOKUP($A721+ROUND((COLUMN()-2)/24,5),АТС!$A$41:$F$736,4)+VLOOKUP($A721+ROUND((COLUMN()-2)/24,5),'Расчет сбытовых надбавок'!$B$1537:'Расчет сбытовых надбавок'!$G$2280,6)</f>
        <v>49.660000000000004</v>
      </c>
      <c r="S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T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U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V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W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X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Y721" s="96">
        <f>VLOOKUP($A721+ROUND((COLUMN()-2)/24,5),АТС!$A$41:$F$736,4)+VLOOKUP($A721+ROUND((COLUMN()-2)/24,5),'Расчет сбытовых надбавок'!$B$1537:'Расчет сбытовых надбавок'!$G$2280,6)</f>
        <v>11.26</v>
      </c>
      <c r="AA721" s="78"/>
    </row>
    <row r="722" spans="1:27" x14ac:dyDescent="0.2">
      <c r="A722" s="77">
        <f>A721+1</f>
        <v>43071</v>
      </c>
      <c r="B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C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D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E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F722" s="96">
        <f>VLOOKUP($A722+ROUND((COLUMN()-2)/24,5),АТС!$A$41:$F$736,4)+VLOOKUP($A722+ROUND((COLUMN()-2)/24,5),'Расчет сбытовых надбавок'!$B$1537:'Расчет сбытовых надбавок'!$G$2280,6)</f>
        <v>5.94</v>
      </c>
      <c r="G722" s="96">
        <f>VLOOKUP($A722+ROUND((COLUMN()-2)/24,5),АТС!$A$41:$F$736,4)+VLOOKUP($A722+ROUND((COLUMN()-2)/24,5),'Расчет сбытовых надбавок'!$B$1537:'Расчет сбытовых надбавок'!$G$2280,6)</f>
        <v>1.8199999999999998</v>
      </c>
      <c r="H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I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J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K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L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M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N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O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P722" s="96">
        <f>VLOOKUP($A722+ROUND((COLUMN()-2)/24,5),АТС!$A$41:$F$736,4)+VLOOKUP($A722+ROUND((COLUMN()-2)/24,5),'Расчет сбытовых надбавок'!$B$1537:'Расчет сбытовых надбавок'!$G$2280,6)</f>
        <v>30.01</v>
      </c>
      <c r="Q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R722" s="96">
        <f>VLOOKUP($A722+ROUND((COLUMN()-2)/24,5),АТС!$A$41:$F$736,4)+VLOOKUP($A722+ROUND((COLUMN()-2)/24,5),'Расчет сбытовых надбавок'!$B$1537:'Расчет сбытовых надбавок'!$G$2280,6)</f>
        <v>676.3900000000001</v>
      </c>
      <c r="S722" s="96">
        <f>VLOOKUP($A722+ROUND((COLUMN()-2)/24,5),АТС!$A$41:$F$736,4)+VLOOKUP($A722+ROUND((COLUMN()-2)/24,5),'Расчет сбытовых надбавок'!$B$1537:'Расчет сбытовых надбавок'!$G$2280,6)</f>
        <v>530.16</v>
      </c>
      <c r="T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U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V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W722" s="96">
        <f>VLOOKUP($A722+ROUND((COLUMN()-2)/24,5),АТС!$A$41:$F$736,4)+VLOOKUP($A722+ROUND((COLUMN()-2)/24,5),'Расчет сбытовых надбавок'!$B$1537:'Расчет сбытовых надбавок'!$G$2280,6)</f>
        <v>408.05</v>
      </c>
      <c r="X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Y722" s="96">
        <f>VLOOKUP($A722+ROUND((COLUMN()-2)/24,5),АТС!$A$41:$F$736,4)+VLOOKUP($A722+ROUND((COLUMN()-2)/24,5),'Расчет сбытовых надбавок'!$B$1537:'Расчет сбытовых надбавок'!$G$2280,6)</f>
        <v>0</v>
      </c>
    </row>
    <row r="723" spans="1:27" x14ac:dyDescent="0.2">
      <c r="A723" s="77">
        <f t="shared" ref="A723:A751" si="21">A722+1</f>
        <v>43072</v>
      </c>
      <c r="B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C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D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E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F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G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H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I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J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K723" s="96">
        <f>VLOOKUP($A723+ROUND((COLUMN()-2)/24,5),АТС!$A$41:$F$736,4)+VLOOKUP($A723+ROUND((COLUMN()-2)/24,5),'Расчет сбытовых надбавок'!$B$1537:'Расчет сбытовых надбавок'!$G$2280,6)</f>
        <v>0.01</v>
      </c>
      <c r="L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M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N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O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P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Q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R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S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T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U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V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W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X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Y723" s="96">
        <f>VLOOKUP($A723+ROUND((COLUMN()-2)/24,5),АТС!$A$41:$F$736,4)+VLOOKUP($A723+ROUND((COLUMN()-2)/24,5),'Расчет сбытовых надбавок'!$B$1537:'Расчет сбытовых надбавок'!$G$2280,6)</f>
        <v>0</v>
      </c>
    </row>
    <row r="724" spans="1:27" x14ac:dyDescent="0.2">
      <c r="A724" s="77">
        <f t="shared" si="21"/>
        <v>43073</v>
      </c>
      <c r="B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C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D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E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F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G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H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I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J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K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L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M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N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O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P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Q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R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S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T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U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V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W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X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Y724" s="96">
        <f>VLOOKUP($A724+ROUND((COLUMN()-2)/24,5),АТС!$A$41:$F$736,4)+VLOOKUP($A724+ROUND((COLUMN()-2)/24,5),'Расчет сбытовых надбавок'!$B$1537:'Расчет сбытовых надбавок'!$G$2280,6)</f>
        <v>0</v>
      </c>
    </row>
    <row r="725" spans="1:27" x14ac:dyDescent="0.2">
      <c r="A725" s="77">
        <f t="shared" si="21"/>
        <v>43074</v>
      </c>
      <c r="B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C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D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E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F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G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H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I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J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K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L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M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N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O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P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Q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R725" s="96">
        <f>VLOOKUP($A725+ROUND((COLUMN()-2)/24,5),АТС!$A$41:$F$736,4)+VLOOKUP($A725+ROUND((COLUMN()-2)/24,5),'Расчет сбытовых надбавок'!$B$1537:'Расчет сбытовых надбавок'!$G$2280,6)</f>
        <v>8.73</v>
      </c>
      <c r="S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T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U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V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W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X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Y725" s="96">
        <f>VLOOKUP($A725+ROUND((COLUMN()-2)/24,5),АТС!$A$41:$F$736,4)+VLOOKUP($A725+ROUND((COLUMN()-2)/24,5),'Расчет сбытовых надбавок'!$B$1537:'Расчет сбытовых надбавок'!$G$2280,6)</f>
        <v>0</v>
      </c>
    </row>
    <row r="726" spans="1:27" x14ac:dyDescent="0.2">
      <c r="A726" s="77">
        <f t="shared" si="21"/>
        <v>43075</v>
      </c>
      <c r="B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C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D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E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F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G726" s="96">
        <f>VLOOKUP($A726+ROUND((COLUMN()-2)/24,5),АТС!$A$41:$F$736,4)+VLOOKUP($A726+ROUND((COLUMN()-2)/24,5),'Расчет сбытовых надбавок'!$B$1537:'Расчет сбытовых надбавок'!$G$2280,6)</f>
        <v>52.599999999999994</v>
      </c>
      <c r="H726" s="96">
        <f>VLOOKUP($A726+ROUND((COLUMN()-2)/24,5),АТС!$A$41:$F$736,4)+VLOOKUP($A726+ROUND((COLUMN()-2)/24,5),'Расчет сбытовых надбавок'!$B$1537:'Расчет сбытовых надбавок'!$G$2280,6)</f>
        <v>87.92</v>
      </c>
      <c r="I726" s="96">
        <f>VLOOKUP($A726+ROUND((COLUMN()-2)/24,5),АТС!$A$41:$F$736,4)+VLOOKUP($A726+ROUND((COLUMN()-2)/24,5),'Расчет сбытовых надбавок'!$B$1537:'Расчет сбытовых надбавок'!$G$2280,6)</f>
        <v>0.91999999999999993</v>
      </c>
      <c r="J726" s="96">
        <f>VLOOKUP($A726+ROUND((COLUMN()-2)/24,5),АТС!$A$41:$F$736,4)+VLOOKUP($A726+ROUND((COLUMN()-2)/24,5),'Расчет сбытовых надбавок'!$B$1537:'Расчет сбытовых надбавок'!$G$2280,6)</f>
        <v>0.36</v>
      </c>
      <c r="K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L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M726" s="96">
        <f>VLOOKUP($A726+ROUND((COLUMN()-2)/24,5),АТС!$A$41:$F$736,4)+VLOOKUP($A726+ROUND((COLUMN()-2)/24,5),'Расчет сбытовых надбавок'!$B$1537:'Расчет сбытовых надбавок'!$G$2280,6)</f>
        <v>0.17</v>
      </c>
      <c r="N726" s="96">
        <f>VLOOKUP($A726+ROUND((COLUMN()-2)/24,5),АТС!$A$41:$F$736,4)+VLOOKUP($A726+ROUND((COLUMN()-2)/24,5),'Расчет сбытовых надбавок'!$B$1537:'Расчет сбытовых надбавок'!$G$2280,6)</f>
        <v>2.29</v>
      </c>
      <c r="O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P726" s="96">
        <f>VLOOKUP($A726+ROUND((COLUMN()-2)/24,5),АТС!$A$41:$F$736,4)+VLOOKUP($A726+ROUND((COLUMN()-2)/24,5),'Расчет сбытовых надбавок'!$B$1537:'Расчет сбытовых надбавок'!$G$2280,6)</f>
        <v>3.52</v>
      </c>
      <c r="Q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R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S726" s="96">
        <f>VLOOKUP($A726+ROUND((COLUMN()-2)/24,5),АТС!$A$41:$F$736,4)+VLOOKUP($A726+ROUND((COLUMN()-2)/24,5),'Расчет сбытовых надбавок'!$B$1537:'Расчет сбытовых надбавок'!$G$2280,6)</f>
        <v>7.7399999999999993</v>
      </c>
      <c r="T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U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V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W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X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Y726" s="96">
        <f>VLOOKUP($A726+ROUND((COLUMN()-2)/24,5),АТС!$A$41:$F$736,4)+VLOOKUP($A726+ROUND((COLUMN()-2)/24,5),'Расчет сбытовых надбавок'!$B$1537:'Расчет сбытовых надбавок'!$G$2280,6)</f>
        <v>0</v>
      </c>
    </row>
    <row r="727" spans="1:27" x14ac:dyDescent="0.2">
      <c r="A727" s="77">
        <f t="shared" si="21"/>
        <v>43076</v>
      </c>
      <c r="B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C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D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E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F727" s="96">
        <f>VLOOKUP($A727+ROUND((COLUMN()-2)/24,5),АТС!$A$41:$F$736,4)+VLOOKUP($A727+ROUND((COLUMN()-2)/24,5),'Расчет сбытовых надбавок'!$B$1537:'Расчет сбытовых надбавок'!$G$2280,6)</f>
        <v>393.15</v>
      </c>
      <c r="G727" s="96">
        <f>VLOOKUP($A727+ROUND((COLUMN()-2)/24,5),АТС!$A$41:$F$736,4)+VLOOKUP($A727+ROUND((COLUMN()-2)/24,5),'Расчет сбытовых надбавок'!$B$1537:'Расчет сбытовых надбавок'!$G$2280,6)</f>
        <v>576.23</v>
      </c>
      <c r="H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I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J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K727" s="96">
        <f>VLOOKUP($A727+ROUND((COLUMN()-2)/24,5),АТС!$A$41:$F$736,4)+VLOOKUP($A727+ROUND((COLUMN()-2)/24,5),'Расчет сбытовых надбавок'!$B$1537:'Расчет сбытовых надбавок'!$G$2280,6)</f>
        <v>0.4</v>
      </c>
      <c r="L727" s="96">
        <f>VLOOKUP($A727+ROUND((COLUMN()-2)/24,5),АТС!$A$41:$F$736,4)+VLOOKUP($A727+ROUND((COLUMN()-2)/24,5),'Расчет сбытовых надбавок'!$B$1537:'Расчет сбытовых надбавок'!$G$2280,6)</f>
        <v>513.41999999999996</v>
      </c>
      <c r="M727" s="96">
        <f>VLOOKUP($A727+ROUND((COLUMN()-2)/24,5),АТС!$A$41:$F$736,4)+VLOOKUP($A727+ROUND((COLUMN()-2)/24,5),'Расчет сбытовых надбавок'!$B$1537:'Расчет сбытовых надбавок'!$G$2280,6)</f>
        <v>598.43999999999994</v>
      </c>
      <c r="N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O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P727" s="96">
        <f>VLOOKUP($A727+ROUND((COLUMN()-2)/24,5),АТС!$A$41:$F$736,4)+VLOOKUP($A727+ROUND((COLUMN()-2)/24,5),'Расчет сбытовых надбавок'!$B$1537:'Расчет сбытовых надбавок'!$G$2280,6)</f>
        <v>1.4</v>
      </c>
      <c r="Q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R727" s="96">
        <f>VLOOKUP($A727+ROUND((COLUMN()-2)/24,5),АТС!$A$41:$F$736,4)+VLOOKUP($A727+ROUND((COLUMN()-2)/24,5),'Расчет сбытовых надбавок'!$B$1537:'Расчет сбытовых надбавок'!$G$2280,6)</f>
        <v>613.54</v>
      </c>
      <c r="S727" s="96">
        <f>VLOOKUP($A727+ROUND((COLUMN()-2)/24,5),АТС!$A$41:$F$736,4)+VLOOKUP($A727+ROUND((COLUMN()-2)/24,5),'Расчет сбытовых надбавок'!$B$1537:'Расчет сбытовых надбавок'!$G$2280,6)</f>
        <v>581.57000000000005</v>
      </c>
      <c r="T727" s="96">
        <f>VLOOKUP($A727+ROUND((COLUMN()-2)/24,5),АТС!$A$41:$F$736,4)+VLOOKUP($A727+ROUND((COLUMN()-2)/24,5),'Расчет сбытовых надбавок'!$B$1537:'Расчет сбытовых надбавок'!$G$2280,6)</f>
        <v>586.92999999999995</v>
      </c>
      <c r="U727" s="96">
        <f>VLOOKUP($A727+ROUND((COLUMN()-2)/24,5),АТС!$A$41:$F$736,4)+VLOOKUP($A727+ROUND((COLUMN()-2)/24,5),'Расчет сбытовых надбавок'!$B$1537:'Расчет сбытовых надбавок'!$G$2280,6)</f>
        <v>560.88</v>
      </c>
      <c r="V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W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X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Y727" s="96">
        <f>VLOOKUP($A727+ROUND((COLUMN()-2)/24,5),АТС!$A$41:$F$736,4)+VLOOKUP($A727+ROUND((COLUMN()-2)/24,5),'Расчет сбытовых надбавок'!$B$1537:'Расчет сбытовых надбавок'!$G$2280,6)</f>
        <v>0</v>
      </c>
    </row>
    <row r="728" spans="1:27" x14ac:dyDescent="0.2">
      <c r="A728" s="77">
        <f t="shared" si="21"/>
        <v>43077</v>
      </c>
      <c r="B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C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D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E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F728" s="96">
        <f>VLOOKUP($A728+ROUND((COLUMN()-2)/24,5),АТС!$A$41:$F$736,4)+VLOOKUP($A728+ROUND((COLUMN()-2)/24,5),'Расчет сбытовых надбавок'!$B$1537:'Расчет сбытовых надбавок'!$G$2280,6)</f>
        <v>401.12</v>
      </c>
      <c r="G728" s="96">
        <f>VLOOKUP($A728+ROUND((COLUMN()-2)/24,5),АТС!$A$41:$F$736,4)+VLOOKUP($A728+ROUND((COLUMN()-2)/24,5),'Расчет сбытовых надбавок'!$B$1537:'Расчет сбытовых надбавок'!$G$2280,6)</f>
        <v>405.52</v>
      </c>
      <c r="H728" s="96">
        <f>VLOOKUP($A728+ROUND((COLUMN()-2)/24,5),АТС!$A$41:$F$736,4)+VLOOKUP($A728+ROUND((COLUMN()-2)/24,5),'Расчет сбытовых надбавок'!$B$1537:'Расчет сбытовых надбавок'!$G$2280,6)</f>
        <v>42.06</v>
      </c>
      <c r="I728" s="96">
        <f>VLOOKUP($A728+ROUND((COLUMN()-2)/24,5),АТС!$A$41:$F$736,4)+VLOOKUP($A728+ROUND((COLUMN()-2)/24,5),'Расчет сбытовых надбавок'!$B$1537:'Расчет сбытовых надбавок'!$G$2280,6)</f>
        <v>91.89</v>
      </c>
      <c r="J728" s="96">
        <f>VLOOKUP($A728+ROUND((COLUMN()-2)/24,5),АТС!$A$41:$F$736,4)+VLOOKUP($A728+ROUND((COLUMN()-2)/24,5),'Расчет сбытовых надбавок'!$B$1537:'Расчет сбытовых надбавок'!$G$2280,6)</f>
        <v>177.75</v>
      </c>
      <c r="K728" s="96">
        <f>VLOOKUP($A728+ROUND((COLUMN()-2)/24,5),АТС!$A$41:$F$736,4)+VLOOKUP($A728+ROUND((COLUMN()-2)/24,5),'Расчет сбытовых надбавок'!$B$1537:'Расчет сбытовых надбавок'!$G$2280,6)</f>
        <v>0.04</v>
      </c>
      <c r="L728" s="96">
        <f>VLOOKUP($A728+ROUND((COLUMN()-2)/24,5),АТС!$A$41:$F$736,4)+VLOOKUP($A728+ROUND((COLUMN()-2)/24,5),'Расчет сбытовых надбавок'!$B$1537:'Расчет сбытовых надбавок'!$G$2280,6)</f>
        <v>49.31</v>
      </c>
      <c r="M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N728" s="96">
        <f>VLOOKUP($A728+ROUND((COLUMN()-2)/24,5),АТС!$A$41:$F$736,4)+VLOOKUP($A728+ROUND((COLUMN()-2)/24,5),'Расчет сбытовых надбавок'!$B$1537:'Расчет сбытовых надбавок'!$G$2280,6)</f>
        <v>69.62</v>
      </c>
      <c r="O728" s="96">
        <f>VLOOKUP($A728+ROUND((COLUMN()-2)/24,5),АТС!$A$41:$F$736,4)+VLOOKUP($A728+ROUND((COLUMN()-2)/24,5),'Расчет сбытовых надбавок'!$B$1537:'Расчет сбытовых надбавок'!$G$2280,6)</f>
        <v>69.41</v>
      </c>
      <c r="P728" s="96">
        <f>VLOOKUP($A728+ROUND((COLUMN()-2)/24,5),АТС!$A$41:$F$736,4)+VLOOKUP($A728+ROUND((COLUMN()-2)/24,5),'Расчет сбытовых надбавок'!$B$1537:'Расчет сбытовых надбавок'!$G$2280,6)</f>
        <v>48.44</v>
      </c>
      <c r="Q728" s="96">
        <f>VLOOKUP($A728+ROUND((COLUMN()-2)/24,5),АТС!$A$41:$F$736,4)+VLOOKUP($A728+ROUND((COLUMN()-2)/24,5),'Расчет сбытовых надбавок'!$B$1537:'Расчет сбытовых надбавок'!$G$2280,6)</f>
        <v>86.64</v>
      </c>
      <c r="R728" s="96">
        <f>VLOOKUP($A728+ROUND((COLUMN()-2)/24,5),АТС!$A$41:$F$736,4)+VLOOKUP($A728+ROUND((COLUMN()-2)/24,5),'Расчет сбытовых надбавок'!$B$1537:'Расчет сбытовых надбавок'!$G$2280,6)</f>
        <v>120.93</v>
      </c>
      <c r="S728" s="96">
        <f>VLOOKUP($A728+ROUND((COLUMN()-2)/24,5),АТС!$A$41:$F$736,4)+VLOOKUP($A728+ROUND((COLUMN()-2)/24,5),'Расчет сбытовых надбавок'!$B$1537:'Расчет сбытовых надбавок'!$G$2280,6)</f>
        <v>136.19999999999999</v>
      </c>
      <c r="T728" s="96">
        <f>VLOOKUP($A728+ROUND((COLUMN()-2)/24,5),АТС!$A$41:$F$736,4)+VLOOKUP($A728+ROUND((COLUMN()-2)/24,5),'Расчет сбытовых надбавок'!$B$1537:'Расчет сбытовых надбавок'!$G$2280,6)</f>
        <v>68.59</v>
      </c>
      <c r="U728" s="96">
        <f>VLOOKUP($A728+ROUND((COLUMN()-2)/24,5),АТС!$A$41:$F$736,4)+VLOOKUP($A728+ROUND((COLUMN()-2)/24,5),'Расчет сбытовых надбавок'!$B$1537:'Расчет сбытовых надбавок'!$G$2280,6)</f>
        <v>13.11</v>
      </c>
      <c r="V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W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X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Y728" s="96">
        <f>VLOOKUP($A728+ROUND((COLUMN()-2)/24,5),АТС!$A$41:$F$736,4)+VLOOKUP($A728+ROUND((COLUMN()-2)/24,5),'Расчет сбытовых надбавок'!$B$1537:'Расчет сбытовых надбавок'!$G$2280,6)</f>
        <v>0</v>
      </c>
    </row>
    <row r="729" spans="1:27" x14ac:dyDescent="0.2">
      <c r="A729" s="77">
        <f t="shared" si="21"/>
        <v>43078</v>
      </c>
      <c r="B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C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D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E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F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G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H729" s="96">
        <f>VLOOKUP($A729+ROUND((COLUMN()-2)/24,5),АТС!$A$41:$F$736,4)+VLOOKUP($A729+ROUND((COLUMN()-2)/24,5),'Расчет сбытовых надбавок'!$B$1537:'Расчет сбытовых надбавок'!$G$2280,6)</f>
        <v>507.88</v>
      </c>
      <c r="I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J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K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L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M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N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O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P729" s="96">
        <f>VLOOKUP($A729+ROUND((COLUMN()-2)/24,5),АТС!$A$41:$F$736,4)+VLOOKUP($A729+ROUND((COLUMN()-2)/24,5),'Расчет сбытовых надбавок'!$B$1537:'Расчет сбытовых надбавок'!$G$2280,6)</f>
        <v>94.4</v>
      </c>
      <c r="Q729" s="96">
        <f>VLOOKUP($A729+ROUND((COLUMN()-2)/24,5),АТС!$A$41:$F$736,4)+VLOOKUP($A729+ROUND((COLUMN()-2)/24,5),'Расчет сбытовых надбавок'!$B$1537:'Расчет сбытовых надбавок'!$G$2280,6)</f>
        <v>99.27</v>
      </c>
      <c r="R729" s="96">
        <f>VLOOKUP($A729+ROUND((COLUMN()-2)/24,5),АТС!$A$41:$F$736,4)+VLOOKUP($A729+ROUND((COLUMN()-2)/24,5),'Расчет сбытовых надбавок'!$B$1537:'Расчет сбытовых надбавок'!$G$2280,6)</f>
        <v>51.12</v>
      </c>
      <c r="S729" s="96">
        <f>VLOOKUP($A729+ROUND((COLUMN()-2)/24,5),АТС!$A$41:$F$736,4)+VLOOKUP($A729+ROUND((COLUMN()-2)/24,5),'Расчет сбытовых надбавок'!$B$1537:'Расчет сбытовых надбавок'!$G$2280,6)</f>
        <v>13.33</v>
      </c>
      <c r="T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U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V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W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X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Y729" s="96">
        <f>VLOOKUP($A729+ROUND((COLUMN()-2)/24,5),АТС!$A$41:$F$736,4)+VLOOKUP($A729+ROUND((COLUMN()-2)/24,5),'Расчет сбытовых надбавок'!$B$1537:'Расчет сбытовых надбавок'!$G$2280,6)</f>
        <v>0</v>
      </c>
    </row>
    <row r="730" spans="1:27" x14ac:dyDescent="0.2">
      <c r="A730" s="77">
        <f t="shared" si="21"/>
        <v>43079</v>
      </c>
      <c r="B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C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D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E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F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G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H730" s="96">
        <f>VLOOKUP($A730+ROUND((COLUMN()-2)/24,5),АТС!$A$41:$F$736,4)+VLOOKUP($A730+ROUND((COLUMN()-2)/24,5),'Расчет сбытовых надбавок'!$B$1537:'Расчет сбытовых надбавок'!$G$2280,6)</f>
        <v>0.43</v>
      </c>
      <c r="I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J730" s="96">
        <f>VLOOKUP($A730+ROUND((COLUMN()-2)/24,5),АТС!$A$41:$F$736,4)+VLOOKUP($A730+ROUND((COLUMN()-2)/24,5),'Расчет сбытовых надбавок'!$B$1537:'Расчет сбытовых надбавок'!$G$2280,6)</f>
        <v>136.47</v>
      </c>
      <c r="K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L730" s="96">
        <f>VLOOKUP($A730+ROUND((COLUMN()-2)/24,5),АТС!$A$41:$F$736,4)+VLOOKUP($A730+ROUND((COLUMN()-2)/24,5),'Расчет сбытовых надбавок'!$B$1537:'Расчет сбытовых надбавок'!$G$2280,6)</f>
        <v>2.9400000000000004</v>
      </c>
      <c r="M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N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O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P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Q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R730" s="96">
        <f>VLOOKUP($A730+ROUND((COLUMN()-2)/24,5),АТС!$A$41:$F$736,4)+VLOOKUP($A730+ROUND((COLUMN()-2)/24,5),'Расчет сбытовых надбавок'!$B$1537:'Расчет сбытовых надбавок'!$G$2280,6)</f>
        <v>19.100000000000001</v>
      </c>
      <c r="S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T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U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V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W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X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Y730" s="96">
        <f>VLOOKUP($A730+ROUND((COLUMN()-2)/24,5),АТС!$A$41:$F$736,4)+VLOOKUP($A730+ROUND((COLUMN()-2)/24,5),'Расчет сбытовых надбавок'!$B$1537:'Расчет сбытовых надбавок'!$G$2280,6)</f>
        <v>0</v>
      </c>
    </row>
    <row r="731" spans="1:27" x14ac:dyDescent="0.2">
      <c r="A731" s="77">
        <f t="shared" si="21"/>
        <v>43080</v>
      </c>
      <c r="B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C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D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E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F731" s="96">
        <f>VLOOKUP($A731+ROUND((COLUMN()-2)/24,5),АТС!$A$41:$F$736,4)+VLOOKUP($A731+ROUND((COLUMN()-2)/24,5),'Расчет сбытовых надбавок'!$B$1537:'Расчет сбытовых надбавок'!$G$2280,6)</f>
        <v>0.09</v>
      </c>
      <c r="G731" s="96">
        <f>VLOOKUP($A731+ROUND((COLUMN()-2)/24,5),АТС!$A$41:$F$736,4)+VLOOKUP($A731+ROUND((COLUMN()-2)/24,5),'Расчет сбытовых надбавок'!$B$1537:'Расчет сбытовых надбавок'!$G$2280,6)</f>
        <v>507.57</v>
      </c>
      <c r="H731" s="96">
        <f>VLOOKUP($A731+ROUND((COLUMN()-2)/24,5),АТС!$A$41:$F$736,4)+VLOOKUP($A731+ROUND((COLUMN()-2)/24,5),'Расчет сбытовых надбавок'!$B$1537:'Расчет сбытовых надбавок'!$G$2280,6)</f>
        <v>36.44</v>
      </c>
      <c r="I731" s="96">
        <f>VLOOKUP($A731+ROUND((COLUMN()-2)/24,5),АТС!$A$41:$F$736,4)+VLOOKUP($A731+ROUND((COLUMN()-2)/24,5),'Расчет сбытовых надбавок'!$B$1537:'Расчет сбытовых надбавок'!$G$2280,6)</f>
        <v>0.09</v>
      </c>
      <c r="J731" s="96">
        <f>VLOOKUP($A731+ROUND((COLUMN()-2)/24,5),АТС!$A$41:$F$736,4)+VLOOKUP($A731+ROUND((COLUMN()-2)/24,5),'Расчет сбытовых надбавок'!$B$1537:'Расчет сбытовых надбавок'!$G$2280,6)</f>
        <v>223.1</v>
      </c>
      <c r="K731" s="96">
        <f>VLOOKUP($A731+ROUND((COLUMN()-2)/24,5),АТС!$A$41:$F$736,4)+VLOOKUP($A731+ROUND((COLUMN()-2)/24,5),'Расчет сбытовых надбавок'!$B$1537:'Расчет сбытовых надбавок'!$G$2280,6)</f>
        <v>72.53</v>
      </c>
      <c r="L731" s="96">
        <f>VLOOKUP($A731+ROUND((COLUMN()-2)/24,5),АТС!$A$41:$F$736,4)+VLOOKUP($A731+ROUND((COLUMN()-2)/24,5),'Расчет сбытовых надбавок'!$B$1537:'Расчет сбытовых надбавок'!$G$2280,6)</f>
        <v>39.770000000000003</v>
      </c>
      <c r="M731" s="96">
        <f>VLOOKUP($A731+ROUND((COLUMN()-2)/24,5),АТС!$A$41:$F$736,4)+VLOOKUP($A731+ROUND((COLUMN()-2)/24,5),'Расчет сбытовых надбавок'!$B$1537:'Расчет сбытовых надбавок'!$G$2280,6)</f>
        <v>50.42</v>
      </c>
      <c r="N731" s="96">
        <f>VLOOKUP($A731+ROUND((COLUMN()-2)/24,5),АТС!$A$41:$F$736,4)+VLOOKUP($A731+ROUND((COLUMN()-2)/24,5),'Расчет сбытовых надбавок'!$B$1537:'Расчет сбытовых надбавок'!$G$2280,6)</f>
        <v>161.07</v>
      </c>
      <c r="O731" s="96">
        <f>VLOOKUP($A731+ROUND((COLUMN()-2)/24,5),АТС!$A$41:$F$736,4)+VLOOKUP($A731+ROUND((COLUMN()-2)/24,5),'Расчет сбытовых надбавок'!$B$1537:'Расчет сбытовых надбавок'!$G$2280,6)</f>
        <v>2.15</v>
      </c>
      <c r="P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Q731" s="96">
        <f>VLOOKUP($A731+ROUND((COLUMN()-2)/24,5),АТС!$A$41:$F$736,4)+VLOOKUP($A731+ROUND((COLUMN()-2)/24,5),'Расчет сбытовых надбавок'!$B$1537:'Расчет сбытовых надбавок'!$G$2280,6)</f>
        <v>111.03</v>
      </c>
      <c r="R731" s="96">
        <f>VLOOKUP($A731+ROUND((COLUMN()-2)/24,5),АТС!$A$41:$F$736,4)+VLOOKUP($A731+ROUND((COLUMN()-2)/24,5),'Расчет сбытовых надбавок'!$B$1537:'Расчет сбытовых надбавок'!$G$2280,6)</f>
        <v>0.01</v>
      </c>
      <c r="S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T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U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V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W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X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Y731" s="96">
        <f>VLOOKUP($A731+ROUND((COLUMN()-2)/24,5),АТС!$A$41:$F$736,4)+VLOOKUP($A731+ROUND((COLUMN()-2)/24,5),'Расчет сбытовых надбавок'!$B$1537:'Расчет сбытовых надбавок'!$G$2280,6)</f>
        <v>0</v>
      </c>
    </row>
    <row r="732" spans="1:27" x14ac:dyDescent="0.2">
      <c r="A732" s="77">
        <f t="shared" si="21"/>
        <v>43081</v>
      </c>
      <c r="B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C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D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E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F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G732" s="96">
        <f>VLOOKUP($A732+ROUND((COLUMN()-2)/24,5),АТС!$A$41:$F$736,4)+VLOOKUP($A732+ROUND((COLUMN()-2)/24,5),'Расчет сбытовых надбавок'!$B$1537:'Расчет сбытовых надбавок'!$G$2280,6)</f>
        <v>132.5</v>
      </c>
      <c r="H732" s="96">
        <f>VLOOKUP($A732+ROUND((COLUMN()-2)/24,5),АТС!$A$41:$F$736,4)+VLOOKUP($A732+ROUND((COLUMN()-2)/24,5),'Расчет сбытовых надбавок'!$B$1537:'Расчет сбытовых надбавок'!$G$2280,6)</f>
        <v>83.68</v>
      </c>
      <c r="I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J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K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L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M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N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O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P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Q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R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S732" s="96">
        <f>VLOOKUP($A732+ROUND((COLUMN()-2)/24,5),АТС!$A$41:$F$736,4)+VLOOKUP($A732+ROUND((COLUMN()-2)/24,5),'Расчет сбытовых надбавок'!$B$1537:'Расчет сбытовых надбавок'!$G$2280,6)</f>
        <v>90.16</v>
      </c>
      <c r="T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U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V732" s="96">
        <f>VLOOKUP($A732+ROUND((COLUMN()-2)/24,5),АТС!$A$41:$F$736,4)+VLOOKUP($A732+ROUND((COLUMN()-2)/24,5),'Расчет сбытовых надбавок'!$B$1537:'Расчет сбытовых надбавок'!$G$2280,6)</f>
        <v>39.169999999999995</v>
      </c>
      <c r="W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X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Y732" s="96">
        <f>VLOOKUP($A732+ROUND((COLUMN()-2)/24,5),АТС!$A$41:$F$736,4)+VLOOKUP($A732+ROUND((COLUMN()-2)/24,5),'Расчет сбытовых надбавок'!$B$1537:'Расчет сбытовых надбавок'!$G$2280,6)</f>
        <v>1.2000000000000002</v>
      </c>
    </row>
    <row r="733" spans="1:27" x14ac:dyDescent="0.2">
      <c r="A733" s="77">
        <f t="shared" si="21"/>
        <v>43082</v>
      </c>
      <c r="B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C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D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E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F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G733" s="96">
        <f>VLOOKUP($A733+ROUND((COLUMN()-2)/24,5),АТС!$A$41:$F$736,4)+VLOOKUP($A733+ROUND((COLUMN()-2)/24,5),'Расчет сбытовых надбавок'!$B$1537:'Расчет сбытовых надбавок'!$G$2280,6)</f>
        <v>398.34000000000003</v>
      </c>
      <c r="H733" s="96">
        <f>VLOOKUP($A733+ROUND((COLUMN()-2)/24,5),АТС!$A$41:$F$736,4)+VLOOKUP($A733+ROUND((COLUMN()-2)/24,5),'Расчет сбытовых надбавок'!$B$1537:'Расчет сбытовых надбавок'!$G$2280,6)</f>
        <v>64.81</v>
      </c>
      <c r="I733" s="96">
        <f>VLOOKUP($A733+ROUND((COLUMN()-2)/24,5),АТС!$A$41:$F$736,4)+VLOOKUP($A733+ROUND((COLUMN()-2)/24,5),'Расчет сбытовых надбавок'!$B$1537:'Расчет сбытовых надбавок'!$G$2280,6)</f>
        <v>1.33</v>
      </c>
      <c r="J733" s="96">
        <f>VLOOKUP($A733+ROUND((COLUMN()-2)/24,5),АТС!$A$41:$F$736,4)+VLOOKUP($A733+ROUND((COLUMN()-2)/24,5),'Расчет сбытовых надбавок'!$B$1537:'Расчет сбытовых надбавок'!$G$2280,6)</f>
        <v>1.1200000000000001</v>
      </c>
      <c r="K733" s="96">
        <f>VLOOKUP($A733+ROUND((COLUMN()-2)/24,5),АТС!$A$41:$F$736,4)+VLOOKUP($A733+ROUND((COLUMN()-2)/24,5),'Расчет сбытовых надбавок'!$B$1537:'Расчет сбытовых надбавок'!$G$2280,6)</f>
        <v>134.16999999999999</v>
      </c>
      <c r="L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M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N733" s="96">
        <f>VLOOKUP($A733+ROUND((COLUMN()-2)/24,5),АТС!$A$41:$F$736,4)+VLOOKUP($A733+ROUND((COLUMN()-2)/24,5),'Расчет сбытовых надбавок'!$B$1537:'Расчет сбытовых надбавок'!$G$2280,6)</f>
        <v>14.29</v>
      </c>
      <c r="O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P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Q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R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S733" s="96">
        <f>VLOOKUP($A733+ROUND((COLUMN()-2)/24,5),АТС!$A$41:$F$736,4)+VLOOKUP($A733+ROUND((COLUMN()-2)/24,5),'Расчет сбытовых надбавок'!$B$1537:'Расчет сбытовых надбавок'!$G$2280,6)</f>
        <v>0.21</v>
      </c>
      <c r="T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U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V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W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X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Y733" s="96">
        <f>VLOOKUP($A733+ROUND((COLUMN()-2)/24,5),АТС!$A$41:$F$736,4)+VLOOKUP($A733+ROUND((COLUMN()-2)/24,5),'Расчет сбытовых надбавок'!$B$1537:'Расчет сбытовых надбавок'!$G$2280,6)</f>
        <v>0</v>
      </c>
    </row>
    <row r="734" spans="1:27" x14ac:dyDescent="0.2">
      <c r="A734" s="77">
        <f t="shared" si="21"/>
        <v>43083</v>
      </c>
      <c r="B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C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D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E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F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G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H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I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J734" s="96">
        <f>VLOOKUP($A734+ROUND((COLUMN()-2)/24,5),АТС!$A$41:$F$736,4)+VLOOKUP($A734+ROUND((COLUMN()-2)/24,5),'Расчет сбытовых надбавок'!$B$1537:'Расчет сбытовых надбавок'!$G$2280,6)</f>
        <v>1054.9000000000001</v>
      </c>
      <c r="K734" s="96">
        <f>VLOOKUP($A734+ROUND((COLUMN()-2)/24,5),АТС!$A$41:$F$736,4)+VLOOKUP($A734+ROUND((COLUMN()-2)/24,5),'Расчет сбытовых надбавок'!$B$1537:'Расчет сбытовых надбавок'!$G$2280,6)</f>
        <v>1038.6400000000001</v>
      </c>
      <c r="L734" s="96">
        <f>VLOOKUP($A734+ROUND((COLUMN()-2)/24,5),АТС!$A$41:$F$736,4)+VLOOKUP($A734+ROUND((COLUMN()-2)/24,5),'Расчет сбытовых надбавок'!$B$1537:'Расчет сбытовых надбавок'!$G$2280,6)</f>
        <v>0.01</v>
      </c>
      <c r="M734" s="96">
        <f>VLOOKUP($A734+ROUND((COLUMN()-2)/24,5),АТС!$A$41:$F$736,4)+VLOOKUP($A734+ROUND((COLUMN()-2)/24,5),'Расчет сбытовых надбавок'!$B$1537:'Расчет сбытовых надбавок'!$G$2280,6)</f>
        <v>1125.8900000000001</v>
      </c>
      <c r="N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O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P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Q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R734" s="96">
        <f>VLOOKUP($A734+ROUND((COLUMN()-2)/24,5),АТС!$A$41:$F$736,4)+VLOOKUP($A734+ROUND((COLUMN()-2)/24,5),'Расчет сбытовых надбавок'!$B$1537:'Расчет сбытовых надбавок'!$G$2280,6)</f>
        <v>196.75</v>
      </c>
      <c r="S734" s="96">
        <f>VLOOKUP($A734+ROUND((COLUMN()-2)/24,5),АТС!$A$41:$F$736,4)+VLOOKUP($A734+ROUND((COLUMN()-2)/24,5),'Расчет сбытовых надбавок'!$B$1537:'Расчет сбытовых надбавок'!$G$2280,6)</f>
        <v>9.06</v>
      </c>
      <c r="T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U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V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W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X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Y734" s="96">
        <f>VLOOKUP($A734+ROUND((COLUMN()-2)/24,5),АТС!$A$41:$F$736,4)+VLOOKUP($A734+ROUND((COLUMN()-2)/24,5),'Расчет сбытовых надбавок'!$B$1537:'Расчет сбытовых надбавок'!$G$2280,6)</f>
        <v>0</v>
      </c>
    </row>
    <row r="735" spans="1:27" x14ac:dyDescent="0.2">
      <c r="A735" s="77">
        <f t="shared" si="21"/>
        <v>43084</v>
      </c>
      <c r="B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C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D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E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F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G735" s="96">
        <f>VLOOKUP($A735+ROUND((COLUMN()-2)/24,5),АТС!$A$41:$F$736,4)+VLOOKUP($A735+ROUND((COLUMN()-2)/24,5),'Расчет сбытовых надбавок'!$B$1537:'Расчет сбытовых надбавок'!$G$2280,6)</f>
        <v>102.02</v>
      </c>
      <c r="H735" s="96">
        <f>VLOOKUP($A735+ROUND((COLUMN()-2)/24,5),АТС!$A$41:$F$736,4)+VLOOKUP($A735+ROUND((COLUMN()-2)/24,5),'Расчет сбытовых надбавок'!$B$1537:'Расчет сбытовых надбавок'!$G$2280,6)</f>
        <v>92.92</v>
      </c>
      <c r="I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J735" s="96">
        <f>VLOOKUP($A735+ROUND((COLUMN()-2)/24,5),АТС!$A$41:$F$736,4)+VLOOKUP($A735+ROUND((COLUMN()-2)/24,5),'Расчет сбытовых надбавок'!$B$1537:'Расчет сбытовых надбавок'!$G$2280,6)</f>
        <v>7.42</v>
      </c>
      <c r="K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L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M735" s="96">
        <f>VLOOKUP($A735+ROUND((COLUMN()-2)/24,5),АТС!$A$41:$F$736,4)+VLOOKUP($A735+ROUND((COLUMN()-2)/24,5),'Расчет сбытовых надбавок'!$B$1537:'Расчет сбытовых надбавок'!$G$2280,6)</f>
        <v>503.07</v>
      </c>
      <c r="N735" s="96">
        <f>VLOOKUP($A735+ROUND((COLUMN()-2)/24,5),АТС!$A$41:$F$736,4)+VLOOKUP($A735+ROUND((COLUMN()-2)/24,5),'Расчет сбытовых надбавок'!$B$1537:'Расчет сбытовых надбавок'!$G$2280,6)</f>
        <v>0.01</v>
      </c>
      <c r="O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P735" s="96">
        <f>VLOOKUP($A735+ROUND((COLUMN()-2)/24,5),АТС!$A$41:$F$736,4)+VLOOKUP($A735+ROUND((COLUMN()-2)/24,5),'Расчет сбытовых надбавок'!$B$1537:'Расчет сбытовых надбавок'!$G$2280,6)</f>
        <v>915.11</v>
      </c>
      <c r="Q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R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S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T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U735" s="96">
        <f>VLOOKUP($A735+ROUND((COLUMN()-2)/24,5),АТС!$A$41:$F$736,4)+VLOOKUP($A735+ROUND((COLUMN()-2)/24,5),'Расчет сбытовых надбавок'!$B$1537:'Расчет сбытовых надбавок'!$G$2280,6)</f>
        <v>0.26</v>
      </c>
      <c r="V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W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X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Y735" s="96">
        <f>VLOOKUP($A735+ROUND((COLUMN()-2)/24,5),АТС!$A$41:$F$736,4)+VLOOKUP($A735+ROUND((COLUMN()-2)/24,5),'Расчет сбытовых надбавок'!$B$1537:'Расчет сбытовых надбавок'!$G$2280,6)</f>
        <v>0</v>
      </c>
    </row>
    <row r="736" spans="1:27" x14ac:dyDescent="0.2">
      <c r="A736" s="77">
        <f t="shared" si="21"/>
        <v>43085</v>
      </c>
      <c r="B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C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D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E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F736" s="96">
        <f>VLOOKUP($A736+ROUND((COLUMN()-2)/24,5),АТС!$A$41:$F$736,4)+VLOOKUP($A736+ROUND((COLUMN()-2)/24,5),'Расчет сбытовых надбавок'!$B$1537:'Расчет сбытовых надбавок'!$G$2280,6)</f>
        <v>5.63</v>
      </c>
      <c r="G736" s="96">
        <f>VLOOKUP($A736+ROUND((COLUMN()-2)/24,5),АТС!$A$41:$F$736,4)+VLOOKUP($A736+ROUND((COLUMN()-2)/24,5),'Расчет сбытовых надбавок'!$B$1537:'Расчет сбытовых надбавок'!$G$2280,6)</f>
        <v>344.11</v>
      </c>
      <c r="H736" s="96">
        <f>VLOOKUP($A736+ROUND((COLUMN()-2)/24,5),АТС!$A$41:$F$736,4)+VLOOKUP($A736+ROUND((COLUMN()-2)/24,5),'Расчет сбытовых надбавок'!$B$1537:'Расчет сбытовых надбавок'!$G$2280,6)</f>
        <v>2.4400000000000004</v>
      </c>
      <c r="I736" s="96">
        <f>VLOOKUP($A736+ROUND((COLUMN()-2)/24,5),АТС!$A$41:$F$736,4)+VLOOKUP($A736+ROUND((COLUMN()-2)/24,5),'Расчет сбытовых надбавок'!$B$1537:'Расчет сбытовых надбавок'!$G$2280,6)</f>
        <v>0.76</v>
      </c>
      <c r="J736" s="96">
        <f>VLOOKUP($A736+ROUND((COLUMN()-2)/24,5),АТС!$A$41:$F$736,4)+VLOOKUP($A736+ROUND((COLUMN()-2)/24,5),'Расчет сбытовых надбавок'!$B$1537:'Расчет сбытовых надбавок'!$G$2280,6)</f>
        <v>71.289999999999992</v>
      </c>
      <c r="K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L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M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N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O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P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Q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R736" s="96">
        <f>VLOOKUP($A736+ROUND((COLUMN()-2)/24,5),АТС!$A$41:$F$736,4)+VLOOKUP($A736+ROUND((COLUMN()-2)/24,5),'Расчет сбытовых надбавок'!$B$1537:'Расчет сбытовых надбавок'!$G$2280,6)</f>
        <v>13.57</v>
      </c>
      <c r="S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T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U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V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W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X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Y736" s="96">
        <f>VLOOKUP($A736+ROUND((COLUMN()-2)/24,5),АТС!$A$41:$F$736,4)+VLOOKUP($A736+ROUND((COLUMN()-2)/24,5),'Расчет сбытовых надбавок'!$B$1537:'Расчет сбытовых надбавок'!$G$2280,6)</f>
        <v>0</v>
      </c>
    </row>
    <row r="737" spans="1:25" x14ac:dyDescent="0.2">
      <c r="A737" s="77">
        <f t="shared" si="21"/>
        <v>43086</v>
      </c>
      <c r="B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C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D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E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F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G737" s="96">
        <f>VLOOKUP($A737+ROUND((COLUMN()-2)/24,5),АТС!$A$41:$F$736,4)+VLOOKUP($A737+ROUND((COLUMN()-2)/24,5),'Расчет сбытовых надбавок'!$B$1537:'Расчет сбытовых надбавок'!$G$2280,6)</f>
        <v>531.13</v>
      </c>
      <c r="H737" s="96">
        <f>VLOOKUP($A737+ROUND((COLUMN()-2)/24,5),АТС!$A$41:$F$736,4)+VLOOKUP($A737+ROUND((COLUMN()-2)/24,5),'Расчет сбытовых надбавок'!$B$1537:'Расчет сбытовых надбавок'!$G$2280,6)</f>
        <v>0.7</v>
      </c>
      <c r="I737" s="96">
        <f>VLOOKUP($A737+ROUND((COLUMN()-2)/24,5),АТС!$A$41:$F$736,4)+VLOOKUP($A737+ROUND((COLUMN()-2)/24,5),'Расчет сбытовых надбавок'!$B$1537:'Расчет сбытовых надбавок'!$G$2280,6)</f>
        <v>31.62</v>
      </c>
      <c r="J737" s="96">
        <f>VLOOKUP($A737+ROUND((COLUMN()-2)/24,5),АТС!$A$41:$F$736,4)+VLOOKUP($A737+ROUND((COLUMN()-2)/24,5),'Расчет сбытовых надбавок'!$B$1537:'Расчет сбытовых надбавок'!$G$2280,6)</f>
        <v>125.31</v>
      </c>
      <c r="K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L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M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N737" s="96">
        <f>VLOOKUP($A737+ROUND((COLUMN()-2)/24,5),АТС!$A$41:$F$736,4)+VLOOKUP($A737+ROUND((COLUMN()-2)/24,5),'Расчет сбытовых надбавок'!$B$1537:'Расчет сбытовых надбавок'!$G$2280,6)</f>
        <v>0.01</v>
      </c>
      <c r="O737" s="96">
        <f>VLOOKUP($A737+ROUND((COLUMN()-2)/24,5),АТС!$A$41:$F$736,4)+VLOOKUP($A737+ROUND((COLUMN()-2)/24,5),'Расчет сбытовых надбавок'!$B$1537:'Расчет сбытовых надбавок'!$G$2280,6)</f>
        <v>0.01</v>
      </c>
      <c r="P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Q737" s="96">
        <f>VLOOKUP($A737+ROUND((COLUMN()-2)/24,5),АТС!$A$41:$F$736,4)+VLOOKUP($A737+ROUND((COLUMN()-2)/24,5),'Расчет сбытовых надбавок'!$B$1537:'Расчет сбытовых надбавок'!$G$2280,6)</f>
        <v>90.039999999999992</v>
      </c>
      <c r="R737" s="96">
        <f>VLOOKUP($A737+ROUND((COLUMN()-2)/24,5),АТС!$A$41:$F$736,4)+VLOOKUP($A737+ROUND((COLUMN()-2)/24,5),'Расчет сбытовых надбавок'!$B$1537:'Расчет сбытовых надбавок'!$G$2280,6)</f>
        <v>881.45</v>
      </c>
      <c r="S737" s="96">
        <f>VLOOKUP($A737+ROUND((COLUMN()-2)/24,5),АТС!$A$41:$F$736,4)+VLOOKUP($A737+ROUND((COLUMN()-2)/24,5),'Расчет сбытовых надбавок'!$B$1537:'Расчет сбытовых надбавок'!$G$2280,6)</f>
        <v>763.01</v>
      </c>
      <c r="T737" s="96">
        <f>VLOOKUP($A737+ROUND((COLUMN()-2)/24,5),АТС!$A$41:$F$736,4)+VLOOKUP($A737+ROUND((COLUMN()-2)/24,5),'Расчет сбытовых надбавок'!$B$1537:'Расчет сбытовых надбавок'!$G$2280,6)</f>
        <v>603.65000000000009</v>
      </c>
      <c r="U737" s="96">
        <f>VLOOKUP($A737+ROUND((COLUMN()-2)/24,5),АТС!$A$41:$F$736,4)+VLOOKUP($A737+ROUND((COLUMN()-2)/24,5),'Расчет сбытовых надбавок'!$B$1537:'Расчет сбытовых надбавок'!$G$2280,6)</f>
        <v>0.51</v>
      </c>
      <c r="V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W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X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Y737" s="96">
        <f>VLOOKUP($A737+ROUND((COLUMN()-2)/24,5),АТС!$A$41:$F$736,4)+VLOOKUP($A737+ROUND((COLUMN()-2)/24,5),'Расчет сбытовых надбавок'!$B$1537:'Расчет сбытовых надбавок'!$G$2280,6)</f>
        <v>0</v>
      </c>
    </row>
    <row r="738" spans="1:25" x14ac:dyDescent="0.2">
      <c r="A738" s="77">
        <f t="shared" si="21"/>
        <v>43087</v>
      </c>
      <c r="B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C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D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E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F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G738" s="96">
        <f>VLOOKUP($A738+ROUND((COLUMN()-2)/24,5),АТС!$A$41:$F$736,4)+VLOOKUP($A738+ROUND((COLUMN()-2)/24,5),'Расчет сбытовых надбавок'!$B$1537:'Расчет сбытовых надбавок'!$G$2280,6)</f>
        <v>70.23</v>
      </c>
      <c r="H738" s="96">
        <f>VLOOKUP($A738+ROUND((COLUMN()-2)/24,5),АТС!$A$41:$F$736,4)+VLOOKUP($A738+ROUND((COLUMN()-2)/24,5),'Расчет сбытовых надбавок'!$B$1537:'Расчет сбытовых надбавок'!$G$2280,6)</f>
        <v>56.980000000000004</v>
      </c>
      <c r="I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J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K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L738" s="96">
        <f>VLOOKUP($A738+ROUND((COLUMN()-2)/24,5),АТС!$A$41:$F$736,4)+VLOOKUP($A738+ROUND((COLUMN()-2)/24,5),'Расчет сбытовых надбавок'!$B$1537:'Расчет сбытовых надбавок'!$G$2280,6)</f>
        <v>625.33000000000004</v>
      </c>
      <c r="M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N738" s="96">
        <f>VLOOKUP($A738+ROUND((COLUMN()-2)/24,5),АТС!$A$41:$F$736,4)+VLOOKUP($A738+ROUND((COLUMN()-2)/24,5),'Расчет сбытовых надбавок'!$B$1537:'Расчет сбытовых надбавок'!$G$2280,6)</f>
        <v>592.56999999999994</v>
      </c>
      <c r="O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P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Q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R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S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T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U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V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W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X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Y738" s="96">
        <f>VLOOKUP($A738+ROUND((COLUMN()-2)/24,5),АТС!$A$41:$F$736,4)+VLOOKUP($A738+ROUND((COLUMN()-2)/24,5),'Расчет сбытовых надбавок'!$B$1537:'Расчет сбытовых надбавок'!$G$2280,6)</f>
        <v>68.099999999999994</v>
      </c>
    </row>
    <row r="739" spans="1:25" x14ac:dyDescent="0.2">
      <c r="A739" s="77">
        <f t="shared" si="21"/>
        <v>43088</v>
      </c>
      <c r="B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C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D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E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F739" s="96">
        <f>VLOOKUP($A739+ROUND((COLUMN()-2)/24,5),АТС!$A$41:$F$736,4)+VLOOKUP($A739+ROUND((COLUMN()-2)/24,5),'Расчет сбытовых надбавок'!$B$1537:'Расчет сбытовых надбавок'!$G$2280,6)</f>
        <v>73.23</v>
      </c>
      <c r="G739" s="96">
        <f>VLOOKUP($A739+ROUND((COLUMN()-2)/24,5),АТС!$A$41:$F$736,4)+VLOOKUP($A739+ROUND((COLUMN()-2)/24,5),'Расчет сбытовых надбавок'!$B$1537:'Расчет сбытовых надбавок'!$G$2280,6)</f>
        <v>172.73</v>
      </c>
      <c r="H739" s="96">
        <f>VLOOKUP($A739+ROUND((COLUMN()-2)/24,5),АТС!$A$41:$F$736,4)+VLOOKUP($A739+ROUND((COLUMN()-2)/24,5),'Расчет сбытовых надбавок'!$B$1537:'Расчет сбытовых надбавок'!$G$2280,6)</f>
        <v>16.41</v>
      </c>
      <c r="I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J739" s="96">
        <f>VLOOKUP($A739+ROUND((COLUMN()-2)/24,5),АТС!$A$41:$F$736,4)+VLOOKUP($A739+ROUND((COLUMN()-2)/24,5),'Расчет сбытовых надбавок'!$B$1537:'Расчет сбытовых надбавок'!$G$2280,6)</f>
        <v>0.02</v>
      </c>
      <c r="K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L739" s="96">
        <f>VLOOKUP($A739+ROUND((COLUMN()-2)/24,5),АТС!$A$41:$F$736,4)+VLOOKUP($A739+ROUND((COLUMN()-2)/24,5),'Расчет сбытовых надбавок'!$B$1537:'Расчет сбытовых надбавок'!$G$2280,6)</f>
        <v>0.01</v>
      </c>
      <c r="M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N739" s="96">
        <f>VLOOKUP($A739+ROUND((COLUMN()-2)/24,5),АТС!$A$41:$F$736,4)+VLOOKUP($A739+ROUND((COLUMN()-2)/24,5),'Расчет сбытовых надбавок'!$B$1537:'Расчет сбытовых надбавок'!$G$2280,6)</f>
        <v>709.78</v>
      </c>
      <c r="O739" s="96">
        <f>VLOOKUP($A739+ROUND((COLUMN()-2)/24,5),АТС!$A$41:$F$736,4)+VLOOKUP($A739+ROUND((COLUMN()-2)/24,5),'Расчет сбытовых надбавок'!$B$1537:'Расчет сбытовых надбавок'!$G$2280,6)</f>
        <v>0.01</v>
      </c>
      <c r="P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Q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R739" s="96">
        <f>VLOOKUP($A739+ROUND((COLUMN()-2)/24,5),АТС!$A$41:$F$736,4)+VLOOKUP($A739+ROUND((COLUMN()-2)/24,5),'Расчет сбытовых надбавок'!$B$1537:'Расчет сбытовых надбавок'!$G$2280,6)</f>
        <v>0.7</v>
      </c>
      <c r="S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T739" s="96">
        <f>VLOOKUP($A739+ROUND((COLUMN()-2)/24,5),АТС!$A$41:$F$736,4)+VLOOKUP($A739+ROUND((COLUMN()-2)/24,5),'Расчет сбытовых надбавок'!$B$1537:'Расчет сбытовых надбавок'!$G$2280,6)</f>
        <v>62.28</v>
      </c>
      <c r="U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V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W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X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Y739" s="96">
        <f>VLOOKUP($A739+ROUND((COLUMN()-2)/24,5),АТС!$A$41:$F$736,4)+VLOOKUP($A739+ROUND((COLUMN()-2)/24,5),'Расчет сбытовых надбавок'!$B$1537:'Расчет сбытовых надбавок'!$G$2280,6)</f>
        <v>0</v>
      </c>
    </row>
    <row r="740" spans="1:25" x14ac:dyDescent="0.2">
      <c r="A740" s="77">
        <f t="shared" si="21"/>
        <v>43089</v>
      </c>
      <c r="B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C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D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E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F740" s="96">
        <f>VLOOKUP($A740+ROUND((COLUMN()-2)/24,5),АТС!$A$41:$F$736,4)+VLOOKUP($A740+ROUND((COLUMN()-2)/24,5),'Расчет сбытовых надбавок'!$B$1537:'Расчет сбытовых надбавок'!$G$2280,6)</f>
        <v>64.709999999999994</v>
      </c>
      <c r="G740" s="96">
        <f>VLOOKUP($A740+ROUND((COLUMN()-2)/24,5),АТС!$A$41:$F$736,4)+VLOOKUP($A740+ROUND((COLUMN()-2)/24,5),'Расчет сбытовых надбавок'!$B$1537:'Расчет сбытовых надбавок'!$G$2280,6)</f>
        <v>491.43</v>
      </c>
      <c r="H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I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J740" s="96">
        <f>VLOOKUP($A740+ROUND((COLUMN()-2)/24,5),АТС!$A$41:$F$736,4)+VLOOKUP($A740+ROUND((COLUMN()-2)/24,5),'Расчет сбытовых надбавок'!$B$1537:'Расчет сбытовых надбавок'!$G$2280,6)</f>
        <v>51.47</v>
      </c>
      <c r="K740" s="96">
        <f>VLOOKUP($A740+ROUND((COLUMN()-2)/24,5),АТС!$A$41:$F$736,4)+VLOOKUP($A740+ROUND((COLUMN()-2)/24,5),'Расчет сбытовых надбавок'!$B$1537:'Расчет сбытовых надбавок'!$G$2280,6)</f>
        <v>475.89</v>
      </c>
      <c r="L740" s="96">
        <f>VLOOKUP($A740+ROUND((COLUMN()-2)/24,5),АТС!$A$41:$F$736,4)+VLOOKUP($A740+ROUND((COLUMN()-2)/24,5),'Расчет сбытовых надбавок'!$B$1537:'Расчет сбытовых надбавок'!$G$2280,6)</f>
        <v>678.55</v>
      </c>
      <c r="M740" s="96">
        <f>VLOOKUP($A740+ROUND((COLUMN()-2)/24,5),АТС!$A$41:$F$736,4)+VLOOKUP($A740+ROUND((COLUMN()-2)/24,5),'Расчет сбытовых надбавок'!$B$1537:'Расчет сбытовых надбавок'!$G$2280,6)</f>
        <v>67.62</v>
      </c>
      <c r="N740" s="96">
        <f>VLOOKUP($A740+ROUND((COLUMN()-2)/24,5),АТС!$A$41:$F$736,4)+VLOOKUP($A740+ROUND((COLUMN()-2)/24,5),'Расчет сбытовых надбавок'!$B$1537:'Расчет сбытовых надбавок'!$G$2280,6)</f>
        <v>88.62</v>
      </c>
      <c r="O740" s="96">
        <f>VLOOKUP($A740+ROUND((COLUMN()-2)/24,5),АТС!$A$41:$F$736,4)+VLOOKUP($A740+ROUND((COLUMN()-2)/24,5),'Расчет сбытовых надбавок'!$B$1537:'Расчет сбытовых надбавок'!$G$2280,6)</f>
        <v>80.08</v>
      </c>
      <c r="P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Q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R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S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T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U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V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W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X740" s="96">
        <f>VLOOKUP($A740+ROUND((COLUMN()-2)/24,5),АТС!$A$41:$F$736,4)+VLOOKUP($A740+ROUND((COLUMN()-2)/24,5),'Расчет сбытовых надбавок'!$B$1537:'Расчет сбытовых надбавок'!$G$2280,6)</f>
        <v>516.54</v>
      </c>
      <c r="Y740" s="96">
        <f>VLOOKUP($A740+ROUND((COLUMN()-2)/24,5),АТС!$A$41:$F$736,4)+VLOOKUP($A740+ROUND((COLUMN()-2)/24,5),'Расчет сбытовых надбавок'!$B$1537:'Расчет сбытовых надбавок'!$G$2280,6)</f>
        <v>0</v>
      </c>
    </row>
    <row r="741" spans="1:25" x14ac:dyDescent="0.2">
      <c r="A741" s="77">
        <f t="shared" si="21"/>
        <v>43090</v>
      </c>
      <c r="B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C741" s="96">
        <f>VLOOKUP($A741+ROUND((COLUMN()-2)/24,5),АТС!$A$41:$F$736,4)+VLOOKUP($A741+ROUND((COLUMN()-2)/24,5),'Расчет сбытовых надбавок'!$B$1537:'Расчет сбытовых надбавок'!$G$2280,6)</f>
        <v>180.07</v>
      </c>
      <c r="D741" s="96">
        <f>VLOOKUP($A741+ROUND((COLUMN()-2)/24,5),АТС!$A$41:$F$736,4)+VLOOKUP($A741+ROUND((COLUMN()-2)/24,5),'Расчет сбытовых надбавок'!$B$1537:'Расчет сбытовых надбавок'!$G$2280,6)</f>
        <v>145.16</v>
      </c>
      <c r="E741" s="96">
        <f>VLOOKUP($A741+ROUND((COLUMN()-2)/24,5),АТС!$A$41:$F$736,4)+VLOOKUP($A741+ROUND((COLUMN()-2)/24,5),'Расчет сбытовых надбавок'!$B$1537:'Расчет сбытовых надбавок'!$G$2280,6)</f>
        <v>168.24</v>
      </c>
      <c r="F741" s="96">
        <f>VLOOKUP($A741+ROUND((COLUMN()-2)/24,5),АТС!$A$41:$F$736,4)+VLOOKUP($A741+ROUND((COLUMN()-2)/24,5),'Расчет сбытовых надбавок'!$B$1537:'Расчет сбытовых надбавок'!$G$2280,6)</f>
        <v>67.8</v>
      </c>
      <c r="G741" s="96">
        <f>VLOOKUP($A741+ROUND((COLUMN()-2)/24,5),АТС!$A$41:$F$736,4)+VLOOKUP($A741+ROUND((COLUMN()-2)/24,5),'Расчет сбытовых надбавок'!$B$1537:'Расчет сбытовых надбавок'!$G$2280,6)</f>
        <v>398.87</v>
      </c>
      <c r="H741" s="96">
        <f>VLOOKUP($A741+ROUND((COLUMN()-2)/24,5),АТС!$A$41:$F$736,4)+VLOOKUP($A741+ROUND((COLUMN()-2)/24,5),'Расчет сбытовых надбавок'!$B$1537:'Расчет сбытовых надбавок'!$G$2280,6)</f>
        <v>144.72999999999999</v>
      </c>
      <c r="I741" s="96">
        <f>VLOOKUP($A741+ROUND((COLUMN()-2)/24,5),АТС!$A$41:$F$736,4)+VLOOKUP($A741+ROUND((COLUMN()-2)/24,5),'Расчет сбытовых надбавок'!$B$1537:'Расчет сбытовых надбавок'!$G$2280,6)</f>
        <v>11.670000000000002</v>
      </c>
      <c r="J741" s="96">
        <f>VLOOKUP($A741+ROUND((COLUMN()-2)/24,5),АТС!$A$41:$F$736,4)+VLOOKUP($A741+ROUND((COLUMN()-2)/24,5),'Расчет сбытовых надбавок'!$B$1537:'Расчет сбытовых надбавок'!$G$2280,6)</f>
        <v>0.15000000000000002</v>
      </c>
      <c r="K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L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M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N741" s="96">
        <f>VLOOKUP($A741+ROUND((COLUMN()-2)/24,5),АТС!$A$41:$F$736,4)+VLOOKUP($A741+ROUND((COLUMN()-2)/24,5),'Расчет сбытовых надбавок'!$B$1537:'Расчет сбытовых надбавок'!$G$2280,6)</f>
        <v>445.59</v>
      </c>
      <c r="O741" s="96">
        <f>VLOOKUP($A741+ROUND((COLUMN()-2)/24,5),АТС!$A$41:$F$736,4)+VLOOKUP($A741+ROUND((COLUMN()-2)/24,5),'Расчет сбытовых надбавок'!$B$1537:'Расчет сбытовых надбавок'!$G$2280,6)</f>
        <v>486.36</v>
      </c>
      <c r="P741" s="96">
        <f>VLOOKUP($A741+ROUND((COLUMN()-2)/24,5),АТС!$A$41:$F$736,4)+VLOOKUP($A741+ROUND((COLUMN()-2)/24,5),'Расчет сбытовых надбавок'!$B$1537:'Расчет сбытовых надбавок'!$G$2280,6)</f>
        <v>503.07</v>
      </c>
      <c r="Q741" s="96">
        <f>VLOOKUP($A741+ROUND((COLUMN()-2)/24,5),АТС!$A$41:$F$736,4)+VLOOKUP($A741+ROUND((COLUMN()-2)/24,5),'Расчет сбытовых надбавок'!$B$1537:'Расчет сбытовых надбавок'!$G$2280,6)</f>
        <v>605.03</v>
      </c>
      <c r="R741" s="96">
        <f>VLOOKUP($A741+ROUND((COLUMN()-2)/24,5),АТС!$A$41:$F$736,4)+VLOOKUP($A741+ROUND((COLUMN()-2)/24,5),'Расчет сбытовых надбавок'!$B$1537:'Расчет сбытовых надбавок'!$G$2280,6)</f>
        <v>470.48</v>
      </c>
      <c r="S741" s="96">
        <f>VLOOKUP($A741+ROUND((COLUMN()-2)/24,5),АТС!$A$41:$F$736,4)+VLOOKUP($A741+ROUND((COLUMN()-2)/24,5),'Расчет сбытовых надбавок'!$B$1537:'Расчет сбытовых надбавок'!$G$2280,6)</f>
        <v>388.74</v>
      </c>
      <c r="T741" s="96">
        <f>VLOOKUP($A741+ROUND((COLUMN()-2)/24,5),АТС!$A$41:$F$736,4)+VLOOKUP($A741+ROUND((COLUMN()-2)/24,5),'Расчет сбытовых надбавок'!$B$1537:'Расчет сбытовых надбавок'!$G$2280,6)</f>
        <v>503.22999999999996</v>
      </c>
      <c r="U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V741" s="96">
        <f>VLOOKUP($A741+ROUND((COLUMN()-2)/24,5),АТС!$A$41:$F$736,4)+VLOOKUP($A741+ROUND((COLUMN()-2)/24,5),'Расчет сбытовых надбавок'!$B$1537:'Расчет сбытовых надбавок'!$G$2280,6)</f>
        <v>481.09</v>
      </c>
      <c r="W741" s="96">
        <f>VLOOKUP($A741+ROUND((COLUMN()-2)/24,5),АТС!$A$41:$F$736,4)+VLOOKUP($A741+ROUND((COLUMN()-2)/24,5),'Расчет сбытовых надбавок'!$B$1537:'Расчет сбытовых надбавок'!$G$2280,6)</f>
        <v>470.74</v>
      </c>
      <c r="X741" s="96">
        <f>VLOOKUP($A741+ROUND((COLUMN()-2)/24,5),АТС!$A$41:$F$736,4)+VLOOKUP($A741+ROUND((COLUMN()-2)/24,5),'Расчет сбытовых надбавок'!$B$1537:'Расчет сбытовых надбавок'!$G$2280,6)</f>
        <v>514.94999999999993</v>
      </c>
      <c r="Y741" s="96">
        <f>VLOOKUP($A741+ROUND((COLUMN()-2)/24,5),АТС!$A$41:$F$736,4)+VLOOKUP($A741+ROUND((COLUMN()-2)/24,5),'Расчет сбытовых надбавок'!$B$1537:'Расчет сбытовых надбавок'!$G$2280,6)</f>
        <v>0</v>
      </c>
    </row>
    <row r="742" spans="1:25" x14ac:dyDescent="0.2">
      <c r="A742" s="77">
        <f t="shared" si="21"/>
        <v>43091</v>
      </c>
      <c r="B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C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D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E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F742" s="96">
        <f>VLOOKUP($A742+ROUND((COLUMN()-2)/24,5),АТС!$A$41:$F$736,4)+VLOOKUP($A742+ROUND((COLUMN()-2)/24,5),'Расчет сбытовых надбавок'!$B$1537:'Расчет сбытовых надбавок'!$G$2280,6)</f>
        <v>96.179999999999993</v>
      </c>
      <c r="G742" s="96">
        <f>VLOOKUP($A742+ROUND((COLUMN()-2)/24,5),АТС!$A$41:$F$736,4)+VLOOKUP($A742+ROUND((COLUMN()-2)/24,5),'Расчет сбытовых надбавок'!$B$1537:'Расчет сбытовых надбавок'!$G$2280,6)</f>
        <v>145.56</v>
      </c>
      <c r="H742" s="96">
        <f>VLOOKUP($A742+ROUND((COLUMN()-2)/24,5),АТС!$A$41:$F$736,4)+VLOOKUP($A742+ROUND((COLUMN()-2)/24,5),'Расчет сбытовых надбавок'!$B$1537:'Расчет сбытовых надбавок'!$G$2280,6)</f>
        <v>158.19</v>
      </c>
      <c r="I742" s="96">
        <f>VLOOKUP($A742+ROUND((COLUMN()-2)/24,5),АТС!$A$41:$F$736,4)+VLOOKUP($A742+ROUND((COLUMN()-2)/24,5),'Расчет сбытовых надбавок'!$B$1537:'Расчет сбытовых надбавок'!$G$2280,6)</f>
        <v>223.95999999999998</v>
      </c>
      <c r="J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K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L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M742" s="96">
        <f>VLOOKUP($A742+ROUND((COLUMN()-2)/24,5),АТС!$A$41:$F$736,4)+VLOOKUP($A742+ROUND((COLUMN()-2)/24,5),'Расчет сбытовых надбавок'!$B$1537:'Расчет сбытовых надбавок'!$G$2280,6)</f>
        <v>16.86</v>
      </c>
      <c r="N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O742" s="96">
        <f>VLOOKUP($A742+ROUND((COLUMN()-2)/24,5),АТС!$A$41:$F$736,4)+VLOOKUP($A742+ROUND((COLUMN()-2)/24,5),'Расчет сбытовых надбавок'!$B$1537:'Расчет сбытовых надбавок'!$G$2280,6)</f>
        <v>16.649999999999999</v>
      </c>
      <c r="P742" s="96">
        <f>VLOOKUP($A742+ROUND((COLUMN()-2)/24,5),АТС!$A$41:$F$736,4)+VLOOKUP($A742+ROUND((COLUMN()-2)/24,5),'Расчет сбытовых надбавок'!$B$1537:'Расчет сбытовых надбавок'!$G$2280,6)</f>
        <v>66.17</v>
      </c>
      <c r="Q742" s="96">
        <f>VLOOKUP($A742+ROUND((COLUMN()-2)/24,5),АТС!$A$41:$F$736,4)+VLOOKUP($A742+ROUND((COLUMN()-2)/24,5),'Расчет сбытовых надбавок'!$B$1537:'Расчет сбытовых надбавок'!$G$2280,6)</f>
        <v>3.6799999999999997</v>
      </c>
      <c r="R742" s="96">
        <f>VLOOKUP($A742+ROUND((COLUMN()-2)/24,5),АТС!$A$41:$F$736,4)+VLOOKUP($A742+ROUND((COLUMN()-2)/24,5),'Расчет сбытовых надбавок'!$B$1537:'Расчет сбытовых надбавок'!$G$2280,6)</f>
        <v>19.170000000000002</v>
      </c>
      <c r="S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T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U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V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W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X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Y742" s="96">
        <f>VLOOKUP($A742+ROUND((COLUMN()-2)/24,5),АТС!$A$41:$F$736,4)+VLOOKUP($A742+ROUND((COLUMN()-2)/24,5),'Расчет сбытовых надбавок'!$B$1537:'Расчет сбытовых надбавок'!$G$2280,6)</f>
        <v>0.01</v>
      </c>
    </row>
    <row r="743" spans="1:25" x14ac:dyDescent="0.2">
      <c r="A743" s="77">
        <f t="shared" si="21"/>
        <v>43092</v>
      </c>
      <c r="B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C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D743" s="96">
        <f>VLOOKUP($A743+ROUND((COLUMN()-2)/24,5),АТС!$A$41:$F$736,4)+VLOOKUP($A743+ROUND((COLUMN()-2)/24,5),'Расчет сбытовых надбавок'!$B$1537:'Расчет сбытовых надбавок'!$G$2280,6)</f>
        <v>15.690000000000001</v>
      </c>
      <c r="E743" s="96">
        <f>VLOOKUP($A743+ROUND((COLUMN()-2)/24,5),АТС!$A$41:$F$736,4)+VLOOKUP($A743+ROUND((COLUMN()-2)/24,5),'Расчет сбытовых надбавок'!$B$1537:'Расчет сбытовых надбавок'!$G$2280,6)</f>
        <v>77.580000000000013</v>
      </c>
      <c r="F743" s="96">
        <f>VLOOKUP($A743+ROUND((COLUMN()-2)/24,5),АТС!$A$41:$F$736,4)+VLOOKUP($A743+ROUND((COLUMN()-2)/24,5),'Расчет сбытовых надбавок'!$B$1537:'Расчет сбытовых надбавок'!$G$2280,6)</f>
        <v>144.51999999999998</v>
      </c>
      <c r="G743" s="96">
        <f>VLOOKUP($A743+ROUND((COLUMN()-2)/24,5),АТС!$A$41:$F$736,4)+VLOOKUP($A743+ROUND((COLUMN()-2)/24,5),'Расчет сбытовых надбавок'!$B$1537:'Расчет сбытовых надбавок'!$G$2280,6)</f>
        <v>36.919999999999995</v>
      </c>
      <c r="H743" s="96">
        <f>VLOOKUP($A743+ROUND((COLUMN()-2)/24,5),АТС!$A$41:$F$736,4)+VLOOKUP($A743+ROUND((COLUMN()-2)/24,5),'Расчет сбытовых надбавок'!$B$1537:'Расчет сбытовых надбавок'!$G$2280,6)</f>
        <v>0.05</v>
      </c>
      <c r="I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J743" s="96">
        <f>VLOOKUP($A743+ROUND((COLUMN()-2)/24,5),АТС!$A$41:$F$736,4)+VLOOKUP($A743+ROUND((COLUMN()-2)/24,5),'Расчет сбытовых надбавок'!$B$1537:'Расчет сбытовых надбавок'!$G$2280,6)</f>
        <v>9.01</v>
      </c>
      <c r="K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L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M743" s="96">
        <f>VLOOKUP($A743+ROUND((COLUMN()-2)/24,5),АТС!$A$41:$F$736,4)+VLOOKUP($A743+ROUND((COLUMN()-2)/24,5),'Расчет сбытовых надбавок'!$B$1537:'Расчет сбытовых надбавок'!$G$2280,6)</f>
        <v>602.02</v>
      </c>
      <c r="N743" s="96">
        <f>VLOOKUP($A743+ROUND((COLUMN()-2)/24,5),АТС!$A$41:$F$736,4)+VLOOKUP($A743+ROUND((COLUMN()-2)/24,5),'Расчет сбытовых надбавок'!$B$1537:'Расчет сбытовых надбавок'!$G$2280,6)</f>
        <v>311.92</v>
      </c>
      <c r="O743" s="96">
        <f>VLOOKUP($A743+ROUND((COLUMN()-2)/24,5),АТС!$A$41:$F$736,4)+VLOOKUP($A743+ROUND((COLUMN()-2)/24,5),'Расчет сбытовых надбавок'!$B$1537:'Расчет сбытовых надбавок'!$G$2280,6)</f>
        <v>515.02</v>
      </c>
      <c r="P743" s="96">
        <f>VLOOKUP($A743+ROUND((COLUMN()-2)/24,5),АТС!$A$41:$F$736,4)+VLOOKUP($A743+ROUND((COLUMN()-2)/24,5),'Расчет сбытовых надбавок'!$B$1537:'Расчет сбытовых надбавок'!$G$2280,6)</f>
        <v>99.070000000000007</v>
      </c>
      <c r="Q743" s="96">
        <f>VLOOKUP($A743+ROUND((COLUMN()-2)/24,5),АТС!$A$41:$F$736,4)+VLOOKUP($A743+ROUND((COLUMN()-2)/24,5),'Расчет сбытовых надбавок'!$B$1537:'Расчет сбытовых надбавок'!$G$2280,6)</f>
        <v>400.79</v>
      </c>
      <c r="R743" s="96">
        <f>VLOOKUP($A743+ROUND((COLUMN()-2)/24,5),АТС!$A$41:$F$736,4)+VLOOKUP($A743+ROUND((COLUMN()-2)/24,5),'Расчет сбытовых надбавок'!$B$1537:'Расчет сбытовых надбавок'!$G$2280,6)</f>
        <v>177.51000000000002</v>
      </c>
      <c r="S743" s="96">
        <f>VLOOKUP($A743+ROUND((COLUMN()-2)/24,5),АТС!$A$41:$F$736,4)+VLOOKUP($A743+ROUND((COLUMN()-2)/24,5),'Расчет сбытовых надбавок'!$B$1537:'Расчет сбытовых надбавок'!$G$2280,6)</f>
        <v>107.84</v>
      </c>
      <c r="T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U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V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W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X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Y743" s="96">
        <f>VLOOKUP($A743+ROUND((COLUMN()-2)/24,5),АТС!$A$41:$F$736,4)+VLOOKUP($A743+ROUND((COLUMN()-2)/24,5),'Расчет сбытовых надбавок'!$B$1537:'Расчет сбытовых надбавок'!$G$2280,6)</f>
        <v>0</v>
      </c>
    </row>
    <row r="744" spans="1:25" x14ac:dyDescent="0.2">
      <c r="A744" s="77">
        <f t="shared" si="21"/>
        <v>43093</v>
      </c>
      <c r="B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C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D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E744" s="96">
        <f>VLOOKUP($A744+ROUND((COLUMN()-2)/24,5),АТС!$A$41:$F$736,4)+VLOOKUP($A744+ROUND((COLUMN()-2)/24,5),'Расчет сбытовых надбавок'!$B$1537:'Расчет сбытовых надбавок'!$G$2280,6)</f>
        <v>61.739999999999995</v>
      </c>
      <c r="F744" s="96">
        <f>VLOOKUP($A744+ROUND((COLUMN()-2)/24,5),АТС!$A$41:$F$736,4)+VLOOKUP($A744+ROUND((COLUMN()-2)/24,5),'Расчет сбытовых надбавок'!$B$1537:'Расчет сбытовых надбавок'!$G$2280,6)</f>
        <v>74.580000000000013</v>
      </c>
      <c r="G744" s="96">
        <f>VLOOKUP($A744+ROUND((COLUMN()-2)/24,5),АТС!$A$41:$F$736,4)+VLOOKUP($A744+ROUND((COLUMN()-2)/24,5),'Расчет сбытовых надбавок'!$B$1537:'Расчет сбытовых надбавок'!$G$2280,6)</f>
        <v>151.04000000000002</v>
      </c>
      <c r="H744" s="96">
        <f>VLOOKUP($A744+ROUND((COLUMN()-2)/24,5),АТС!$A$41:$F$736,4)+VLOOKUP($A744+ROUND((COLUMN()-2)/24,5),'Расчет сбытовых надбавок'!$B$1537:'Расчет сбытовых надбавок'!$G$2280,6)</f>
        <v>24.75</v>
      </c>
      <c r="I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J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K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L744" s="96">
        <f>VLOOKUP($A744+ROUND((COLUMN()-2)/24,5),АТС!$A$41:$F$736,4)+VLOOKUP($A744+ROUND((COLUMN()-2)/24,5),'Расчет сбытовых надбавок'!$B$1537:'Расчет сбытовых надбавок'!$G$2280,6)</f>
        <v>188.14000000000001</v>
      </c>
      <c r="M744" s="96">
        <f>VLOOKUP($A744+ROUND((COLUMN()-2)/24,5),АТС!$A$41:$F$736,4)+VLOOKUP($A744+ROUND((COLUMN()-2)/24,5),'Расчет сбытовых надбавок'!$B$1537:'Расчет сбытовых надбавок'!$G$2280,6)</f>
        <v>360.99</v>
      </c>
      <c r="N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O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P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Q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R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S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T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U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V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W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X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Y744" s="96">
        <f>VLOOKUP($A744+ROUND((COLUMN()-2)/24,5),АТС!$A$41:$F$736,4)+VLOOKUP($A744+ROUND((COLUMN()-2)/24,5),'Расчет сбытовых надбавок'!$B$1537:'Расчет сбытовых надбавок'!$G$2280,6)</f>
        <v>0</v>
      </c>
    </row>
    <row r="745" spans="1:25" x14ac:dyDescent="0.2">
      <c r="A745" s="77">
        <f t="shared" si="21"/>
        <v>43094</v>
      </c>
      <c r="B745" s="96">
        <f>VLOOKUP($A745+ROUND((COLUMN()-2)/24,5),АТС!$A$41:$F$736,4)+VLOOKUP($A745+ROUND((COLUMN()-2)/24,5),'Расчет сбытовых надбавок'!$B$1537:'Расчет сбытовых надбавок'!$G$2280,6)</f>
        <v>11.219999999999999</v>
      </c>
      <c r="C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D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E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F745" s="96">
        <f>VLOOKUP($A745+ROUND((COLUMN()-2)/24,5),АТС!$A$41:$F$736,4)+VLOOKUP($A745+ROUND((COLUMN()-2)/24,5),'Расчет сбытовых надбавок'!$B$1537:'Расчет сбытовых надбавок'!$G$2280,6)</f>
        <v>21.73</v>
      </c>
      <c r="G745" s="96">
        <f>VLOOKUP($A745+ROUND((COLUMN()-2)/24,5),АТС!$A$41:$F$736,4)+VLOOKUP($A745+ROUND((COLUMN()-2)/24,5),'Расчет сбытовых надбавок'!$B$1537:'Расчет сбытовых надбавок'!$G$2280,6)</f>
        <v>120.08</v>
      </c>
      <c r="H745" s="96">
        <f>VLOOKUP($A745+ROUND((COLUMN()-2)/24,5),АТС!$A$41:$F$736,4)+VLOOKUP($A745+ROUND((COLUMN()-2)/24,5),'Расчет сбытовых надбавок'!$B$1537:'Расчет сбытовых надбавок'!$G$2280,6)</f>
        <v>141.66</v>
      </c>
      <c r="I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J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K745" s="96">
        <f>VLOOKUP($A745+ROUND((COLUMN()-2)/24,5),АТС!$A$41:$F$736,4)+VLOOKUP($A745+ROUND((COLUMN()-2)/24,5),'Расчет сбытовых надбавок'!$B$1537:'Расчет сбытовых надбавок'!$G$2280,6)</f>
        <v>71.06</v>
      </c>
      <c r="L745" s="96">
        <f>VLOOKUP($A745+ROUND((COLUMN()-2)/24,5),АТС!$A$41:$F$736,4)+VLOOKUP($A745+ROUND((COLUMN()-2)/24,5),'Расчет сбытовых надбавок'!$B$1537:'Расчет сбытовых надбавок'!$G$2280,6)</f>
        <v>80.56</v>
      </c>
      <c r="M745" s="96">
        <f>VLOOKUP($A745+ROUND((COLUMN()-2)/24,5),АТС!$A$41:$F$736,4)+VLOOKUP($A745+ROUND((COLUMN()-2)/24,5),'Расчет сбытовых надбавок'!$B$1537:'Расчет сбытовых надбавок'!$G$2280,6)</f>
        <v>68</v>
      </c>
      <c r="N745" s="96">
        <f>VLOOKUP($A745+ROUND((COLUMN()-2)/24,5),АТС!$A$41:$F$736,4)+VLOOKUP($A745+ROUND((COLUMN()-2)/24,5),'Расчет сбытовых надбавок'!$B$1537:'Расчет сбытовых надбавок'!$G$2280,6)</f>
        <v>45.6</v>
      </c>
      <c r="O745" s="96">
        <f>VLOOKUP($A745+ROUND((COLUMN()-2)/24,5),АТС!$A$41:$F$736,4)+VLOOKUP($A745+ROUND((COLUMN()-2)/24,5),'Расчет сбытовых надбавок'!$B$1537:'Расчет сбытовых надбавок'!$G$2280,6)</f>
        <v>38.47</v>
      </c>
      <c r="P745" s="96">
        <f>VLOOKUP($A745+ROUND((COLUMN()-2)/24,5),АТС!$A$41:$F$736,4)+VLOOKUP($A745+ROUND((COLUMN()-2)/24,5),'Расчет сбытовых надбавок'!$B$1537:'Расчет сбытовых надбавок'!$G$2280,6)</f>
        <v>82.94</v>
      </c>
      <c r="Q745" s="96">
        <f>VLOOKUP($A745+ROUND((COLUMN()-2)/24,5),АТС!$A$41:$F$736,4)+VLOOKUP($A745+ROUND((COLUMN()-2)/24,5),'Расчет сбытовых надбавок'!$B$1537:'Расчет сбытовых надбавок'!$G$2280,6)</f>
        <v>129.09</v>
      </c>
      <c r="R745" s="96">
        <f>VLOOKUP($A745+ROUND((COLUMN()-2)/24,5),АТС!$A$41:$F$736,4)+VLOOKUP($A745+ROUND((COLUMN()-2)/24,5),'Расчет сбытовых надбавок'!$B$1537:'Расчет сбытовых надбавок'!$G$2280,6)</f>
        <v>102.13</v>
      </c>
      <c r="S745" s="96">
        <f>VLOOKUP($A745+ROUND((COLUMN()-2)/24,5),АТС!$A$41:$F$736,4)+VLOOKUP($A745+ROUND((COLUMN()-2)/24,5),'Расчет сбытовых надбавок'!$B$1537:'Расчет сбытовых надбавок'!$G$2280,6)</f>
        <v>114.78</v>
      </c>
      <c r="T745" s="96">
        <f>VLOOKUP($A745+ROUND((COLUMN()-2)/24,5),АТС!$A$41:$F$736,4)+VLOOKUP($A745+ROUND((COLUMN()-2)/24,5),'Расчет сбытовых надбавок'!$B$1537:'Расчет сбытовых надбавок'!$G$2280,6)</f>
        <v>144.56</v>
      </c>
      <c r="U745" s="96">
        <f>VLOOKUP($A745+ROUND((COLUMN()-2)/24,5),АТС!$A$41:$F$736,4)+VLOOKUP($A745+ROUND((COLUMN()-2)/24,5),'Расчет сбытовых надбавок'!$B$1537:'Расчет сбытовых надбавок'!$G$2280,6)</f>
        <v>11.76</v>
      </c>
      <c r="V745" s="96">
        <f>VLOOKUP($A745+ROUND((COLUMN()-2)/24,5),АТС!$A$41:$F$736,4)+VLOOKUP($A745+ROUND((COLUMN()-2)/24,5),'Расчет сбытовых надбавок'!$B$1537:'Расчет сбытовых надбавок'!$G$2280,6)</f>
        <v>0.03</v>
      </c>
      <c r="W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X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Y745" s="96">
        <f>VLOOKUP($A745+ROUND((COLUMN()-2)/24,5),АТС!$A$41:$F$736,4)+VLOOKUP($A745+ROUND((COLUMN()-2)/24,5),'Расчет сбытовых надбавок'!$B$1537:'Расчет сбытовых надбавок'!$G$2280,6)</f>
        <v>0</v>
      </c>
    </row>
    <row r="746" spans="1:25" x14ac:dyDescent="0.2">
      <c r="A746" s="77">
        <f t="shared" si="21"/>
        <v>43095</v>
      </c>
      <c r="B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C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D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E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F746" s="96">
        <f>VLOOKUP($A746+ROUND((COLUMN()-2)/24,5),АТС!$A$41:$F$736,4)+VLOOKUP($A746+ROUND((COLUMN()-2)/24,5),'Расчет сбытовых надбавок'!$B$1537:'Расчет сбытовых надбавок'!$G$2280,6)</f>
        <v>0.12</v>
      </c>
      <c r="G746" s="96">
        <f>VLOOKUP($A746+ROUND((COLUMN()-2)/24,5),АТС!$A$41:$F$736,4)+VLOOKUP($A746+ROUND((COLUMN()-2)/24,5),'Расчет сбытовых надбавок'!$B$1537:'Расчет сбытовых надбавок'!$G$2280,6)</f>
        <v>146.57</v>
      </c>
      <c r="H746" s="96">
        <f>VLOOKUP($A746+ROUND((COLUMN()-2)/24,5),АТС!$A$41:$F$736,4)+VLOOKUP($A746+ROUND((COLUMN()-2)/24,5),'Расчет сбытовых надбавок'!$B$1537:'Расчет сбытовых надбавок'!$G$2280,6)</f>
        <v>294.19</v>
      </c>
      <c r="I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J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K746" s="96">
        <f>VLOOKUP($A746+ROUND((COLUMN()-2)/24,5),АТС!$A$41:$F$736,4)+VLOOKUP($A746+ROUND((COLUMN()-2)/24,5),'Расчет сбытовых надбавок'!$B$1537:'Расчет сбытовых надбавок'!$G$2280,6)</f>
        <v>48.410000000000004</v>
      </c>
      <c r="L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M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N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O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P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Q746" s="96">
        <f>VLOOKUP($A746+ROUND((COLUMN()-2)/24,5),АТС!$A$41:$F$736,4)+VLOOKUP($A746+ROUND((COLUMN()-2)/24,5),'Расчет сбытовых надбавок'!$B$1537:'Расчет сбытовых надбавок'!$G$2280,6)</f>
        <v>9.33</v>
      </c>
      <c r="R746" s="96">
        <f>VLOOKUP($A746+ROUND((COLUMN()-2)/24,5),АТС!$A$41:$F$736,4)+VLOOKUP($A746+ROUND((COLUMN()-2)/24,5),'Расчет сбытовых надбавок'!$B$1537:'Расчет сбытовых надбавок'!$G$2280,6)</f>
        <v>51.870000000000005</v>
      </c>
      <c r="S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T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U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V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W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X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Y746" s="96">
        <f>VLOOKUP($A746+ROUND((COLUMN()-2)/24,5),АТС!$A$41:$F$736,4)+VLOOKUP($A746+ROUND((COLUMN()-2)/24,5),'Расчет сбытовых надбавок'!$B$1537:'Расчет сбытовых надбавок'!$G$2280,6)</f>
        <v>1.33</v>
      </c>
    </row>
    <row r="747" spans="1:25" x14ac:dyDescent="0.2">
      <c r="A747" s="77">
        <f t="shared" si="21"/>
        <v>43096</v>
      </c>
      <c r="B747" s="96">
        <f>VLOOKUP($A747+ROUND((COLUMN()-2)/24,5),АТС!$A$41:$F$736,4)+VLOOKUP($A747+ROUND((COLUMN()-2)/24,5),'Расчет сбытовых надбавок'!$B$1537:'Расчет сбытовых надбавок'!$G$2280,6)</f>
        <v>156.51</v>
      </c>
      <c r="C747" s="96">
        <f>VLOOKUP($A747+ROUND((COLUMN()-2)/24,5),АТС!$A$41:$F$736,4)+VLOOKUP($A747+ROUND((COLUMN()-2)/24,5),'Расчет сбытовых надбавок'!$B$1537:'Расчет сбытовых надбавок'!$G$2280,6)</f>
        <v>51.07</v>
      </c>
      <c r="D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E747" s="96">
        <f>VLOOKUP($A747+ROUND((COLUMN()-2)/24,5),АТС!$A$41:$F$736,4)+VLOOKUP($A747+ROUND((COLUMN()-2)/24,5),'Расчет сбытовых надбавок'!$B$1537:'Расчет сбытовых надбавок'!$G$2280,6)</f>
        <v>34.799999999999997</v>
      </c>
      <c r="F747" s="96">
        <f>VLOOKUP($A747+ROUND((COLUMN()-2)/24,5),АТС!$A$41:$F$736,4)+VLOOKUP($A747+ROUND((COLUMN()-2)/24,5),'Расчет сбытовых надбавок'!$B$1537:'Расчет сбытовых надбавок'!$G$2280,6)</f>
        <v>112.88</v>
      </c>
      <c r="G747" s="96">
        <f>VLOOKUP($A747+ROUND((COLUMN()-2)/24,5),АТС!$A$41:$F$736,4)+VLOOKUP($A747+ROUND((COLUMN()-2)/24,5),'Расчет сбытовых надбавок'!$B$1537:'Расчет сбытовых надбавок'!$G$2280,6)</f>
        <v>211.89</v>
      </c>
      <c r="H747" s="96">
        <f>VLOOKUP($A747+ROUND((COLUMN()-2)/24,5),АТС!$A$41:$F$736,4)+VLOOKUP($A747+ROUND((COLUMN()-2)/24,5),'Расчет сбытовых надбавок'!$B$1537:'Расчет сбытовых надбавок'!$G$2280,6)</f>
        <v>54.02</v>
      </c>
      <c r="I747" s="96">
        <f>VLOOKUP($A747+ROUND((COLUMN()-2)/24,5),АТС!$A$41:$F$736,4)+VLOOKUP($A747+ROUND((COLUMN()-2)/24,5),'Расчет сбытовых надбавок'!$B$1537:'Расчет сбытовых надбавок'!$G$2280,6)</f>
        <v>133.63999999999999</v>
      </c>
      <c r="J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K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L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M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N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O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P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Q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R747" s="96">
        <f>VLOOKUP($A747+ROUND((COLUMN()-2)/24,5),АТС!$A$41:$F$736,4)+VLOOKUP($A747+ROUND((COLUMN()-2)/24,5),'Расчет сбытовых надбавок'!$B$1537:'Расчет сбытовых надбавок'!$G$2280,6)</f>
        <v>46.26</v>
      </c>
      <c r="S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T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U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V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W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X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Y747" s="96">
        <f>VLOOKUP($A747+ROUND((COLUMN()-2)/24,5),АТС!$A$41:$F$736,4)+VLOOKUP($A747+ROUND((COLUMN()-2)/24,5),'Расчет сбытовых надбавок'!$B$1537:'Расчет сбытовых надбавок'!$G$2280,6)</f>
        <v>0</v>
      </c>
    </row>
    <row r="748" spans="1:25" x14ac:dyDescent="0.2">
      <c r="A748" s="77">
        <f t="shared" si="21"/>
        <v>43097</v>
      </c>
      <c r="B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C748" s="96">
        <f>VLOOKUP($A748+ROUND((COLUMN()-2)/24,5),АТС!$A$41:$F$736,4)+VLOOKUP($A748+ROUND((COLUMN()-2)/24,5),'Расчет сбытовых надбавок'!$B$1537:'Расчет сбытовых надбавок'!$G$2280,6)</f>
        <v>99.61</v>
      </c>
      <c r="D748" s="96">
        <f>VLOOKUP($A748+ROUND((COLUMN()-2)/24,5),АТС!$A$41:$F$736,4)+VLOOKUP($A748+ROUND((COLUMN()-2)/24,5),'Расчет сбытовых надбавок'!$B$1537:'Расчет сбытовых надбавок'!$G$2280,6)</f>
        <v>59.160000000000004</v>
      </c>
      <c r="E748" s="96">
        <f>VLOOKUP($A748+ROUND((COLUMN()-2)/24,5),АТС!$A$41:$F$736,4)+VLOOKUP($A748+ROUND((COLUMN()-2)/24,5),'Расчет сбытовых надбавок'!$B$1537:'Расчет сбытовых надбавок'!$G$2280,6)</f>
        <v>43.91</v>
      </c>
      <c r="F748" s="96">
        <f>VLOOKUP($A748+ROUND((COLUMN()-2)/24,5),АТС!$A$41:$F$736,4)+VLOOKUP($A748+ROUND((COLUMN()-2)/24,5),'Расчет сбытовых надбавок'!$B$1537:'Расчет сбытовых надбавок'!$G$2280,6)</f>
        <v>410.24</v>
      </c>
      <c r="G748" s="96">
        <f>VLOOKUP($A748+ROUND((COLUMN()-2)/24,5),АТС!$A$41:$F$736,4)+VLOOKUP($A748+ROUND((COLUMN()-2)/24,5),'Расчет сбытовых надбавок'!$B$1537:'Расчет сбытовых надбавок'!$G$2280,6)</f>
        <v>429.42</v>
      </c>
      <c r="H748" s="96">
        <f>VLOOKUP($A748+ROUND((COLUMN()-2)/24,5),АТС!$A$41:$F$736,4)+VLOOKUP($A748+ROUND((COLUMN()-2)/24,5),'Расчет сбытовых надбавок'!$B$1537:'Расчет сбытовых надбавок'!$G$2280,6)</f>
        <v>230.7</v>
      </c>
      <c r="I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J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K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L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M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N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O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P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Q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R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S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T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U748" s="96">
        <f>VLOOKUP($A748+ROUND((COLUMN()-2)/24,5),АТС!$A$41:$F$736,4)+VLOOKUP($A748+ROUND((COLUMN()-2)/24,5),'Расчет сбытовых надбавок'!$B$1537:'Расчет сбытовых надбавок'!$G$2280,6)</f>
        <v>0.01</v>
      </c>
      <c r="V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W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X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Y748" s="96">
        <f>VLOOKUP($A748+ROUND((COLUMN()-2)/24,5),АТС!$A$41:$F$736,4)+VLOOKUP($A748+ROUND((COLUMN()-2)/24,5),'Расчет сбытовых надбавок'!$B$1537:'Расчет сбытовых надбавок'!$G$2280,6)</f>
        <v>0</v>
      </c>
    </row>
    <row r="749" spans="1:25" x14ac:dyDescent="0.2">
      <c r="A749" s="77">
        <f t="shared" si="21"/>
        <v>43098</v>
      </c>
      <c r="B749" s="96">
        <f>VLOOKUP($A749+ROUND((COLUMN()-2)/24,5),АТС!$A$41:$F$736,4)+VLOOKUP($A749+ROUND((COLUMN()-2)/24,5),'Расчет сбытовых надбавок'!$B$1537:'Расчет сбытовых надбавок'!$G$2280,6)</f>
        <v>155.24</v>
      </c>
      <c r="C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D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E749" s="96">
        <f>VLOOKUP($A749+ROUND((COLUMN()-2)/24,5),АТС!$A$41:$F$736,4)+VLOOKUP($A749+ROUND((COLUMN()-2)/24,5),'Расчет сбытовых надбавок'!$B$1537:'Расчет сбытовых надбавок'!$G$2280,6)</f>
        <v>9.7800000000000011</v>
      </c>
      <c r="F749" s="96">
        <f>VLOOKUP($A749+ROUND((COLUMN()-2)/24,5),АТС!$A$41:$F$736,4)+VLOOKUP($A749+ROUND((COLUMN()-2)/24,5),'Расчет сбытовых надбавок'!$B$1537:'Расчет сбытовых надбавок'!$G$2280,6)</f>
        <v>26.8</v>
      </c>
      <c r="G749" s="96">
        <f>VLOOKUP($A749+ROUND((COLUMN()-2)/24,5),АТС!$A$41:$F$736,4)+VLOOKUP($A749+ROUND((COLUMN()-2)/24,5),'Расчет сбытовых надбавок'!$B$1537:'Расчет сбытовых надбавок'!$G$2280,6)</f>
        <v>170.93</v>
      </c>
      <c r="H749" s="96">
        <f>VLOOKUP($A749+ROUND((COLUMN()-2)/24,5),АТС!$A$41:$F$736,4)+VLOOKUP($A749+ROUND((COLUMN()-2)/24,5),'Расчет сбытовых надбавок'!$B$1537:'Расчет сбытовых надбавок'!$G$2280,6)</f>
        <v>188.44</v>
      </c>
      <c r="I749" s="96">
        <f>VLOOKUP($A749+ROUND((COLUMN()-2)/24,5),АТС!$A$41:$F$736,4)+VLOOKUP($A749+ROUND((COLUMN()-2)/24,5),'Расчет сбытовых надбавок'!$B$1537:'Расчет сбытовых надбавок'!$G$2280,6)</f>
        <v>0.13</v>
      </c>
      <c r="J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K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L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M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N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O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P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Q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R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S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T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U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V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W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X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Y749" s="96">
        <f>VLOOKUP($A749+ROUND((COLUMN()-2)/24,5),АТС!$A$41:$F$736,4)+VLOOKUP($A749+ROUND((COLUMN()-2)/24,5),'Расчет сбытовых надбавок'!$B$1537:'Расчет сбытовых надбавок'!$G$2280,6)</f>
        <v>0</v>
      </c>
    </row>
    <row r="750" spans="1:25" x14ac:dyDescent="0.2">
      <c r="A750" s="77">
        <f t="shared" si="21"/>
        <v>43099</v>
      </c>
      <c r="B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C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D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E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F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G750" s="96">
        <f>VLOOKUP($A750+ROUND((COLUMN()-2)/24,5),АТС!$A$41:$F$760,4)+VLOOKUP($A750+ROUND((COLUMN()-2)/24,5),'Расчет сбытовых надбавок'!$B$1537:'Расчет сбытовых надбавок'!$G$2280,6)</f>
        <v>44.41</v>
      </c>
      <c r="H750" s="96">
        <f>VLOOKUP($A750+ROUND((COLUMN()-2)/24,5),АТС!$A$41:$F$760,4)+VLOOKUP($A750+ROUND((COLUMN()-2)/24,5),'Расчет сбытовых надбавок'!$B$1537:'Расчет сбытовых надбавок'!$G$2280,6)</f>
        <v>9.5</v>
      </c>
      <c r="I750" s="96">
        <f>VLOOKUP($A750+ROUND((COLUMN()-2)/24,5),АТС!$A$41:$F$760,4)+VLOOKUP($A750+ROUND((COLUMN()-2)/24,5),'Расчет сбытовых надбавок'!$B$1537:'Расчет сбытовых надбавок'!$G$2280,6)</f>
        <v>135.9</v>
      </c>
      <c r="J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K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L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M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N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O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P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Q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R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S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T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U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V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W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X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Y750" s="96">
        <f>VLOOKUP($A750+ROUND((COLUMN()-2)/24,5),АТС!$A$41:$F$760,4)+VLOOKUP($A750+ROUND((COLUMN()-2)/24,5),'Расчет сбытовых надбавок'!$B$1537:'Расчет сбытовых надбавок'!$G$2280,6)</f>
        <v>0</v>
      </c>
    </row>
    <row r="751" spans="1:25" x14ac:dyDescent="0.2">
      <c r="A751" s="77">
        <f t="shared" si="21"/>
        <v>43100</v>
      </c>
      <c r="B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C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D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E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F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G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H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I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J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K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L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M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N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O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P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Q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R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S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T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U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V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W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X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Y751" s="96">
        <f>VLOOKUP($A751+ROUND((COLUMN()-2)/24,5),АТС!$A$41:$F$784,4)+VLOOKUP($A751+ROUND((COLUMN()-2)/24,5),'Расчет сбытовых надбавок'!$B$1537:'Расчет сбытовых надбавок'!$G$2280,6)</f>
        <v>0</v>
      </c>
    </row>
    <row r="752" spans="1:25" x14ac:dyDescent="0.2">
      <c r="A752" s="83"/>
      <c r="B752" s="97"/>
      <c r="C752" s="97"/>
      <c r="D752" s="97"/>
      <c r="E752" s="97"/>
      <c r="F752" s="97"/>
      <c r="G752" s="97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</row>
    <row r="753" spans="1:27" x14ac:dyDescent="0.25">
      <c r="A753" s="85" t="s">
        <v>149</v>
      </c>
      <c r="B753" s="76"/>
      <c r="C753" s="76"/>
      <c r="D753" s="76"/>
    </row>
    <row r="754" spans="1:27" ht="12.75" customHeight="1" x14ac:dyDescent="0.2">
      <c r="A754" s="173" t="s">
        <v>48</v>
      </c>
      <c r="B754" s="176" t="s">
        <v>154</v>
      </c>
      <c r="C754" s="177"/>
      <c r="D754" s="177"/>
      <c r="E754" s="177"/>
      <c r="F754" s="177"/>
      <c r="G754" s="177"/>
      <c r="H754" s="177"/>
      <c r="I754" s="177"/>
      <c r="J754" s="177"/>
      <c r="K754" s="177"/>
      <c r="L754" s="177"/>
      <c r="M754" s="177"/>
      <c r="N754" s="177"/>
      <c r="O754" s="177"/>
      <c r="P754" s="177"/>
      <c r="Q754" s="177"/>
      <c r="R754" s="177"/>
      <c r="S754" s="177"/>
      <c r="T754" s="177"/>
      <c r="U754" s="177"/>
      <c r="V754" s="177"/>
      <c r="W754" s="177"/>
      <c r="X754" s="177"/>
      <c r="Y754" s="178"/>
    </row>
    <row r="755" spans="1:27" ht="12.75" customHeight="1" x14ac:dyDescent="0.2">
      <c r="A755" s="174"/>
      <c r="B755" s="179"/>
      <c r="C755" s="180"/>
      <c r="D755" s="180"/>
      <c r="E755" s="180"/>
      <c r="F755" s="180"/>
      <c r="G755" s="180"/>
      <c r="H755" s="180"/>
      <c r="I755" s="180"/>
      <c r="J755" s="180"/>
      <c r="K755" s="180"/>
      <c r="L755" s="180"/>
      <c r="M755" s="180"/>
      <c r="N755" s="180"/>
      <c r="O755" s="180"/>
      <c r="P755" s="180"/>
      <c r="Q755" s="180"/>
      <c r="R755" s="180"/>
      <c r="S755" s="180"/>
      <c r="T755" s="180"/>
      <c r="U755" s="180"/>
      <c r="V755" s="180"/>
      <c r="W755" s="180"/>
      <c r="X755" s="180"/>
      <c r="Y755" s="181"/>
    </row>
    <row r="756" spans="1:27" s="109" customFormat="1" ht="12.75" customHeight="1" x14ac:dyDescent="0.2">
      <c r="A756" s="174"/>
      <c r="B756" s="214" t="s">
        <v>122</v>
      </c>
      <c r="C756" s="210" t="s">
        <v>123</v>
      </c>
      <c r="D756" s="210" t="s">
        <v>124</v>
      </c>
      <c r="E756" s="210" t="s">
        <v>125</v>
      </c>
      <c r="F756" s="210" t="s">
        <v>126</v>
      </c>
      <c r="G756" s="210" t="s">
        <v>127</v>
      </c>
      <c r="H756" s="210" t="s">
        <v>128</v>
      </c>
      <c r="I756" s="210" t="s">
        <v>129</v>
      </c>
      <c r="J756" s="210" t="s">
        <v>130</v>
      </c>
      <c r="K756" s="210" t="s">
        <v>131</v>
      </c>
      <c r="L756" s="210" t="s">
        <v>132</v>
      </c>
      <c r="M756" s="210" t="s">
        <v>133</v>
      </c>
      <c r="N756" s="212" t="s">
        <v>134</v>
      </c>
      <c r="O756" s="210" t="s">
        <v>135</v>
      </c>
      <c r="P756" s="210" t="s">
        <v>136</v>
      </c>
      <c r="Q756" s="210" t="s">
        <v>137</v>
      </c>
      <c r="R756" s="210" t="s">
        <v>138</v>
      </c>
      <c r="S756" s="210" t="s">
        <v>139</v>
      </c>
      <c r="T756" s="210" t="s">
        <v>140</v>
      </c>
      <c r="U756" s="210" t="s">
        <v>141</v>
      </c>
      <c r="V756" s="210" t="s">
        <v>142</v>
      </c>
      <c r="W756" s="210" t="s">
        <v>143</v>
      </c>
      <c r="X756" s="210" t="s">
        <v>144</v>
      </c>
      <c r="Y756" s="210" t="s">
        <v>145</v>
      </c>
    </row>
    <row r="757" spans="1:27" s="109" customFormat="1" ht="11.25" customHeight="1" x14ac:dyDescent="0.2">
      <c r="A757" s="175"/>
      <c r="B757" s="215"/>
      <c r="C757" s="211"/>
      <c r="D757" s="211"/>
      <c r="E757" s="211"/>
      <c r="F757" s="211"/>
      <c r="G757" s="211"/>
      <c r="H757" s="211"/>
      <c r="I757" s="211"/>
      <c r="J757" s="211"/>
      <c r="K757" s="211"/>
      <c r="L757" s="211"/>
      <c r="M757" s="211"/>
      <c r="N757" s="213"/>
      <c r="O757" s="211"/>
      <c r="P757" s="211"/>
      <c r="Q757" s="211"/>
      <c r="R757" s="211"/>
      <c r="S757" s="211"/>
      <c r="T757" s="211"/>
      <c r="U757" s="211"/>
      <c r="V757" s="211"/>
      <c r="W757" s="211"/>
      <c r="X757" s="211"/>
      <c r="Y757" s="211"/>
    </row>
    <row r="758" spans="1:27" ht="15.75" customHeight="1" x14ac:dyDescent="0.2">
      <c r="A758" s="77">
        <f>A721</f>
        <v>43070</v>
      </c>
      <c r="B758" s="96">
        <f>VLOOKUP($A758+ROUND((COLUMN()-2)/24,5),АТС!$A$41:$F$736,5)+VLOOKUP($A758+ROUND((COLUMN()-2)/24,5),'Расчет сбытовых надбавок'!$B$2281:'Расчет сбытовых надбавок'!$G$3024,3)</f>
        <v>1210.5899999999999</v>
      </c>
      <c r="C758" s="96">
        <f>VLOOKUP($A758+ROUND((COLUMN()-2)/24,5),АТС!$A$41:$F$736,5)+VLOOKUP($A758+ROUND((COLUMN()-2)/24,5),'Расчет сбытовых надбавок'!$B$2281:'Расчет сбытовых надбавок'!$G$3024,3)</f>
        <v>569.28</v>
      </c>
      <c r="D758" s="96">
        <f>VLOOKUP($A758+ROUND((COLUMN()-2)/24,5),АТС!$A$41:$F$736,5)+VLOOKUP($A758+ROUND((COLUMN()-2)/24,5),'Расчет сбытовых надбавок'!$B$2281:'Расчет сбытовых надбавок'!$G$3024,3)</f>
        <v>146.41</v>
      </c>
      <c r="E758" s="96">
        <f>VLOOKUP($A758+ROUND((COLUMN()-2)/24,5),АТС!$A$41:$F$736,5)+VLOOKUP($A758+ROUND((COLUMN()-2)/24,5),'Расчет сбытовых надбавок'!$B$2281:'Расчет сбытовых надбавок'!$G$3024,3)</f>
        <v>138.36000000000001</v>
      </c>
      <c r="F758" s="96">
        <f>VLOOKUP($A758+ROUND((COLUMN()-2)/24,5),АТС!$A$41:$F$736,5)+VLOOKUP($A758+ROUND((COLUMN()-2)/24,5),'Расчет сбытовых надбавок'!$B$2281:'Расчет сбытовых надбавок'!$G$3024,3)</f>
        <v>192.14999999999998</v>
      </c>
      <c r="G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H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I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J758" s="96">
        <f>VLOOKUP($A758+ROUND((COLUMN()-2)/24,5),АТС!$A$41:$F$736,5)+VLOOKUP($A758+ROUND((COLUMN()-2)/24,5),'Расчет сбытовых надбавок'!$B$2281:'Расчет сбытовых надбавок'!$G$3024,3)</f>
        <v>44.36</v>
      </c>
      <c r="K758" s="96">
        <f>VLOOKUP($A758+ROUND((COLUMN()-2)/24,5),АТС!$A$41:$F$736,5)+VLOOKUP($A758+ROUND((COLUMN()-2)/24,5),'Расчет сбытовых надбавок'!$B$2281:'Расчет сбытовых надбавок'!$G$3024,3)</f>
        <v>9.0000000000000011E-2</v>
      </c>
      <c r="L758" s="96">
        <f>VLOOKUP($A758+ROUND((COLUMN()-2)/24,5),АТС!$A$41:$F$736,5)+VLOOKUP($A758+ROUND((COLUMN()-2)/24,5),'Расчет сбытовых надбавок'!$B$2281:'Расчет сбытовых надбавок'!$G$3024,3)</f>
        <v>6.0000000000000005E-2</v>
      </c>
      <c r="M758" s="96">
        <f>VLOOKUP($A758+ROUND((COLUMN()-2)/24,5),АТС!$A$41:$F$736,5)+VLOOKUP($A758+ROUND((COLUMN()-2)/24,5),'Расчет сбытовых надбавок'!$B$2281:'Расчет сбытовых надбавок'!$G$3024,3)</f>
        <v>1.01</v>
      </c>
      <c r="N758" s="96">
        <f>VLOOKUP($A758+ROUND((COLUMN()-2)/24,5),АТС!$A$41:$F$736,5)+VLOOKUP($A758+ROUND((COLUMN()-2)/24,5),'Расчет сбытовых надбавок'!$B$2281:'Расчет сбытовых надбавок'!$G$3024,3)</f>
        <v>194.38</v>
      </c>
      <c r="O758" s="96">
        <f>VLOOKUP($A758+ROUND((COLUMN()-2)/24,5),АТС!$A$41:$F$736,5)+VLOOKUP($A758+ROUND((COLUMN()-2)/24,5),'Расчет сбытовых надбавок'!$B$2281:'Расчет сбытовых надбавок'!$G$3024,3)</f>
        <v>219.35999999999999</v>
      </c>
      <c r="P758" s="96">
        <f>VLOOKUP($A758+ROUND((COLUMN()-2)/24,5),АТС!$A$41:$F$736,5)+VLOOKUP($A758+ROUND((COLUMN()-2)/24,5),'Расчет сбытовых надбавок'!$B$2281:'Расчет сбытовых надбавок'!$G$3024,3)</f>
        <v>195.45999999999998</v>
      </c>
      <c r="Q758" s="96">
        <f>VLOOKUP($A758+ROUND((COLUMN()-2)/24,5),АТС!$A$41:$F$736,5)+VLOOKUP($A758+ROUND((COLUMN()-2)/24,5),'Расчет сбытовых надбавок'!$B$2281:'Расчет сбытовых надбавок'!$G$3024,3)</f>
        <v>282.08</v>
      </c>
      <c r="R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S758" s="96">
        <f>VLOOKUP($A758+ROUND((COLUMN()-2)/24,5),АТС!$A$41:$F$736,5)+VLOOKUP($A758+ROUND((COLUMN()-2)/24,5),'Расчет сбытовых надбавок'!$B$2281:'Расчет сбытовых надбавок'!$G$3024,3)</f>
        <v>186.22</v>
      </c>
      <c r="T758" s="96">
        <f>VLOOKUP($A758+ROUND((COLUMN()-2)/24,5),АТС!$A$41:$F$736,5)+VLOOKUP($A758+ROUND((COLUMN()-2)/24,5),'Расчет сбытовых надбавок'!$B$2281:'Расчет сбытовых надбавок'!$G$3024,3)</f>
        <v>314.75</v>
      </c>
      <c r="U758" s="96">
        <f>VLOOKUP($A758+ROUND((COLUMN()-2)/24,5),АТС!$A$41:$F$736,5)+VLOOKUP($A758+ROUND((COLUMN()-2)/24,5),'Расчет сбытовых надбавок'!$B$2281:'Расчет сбытовых надбавок'!$G$3024,3)</f>
        <v>327.7</v>
      </c>
      <c r="V758" s="96">
        <f>VLOOKUP($A758+ROUND((COLUMN()-2)/24,5),АТС!$A$41:$F$736,5)+VLOOKUP($A758+ROUND((COLUMN()-2)/24,5),'Расчет сбытовых надбавок'!$B$2281:'Расчет сбытовых надбавок'!$G$3024,3)</f>
        <v>356.49</v>
      </c>
      <c r="W758" s="96">
        <f>VLOOKUP($A758+ROUND((COLUMN()-2)/24,5),АТС!$A$41:$F$736,5)+VLOOKUP($A758+ROUND((COLUMN()-2)/24,5),'Расчет сбытовых надбавок'!$B$2281:'Расчет сбытовых надбавок'!$G$3024,3)</f>
        <v>294.37</v>
      </c>
      <c r="X758" s="96">
        <f>VLOOKUP($A758+ROUND((COLUMN()-2)/24,5),АТС!$A$41:$F$736,5)+VLOOKUP($A758+ROUND((COLUMN()-2)/24,5),'Расчет сбытовых надбавок'!$B$2281:'Расчет сбытовых надбавок'!$G$3024,3)</f>
        <v>1187.22</v>
      </c>
      <c r="Y758" s="96">
        <f>VLOOKUP($A758+ROUND((COLUMN()-2)/24,5),АТС!$A$41:$F$736,5)+VLOOKUP($A758+ROUND((COLUMN()-2)/24,5),'Расчет сбытовых надбавок'!$B$2281:'Расчет сбытовых надбавок'!$G$3024,3)</f>
        <v>0.67</v>
      </c>
      <c r="AA758" s="78"/>
    </row>
    <row r="759" spans="1:27" x14ac:dyDescent="0.2">
      <c r="A759" s="77">
        <f>A758+1</f>
        <v>43071</v>
      </c>
      <c r="B759" s="96">
        <f>VLOOKUP($A759+ROUND((COLUMN()-2)/24,5),АТС!$A$41:$F$736,5)+VLOOKUP($A759+ROUND((COLUMN()-2)/24,5),'Расчет сбытовых надбавок'!$B$2281:'Расчет сбытовых надбавок'!$G$3024,3)</f>
        <v>131.64000000000001</v>
      </c>
      <c r="C759" s="96">
        <f>VLOOKUP($A759+ROUND((COLUMN()-2)/24,5),АТС!$A$41:$F$736,5)+VLOOKUP($A759+ROUND((COLUMN()-2)/24,5),'Расчет сбытовых надбавок'!$B$2281:'Расчет сбытовых надбавок'!$G$3024,3)</f>
        <v>131.08000000000001</v>
      </c>
      <c r="D759" s="96">
        <f>VLOOKUP($A759+ROUND((COLUMN()-2)/24,5),АТС!$A$41:$F$736,5)+VLOOKUP($A759+ROUND((COLUMN()-2)/24,5),'Расчет сбытовых надбавок'!$B$2281:'Расчет сбытовых надбавок'!$G$3024,3)</f>
        <v>724.13</v>
      </c>
      <c r="E759" s="96">
        <f>VLOOKUP($A759+ROUND((COLUMN()-2)/24,5),АТС!$A$41:$F$736,5)+VLOOKUP($A759+ROUND((COLUMN()-2)/24,5),'Расчет сбытовых надбавок'!$B$2281:'Расчет сбытовых надбавок'!$G$3024,3)</f>
        <v>46.39</v>
      </c>
      <c r="F759" s="96">
        <f>VLOOKUP($A759+ROUND((COLUMN()-2)/24,5),АТС!$A$41:$F$736,5)+VLOOKUP($A759+ROUND((COLUMN()-2)/24,5),'Расчет сбытовых надбавок'!$B$2281:'Расчет сбытовых надбавок'!$G$3024,3)</f>
        <v>2.2200000000000002</v>
      </c>
      <c r="G759" s="96">
        <f>VLOOKUP($A759+ROUND((COLUMN()-2)/24,5),АТС!$A$41:$F$736,5)+VLOOKUP($A759+ROUND((COLUMN()-2)/24,5),'Расчет сбытовых надбавок'!$B$2281:'Расчет сбытовых надбавок'!$G$3024,3)</f>
        <v>9.01</v>
      </c>
      <c r="H759" s="96">
        <f>VLOOKUP($A759+ROUND((COLUMN()-2)/24,5),АТС!$A$41:$F$736,5)+VLOOKUP($A759+ROUND((COLUMN()-2)/24,5),'Расчет сбытовых надбавок'!$B$2281:'Расчет сбытовых надбавок'!$G$3024,3)</f>
        <v>101.99</v>
      </c>
      <c r="I759" s="96">
        <f>VLOOKUP($A759+ROUND((COLUMN()-2)/24,5),АТС!$A$41:$F$736,5)+VLOOKUP($A759+ROUND((COLUMN()-2)/24,5),'Расчет сбытовых надбавок'!$B$2281:'Расчет сбытовых надбавок'!$G$3024,3)</f>
        <v>134.66</v>
      </c>
      <c r="J759" s="96">
        <f>VLOOKUP($A759+ROUND((COLUMN()-2)/24,5),АТС!$A$41:$F$736,5)+VLOOKUP($A759+ROUND((COLUMN()-2)/24,5),'Расчет сбытовых надбавок'!$B$2281:'Расчет сбытовых надбавок'!$G$3024,3)</f>
        <v>154.44999999999999</v>
      </c>
      <c r="K759" s="96">
        <f>VLOOKUP($A759+ROUND((COLUMN()-2)/24,5),АТС!$A$41:$F$736,5)+VLOOKUP($A759+ROUND((COLUMN()-2)/24,5),'Расчет сбытовых надбавок'!$B$2281:'Расчет сбытовых надбавок'!$G$3024,3)</f>
        <v>687.95999999999992</v>
      </c>
      <c r="L759" s="96">
        <f>VLOOKUP($A759+ROUND((COLUMN()-2)/24,5),АТС!$A$41:$F$736,5)+VLOOKUP($A759+ROUND((COLUMN()-2)/24,5),'Расчет сбытовых надбавок'!$B$2281:'Расчет сбытовых надбавок'!$G$3024,3)</f>
        <v>688.15000000000009</v>
      </c>
      <c r="M759" s="96">
        <f>VLOOKUP($A759+ROUND((COLUMN()-2)/24,5),АТС!$A$41:$F$736,5)+VLOOKUP($A759+ROUND((COLUMN()-2)/24,5),'Расчет сбытовых надбавок'!$B$2281:'Расчет сбытовых надбавок'!$G$3024,3)</f>
        <v>694.81999999999994</v>
      </c>
      <c r="N759" s="96">
        <f>VLOOKUP($A759+ROUND((COLUMN()-2)/24,5),АТС!$A$41:$F$736,5)+VLOOKUP($A759+ROUND((COLUMN()-2)/24,5),'Расчет сбытовых надбавок'!$B$2281:'Расчет сбытовых надбавок'!$G$3024,3)</f>
        <v>170.82999999999998</v>
      </c>
      <c r="O759" s="96">
        <f>VLOOKUP($A759+ROUND((COLUMN()-2)/24,5),АТС!$A$41:$F$736,5)+VLOOKUP($A759+ROUND((COLUMN()-2)/24,5),'Расчет сбытовых надбавок'!$B$2281:'Расчет сбытовых надбавок'!$G$3024,3)</f>
        <v>178.4</v>
      </c>
      <c r="P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Q759" s="96">
        <f>VLOOKUP($A759+ROUND((COLUMN()-2)/24,5),АТС!$A$41:$F$736,5)+VLOOKUP($A759+ROUND((COLUMN()-2)/24,5),'Расчет сбытовых надбавок'!$B$2281:'Расчет сбытовых надбавок'!$G$3024,3)</f>
        <v>867.48</v>
      </c>
      <c r="R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S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T759" s="96">
        <f>VLOOKUP($A759+ROUND((COLUMN()-2)/24,5),АТС!$A$41:$F$736,5)+VLOOKUP($A759+ROUND((COLUMN()-2)/24,5),'Расчет сбытовых надбавок'!$B$2281:'Расчет сбытовых надбавок'!$G$3024,3)</f>
        <v>151.79</v>
      </c>
      <c r="U759" s="96">
        <f>VLOOKUP($A759+ROUND((COLUMN()-2)/24,5),АТС!$A$41:$F$736,5)+VLOOKUP($A759+ROUND((COLUMN()-2)/24,5),'Расчет сбытовых надбавок'!$B$2281:'Расчет сбытовых надбавок'!$G$3024,3)</f>
        <v>156.6</v>
      </c>
      <c r="V759" s="96">
        <f>VLOOKUP($A759+ROUND((COLUMN()-2)/24,5),АТС!$A$41:$F$736,5)+VLOOKUP($A759+ROUND((COLUMN()-2)/24,5),'Расчет сбытовых надбавок'!$B$2281:'Расчет сбытовых надбавок'!$G$3024,3)</f>
        <v>38.549999999999997</v>
      </c>
      <c r="W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X759" s="96">
        <f>VLOOKUP($A759+ROUND((COLUMN()-2)/24,5),АТС!$A$41:$F$736,5)+VLOOKUP($A759+ROUND((COLUMN()-2)/24,5),'Расчет сбытовых надбавок'!$B$2281:'Расчет сбытовых надбавок'!$G$3024,3)</f>
        <v>35.43</v>
      </c>
      <c r="Y759" s="96">
        <f>VLOOKUP($A759+ROUND((COLUMN()-2)/24,5),АТС!$A$41:$F$736,5)+VLOOKUP($A759+ROUND((COLUMN()-2)/24,5),'Расчет сбытовых надбавок'!$B$2281:'Расчет сбытовых надбавок'!$G$3024,3)</f>
        <v>73.900000000000006</v>
      </c>
    </row>
    <row r="760" spans="1:27" x14ac:dyDescent="0.2">
      <c r="A760" s="77">
        <f t="shared" ref="A760:A788" si="22">A759+1</f>
        <v>43072</v>
      </c>
      <c r="B760" s="96">
        <f>VLOOKUP($A760+ROUND((COLUMN()-2)/24,5),АТС!$A$41:$F$736,5)+VLOOKUP($A760+ROUND((COLUMN()-2)/24,5),'Расчет сбытовых надбавок'!$B$2281:'Расчет сбытовых надбавок'!$G$3024,3)</f>
        <v>212.65</v>
      </c>
      <c r="C760" s="96">
        <f>VLOOKUP($A760+ROUND((COLUMN()-2)/24,5),АТС!$A$41:$F$736,5)+VLOOKUP($A760+ROUND((COLUMN()-2)/24,5),'Расчет сбытовых надбавок'!$B$2281:'Расчет сбытовых надбавок'!$G$3024,3)</f>
        <v>784.68000000000006</v>
      </c>
      <c r="D760" s="96">
        <f>VLOOKUP($A760+ROUND((COLUMN()-2)/24,5),АТС!$A$41:$F$736,5)+VLOOKUP($A760+ROUND((COLUMN()-2)/24,5),'Расчет сбытовых надбавок'!$B$2281:'Расчет сбытовых надбавок'!$G$3024,3)</f>
        <v>753.58</v>
      </c>
      <c r="E760" s="96">
        <f>VLOOKUP($A760+ROUND((COLUMN()-2)/24,5),АТС!$A$41:$F$736,5)+VLOOKUP($A760+ROUND((COLUMN()-2)/24,5),'Расчет сбытовых надбавок'!$B$2281:'Расчет сбытовых надбавок'!$G$3024,3)</f>
        <v>94.24</v>
      </c>
      <c r="F760" s="96">
        <f>VLOOKUP($A760+ROUND((COLUMN()-2)/24,5),АТС!$A$41:$F$736,5)+VLOOKUP($A760+ROUND((COLUMN()-2)/24,5),'Расчет сбытовых надбавок'!$B$2281:'Расчет сбытовых надбавок'!$G$3024,3)</f>
        <v>130.21</v>
      </c>
      <c r="G760" s="96">
        <f>VLOOKUP($A760+ROUND((COLUMN()-2)/24,5),АТС!$A$41:$F$736,5)+VLOOKUP($A760+ROUND((COLUMN()-2)/24,5),'Расчет сбытовых надбавок'!$B$2281:'Расчет сбытовых надбавок'!$G$3024,3)</f>
        <v>932.31000000000006</v>
      </c>
      <c r="H760" s="96">
        <f>VLOOKUP($A760+ROUND((COLUMN()-2)/24,5),АТС!$A$41:$F$736,5)+VLOOKUP($A760+ROUND((COLUMN()-2)/24,5),'Расчет сбытовых надбавок'!$B$2281:'Расчет сбытовых надбавок'!$G$3024,3)</f>
        <v>984.44</v>
      </c>
      <c r="I760" s="96">
        <f>VLOOKUP($A760+ROUND((COLUMN()-2)/24,5),АТС!$A$41:$F$736,5)+VLOOKUP($A760+ROUND((COLUMN()-2)/24,5),'Расчет сбытовых надбавок'!$B$2281:'Расчет сбытовых надбавок'!$G$3024,3)</f>
        <v>183.51</v>
      </c>
      <c r="J760" s="96">
        <f>VLOOKUP($A760+ROUND((COLUMN()-2)/24,5),АТС!$A$41:$F$736,5)+VLOOKUP($A760+ROUND((COLUMN()-2)/24,5),'Расчет сбытовых надбавок'!$B$2281:'Расчет сбытовых надбавок'!$G$3024,3)</f>
        <v>22.2</v>
      </c>
      <c r="K760" s="96">
        <f>VLOOKUP($A760+ROUND((COLUMN()-2)/24,5),АТС!$A$41:$F$736,5)+VLOOKUP($A760+ROUND((COLUMN()-2)/24,5),'Расчет сбытовых надбавок'!$B$2281:'Расчет сбытовых надбавок'!$G$3024,3)</f>
        <v>127.10000000000001</v>
      </c>
      <c r="L760" s="96">
        <f>VLOOKUP($A760+ROUND((COLUMN()-2)/24,5),АТС!$A$41:$F$736,5)+VLOOKUP($A760+ROUND((COLUMN()-2)/24,5),'Расчет сбытовых надбавок'!$B$2281:'Расчет сбытовых надбавок'!$G$3024,3)</f>
        <v>213.32999999999998</v>
      </c>
      <c r="M760" s="96">
        <f>VLOOKUP($A760+ROUND((COLUMN()-2)/24,5),АТС!$A$41:$F$736,5)+VLOOKUP($A760+ROUND((COLUMN()-2)/24,5),'Расчет сбытовых надбавок'!$B$2281:'Расчет сбытовых надбавок'!$G$3024,3)</f>
        <v>245.08999999999997</v>
      </c>
      <c r="N760" s="96">
        <f>VLOOKUP($A760+ROUND((COLUMN()-2)/24,5),АТС!$A$41:$F$736,5)+VLOOKUP($A760+ROUND((COLUMN()-2)/24,5),'Расчет сбытовых надбавок'!$B$2281:'Расчет сбытовых надбавок'!$G$3024,3)</f>
        <v>249.41</v>
      </c>
      <c r="O760" s="96">
        <f>VLOOKUP($A760+ROUND((COLUMN()-2)/24,5),АТС!$A$41:$F$736,5)+VLOOKUP($A760+ROUND((COLUMN()-2)/24,5),'Расчет сбытовых надбавок'!$B$2281:'Расчет сбытовых надбавок'!$G$3024,3)</f>
        <v>102</v>
      </c>
      <c r="P760" s="96">
        <f>VLOOKUP($A760+ROUND((COLUMN()-2)/24,5),АТС!$A$41:$F$736,5)+VLOOKUP($A760+ROUND((COLUMN()-2)/24,5),'Расчет сбытовых надбавок'!$B$2281:'Расчет сбытовых надбавок'!$G$3024,3)</f>
        <v>138.97</v>
      </c>
      <c r="Q760" s="96">
        <f>VLOOKUP($A760+ROUND((COLUMN()-2)/24,5),АТС!$A$41:$F$736,5)+VLOOKUP($A760+ROUND((COLUMN()-2)/24,5),'Расчет сбытовых надбавок'!$B$2281:'Расчет сбытовых надбавок'!$G$3024,3)</f>
        <v>101.53999999999999</v>
      </c>
      <c r="R760" s="96">
        <f>VLOOKUP($A760+ROUND((COLUMN()-2)/24,5),АТС!$A$41:$F$736,5)+VLOOKUP($A760+ROUND((COLUMN()-2)/24,5),'Расчет сбытовых надбавок'!$B$2281:'Расчет сбытовых надбавок'!$G$3024,3)</f>
        <v>89.81</v>
      </c>
      <c r="S760" s="96">
        <f>VLOOKUP($A760+ROUND((COLUMN()-2)/24,5),АТС!$A$41:$F$736,5)+VLOOKUP($A760+ROUND((COLUMN()-2)/24,5),'Расчет сбытовых надбавок'!$B$2281:'Расчет сбытовых надбавок'!$G$3024,3)</f>
        <v>200.15</v>
      </c>
      <c r="T760" s="96">
        <f>VLOOKUP($A760+ROUND((COLUMN()-2)/24,5),АТС!$A$41:$F$736,5)+VLOOKUP($A760+ROUND((COLUMN()-2)/24,5),'Расчет сбытовых надбавок'!$B$2281:'Расчет сбытовых надбавок'!$G$3024,3)</f>
        <v>945.88</v>
      </c>
      <c r="U760" s="96">
        <f>VLOOKUP($A760+ROUND((COLUMN()-2)/24,5),АТС!$A$41:$F$736,5)+VLOOKUP($A760+ROUND((COLUMN()-2)/24,5),'Расчет сбытовых надбавок'!$B$2281:'Расчет сбытовых надбавок'!$G$3024,3)</f>
        <v>258.24</v>
      </c>
      <c r="V760" s="96">
        <f>VLOOKUP($A760+ROUND((COLUMN()-2)/24,5),АТС!$A$41:$F$736,5)+VLOOKUP($A760+ROUND((COLUMN()-2)/24,5),'Расчет сбытовых надбавок'!$B$2281:'Расчет сбытовых надбавок'!$G$3024,3)</f>
        <v>192.65</v>
      </c>
      <c r="W760" s="96">
        <f>VLOOKUP($A760+ROUND((COLUMN()-2)/24,5),АТС!$A$41:$F$736,5)+VLOOKUP($A760+ROUND((COLUMN()-2)/24,5),'Расчет сбытовых надбавок'!$B$2281:'Расчет сбытовых надбавок'!$G$3024,3)</f>
        <v>1087.8400000000001</v>
      </c>
      <c r="X760" s="96">
        <f>VLOOKUP($A760+ROUND((COLUMN()-2)/24,5),АТС!$A$41:$F$736,5)+VLOOKUP($A760+ROUND((COLUMN()-2)/24,5),'Расчет сбытовых надбавок'!$B$2281:'Расчет сбытовых надбавок'!$G$3024,3)</f>
        <v>892.99</v>
      </c>
      <c r="Y760" s="96">
        <f>VLOOKUP($A760+ROUND((COLUMN()-2)/24,5),АТС!$A$41:$F$736,5)+VLOOKUP($A760+ROUND((COLUMN()-2)/24,5),'Расчет сбытовых надбавок'!$B$2281:'Расчет сбытовых надбавок'!$G$3024,3)</f>
        <v>266.29000000000002</v>
      </c>
    </row>
    <row r="761" spans="1:27" x14ac:dyDescent="0.2">
      <c r="A761" s="77">
        <f t="shared" si="22"/>
        <v>43073</v>
      </c>
      <c r="B761" s="96">
        <f>VLOOKUP($A761+ROUND((COLUMN()-2)/24,5),АТС!$A$41:$F$736,5)+VLOOKUP($A761+ROUND((COLUMN()-2)/24,5),'Расчет сбытовых надбавок'!$B$2281:'Расчет сбытовых надбавок'!$G$3024,3)</f>
        <v>130.14000000000001</v>
      </c>
      <c r="C761" s="96">
        <f>VLOOKUP($A761+ROUND((COLUMN()-2)/24,5),АТС!$A$41:$F$736,5)+VLOOKUP($A761+ROUND((COLUMN()-2)/24,5),'Расчет сбытовых надбавок'!$B$2281:'Расчет сбытовых надбавок'!$G$3024,3)</f>
        <v>579.88</v>
      </c>
      <c r="D761" s="96">
        <f>VLOOKUP($A761+ROUND((COLUMN()-2)/24,5),АТС!$A$41:$F$736,5)+VLOOKUP($A761+ROUND((COLUMN()-2)/24,5),'Расчет сбытовых надбавок'!$B$2281:'Расчет сбытовых надбавок'!$G$3024,3)</f>
        <v>1196.79</v>
      </c>
      <c r="E761" s="96">
        <f>VLOOKUP($A761+ROUND((COLUMN()-2)/24,5),АТС!$A$41:$F$736,5)+VLOOKUP($A761+ROUND((COLUMN()-2)/24,5),'Расчет сбытовых надбавок'!$B$2281:'Расчет сбытовых надбавок'!$G$3024,3)</f>
        <v>407.68</v>
      </c>
      <c r="F761" s="96">
        <f>VLOOKUP($A761+ROUND((COLUMN()-2)/24,5),АТС!$A$41:$F$736,5)+VLOOKUP($A761+ROUND((COLUMN()-2)/24,5),'Расчет сбытовых надбавок'!$B$2281:'Расчет сбытовых надбавок'!$G$3024,3)</f>
        <v>944.68</v>
      </c>
      <c r="G761" s="96">
        <f>VLOOKUP($A761+ROUND((COLUMN()-2)/24,5),АТС!$A$41:$F$736,5)+VLOOKUP($A761+ROUND((COLUMN()-2)/24,5),'Расчет сбытовых надбавок'!$B$2281:'Расчет сбытовых надбавок'!$G$3024,3)</f>
        <v>9.57</v>
      </c>
      <c r="H761" s="96">
        <f>VLOOKUP($A761+ROUND((COLUMN()-2)/24,5),АТС!$A$41:$F$736,5)+VLOOKUP($A761+ROUND((COLUMN()-2)/24,5),'Расчет сбытовых надбавок'!$B$2281:'Расчет сбытовых надбавок'!$G$3024,3)</f>
        <v>507.32</v>
      </c>
      <c r="I761" s="96">
        <f>VLOOKUP($A761+ROUND((COLUMN()-2)/24,5),АТС!$A$41:$F$736,5)+VLOOKUP($A761+ROUND((COLUMN()-2)/24,5),'Расчет сбытовых надбавок'!$B$2281:'Расчет сбытовых надбавок'!$G$3024,3)</f>
        <v>183.01</v>
      </c>
      <c r="J761" s="96">
        <f>VLOOKUP($A761+ROUND((COLUMN()-2)/24,5),АТС!$A$41:$F$736,5)+VLOOKUP($A761+ROUND((COLUMN()-2)/24,5),'Расчет сбытовых надбавок'!$B$2281:'Расчет сбытовых надбавок'!$G$3024,3)</f>
        <v>217.01</v>
      </c>
      <c r="K761" s="96">
        <f>VLOOKUP($A761+ROUND((COLUMN()-2)/24,5),АТС!$A$41:$F$736,5)+VLOOKUP($A761+ROUND((COLUMN()-2)/24,5),'Расчет сбытовых надбавок'!$B$2281:'Расчет сбытовых надбавок'!$G$3024,3)</f>
        <v>160.94</v>
      </c>
      <c r="L761" s="96">
        <f>VLOOKUP($A761+ROUND((COLUMN()-2)/24,5),АТС!$A$41:$F$736,5)+VLOOKUP($A761+ROUND((COLUMN()-2)/24,5),'Расчет сбытовых надбавок'!$B$2281:'Расчет сбытовых надбавок'!$G$3024,3)</f>
        <v>972.05</v>
      </c>
      <c r="M761" s="96">
        <f>VLOOKUP($A761+ROUND((COLUMN()-2)/24,5),АТС!$A$41:$F$736,5)+VLOOKUP($A761+ROUND((COLUMN()-2)/24,5),'Расчет сбытовых надбавок'!$B$2281:'Расчет сбытовых надбавок'!$G$3024,3)</f>
        <v>1225.75</v>
      </c>
      <c r="N761" s="96">
        <f>VLOOKUP($A761+ROUND((COLUMN()-2)/24,5),АТС!$A$41:$F$736,5)+VLOOKUP($A761+ROUND((COLUMN()-2)/24,5),'Расчет сбытовых надбавок'!$B$2281:'Расчет сбытовых надбавок'!$G$3024,3)</f>
        <v>377.74</v>
      </c>
      <c r="O761" s="96">
        <f>VLOOKUP($A761+ROUND((COLUMN()-2)/24,5),АТС!$A$41:$F$736,5)+VLOOKUP($A761+ROUND((COLUMN()-2)/24,5),'Расчет сбытовых надбавок'!$B$2281:'Расчет сбытовых надбавок'!$G$3024,3)</f>
        <v>1206.08</v>
      </c>
      <c r="P761" s="96">
        <f>VLOOKUP($A761+ROUND((COLUMN()-2)/24,5),АТС!$A$41:$F$736,5)+VLOOKUP($A761+ROUND((COLUMN()-2)/24,5),'Расчет сбытовых надбавок'!$B$2281:'Расчет сбытовых надбавок'!$G$3024,3)</f>
        <v>1235.97</v>
      </c>
      <c r="Q761" s="96">
        <f>VLOOKUP($A761+ROUND((COLUMN()-2)/24,5),АТС!$A$41:$F$736,5)+VLOOKUP($A761+ROUND((COLUMN()-2)/24,5),'Расчет сбытовых надбавок'!$B$2281:'Расчет сбытовых надбавок'!$G$3024,3)</f>
        <v>294.71999999999997</v>
      </c>
      <c r="R761" s="96">
        <f>VLOOKUP($A761+ROUND((COLUMN()-2)/24,5),АТС!$A$41:$F$736,5)+VLOOKUP($A761+ROUND((COLUMN()-2)/24,5),'Расчет сбытовых надбавок'!$B$2281:'Расчет сбытовых надбавок'!$G$3024,3)</f>
        <v>104.6</v>
      </c>
      <c r="S761" s="96">
        <f>VLOOKUP($A761+ROUND((COLUMN()-2)/24,5),АТС!$A$41:$F$736,5)+VLOOKUP($A761+ROUND((COLUMN()-2)/24,5),'Расчет сбытовых надбавок'!$B$2281:'Расчет сбытовых надбавок'!$G$3024,3)</f>
        <v>516.64</v>
      </c>
      <c r="T761" s="96">
        <f>VLOOKUP($A761+ROUND((COLUMN()-2)/24,5),АТС!$A$41:$F$736,5)+VLOOKUP($A761+ROUND((COLUMN()-2)/24,5),'Расчет сбытовых надбавок'!$B$2281:'Расчет сбытовых надбавок'!$G$3024,3)</f>
        <v>260.07</v>
      </c>
      <c r="U761" s="96">
        <f>VLOOKUP($A761+ROUND((COLUMN()-2)/24,5),АТС!$A$41:$F$736,5)+VLOOKUP($A761+ROUND((COLUMN()-2)/24,5),'Расчет сбытовых надбавок'!$B$2281:'Расчет сбытовых надбавок'!$G$3024,3)</f>
        <v>876.09</v>
      </c>
      <c r="V761" s="96">
        <f>VLOOKUP($A761+ROUND((COLUMN()-2)/24,5),АТС!$A$41:$F$736,5)+VLOOKUP($A761+ROUND((COLUMN()-2)/24,5),'Расчет сбытовых надбавок'!$B$2281:'Расчет сбытовых надбавок'!$G$3024,3)</f>
        <v>281.42</v>
      </c>
      <c r="W761" s="96">
        <f>VLOOKUP($A761+ROUND((COLUMN()-2)/24,5),АТС!$A$41:$F$736,5)+VLOOKUP($A761+ROUND((COLUMN()-2)/24,5),'Расчет сбытовых надбавок'!$B$2281:'Расчет сбытовых надбавок'!$G$3024,3)</f>
        <v>929.3</v>
      </c>
      <c r="X761" s="96">
        <f>VLOOKUP($A761+ROUND((COLUMN()-2)/24,5),АТС!$A$41:$F$736,5)+VLOOKUP($A761+ROUND((COLUMN()-2)/24,5),'Расчет сбытовых надбавок'!$B$2281:'Расчет сбытовых надбавок'!$G$3024,3)</f>
        <v>191.7</v>
      </c>
      <c r="Y761" s="96">
        <f>VLOOKUP($A761+ROUND((COLUMN()-2)/24,5),АТС!$A$41:$F$736,5)+VLOOKUP($A761+ROUND((COLUMN()-2)/24,5),'Расчет сбытовых надбавок'!$B$2281:'Расчет сбытовых надбавок'!$G$3024,3)</f>
        <v>1098.76</v>
      </c>
    </row>
    <row r="762" spans="1:27" x14ac:dyDescent="0.2">
      <c r="A762" s="77">
        <f t="shared" si="22"/>
        <v>43074</v>
      </c>
      <c r="B762" s="96">
        <f>VLOOKUP($A762+ROUND((COLUMN()-2)/24,5),АТС!$A$41:$F$736,5)+VLOOKUP($A762+ROUND((COLUMN()-2)/24,5),'Расчет сбытовых надбавок'!$B$2281:'Расчет сбытовых надбавок'!$G$3024,3)</f>
        <v>988.46999999999991</v>
      </c>
      <c r="C762" s="96">
        <f>VLOOKUP($A762+ROUND((COLUMN()-2)/24,5),АТС!$A$41:$F$736,5)+VLOOKUP($A762+ROUND((COLUMN()-2)/24,5),'Расчет сбытовых надбавок'!$B$2281:'Расчет сбытовых надбавок'!$G$3024,3)</f>
        <v>978.93999999999994</v>
      </c>
      <c r="D762" s="96">
        <f>VLOOKUP($A762+ROUND((COLUMN()-2)/24,5),АТС!$A$41:$F$736,5)+VLOOKUP($A762+ROUND((COLUMN()-2)/24,5),'Расчет сбытовых надбавок'!$B$2281:'Расчет сбытовых надбавок'!$G$3024,3)</f>
        <v>389.1</v>
      </c>
      <c r="E762" s="96">
        <f>VLOOKUP($A762+ROUND((COLUMN()-2)/24,5),АТС!$A$41:$F$736,5)+VLOOKUP($A762+ROUND((COLUMN()-2)/24,5),'Расчет сбытовых надбавок'!$B$2281:'Расчет сбытовых надбавок'!$G$3024,3)</f>
        <v>376.07000000000005</v>
      </c>
      <c r="F762" s="96">
        <f>VLOOKUP($A762+ROUND((COLUMN()-2)/24,5),АТС!$A$41:$F$736,5)+VLOOKUP($A762+ROUND((COLUMN()-2)/24,5),'Расчет сбытовых надбавок'!$B$2281:'Расчет сбытовых надбавок'!$G$3024,3)</f>
        <v>1050.8599999999999</v>
      </c>
      <c r="G762" s="96">
        <f>VLOOKUP($A762+ROUND((COLUMN()-2)/24,5),АТС!$A$41:$F$736,5)+VLOOKUP($A762+ROUND((COLUMN()-2)/24,5),'Расчет сбытовых надбавок'!$B$2281:'Расчет сбытовых надбавок'!$G$3024,3)</f>
        <v>741.16</v>
      </c>
      <c r="H762" s="96">
        <f>VLOOKUP($A762+ROUND((COLUMN()-2)/24,5),АТС!$A$41:$F$736,5)+VLOOKUP($A762+ROUND((COLUMN()-2)/24,5),'Расчет сбытовых надбавок'!$B$2281:'Расчет сбытовых надбавок'!$G$3024,3)</f>
        <v>94.53</v>
      </c>
      <c r="I762" s="96">
        <f>VLOOKUP($A762+ROUND((COLUMN()-2)/24,5),АТС!$A$41:$F$736,5)+VLOOKUP($A762+ROUND((COLUMN()-2)/24,5),'Расчет сбытовых надбавок'!$B$2281:'Расчет сбытовых надбавок'!$G$3024,3)</f>
        <v>622.38</v>
      </c>
      <c r="J762" s="96">
        <f>VLOOKUP($A762+ROUND((COLUMN()-2)/24,5),АТС!$A$41:$F$736,5)+VLOOKUP($A762+ROUND((COLUMN()-2)/24,5),'Расчет сбытовых надбавок'!$B$2281:'Расчет сбытовых надбавок'!$G$3024,3)</f>
        <v>155.85</v>
      </c>
      <c r="K762" s="96">
        <f>VLOOKUP($A762+ROUND((COLUMN()-2)/24,5),АТС!$A$41:$F$736,5)+VLOOKUP($A762+ROUND((COLUMN()-2)/24,5),'Расчет сбытовых надбавок'!$B$2281:'Расчет сбытовых надбавок'!$G$3024,3)</f>
        <v>172.1</v>
      </c>
      <c r="L762" s="96">
        <f>VLOOKUP($A762+ROUND((COLUMN()-2)/24,5),АТС!$A$41:$F$736,5)+VLOOKUP($A762+ROUND((COLUMN()-2)/24,5),'Расчет сбытовых надбавок'!$B$2281:'Расчет сбытовых надбавок'!$G$3024,3)</f>
        <v>25.36</v>
      </c>
      <c r="M762" s="96">
        <f>VLOOKUP($A762+ROUND((COLUMN()-2)/24,5),АТС!$A$41:$F$736,5)+VLOOKUP($A762+ROUND((COLUMN()-2)/24,5),'Расчет сбытовых надбавок'!$B$2281:'Расчет сбытовых надбавок'!$G$3024,3)</f>
        <v>205.54</v>
      </c>
      <c r="N762" s="96">
        <f>VLOOKUP($A762+ROUND((COLUMN()-2)/24,5),АТС!$A$41:$F$736,5)+VLOOKUP($A762+ROUND((COLUMN()-2)/24,5),'Расчет сбытовых надбавок'!$B$2281:'Расчет сбытовых надбавок'!$G$3024,3)</f>
        <v>239.70000000000002</v>
      </c>
      <c r="O762" s="96">
        <f>VLOOKUP($A762+ROUND((COLUMN()-2)/24,5),АТС!$A$41:$F$736,5)+VLOOKUP($A762+ROUND((COLUMN()-2)/24,5),'Расчет сбытовых надбавок'!$B$2281:'Расчет сбытовых надбавок'!$G$3024,3)</f>
        <v>121.74000000000001</v>
      </c>
      <c r="P762" s="96">
        <f>VLOOKUP($A762+ROUND((COLUMN()-2)/24,5),АТС!$A$41:$F$736,5)+VLOOKUP($A762+ROUND((COLUMN()-2)/24,5),'Расчет сбытовых надбавок'!$B$2281:'Расчет сбытовых надбавок'!$G$3024,3)</f>
        <v>218.67000000000002</v>
      </c>
      <c r="Q762" s="96">
        <f>VLOOKUP($A762+ROUND((COLUMN()-2)/24,5),АТС!$A$41:$F$736,5)+VLOOKUP($A762+ROUND((COLUMN()-2)/24,5),'Расчет сбытовых надбавок'!$B$2281:'Расчет сбытовых надбавок'!$G$3024,3)</f>
        <v>114.8</v>
      </c>
      <c r="R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S762" s="96">
        <f>VLOOKUP($A762+ROUND((COLUMN()-2)/24,5),АТС!$A$41:$F$736,5)+VLOOKUP($A762+ROUND((COLUMN()-2)/24,5),'Расчет сбытовых надбавок'!$B$2281:'Расчет сбытовых надбавок'!$G$3024,3)</f>
        <v>168.05</v>
      </c>
      <c r="T762" s="96">
        <f>VLOOKUP($A762+ROUND((COLUMN()-2)/24,5),АТС!$A$41:$F$736,5)+VLOOKUP($A762+ROUND((COLUMN()-2)/24,5),'Расчет сбытовых надбавок'!$B$2281:'Расчет сбытовых надбавок'!$G$3024,3)</f>
        <v>157.04</v>
      </c>
      <c r="U762" s="96">
        <f>VLOOKUP($A762+ROUND((COLUMN()-2)/24,5),АТС!$A$41:$F$736,5)+VLOOKUP($A762+ROUND((COLUMN()-2)/24,5),'Расчет сбытовых надбавок'!$B$2281:'Расчет сбытовых надбавок'!$G$3024,3)</f>
        <v>59.43</v>
      </c>
      <c r="V762" s="96">
        <f>VLOOKUP($A762+ROUND((COLUMN()-2)/24,5),АТС!$A$41:$F$736,5)+VLOOKUP($A762+ROUND((COLUMN()-2)/24,5),'Расчет сбытовых надбавок'!$B$2281:'Расчет сбытовых надбавок'!$G$3024,3)</f>
        <v>240.36</v>
      </c>
      <c r="W762" s="96">
        <f>VLOOKUP($A762+ROUND((COLUMN()-2)/24,5),АТС!$A$41:$F$736,5)+VLOOKUP($A762+ROUND((COLUMN()-2)/24,5),'Расчет сбытовых надбавок'!$B$2281:'Расчет сбытовых надбавок'!$G$3024,3)</f>
        <v>223.15</v>
      </c>
      <c r="X762" s="96">
        <f>VLOOKUP($A762+ROUND((COLUMN()-2)/24,5),АТС!$A$41:$F$736,5)+VLOOKUP($A762+ROUND((COLUMN()-2)/24,5),'Расчет сбытовых надбавок'!$B$2281:'Расчет сбытовых надбавок'!$G$3024,3)</f>
        <v>277.02</v>
      </c>
      <c r="Y762" s="96">
        <f>VLOOKUP($A762+ROUND((COLUMN()-2)/24,5),АТС!$A$41:$F$736,5)+VLOOKUP($A762+ROUND((COLUMN()-2)/24,5),'Расчет сбытовых надбавок'!$B$2281:'Расчет сбытовых надбавок'!$G$3024,3)</f>
        <v>188.95</v>
      </c>
    </row>
    <row r="763" spans="1:27" x14ac:dyDescent="0.2">
      <c r="A763" s="77">
        <f t="shared" si="22"/>
        <v>43075</v>
      </c>
      <c r="B763" s="96">
        <f>VLOOKUP($A763+ROUND((COLUMN()-2)/24,5),АТС!$A$41:$F$736,5)+VLOOKUP($A763+ROUND((COLUMN()-2)/24,5),'Расчет сбытовых надбавок'!$B$2281:'Расчет сбытовых надбавок'!$G$3024,3)</f>
        <v>916.06999999999994</v>
      </c>
      <c r="C763" s="96">
        <f>VLOOKUP($A763+ROUND((COLUMN()-2)/24,5),АТС!$A$41:$F$736,5)+VLOOKUP($A763+ROUND((COLUMN()-2)/24,5),'Расчет сбытовых надбавок'!$B$2281:'Расчет сбытовых надбавок'!$G$3024,3)</f>
        <v>470.07</v>
      </c>
      <c r="D763" s="96">
        <f>VLOOKUP($A763+ROUND((COLUMN()-2)/24,5),АТС!$A$41:$F$736,5)+VLOOKUP($A763+ROUND((COLUMN()-2)/24,5),'Расчет сбытовых надбавок'!$B$2281:'Расчет сбытовых надбавок'!$G$3024,3)</f>
        <v>352.28999999999996</v>
      </c>
      <c r="E763" s="96">
        <f>VLOOKUP($A763+ROUND((COLUMN()-2)/24,5),АТС!$A$41:$F$736,5)+VLOOKUP($A763+ROUND((COLUMN()-2)/24,5),'Расчет сбытовых надбавок'!$B$2281:'Расчет сбытовых надбавок'!$G$3024,3)</f>
        <v>319.32000000000005</v>
      </c>
      <c r="F763" s="96">
        <f>VLOOKUP($A763+ROUND((COLUMN()-2)/24,5),АТС!$A$41:$F$736,5)+VLOOKUP($A763+ROUND((COLUMN()-2)/24,5),'Расчет сбытовых надбавок'!$B$2281:'Расчет сбытовых надбавок'!$G$3024,3)</f>
        <v>193.5</v>
      </c>
      <c r="G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H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I763" s="96">
        <f>VLOOKUP($A763+ROUND((COLUMN()-2)/24,5),АТС!$A$41:$F$736,5)+VLOOKUP($A763+ROUND((COLUMN()-2)/24,5),'Расчет сбытовых надбавок'!$B$2281:'Расчет сбытовых надбавок'!$G$3024,3)</f>
        <v>2.2200000000000002</v>
      </c>
      <c r="J763" s="96">
        <f>VLOOKUP($A763+ROUND((COLUMN()-2)/24,5),АТС!$A$41:$F$736,5)+VLOOKUP($A763+ROUND((COLUMN()-2)/24,5),'Расчет сбытовых надбавок'!$B$2281:'Расчет сбытовых надбавок'!$G$3024,3)</f>
        <v>0.55000000000000004</v>
      </c>
      <c r="K763" s="96">
        <f>VLOOKUP($A763+ROUND((COLUMN()-2)/24,5),АТС!$A$41:$F$736,5)+VLOOKUP($A763+ROUND((COLUMN()-2)/24,5),'Расчет сбытовых надбавок'!$B$2281:'Расчет сбытовых надбавок'!$G$3024,3)</f>
        <v>1.54</v>
      </c>
      <c r="L763" s="96">
        <f>VLOOKUP($A763+ROUND((COLUMN()-2)/24,5),АТС!$A$41:$F$736,5)+VLOOKUP($A763+ROUND((COLUMN()-2)/24,5),'Расчет сбытовых надбавок'!$B$2281:'Расчет сбытовых надбавок'!$G$3024,3)</f>
        <v>94.66</v>
      </c>
      <c r="M763" s="96">
        <f>VLOOKUP($A763+ROUND((COLUMN()-2)/24,5),АТС!$A$41:$F$736,5)+VLOOKUP($A763+ROUND((COLUMN()-2)/24,5),'Расчет сбытовых надбавок'!$B$2281:'Расчет сбытовых надбавок'!$G$3024,3)</f>
        <v>2.8</v>
      </c>
      <c r="N763" s="96">
        <f>VLOOKUP($A763+ROUND((COLUMN()-2)/24,5),АТС!$A$41:$F$736,5)+VLOOKUP($A763+ROUND((COLUMN()-2)/24,5),'Расчет сбытовых надбавок'!$B$2281:'Расчет сбытовых надбавок'!$G$3024,3)</f>
        <v>3.15</v>
      </c>
      <c r="O763" s="96">
        <f>VLOOKUP($A763+ROUND((COLUMN()-2)/24,5),АТС!$A$41:$F$736,5)+VLOOKUP($A763+ROUND((COLUMN()-2)/24,5),'Расчет сбытовых надбавок'!$B$2281:'Расчет сбытовых надбавок'!$G$3024,3)</f>
        <v>25.770000000000003</v>
      </c>
      <c r="P763" s="96">
        <f>VLOOKUP($A763+ROUND((COLUMN()-2)/24,5),АТС!$A$41:$F$736,5)+VLOOKUP($A763+ROUND((COLUMN()-2)/24,5),'Расчет сбытовых надбавок'!$B$2281:'Расчет сбытовых надбавок'!$G$3024,3)</f>
        <v>6.93</v>
      </c>
      <c r="Q763" s="96">
        <f>VLOOKUP($A763+ROUND((COLUMN()-2)/24,5),АТС!$A$41:$F$736,5)+VLOOKUP($A763+ROUND((COLUMN()-2)/24,5),'Расчет сбытовых надбавок'!$B$2281:'Расчет сбытовых надбавок'!$G$3024,3)</f>
        <v>191.48999999999998</v>
      </c>
      <c r="R763" s="96">
        <f>VLOOKUP($A763+ROUND((COLUMN()-2)/24,5),АТС!$A$41:$F$736,5)+VLOOKUP($A763+ROUND((COLUMN()-2)/24,5),'Расчет сбытовых надбавок'!$B$2281:'Расчет сбытовых надбавок'!$G$3024,3)</f>
        <v>129.63999999999999</v>
      </c>
      <c r="S763" s="96">
        <f>VLOOKUP($A763+ROUND((COLUMN()-2)/24,5),АТС!$A$41:$F$736,5)+VLOOKUP($A763+ROUND((COLUMN()-2)/24,5),'Расчет сбытовых надбавок'!$B$2281:'Расчет сбытовых надбавок'!$G$3024,3)</f>
        <v>0.25</v>
      </c>
      <c r="T763" s="96">
        <f>VLOOKUP($A763+ROUND((COLUMN()-2)/24,5),АТС!$A$41:$F$736,5)+VLOOKUP($A763+ROUND((COLUMN()-2)/24,5),'Расчет сбытовых надбавок'!$B$2281:'Расчет сбытовых надбавок'!$G$3024,3)</f>
        <v>316.81</v>
      </c>
      <c r="U763" s="96">
        <f>VLOOKUP($A763+ROUND((COLUMN()-2)/24,5),АТС!$A$41:$F$736,5)+VLOOKUP($A763+ROUND((COLUMN()-2)/24,5),'Расчет сбытовых надбавок'!$B$2281:'Расчет сбытовых надбавок'!$G$3024,3)</f>
        <v>422.65</v>
      </c>
      <c r="V763" s="96">
        <f>VLOOKUP($A763+ROUND((COLUMN()-2)/24,5),АТС!$A$41:$F$736,5)+VLOOKUP($A763+ROUND((COLUMN()-2)/24,5),'Расчет сбытовых надбавок'!$B$2281:'Расчет сбытовых надбавок'!$G$3024,3)</f>
        <v>421.89</v>
      </c>
      <c r="W763" s="96">
        <f>VLOOKUP($A763+ROUND((COLUMN()-2)/24,5),АТС!$A$41:$F$736,5)+VLOOKUP($A763+ROUND((COLUMN()-2)/24,5),'Расчет сбытовых надбавок'!$B$2281:'Расчет сбытовых надбавок'!$G$3024,3)</f>
        <v>585.05999999999995</v>
      </c>
      <c r="X763" s="96">
        <f>VLOOKUP($A763+ROUND((COLUMN()-2)/24,5),АТС!$A$41:$F$736,5)+VLOOKUP($A763+ROUND((COLUMN()-2)/24,5),'Расчет сбытовых надбавок'!$B$2281:'Расчет сбытовых надбавок'!$G$3024,3)</f>
        <v>540.70000000000005</v>
      </c>
      <c r="Y763" s="96">
        <f>VLOOKUP($A763+ROUND((COLUMN()-2)/24,5),АТС!$A$41:$F$736,5)+VLOOKUP($A763+ROUND((COLUMN()-2)/24,5),'Расчет сбытовых надбавок'!$B$2281:'Расчет сбытовых надбавок'!$G$3024,3)</f>
        <v>611.43000000000006</v>
      </c>
    </row>
    <row r="764" spans="1:27" x14ac:dyDescent="0.2">
      <c r="A764" s="77">
        <f t="shared" si="22"/>
        <v>43076</v>
      </c>
      <c r="B764" s="96">
        <f>VLOOKUP($A764+ROUND((COLUMN()-2)/24,5),АТС!$A$41:$F$736,5)+VLOOKUP($A764+ROUND((COLUMN()-2)/24,5),'Расчет сбытовых надбавок'!$B$2281:'Расчет сбытовых надбавок'!$G$3024,3)</f>
        <v>353.53</v>
      </c>
      <c r="C764" s="96">
        <f>VLOOKUP($A764+ROUND((COLUMN()-2)/24,5),АТС!$A$41:$F$736,5)+VLOOKUP($A764+ROUND((COLUMN()-2)/24,5),'Расчет сбытовых надбавок'!$B$2281:'Расчет сбытовых надбавок'!$G$3024,3)</f>
        <v>162.78</v>
      </c>
      <c r="D764" s="96">
        <f>VLOOKUP($A764+ROUND((COLUMN()-2)/24,5),АТС!$A$41:$F$736,5)+VLOOKUP($A764+ROUND((COLUMN()-2)/24,5),'Расчет сбытовых надбавок'!$B$2281:'Расчет сбытовых надбавок'!$G$3024,3)</f>
        <v>249.11</v>
      </c>
      <c r="E764" s="96">
        <f>VLOOKUP($A764+ROUND((COLUMN()-2)/24,5),АТС!$A$41:$F$736,5)+VLOOKUP($A764+ROUND((COLUMN()-2)/24,5),'Расчет сбытовых надбавок'!$B$2281:'Расчет сбытовых надбавок'!$G$3024,3)</f>
        <v>243.36</v>
      </c>
      <c r="F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G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H764" s="96">
        <f>VLOOKUP($A764+ROUND((COLUMN()-2)/24,5),АТС!$A$41:$F$736,5)+VLOOKUP($A764+ROUND((COLUMN()-2)/24,5),'Расчет сбытовых надбавок'!$B$2281:'Расчет сбытовых надбавок'!$G$3024,3)</f>
        <v>93.95</v>
      </c>
      <c r="I764" s="96">
        <f>VLOOKUP($A764+ROUND((COLUMN()-2)/24,5),АТС!$A$41:$F$736,5)+VLOOKUP($A764+ROUND((COLUMN()-2)/24,5),'Расчет сбытовых надбавок'!$B$2281:'Расчет сбытовых надбавок'!$G$3024,3)</f>
        <v>13.94</v>
      </c>
      <c r="J764" s="96">
        <f>VLOOKUP($A764+ROUND((COLUMN()-2)/24,5),АТС!$A$41:$F$736,5)+VLOOKUP($A764+ROUND((COLUMN()-2)/24,5),'Расчет сбытовых надбавок'!$B$2281:'Расчет сбытовых надбавок'!$G$3024,3)</f>
        <v>125.42</v>
      </c>
      <c r="K764" s="96">
        <f>VLOOKUP($A764+ROUND((COLUMN()-2)/24,5),АТС!$A$41:$F$736,5)+VLOOKUP($A764+ROUND((COLUMN()-2)/24,5),'Расчет сбытовых надбавок'!$B$2281:'Расчет сбытовых надбавок'!$G$3024,3)</f>
        <v>14.24</v>
      </c>
      <c r="L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M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N764" s="96">
        <f>VLOOKUP($A764+ROUND((COLUMN()-2)/24,5),АТС!$A$41:$F$736,5)+VLOOKUP($A764+ROUND((COLUMN()-2)/24,5),'Расчет сбытовых надбавок'!$B$2281:'Расчет сбытовых надбавок'!$G$3024,3)</f>
        <v>44.68</v>
      </c>
      <c r="O764" s="96">
        <f>VLOOKUP($A764+ROUND((COLUMN()-2)/24,5),АТС!$A$41:$F$736,5)+VLOOKUP($A764+ROUND((COLUMN()-2)/24,5),'Расчет сбытовых надбавок'!$B$2281:'Расчет сбытовых надбавок'!$G$3024,3)</f>
        <v>117.91</v>
      </c>
      <c r="P764" s="96">
        <f>VLOOKUP($A764+ROUND((COLUMN()-2)/24,5),АТС!$A$41:$F$736,5)+VLOOKUP($A764+ROUND((COLUMN()-2)/24,5),'Расчет сбытовых надбавок'!$B$2281:'Расчет сбытовых надбавок'!$G$3024,3)</f>
        <v>9.7799999999999994</v>
      </c>
      <c r="Q764" s="96">
        <f>VLOOKUP($A764+ROUND((COLUMN()-2)/24,5),АТС!$A$41:$F$736,5)+VLOOKUP($A764+ROUND((COLUMN()-2)/24,5),'Расчет сбытовых надбавок'!$B$2281:'Расчет сбытовых надбавок'!$G$3024,3)</f>
        <v>144.97999999999999</v>
      </c>
      <c r="R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S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T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U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V764" s="96">
        <f>VLOOKUP($A764+ROUND((COLUMN()-2)/24,5),АТС!$A$41:$F$736,5)+VLOOKUP($A764+ROUND((COLUMN()-2)/24,5),'Расчет сбытовых надбавок'!$B$2281:'Расчет сбытовых надбавок'!$G$3024,3)</f>
        <v>318.89</v>
      </c>
      <c r="W764" s="96">
        <f>VLOOKUP($A764+ROUND((COLUMN()-2)/24,5),АТС!$A$41:$F$736,5)+VLOOKUP($A764+ROUND((COLUMN()-2)/24,5),'Расчет сбытовых надбавок'!$B$2281:'Расчет сбытовых надбавок'!$G$3024,3)</f>
        <v>517.30000000000007</v>
      </c>
      <c r="X764" s="96">
        <f>VLOOKUP($A764+ROUND((COLUMN()-2)/24,5),АТС!$A$41:$F$736,5)+VLOOKUP($A764+ROUND((COLUMN()-2)/24,5),'Расчет сбытовых надбавок'!$B$2281:'Расчет сбытовых надбавок'!$G$3024,3)</f>
        <v>468.17</v>
      </c>
      <c r="Y764" s="96">
        <f>VLOOKUP($A764+ROUND((COLUMN()-2)/24,5),АТС!$A$41:$F$736,5)+VLOOKUP($A764+ROUND((COLUMN()-2)/24,5),'Расчет сбытовых надбавок'!$B$2281:'Расчет сбытовых надбавок'!$G$3024,3)</f>
        <v>634.92000000000007</v>
      </c>
    </row>
    <row r="765" spans="1:27" x14ac:dyDescent="0.2">
      <c r="A765" s="77">
        <f t="shared" si="22"/>
        <v>43077</v>
      </c>
      <c r="B765" s="96">
        <f>VLOOKUP($A765+ROUND((COLUMN()-2)/24,5),АТС!$A$41:$F$736,5)+VLOOKUP($A765+ROUND((COLUMN()-2)/24,5),'Расчет сбытовых надбавок'!$B$2281:'Расчет сбытовых надбавок'!$G$3024,3)</f>
        <v>345.24</v>
      </c>
      <c r="C765" s="96">
        <f>VLOOKUP($A765+ROUND((COLUMN()-2)/24,5),АТС!$A$41:$F$736,5)+VLOOKUP($A765+ROUND((COLUMN()-2)/24,5),'Расчет сбытовых надбавок'!$B$2281:'Расчет сбытовых надбавок'!$G$3024,3)</f>
        <v>634.79999999999995</v>
      </c>
      <c r="D765" s="96">
        <f>VLOOKUP($A765+ROUND((COLUMN()-2)/24,5),АТС!$A$41:$F$736,5)+VLOOKUP($A765+ROUND((COLUMN()-2)/24,5),'Расчет сбытовых надбавок'!$B$2281:'Расчет сбытовых надбавок'!$G$3024,3)</f>
        <v>317.70999999999998</v>
      </c>
      <c r="E765" s="96">
        <f>VLOOKUP($A765+ROUND((COLUMN()-2)/24,5),АТС!$A$41:$F$736,5)+VLOOKUP($A765+ROUND((COLUMN()-2)/24,5),'Расчет сбытовых надбавок'!$B$2281:'Расчет сбытовых надбавок'!$G$3024,3)</f>
        <v>112.84</v>
      </c>
      <c r="F765" s="96">
        <f>VLOOKUP($A765+ROUND((COLUMN()-2)/24,5),АТС!$A$41:$F$736,5)+VLOOKUP($A765+ROUND((COLUMN()-2)/24,5),'Расчет сбытовых надбавок'!$B$2281:'Расчет сбытовых надбавок'!$G$3024,3)</f>
        <v>0</v>
      </c>
      <c r="G765" s="96">
        <f>VLOOKUP($A765+ROUND((COLUMN()-2)/24,5),АТС!$A$41:$F$736,5)+VLOOKUP($A765+ROUND((COLUMN()-2)/24,5),'Расчет сбытовых надбавок'!$B$2281:'Расчет сбытовых надбавок'!$G$3024,3)</f>
        <v>0</v>
      </c>
      <c r="H765" s="96">
        <f>VLOOKUP($A765+ROUND((COLUMN()-2)/24,5),АТС!$A$41:$F$736,5)+VLOOKUP($A765+ROUND((COLUMN()-2)/24,5),'Расчет сбытовых надбавок'!$B$2281:'Расчет сбытовых надбавок'!$G$3024,3)</f>
        <v>0</v>
      </c>
      <c r="I765" s="96">
        <f>VLOOKUP($A765+ROUND((COLUMN()-2)/24,5),АТС!$A$41:$F$736,5)+VLOOKUP($A765+ROUND((COLUMN()-2)/24,5),'Расчет сбытовых надбавок'!$B$2281:'Расчет сбытовых надбавок'!$G$3024,3)</f>
        <v>0</v>
      </c>
      <c r="J765" s="96">
        <f>VLOOKUP($A765+ROUND((COLUMN()-2)/24,5),АТС!$A$41:$F$736,5)+VLOOKUP($A765+ROUND((COLUMN()-2)/24,5),'Расчет сбытовых надбавок'!$B$2281:'Расчет сбытовых надбавок'!$G$3024,3)</f>
        <v>0</v>
      </c>
      <c r="K765" s="96">
        <f>VLOOKUP($A765+ROUND((COLUMN()-2)/24,5),АТС!$A$41:$F$736,5)+VLOOKUP($A765+ROUND((COLUMN()-2)/24,5),'Расчет сбытовых надбавок'!$B$2281:'Расчет сбытовых надбавок'!$G$3024,3)</f>
        <v>40.92</v>
      </c>
      <c r="L765" s="96">
        <f>VLOOKUP($A765+ROUND((COLUMN()-2)/24,5),АТС!$A$41:$F$736,5)+VLOOKUP($A765+ROUND((COLUMN()-2)/24,5),'Расчет сбытовых надбавок'!$B$2281:'Расчет сбытовых надбавок'!$G$3024,3)</f>
        <v>0</v>
      </c>
      <c r="M765" s="96">
        <f>VLOOKUP($A765+ROUND((COLUMN()-2)/24,5),АТС!$A$41:$F$736,5)+VLOOKUP($A765+ROUND((COLUMN()-2)/24,5),'Расчет сбытовых надбавок'!$B$2281:'Расчет сбытовых надбавок'!$G$3024,3)</f>
        <v>92.8</v>
      </c>
      <c r="N765" s="96">
        <f>VLOOKUP($A765+ROUND((COLUMN()-2)/24,5),АТС!$A$41:$F$736,5)+VLOOKUP($A765+ROUND((COLUMN()-2)/24,5),'Расчет сбытовых надбавок'!$B$2281:'Расчет сбытовых надбавок'!$G$3024,3)</f>
        <v>0</v>
      </c>
      <c r="O765" s="96">
        <f>VLOOKUP($A765+ROUND((COLUMN()-2)/24,5),АТС!$A$41:$F$736,5)+VLOOKUP($A765+ROUND((COLUMN()-2)/24,5),'Расчет сбытовых надбавок'!$B$2281:'Расчет сбытовых надбавок'!$G$3024,3)</f>
        <v>0</v>
      </c>
      <c r="P765" s="96">
        <f>VLOOKUP($A765+ROUND((COLUMN()-2)/24,5),АТС!$A$41:$F$736,5)+VLOOKUP($A765+ROUND((COLUMN()-2)/24,5),'Расчет сбытовых надбавок'!$B$2281:'Расчет сбытовых надбавок'!$G$3024,3)</f>
        <v>0</v>
      </c>
      <c r="Q765" s="96">
        <f>VLOOKUP($A765+ROUND((COLUMN()-2)/24,5),АТС!$A$41:$F$736,5)+VLOOKUP($A765+ROUND((COLUMN()-2)/24,5),'Расчет сбытовых надбавок'!$B$2281:'Расчет сбытовых надбавок'!$G$3024,3)</f>
        <v>0</v>
      </c>
      <c r="R765" s="96">
        <f>VLOOKUP($A765+ROUND((COLUMN()-2)/24,5),АТС!$A$41:$F$736,5)+VLOOKUP($A765+ROUND((COLUMN()-2)/24,5),'Расчет сбытовых надбавок'!$B$2281:'Расчет сбытовых надбавок'!$G$3024,3)</f>
        <v>0</v>
      </c>
      <c r="S765" s="96">
        <f>VLOOKUP($A765+ROUND((COLUMN()-2)/24,5),АТС!$A$41:$F$736,5)+VLOOKUP($A765+ROUND((COLUMN()-2)/24,5),'Расчет сбытовых надбавок'!$B$2281:'Расчет сбытовых надбавок'!$G$3024,3)</f>
        <v>0</v>
      </c>
      <c r="T765" s="96">
        <f>VLOOKUP($A765+ROUND((COLUMN()-2)/24,5),АТС!$A$41:$F$736,5)+VLOOKUP($A765+ROUND((COLUMN()-2)/24,5),'Расчет сбытовых надбавок'!$B$2281:'Расчет сбытовых надбавок'!$G$3024,3)</f>
        <v>0</v>
      </c>
      <c r="U765" s="96">
        <f>VLOOKUP($A765+ROUND((COLUMN()-2)/24,5),АТС!$A$41:$F$736,5)+VLOOKUP($A765+ROUND((COLUMN()-2)/24,5),'Расчет сбытовых надбавок'!$B$2281:'Расчет сбытовых надбавок'!$G$3024,3)</f>
        <v>2.12</v>
      </c>
      <c r="V765" s="96">
        <f>VLOOKUP($A765+ROUND((COLUMN()-2)/24,5),АТС!$A$41:$F$736,5)+VLOOKUP($A765+ROUND((COLUMN()-2)/24,5),'Расчет сбытовых надбавок'!$B$2281:'Расчет сбытовых надбавок'!$G$3024,3)</f>
        <v>105.48</v>
      </c>
      <c r="W765" s="96">
        <f>VLOOKUP($A765+ROUND((COLUMN()-2)/24,5),АТС!$A$41:$F$736,5)+VLOOKUP($A765+ROUND((COLUMN()-2)/24,5),'Расчет сбытовых надбавок'!$B$2281:'Расчет сбытовых надбавок'!$G$3024,3)</f>
        <v>189.04</v>
      </c>
      <c r="X765" s="96">
        <f>VLOOKUP($A765+ROUND((COLUMN()-2)/24,5),АТС!$A$41:$F$736,5)+VLOOKUP($A765+ROUND((COLUMN()-2)/24,5),'Расчет сбытовых надбавок'!$B$2281:'Расчет сбытовых надбавок'!$G$3024,3)</f>
        <v>152.30000000000001</v>
      </c>
      <c r="Y765" s="96">
        <f>VLOOKUP($A765+ROUND((COLUMN()-2)/24,5),АТС!$A$41:$F$736,5)+VLOOKUP($A765+ROUND((COLUMN()-2)/24,5),'Расчет сбытовых надбавок'!$B$2281:'Расчет сбытовых надбавок'!$G$3024,3)</f>
        <v>911.08999999999992</v>
      </c>
    </row>
    <row r="766" spans="1:27" x14ac:dyDescent="0.2">
      <c r="A766" s="77">
        <f t="shared" si="22"/>
        <v>43078</v>
      </c>
      <c r="B766" s="96">
        <f>VLOOKUP($A766+ROUND((COLUMN()-2)/24,5),АТС!$A$41:$F$736,5)+VLOOKUP($A766+ROUND((COLUMN()-2)/24,5),'Расчет сбытовых надбавок'!$B$2281:'Расчет сбытовых надбавок'!$G$3024,3)</f>
        <v>47.580000000000005</v>
      </c>
      <c r="C766" s="96">
        <f>VLOOKUP($A766+ROUND((COLUMN()-2)/24,5),АТС!$A$41:$F$736,5)+VLOOKUP($A766+ROUND((COLUMN()-2)/24,5),'Расчет сбытовых надбавок'!$B$2281:'Расчет сбытовых надбавок'!$G$3024,3)</f>
        <v>819.88</v>
      </c>
      <c r="D766" s="96">
        <f>VLOOKUP($A766+ROUND((COLUMN()-2)/24,5),АТС!$A$41:$F$736,5)+VLOOKUP($A766+ROUND((COLUMN()-2)/24,5),'Расчет сбытовых надбавок'!$B$2281:'Расчет сбытовых надбавок'!$G$3024,3)</f>
        <v>150.32</v>
      </c>
      <c r="E766" s="96">
        <f>VLOOKUP($A766+ROUND((COLUMN()-2)/24,5),АТС!$A$41:$F$736,5)+VLOOKUP($A766+ROUND((COLUMN()-2)/24,5),'Расчет сбытовых надбавок'!$B$2281:'Расчет сбытовых надбавок'!$G$3024,3)</f>
        <v>89.25</v>
      </c>
      <c r="F766" s="96">
        <f>VLOOKUP($A766+ROUND((COLUMN()-2)/24,5),АТС!$A$41:$F$736,5)+VLOOKUP($A766+ROUND((COLUMN()-2)/24,5),'Расчет сбытовых надбавок'!$B$2281:'Расчет сбытовых надбавок'!$G$3024,3)</f>
        <v>90.66</v>
      </c>
      <c r="G766" s="96">
        <f>VLOOKUP($A766+ROUND((COLUMN()-2)/24,5),АТС!$A$41:$F$736,5)+VLOOKUP($A766+ROUND((COLUMN()-2)/24,5),'Расчет сбытовых надбавок'!$B$2281:'Расчет сбытовых надбавок'!$G$3024,3)</f>
        <v>39.919999999999995</v>
      </c>
      <c r="H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I766" s="96">
        <f>VLOOKUP($A766+ROUND((COLUMN()-2)/24,5),АТС!$A$41:$F$736,5)+VLOOKUP($A766+ROUND((COLUMN()-2)/24,5),'Расчет сбытовых надбавок'!$B$2281:'Расчет сбытовых надбавок'!$G$3024,3)</f>
        <v>47.56</v>
      </c>
      <c r="J766" s="96">
        <f>VLOOKUP($A766+ROUND((COLUMN()-2)/24,5),АТС!$A$41:$F$736,5)+VLOOKUP($A766+ROUND((COLUMN()-2)/24,5),'Расчет сбытовых надбавок'!$B$2281:'Расчет сбытовых надбавок'!$G$3024,3)</f>
        <v>131.72999999999999</v>
      </c>
      <c r="K766" s="96">
        <f>VLOOKUP($A766+ROUND((COLUMN()-2)/24,5),АТС!$A$41:$F$736,5)+VLOOKUP($A766+ROUND((COLUMN()-2)/24,5),'Расчет сбытовых надбавок'!$B$2281:'Расчет сбытовых надбавок'!$G$3024,3)</f>
        <v>166.53</v>
      </c>
      <c r="L766" s="96">
        <f>VLOOKUP($A766+ROUND((COLUMN()-2)/24,5),АТС!$A$41:$F$736,5)+VLOOKUP($A766+ROUND((COLUMN()-2)/24,5),'Расчет сбытовых надбавок'!$B$2281:'Расчет сбытовых надбавок'!$G$3024,3)</f>
        <v>99.800000000000011</v>
      </c>
      <c r="M766" s="96">
        <f>VLOOKUP($A766+ROUND((COLUMN()-2)/24,5),АТС!$A$41:$F$736,5)+VLOOKUP($A766+ROUND((COLUMN()-2)/24,5),'Расчет сбытовых надбавок'!$B$2281:'Расчет сбытовых надбавок'!$G$3024,3)</f>
        <v>211.38</v>
      </c>
      <c r="N766" s="96">
        <f>VLOOKUP($A766+ROUND((COLUMN()-2)/24,5),АТС!$A$41:$F$736,5)+VLOOKUP($A766+ROUND((COLUMN()-2)/24,5),'Расчет сбытовых надбавок'!$B$2281:'Расчет сбытовых надбавок'!$G$3024,3)</f>
        <v>167.42</v>
      </c>
      <c r="O766" s="96">
        <f>VLOOKUP($A766+ROUND((COLUMN()-2)/24,5),АТС!$A$41:$F$736,5)+VLOOKUP($A766+ROUND((COLUMN()-2)/24,5),'Расчет сбытовых надбавок'!$B$2281:'Расчет сбытовых надбавок'!$G$3024,3)</f>
        <v>113.23</v>
      </c>
      <c r="P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Q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R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S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T766" s="96">
        <f>VLOOKUP($A766+ROUND((COLUMN()-2)/24,5),АТС!$A$41:$F$736,5)+VLOOKUP($A766+ROUND((COLUMN()-2)/24,5),'Расчет сбытовых надбавок'!$B$2281:'Расчет сбытовых надбавок'!$G$3024,3)</f>
        <v>12.78</v>
      </c>
      <c r="U766" s="96">
        <f>VLOOKUP($A766+ROUND((COLUMN()-2)/24,5),АТС!$A$41:$F$736,5)+VLOOKUP($A766+ROUND((COLUMN()-2)/24,5),'Расчет сбытовых надбавок'!$B$2281:'Расчет сбытовых надбавок'!$G$3024,3)</f>
        <v>21.03</v>
      </c>
      <c r="V766" s="96">
        <f>VLOOKUP($A766+ROUND((COLUMN()-2)/24,5),АТС!$A$41:$F$736,5)+VLOOKUP($A766+ROUND((COLUMN()-2)/24,5),'Расчет сбытовых надбавок'!$B$2281:'Расчет сбытовых надбавок'!$G$3024,3)</f>
        <v>62.410000000000004</v>
      </c>
      <c r="W766" s="96">
        <f>VLOOKUP($A766+ROUND((COLUMN()-2)/24,5),АТС!$A$41:$F$736,5)+VLOOKUP($A766+ROUND((COLUMN()-2)/24,5),'Расчет сбытовых надбавок'!$B$2281:'Расчет сбытовых надбавок'!$G$3024,3)</f>
        <v>175.29999999999998</v>
      </c>
      <c r="X766" s="96">
        <f>VLOOKUP($A766+ROUND((COLUMN()-2)/24,5),АТС!$A$41:$F$736,5)+VLOOKUP($A766+ROUND((COLUMN()-2)/24,5),'Расчет сбытовых надбавок'!$B$2281:'Расчет сбытовых надбавок'!$G$3024,3)</f>
        <v>130.38</v>
      </c>
      <c r="Y766" s="96">
        <f>VLOOKUP($A766+ROUND((COLUMN()-2)/24,5),АТС!$A$41:$F$736,5)+VLOOKUP($A766+ROUND((COLUMN()-2)/24,5),'Расчет сбытовых надбавок'!$B$2281:'Расчет сбытовых надбавок'!$G$3024,3)</f>
        <v>101.73</v>
      </c>
    </row>
    <row r="767" spans="1:27" x14ac:dyDescent="0.2">
      <c r="A767" s="77">
        <f t="shared" si="22"/>
        <v>43079</v>
      </c>
      <c r="B767" s="96">
        <f>VLOOKUP($A767+ROUND((COLUMN()-2)/24,5),АТС!$A$41:$F$736,5)+VLOOKUP($A767+ROUND((COLUMN()-2)/24,5),'Расчет сбытовых надбавок'!$B$2281:'Расчет сбытовых надбавок'!$G$3024,3)</f>
        <v>13.760000000000002</v>
      </c>
      <c r="C767" s="96">
        <f>VLOOKUP($A767+ROUND((COLUMN()-2)/24,5),АТС!$A$41:$F$736,5)+VLOOKUP($A767+ROUND((COLUMN()-2)/24,5),'Расчет сбытовых надбавок'!$B$2281:'Расчет сбытовых надбавок'!$G$3024,3)</f>
        <v>388.8</v>
      </c>
      <c r="D767" s="96">
        <f>VLOOKUP($A767+ROUND((COLUMN()-2)/24,5),АТС!$A$41:$F$736,5)+VLOOKUP($A767+ROUND((COLUMN()-2)/24,5),'Расчет сбытовых надбавок'!$B$2281:'Расчет сбытовых надбавок'!$G$3024,3)</f>
        <v>212.86999999999998</v>
      </c>
      <c r="E767" s="96">
        <f>VLOOKUP($A767+ROUND((COLUMN()-2)/24,5),АТС!$A$41:$F$736,5)+VLOOKUP($A767+ROUND((COLUMN()-2)/24,5),'Расчет сбытовых надбавок'!$B$2281:'Расчет сбытовых надбавок'!$G$3024,3)</f>
        <v>112.53999999999999</v>
      </c>
      <c r="F767" s="96">
        <f>VLOOKUP($A767+ROUND((COLUMN()-2)/24,5),АТС!$A$41:$F$736,5)+VLOOKUP($A767+ROUND((COLUMN()-2)/24,5),'Расчет сбытовых надбавок'!$B$2281:'Расчет сбытовых надбавок'!$G$3024,3)</f>
        <v>98.45</v>
      </c>
      <c r="G767" s="96">
        <f>VLOOKUP($A767+ROUND((COLUMN()-2)/24,5),АТС!$A$41:$F$736,5)+VLOOKUP($A767+ROUND((COLUMN()-2)/24,5),'Расчет сбытовых надбавок'!$B$2281:'Расчет сбытовых надбавок'!$G$3024,3)</f>
        <v>111.17</v>
      </c>
      <c r="H767" s="96">
        <f>VLOOKUP($A767+ROUND((COLUMN()-2)/24,5),АТС!$A$41:$F$736,5)+VLOOKUP($A767+ROUND((COLUMN()-2)/24,5),'Расчет сбытовых надбавок'!$B$2281:'Расчет сбытовых надбавок'!$G$3024,3)</f>
        <v>10.760000000000002</v>
      </c>
      <c r="I767" s="96">
        <f>VLOOKUP($A767+ROUND((COLUMN()-2)/24,5),АТС!$A$41:$F$736,5)+VLOOKUP($A767+ROUND((COLUMN()-2)/24,5),'Расчет сбытовых надбавок'!$B$2281:'Расчет сбытовых надбавок'!$G$3024,3)</f>
        <v>468.75</v>
      </c>
      <c r="J767" s="96">
        <f>VLOOKUP($A767+ROUND((COLUMN()-2)/24,5),АТС!$A$41:$F$736,5)+VLOOKUP($A767+ROUND((COLUMN()-2)/24,5),'Расчет сбытовых надбавок'!$B$2281:'Расчет сбытовых надбавок'!$G$3024,3)</f>
        <v>0</v>
      </c>
      <c r="K767" s="96">
        <f>VLOOKUP($A767+ROUND((COLUMN()-2)/24,5),АТС!$A$41:$F$736,5)+VLOOKUP($A767+ROUND((COLUMN()-2)/24,5),'Расчет сбытовых надбавок'!$B$2281:'Расчет сбытовых надбавок'!$G$3024,3)</f>
        <v>36.47</v>
      </c>
      <c r="L767" s="96">
        <f>VLOOKUP($A767+ROUND((COLUMN()-2)/24,5),АТС!$A$41:$F$736,5)+VLOOKUP($A767+ROUND((COLUMN()-2)/24,5),'Расчет сбытовых надбавок'!$B$2281:'Расчет сбытовых надбавок'!$G$3024,3)</f>
        <v>8.68</v>
      </c>
      <c r="M767" s="96">
        <f>VLOOKUP($A767+ROUND((COLUMN()-2)/24,5),АТС!$A$41:$F$736,5)+VLOOKUP($A767+ROUND((COLUMN()-2)/24,5),'Расчет сбытовых надбавок'!$B$2281:'Расчет сбытовых надбавок'!$G$3024,3)</f>
        <v>43.67</v>
      </c>
      <c r="N767" s="96">
        <f>VLOOKUP($A767+ROUND((COLUMN()-2)/24,5),АТС!$A$41:$F$736,5)+VLOOKUP($A767+ROUND((COLUMN()-2)/24,5),'Расчет сбытовых надбавок'!$B$2281:'Расчет сбытовых надбавок'!$G$3024,3)</f>
        <v>91.53</v>
      </c>
      <c r="O767" s="96">
        <f>VLOOKUP($A767+ROUND((COLUMN()-2)/24,5),АТС!$A$41:$F$736,5)+VLOOKUP($A767+ROUND((COLUMN()-2)/24,5),'Расчет сбытовых надбавок'!$B$2281:'Расчет сбытовых надбавок'!$G$3024,3)</f>
        <v>167.58999999999997</v>
      </c>
      <c r="P767" s="96">
        <f>VLOOKUP($A767+ROUND((COLUMN()-2)/24,5),АТС!$A$41:$F$736,5)+VLOOKUP($A767+ROUND((COLUMN()-2)/24,5),'Расчет сбытовых надбавок'!$B$2281:'Расчет сбытовых надбавок'!$G$3024,3)</f>
        <v>754.36</v>
      </c>
      <c r="Q767" s="96">
        <f>VLOOKUP($A767+ROUND((COLUMN()-2)/24,5),АТС!$A$41:$F$736,5)+VLOOKUP($A767+ROUND((COLUMN()-2)/24,5),'Расчет сбытовых надбавок'!$B$2281:'Расчет сбытовых надбавок'!$G$3024,3)</f>
        <v>531.9</v>
      </c>
      <c r="R767" s="96">
        <f>VLOOKUP($A767+ROUND((COLUMN()-2)/24,5),АТС!$A$41:$F$736,5)+VLOOKUP($A767+ROUND((COLUMN()-2)/24,5),'Расчет сбытовых надбавок'!$B$2281:'Расчет сбытовых надбавок'!$G$3024,3)</f>
        <v>1.1300000000000001</v>
      </c>
      <c r="S767" s="96">
        <f>VLOOKUP($A767+ROUND((COLUMN()-2)/24,5),АТС!$A$41:$F$736,5)+VLOOKUP($A767+ROUND((COLUMN()-2)/24,5),'Расчет сбытовых надбавок'!$B$2281:'Расчет сбытовых надбавок'!$G$3024,3)</f>
        <v>82.56</v>
      </c>
      <c r="T767" s="96">
        <f>VLOOKUP($A767+ROUND((COLUMN()-2)/24,5),АТС!$A$41:$F$736,5)+VLOOKUP($A767+ROUND((COLUMN()-2)/24,5),'Расчет сбытовых надбавок'!$B$2281:'Расчет сбытовых надбавок'!$G$3024,3)</f>
        <v>176.75</v>
      </c>
      <c r="U767" s="96">
        <f>VLOOKUP($A767+ROUND((COLUMN()-2)/24,5),АТС!$A$41:$F$736,5)+VLOOKUP($A767+ROUND((COLUMN()-2)/24,5),'Расчет сбытовых надбавок'!$B$2281:'Расчет сбытовых надбавок'!$G$3024,3)</f>
        <v>179.41</v>
      </c>
      <c r="V767" s="96">
        <f>VLOOKUP($A767+ROUND((COLUMN()-2)/24,5),АТС!$A$41:$F$736,5)+VLOOKUP($A767+ROUND((COLUMN()-2)/24,5),'Расчет сбытовых надбавок'!$B$2281:'Расчет сбытовых надбавок'!$G$3024,3)</f>
        <v>104.26</v>
      </c>
      <c r="W767" s="96">
        <f>VLOOKUP($A767+ROUND((COLUMN()-2)/24,5),АТС!$A$41:$F$736,5)+VLOOKUP($A767+ROUND((COLUMN()-2)/24,5),'Расчет сбытовых надбавок'!$B$2281:'Расчет сбытовых надбавок'!$G$3024,3)</f>
        <v>151.06</v>
      </c>
      <c r="X767" s="96">
        <f>VLOOKUP($A767+ROUND((COLUMN()-2)/24,5),АТС!$A$41:$F$736,5)+VLOOKUP($A767+ROUND((COLUMN()-2)/24,5),'Расчет сбытовых надбавок'!$B$2281:'Расчет сбытовых надбавок'!$G$3024,3)</f>
        <v>181.20999999999998</v>
      </c>
      <c r="Y767" s="96">
        <f>VLOOKUP($A767+ROUND((COLUMN()-2)/24,5),АТС!$A$41:$F$736,5)+VLOOKUP($A767+ROUND((COLUMN()-2)/24,5),'Расчет сбытовых надбавок'!$B$2281:'Расчет сбытовых надбавок'!$G$3024,3)</f>
        <v>821.75</v>
      </c>
    </row>
    <row r="768" spans="1:27" x14ac:dyDescent="0.2">
      <c r="A768" s="77">
        <f t="shared" si="22"/>
        <v>43080</v>
      </c>
      <c r="B768" s="96">
        <f>VLOOKUP($A768+ROUND((COLUMN()-2)/24,5),АТС!$A$41:$F$736,5)+VLOOKUP($A768+ROUND((COLUMN()-2)/24,5),'Расчет сбытовых надбавок'!$B$2281:'Расчет сбытовых надбавок'!$G$3024,3)</f>
        <v>851.97</v>
      </c>
      <c r="C768" s="96">
        <f>VLOOKUP($A768+ROUND((COLUMN()-2)/24,5),АТС!$A$41:$F$736,5)+VLOOKUP($A768+ROUND((COLUMN()-2)/24,5),'Расчет сбытовых надбавок'!$B$2281:'Расчет сбытовых надбавок'!$G$3024,3)</f>
        <v>159.86000000000001</v>
      </c>
      <c r="D768" s="96">
        <f>VLOOKUP($A768+ROUND((COLUMN()-2)/24,5),АТС!$A$41:$F$736,5)+VLOOKUP($A768+ROUND((COLUMN()-2)/24,5),'Расчет сбытовых надбавок'!$B$2281:'Расчет сбытовых надбавок'!$G$3024,3)</f>
        <v>180.98</v>
      </c>
      <c r="E768" s="96">
        <f>VLOOKUP($A768+ROUND((COLUMN()-2)/24,5),АТС!$A$41:$F$736,5)+VLOOKUP($A768+ROUND((COLUMN()-2)/24,5),'Расчет сбытовых надбавок'!$B$2281:'Расчет сбытовых надбавок'!$G$3024,3)</f>
        <v>18.3</v>
      </c>
      <c r="F768" s="96">
        <f>VLOOKUP($A768+ROUND((COLUMN()-2)/24,5),АТС!$A$41:$F$736,5)+VLOOKUP($A768+ROUND((COLUMN()-2)/24,5),'Расчет сбытовых надбавок'!$B$2281:'Расчет сбытовых надбавок'!$G$3024,3)</f>
        <v>10.49</v>
      </c>
      <c r="G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H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I768" s="96">
        <f>VLOOKUP($A768+ROUND((COLUMN()-2)/24,5),АТС!$A$41:$F$736,5)+VLOOKUP($A768+ROUND((COLUMN()-2)/24,5),'Расчет сбытовых надбавок'!$B$2281:'Расчет сбытовых надбавок'!$G$3024,3)</f>
        <v>21.92</v>
      </c>
      <c r="J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K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L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M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N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O768" s="96">
        <f>VLOOKUP($A768+ROUND((COLUMN()-2)/24,5),АТС!$A$41:$F$736,5)+VLOOKUP($A768+ROUND((COLUMN()-2)/24,5),'Расчет сбытовых надбавок'!$B$2281:'Расчет сбытовых надбавок'!$G$3024,3)</f>
        <v>14.129999999999999</v>
      </c>
      <c r="P768" s="96">
        <f>VLOOKUP($A768+ROUND((COLUMN()-2)/24,5),АТС!$A$41:$F$736,5)+VLOOKUP($A768+ROUND((COLUMN()-2)/24,5),'Расчет сбытовых надбавок'!$B$2281:'Расчет сбытовых надбавок'!$G$3024,3)</f>
        <v>56.85</v>
      </c>
      <c r="Q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R768" s="96">
        <f>VLOOKUP($A768+ROUND((COLUMN()-2)/24,5),АТС!$A$41:$F$736,5)+VLOOKUP($A768+ROUND((COLUMN()-2)/24,5),'Расчет сбытовых надбавок'!$B$2281:'Расчет сбытовых надбавок'!$G$3024,3)</f>
        <v>44.120000000000005</v>
      </c>
      <c r="S768" s="96">
        <f>VLOOKUP($A768+ROUND((COLUMN()-2)/24,5),АТС!$A$41:$F$736,5)+VLOOKUP($A768+ROUND((COLUMN()-2)/24,5),'Расчет сбытовых надбавок'!$B$2281:'Расчет сбытовых надбавок'!$G$3024,3)</f>
        <v>82.56</v>
      </c>
      <c r="T768" s="96">
        <f>VLOOKUP($A768+ROUND((COLUMN()-2)/24,5),АТС!$A$41:$F$736,5)+VLOOKUP($A768+ROUND((COLUMN()-2)/24,5),'Расчет сбытовых надбавок'!$B$2281:'Расчет сбытовых надбавок'!$G$3024,3)</f>
        <v>178.11</v>
      </c>
      <c r="U768" s="96">
        <f>VLOOKUP($A768+ROUND((COLUMN()-2)/24,5),АТС!$A$41:$F$736,5)+VLOOKUP($A768+ROUND((COLUMN()-2)/24,5),'Расчет сбытовых надбавок'!$B$2281:'Расчет сбытовых надбавок'!$G$3024,3)</f>
        <v>186.63</v>
      </c>
      <c r="V768" s="96">
        <f>VLOOKUP($A768+ROUND((COLUMN()-2)/24,5),АТС!$A$41:$F$736,5)+VLOOKUP($A768+ROUND((COLUMN()-2)/24,5),'Расчет сбытовых надбавок'!$B$2281:'Расчет сбытовых надбавок'!$G$3024,3)</f>
        <v>152.78</v>
      </c>
      <c r="W768" s="96">
        <f>VLOOKUP($A768+ROUND((COLUMN()-2)/24,5),АТС!$A$41:$F$736,5)+VLOOKUP($A768+ROUND((COLUMN()-2)/24,5),'Расчет сбытовых надбавок'!$B$2281:'Расчет сбытовых надбавок'!$G$3024,3)</f>
        <v>180.45</v>
      </c>
      <c r="X768" s="96">
        <f>VLOOKUP($A768+ROUND((COLUMN()-2)/24,5),АТС!$A$41:$F$736,5)+VLOOKUP($A768+ROUND((COLUMN()-2)/24,5),'Расчет сбытовых надбавок'!$B$2281:'Расчет сбытовых надбавок'!$G$3024,3)</f>
        <v>233.17</v>
      </c>
      <c r="Y768" s="96">
        <f>VLOOKUP($A768+ROUND((COLUMN()-2)/24,5),АТС!$A$41:$F$736,5)+VLOOKUP($A768+ROUND((COLUMN()-2)/24,5),'Расчет сбытовых надбавок'!$B$2281:'Расчет сбытовых надбавок'!$G$3024,3)</f>
        <v>151.37</v>
      </c>
    </row>
    <row r="769" spans="1:25" x14ac:dyDescent="0.2">
      <c r="A769" s="77">
        <f t="shared" si="22"/>
        <v>43081</v>
      </c>
      <c r="B769" s="96">
        <f>VLOOKUP($A769+ROUND((COLUMN()-2)/24,5),АТС!$A$41:$F$736,5)+VLOOKUP($A769+ROUND((COLUMN()-2)/24,5),'Расчет сбытовых надбавок'!$B$2281:'Расчет сбытовых надбавок'!$G$3024,3)</f>
        <v>861.68999999999994</v>
      </c>
      <c r="C769" s="96">
        <f>VLOOKUP($A769+ROUND((COLUMN()-2)/24,5),АТС!$A$41:$F$736,5)+VLOOKUP($A769+ROUND((COLUMN()-2)/24,5),'Расчет сбытовых надбавок'!$B$2281:'Расчет сбытовых надбавок'!$G$3024,3)</f>
        <v>246.25</v>
      </c>
      <c r="D769" s="96">
        <f>VLOOKUP($A769+ROUND((COLUMN()-2)/24,5),АТС!$A$41:$F$736,5)+VLOOKUP($A769+ROUND((COLUMN()-2)/24,5),'Расчет сбытовых надбавок'!$B$2281:'Расчет сбытовых надбавок'!$G$3024,3)</f>
        <v>302.91000000000003</v>
      </c>
      <c r="E769" s="96">
        <f>VLOOKUP($A769+ROUND((COLUMN()-2)/24,5),АТС!$A$41:$F$736,5)+VLOOKUP($A769+ROUND((COLUMN()-2)/24,5),'Расчет сбытовых надбавок'!$B$2281:'Расчет сбытовых надбавок'!$G$3024,3)</f>
        <v>210.03000000000003</v>
      </c>
      <c r="F769" s="96">
        <f>VLOOKUP($A769+ROUND((COLUMN()-2)/24,5),АТС!$A$41:$F$736,5)+VLOOKUP($A769+ROUND((COLUMN()-2)/24,5),'Расчет сбытовых надбавок'!$B$2281:'Расчет сбытовых надбавок'!$G$3024,3)</f>
        <v>71.650000000000006</v>
      </c>
      <c r="G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H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I769" s="96">
        <f>VLOOKUP($A769+ROUND((COLUMN()-2)/24,5),АТС!$A$41:$F$736,5)+VLOOKUP($A769+ROUND((COLUMN()-2)/24,5),'Расчет сбытовых надбавок'!$B$2281:'Расчет сбытовых надбавок'!$G$3024,3)</f>
        <v>408.34999999999997</v>
      </c>
      <c r="J769" s="96">
        <f>VLOOKUP($A769+ROUND((COLUMN()-2)/24,5),АТС!$A$41:$F$736,5)+VLOOKUP($A769+ROUND((COLUMN()-2)/24,5),'Расчет сбытовых надбавок'!$B$2281:'Расчет сбытовых надбавок'!$G$3024,3)</f>
        <v>68.819999999999993</v>
      </c>
      <c r="K769" s="96">
        <f>VLOOKUP($A769+ROUND((COLUMN()-2)/24,5),АТС!$A$41:$F$736,5)+VLOOKUP($A769+ROUND((COLUMN()-2)/24,5),'Расчет сбытовых надбавок'!$B$2281:'Расчет сбытовых надбавок'!$G$3024,3)</f>
        <v>168.45</v>
      </c>
      <c r="L769" s="96">
        <f>VLOOKUP($A769+ROUND((COLUMN()-2)/24,5),АТС!$A$41:$F$736,5)+VLOOKUP($A769+ROUND((COLUMN()-2)/24,5),'Расчет сбытовых надбавок'!$B$2281:'Расчет сбытовых надбавок'!$G$3024,3)</f>
        <v>178.05</v>
      </c>
      <c r="M769" s="96">
        <f>VLOOKUP($A769+ROUND((COLUMN()-2)/24,5),АТС!$A$41:$F$736,5)+VLOOKUP($A769+ROUND((COLUMN()-2)/24,5),'Расчет сбытовых надбавок'!$B$2281:'Расчет сбытовых надбавок'!$G$3024,3)</f>
        <v>195.29999999999998</v>
      </c>
      <c r="N769" s="96">
        <f>VLOOKUP($A769+ROUND((COLUMN()-2)/24,5),АТС!$A$41:$F$736,5)+VLOOKUP($A769+ROUND((COLUMN()-2)/24,5),'Расчет сбытовых надбавок'!$B$2281:'Расчет сбытовых надбавок'!$G$3024,3)</f>
        <v>187.77</v>
      </c>
      <c r="O769" s="96">
        <f>VLOOKUP($A769+ROUND((COLUMN()-2)/24,5),АТС!$A$41:$F$736,5)+VLOOKUP($A769+ROUND((COLUMN()-2)/24,5),'Расчет сбытовых надбавок'!$B$2281:'Расчет сбытовых надбавок'!$G$3024,3)</f>
        <v>474.55</v>
      </c>
      <c r="P769" s="96">
        <f>VLOOKUP($A769+ROUND((COLUMN()-2)/24,5),АТС!$A$41:$F$736,5)+VLOOKUP($A769+ROUND((COLUMN()-2)/24,5),'Расчет сбытовых надбавок'!$B$2281:'Расчет сбытовых надбавок'!$G$3024,3)</f>
        <v>469</v>
      </c>
      <c r="Q769" s="96">
        <f>VLOOKUP($A769+ROUND((COLUMN()-2)/24,5),АТС!$A$41:$F$736,5)+VLOOKUP($A769+ROUND((COLUMN()-2)/24,5),'Расчет сбытовых надбавок'!$B$2281:'Расчет сбытовых надбавок'!$G$3024,3)</f>
        <v>22.7</v>
      </c>
      <c r="R769" s="96">
        <f>VLOOKUP($A769+ROUND((COLUMN()-2)/24,5),АТС!$A$41:$F$736,5)+VLOOKUP($A769+ROUND((COLUMN()-2)/24,5),'Расчет сбытовых надбавок'!$B$2281:'Расчет сбытовых надбавок'!$G$3024,3)</f>
        <v>115.54</v>
      </c>
      <c r="S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T769" s="96">
        <f>VLOOKUP($A769+ROUND((COLUMN()-2)/24,5),АТС!$A$41:$F$736,5)+VLOOKUP($A769+ROUND((COLUMN()-2)/24,5),'Расчет сбытовых надбавок'!$B$2281:'Расчет сбытовых надбавок'!$G$3024,3)</f>
        <v>134.37</v>
      </c>
      <c r="U769" s="96">
        <f>VLOOKUP($A769+ROUND((COLUMN()-2)/24,5),АТС!$A$41:$F$736,5)+VLOOKUP($A769+ROUND((COLUMN()-2)/24,5),'Расчет сбытовых надбавок'!$B$2281:'Расчет сбытовых надбавок'!$G$3024,3)</f>
        <v>177.54</v>
      </c>
      <c r="V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W769" s="96">
        <f>VLOOKUP($A769+ROUND((COLUMN()-2)/24,5),АТС!$A$41:$F$736,5)+VLOOKUP($A769+ROUND((COLUMN()-2)/24,5),'Расчет сбытовых надбавок'!$B$2281:'Расчет сбытовых надбавок'!$G$3024,3)</f>
        <v>202.86</v>
      </c>
      <c r="X769" s="96">
        <f>VLOOKUP($A769+ROUND((COLUMN()-2)/24,5),АТС!$A$41:$F$736,5)+VLOOKUP($A769+ROUND((COLUMN()-2)/24,5),'Расчет сбытовых надбавок'!$B$2281:'Расчет сбытовых надбавок'!$G$3024,3)</f>
        <v>167.61</v>
      </c>
      <c r="Y769" s="96">
        <f>VLOOKUP($A769+ROUND((COLUMN()-2)/24,5),АТС!$A$41:$F$736,5)+VLOOKUP($A769+ROUND((COLUMN()-2)/24,5),'Расчет сбытовых надбавок'!$B$2281:'Расчет сбытовых надбавок'!$G$3024,3)</f>
        <v>5.69</v>
      </c>
    </row>
    <row r="770" spans="1:25" x14ac:dyDescent="0.2">
      <c r="A770" s="77">
        <f t="shared" si="22"/>
        <v>43082</v>
      </c>
      <c r="B770" s="96">
        <f>VLOOKUP($A770+ROUND((COLUMN()-2)/24,5),АТС!$A$41:$F$736,5)+VLOOKUP($A770+ROUND((COLUMN()-2)/24,5),'Расчет сбытовых надбавок'!$B$2281:'Расчет сбытовых надбавок'!$G$3024,3)</f>
        <v>1359.1</v>
      </c>
      <c r="C770" s="96">
        <f>VLOOKUP($A770+ROUND((COLUMN()-2)/24,5),АТС!$A$41:$F$736,5)+VLOOKUP($A770+ROUND((COLUMN()-2)/24,5),'Расчет сбытовых надбавок'!$B$2281:'Расчет сбытовых надбавок'!$G$3024,3)</f>
        <v>26.790000000000003</v>
      </c>
      <c r="D770" s="96">
        <f>VLOOKUP($A770+ROUND((COLUMN()-2)/24,5),АТС!$A$41:$F$736,5)+VLOOKUP($A770+ROUND((COLUMN()-2)/24,5),'Расчет сбытовых надбавок'!$B$2281:'Расчет сбытовых надбавок'!$G$3024,3)</f>
        <v>164.15</v>
      </c>
      <c r="E770" s="96">
        <f>VLOOKUP($A770+ROUND((COLUMN()-2)/24,5),АТС!$A$41:$F$736,5)+VLOOKUP($A770+ROUND((COLUMN()-2)/24,5),'Расчет сбытовых надбавок'!$B$2281:'Расчет сбытовых надбавок'!$G$3024,3)</f>
        <v>419.80999999999995</v>
      </c>
      <c r="F770" s="96">
        <f>VLOOKUP($A770+ROUND((COLUMN()-2)/24,5),АТС!$A$41:$F$736,5)+VLOOKUP($A770+ROUND((COLUMN()-2)/24,5),'Расчет сбытовых надбавок'!$B$2281:'Расчет сбытовых надбавок'!$G$3024,3)</f>
        <v>190.79</v>
      </c>
      <c r="G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H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I770" s="96">
        <f>VLOOKUP($A770+ROUND((COLUMN()-2)/24,5),АТС!$A$41:$F$736,5)+VLOOKUP($A770+ROUND((COLUMN()-2)/24,5),'Расчет сбытовых надбавок'!$B$2281:'Расчет сбытовых надбавок'!$G$3024,3)</f>
        <v>18.850000000000001</v>
      </c>
      <c r="J770" s="96">
        <f>VLOOKUP($A770+ROUND((COLUMN()-2)/24,5),АТС!$A$41:$F$736,5)+VLOOKUP($A770+ROUND((COLUMN()-2)/24,5),'Расчет сбытовых надбавок'!$B$2281:'Расчет сбытовых надбавок'!$G$3024,3)</f>
        <v>36.26</v>
      </c>
      <c r="K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L770" s="96">
        <f>VLOOKUP($A770+ROUND((COLUMN()-2)/24,5),АТС!$A$41:$F$736,5)+VLOOKUP($A770+ROUND((COLUMN()-2)/24,5),'Расчет сбытовых надбавок'!$B$2281:'Расчет сбытовых надбавок'!$G$3024,3)</f>
        <v>74.179999999999993</v>
      </c>
      <c r="M770" s="96">
        <f>VLOOKUP($A770+ROUND((COLUMN()-2)/24,5),АТС!$A$41:$F$736,5)+VLOOKUP($A770+ROUND((COLUMN()-2)/24,5),'Расчет сбытовых надбавок'!$B$2281:'Расчет сбытовых надбавок'!$G$3024,3)</f>
        <v>182.21</v>
      </c>
      <c r="N770" s="96">
        <f>VLOOKUP($A770+ROUND((COLUMN()-2)/24,5),АТС!$A$41:$F$736,5)+VLOOKUP($A770+ROUND((COLUMN()-2)/24,5),'Расчет сбытовых надбавок'!$B$2281:'Расчет сбытовых надбавок'!$G$3024,3)</f>
        <v>1.51</v>
      </c>
      <c r="O770" s="96">
        <f>VLOOKUP($A770+ROUND((COLUMN()-2)/24,5),АТС!$A$41:$F$736,5)+VLOOKUP($A770+ROUND((COLUMN()-2)/24,5),'Расчет сбытовых надбавок'!$B$2281:'Расчет сбытовых надбавок'!$G$3024,3)</f>
        <v>529.68000000000006</v>
      </c>
      <c r="P770" s="96">
        <f>VLOOKUP($A770+ROUND((COLUMN()-2)/24,5),АТС!$A$41:$F$736,5)+VLOOKUP($A770+ROUND((COLUMN()-2)/24,5),'Расчет сбытовых надбавок'!$B$2281:'Расчет сбытовых надбавок'!$G$3024,3)</f>
        <v>937.97</v>
      </c>
      <c r="Q770" s="96">
        <f>VLOOKUP($A770+ROUND((COLUMN()-2)/24,5),АТС!$A$41:$F$736,5)+VLOOKUP($A770+ROUND((COLUMN()-2)/24,5),'Расчет сбытовых надбавок'!$B$2281:'Расчет сбытовых надбавок'!$G$3024,3)</f>
        <v>225.22</v>
      </c>
      <c r="R770" s="96">
        <f>VLOOKUP($A770+ROUND((COLUMN()-2)/24,5),АТС!$A$41:$F$736,5)+VLOOKUP($A770+ROUND((COLUMN()-2)/24,5),'Расчет сбытовых надбавок'!$B$2281:'Расчет сбытовых надбавок'!$G$3024,3)</f>
        <v>114.72</v>
      </c>
      <c r="S770" s="96">
        <f>VLOOKUP($A770+ROUND((COLUMN()-2)/24,5),АТС!$A$41:$F$736,5)+VLOOKUP($A770+ROUND((COLUMN()-2)/24,5),'Расчет сбытовых надбавок'!$B$2281:'Расчет сбытовых надбавок'!$G$3024,3)</f>
        <v>35.79</v>
      </c>
      <c r="T770" s="96">
        <f>VLOOKUP($A770+ROUND((COLUMN()-2)/24,5),АТС!$A$41:$F$736,5)+VLOOKUP($A770+ROUND((COLUMN()-2)/24,5),'Расчет сбытовых надбавок'!$B$2281:'Расчет сбытовых надбавок'!$G$3024,3)</f>
        <v>234.81</v>
      </c>
      <c r="U770" s="96">
        <f>VLOOKUP($A770+ROUND((COLUMN()-2)/24,5),АТС!$A$41:$F$736,5)+VLOOKUP($A770+ROUND((COLUMN()-2)/24,5),'Расчет сбытовых надбавок'!$B$2281:'Расчет сбытовых надбавок'!$G$3024,3)</f>
        <v>296.37</v>
      </c>
      <c r="V770" s="96">
        <f>VLOOKUP($A770+ROUND((COLUMN()-2)/24,5),АТС!$A$41:$F$736,5)+VLOOKUP($A770+ROUND((COLUMN()-2)/24,5),'Расчет сбытовых надбавок'!$B$2281:'Расчет сбытовых надбавок'!$G$3024,3)</f>
        <v>655.26</v>
      </c>
      <c r="W770" s="96">
        <f>VLOOKUP($A770+ROUND((COLUMN()-2)/24,5),АТС!$A$41:$F$736,5)+VLOOKUP($A770+ROUND((COLUMN()-2)/24,5),'Расчет сбытовых надбавок'!$B$2281:'Расчет сбытовых надбавок'!$G$3024,3)</f>
        <v>986.18000000000006</v>
      </c>
      <c r="X770" s="96">
        <f>VLOOKUP($A770+ROUND((COLUMN()-2)/24,5),АТС!$A$41:$F$736,5)+VLOOKUP($A770+ROUND((COLUMN()-2)/24,5),'Расчет сбытовых надбавок'!$B$2281:'Расчет сбытовых надбавок'!$G$3024,3)</f>
        <v>1751.88</v>
      </c>
      <c r="Y770" s="96">
        <f>VLOOKUP($A770+ROUND((COLUMN()-2)/24,5),АТС!$A$41:$F$736,5)+VLOOKUP($A770+ROUND((COLUMN()-2)/24,5),'Расчет сбытовых надбавок'!$B$2281:'Расчет сбытовых надбавок'!$G$3024,3)</f>
        <v>1654.9399999999998</v>
      </c>
    </row>
    <row r="771" spans="1:25" x14ac:dyDescent="0.2">
      <c r="A771" s="77">
        <f t="shared" si="22"/>
        <v>43083</v>
      </c>
      <c r="B771" s="96">
        <f>VLOOKUP($A771+ROUND((COLUMN()-2)/24,5),АТС!$A$41:$F$736,5)+VLOOKUP($A771+ROUND((COLUMN()-2)/24,5),'Расчет сбытовых надбавок'!$B$2281:'Расчет сбытовых надбавок'!$G$3024,3)</f>
        <v>181.87</v>
      </c>
      <c r="C771" s="96">
        <f>VLOOKUP($A771+ROUND((COLUMN()-2)/24,5),АТС!$A$41:$F$736,5)+VLOOKUP($A771+ROUND((COLUMN()-2)/24,5),'Расчет сбытовых надбавок'!$B$2281:'Расчет сбытовых надбавок'!$G$3024,3)</f>
        <v>437.68</v>
      </c>
      <c r="D771" s="96">
        <f>VLOOKUP($A771+ROUND((COLUMN()-2)/24,5),АТС!$A$41:$F$736,5)+VLOOKUP($A771+ROUND((COLUMN()-2)/24,5),'Расчет сбытовых надбавок'!$B$2281:'Расчет сбытовых надбавок'!$G$3024,3)</f>
        <v>617.17000000000007</v>
      </c>
      <c r="E771" s="96">
        <f>VLOOKUP($A771+ROUND((COLUMN()-2)/24,5),АТС!$A$41:$F$736,5)+VLOOKUP($A771+ROUND((COLUMN()-2)/24,5),'Расчет сбытовых надбавок'!$B$2281:'Расчет сбытовых надбавок'!$G$3024,3)</f>
        <v>444.24</v>
      </c>
      <c r="F771" s="96">
        <f>VLOOKUP($A771+ROUND((COLUMN()-2)/24,5),АТС!$A$41:$F$736,5)+VLOOKUP($A771+ROUND((COLUMN()-2)/24,5),'Расчет сбытовых надбавок'!$B$2281:'Расчет сбытовых надбавок'!$G$3024,3)</f>
        <v>1397.06</v>
      </c>
      <c r="G771" s="96">
        <f>VLOOKUP($A771+ROUND((COLUMN()-2)/24,5),АТС!$A$41:$F$736,5)+VLOOKUP($A771+ROUND((COLUMN()-2)/24,5),'Расчет сбытовых надбавок'!$B$2281:'Расчет сбытовых надбавок'!$G$3024,3)</f>
        <v>72</v>
      </c>
      <c r="H771" s="96">
        <f>VLOOKUP($A771+ROUND((COLUMN()-2)/24,5),АТС!$A$41:$F$736,5)+VLOOKUP($A771+ROUND((COLUMN()-2)/24,5),'Расчет сбытовых надбавок'!$B$2281:'Расчет сбытовых надбавок'!$G$3024,3)</f>
        <v>940.24</v>
      </c>
      <c r="I771" s="96">
        <f>VLOOKUP($A771+ROUND((COLUMN()-2)/24,5),АТС!$A$41:$F$736,5)+VLOOKUP($A771+ROUND((COLUMN()-2)/24,5),'Расчет сбытовых надбавок'!$B$2281:'Расчет сбытовых надбавок'!$G$3024,3)</f>
        <v>102.07</v>
      </c>
      <c r="J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K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L771" s="96">
        <f>VLOOKUP($A771+ROUND((COLUMN()-2)/24,5),АТС!$A$41:$F$736,5)+VLOOKUP($A771+ROUND((COLUMN()-2)/24,5),'Расчет сбытовых надбавок'!$B$2281:'Расчет сбытовых надбавок'!$G$3024,3)</f>
        <v>738.53</v>
      </c>
      <c r="M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N771" s="96">
        <f>VLOOKUP($A771+ROUND((COLUMN()-2)/24,5),АТС!$A$41:$F$736,5)+VLOOKUP($A771+ROUND((COLUMN()-2)/24,5),'Расчет сбытовых надбавок'!$B$2281:'Расчет сбытовых надбавок'!$G$3024,3)</f>
        <v>764.30000000000007</v>
      </c>
      <c r="O771" s="96">
        <f>VLOOKUP($A771+ROUND((COLUMN()-2)/24,5),АТС!$A$41:$F$736,5)+VLOOKUP($A771+ROUND((COLUMN()-2)/24,5),'Расчет сбытовых надбавок'!$B$2281:'Расчет сбытовых надбавок'!$G$3024,3)</f>
        <v>894.35</v>
      </c>
      <c r="P771" s="96">
        <f>VLOOKUP($A771+ROUND((COLUMN()-2)/24,5),АТС!$A$41:$F$736,5)+VLOOKUP($A771+ROUND((COLUMN()-2)/24,5),'Расчет сбытовых надбавок'!$B$2281:'Расчет сбытовых надбавок'!$G$3024,3)</f>
        <v>836.48</v>
      </c>
      <c r="Q771" s="96">
        <f>VLOOKUP($A771+ROUND((COLUMN()-2)/24,5),АТС!$A$41:$F$736,5)+VLOOKUP($A771+ROUND((COLUMN()-2)/24,5),'Расчет сбытовых надбавок'!$B$2281:'Расчет сбытовых надбавок'!$G$3024,3)</f>
        <v>770</v>
      </c>
      <c r="R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S771" s="96">
        <f>VLOOKUP($A771+ROUND((COLUMN()-2)/24,5),АТС!$A$41:$F$736,5)+VLOOKUP($A771+ROUND((COLUMN()-2)/24,5),'Расчет сбытовых надбавок'!$B$2281:'Расчет сбытовых надбавок'!$G$3024,3)</f>
        <v>1.42</v>
      </c>
      <c r="T771" s="96">
        <f>VLOOKUP($A771+ROUND((COLUMN()-2)/24,5),АТС!$A$41:$F$736,5)+VLOOKUP($A771+ROUND((COLUMN()-2)/24,5),'Расчет сбытовых надбавок'!$B$2281:'Расчет сбытовых надбавок'!$G$3024,3)</f>
        <v>107.46</v>
      </c>
      <c r="U771" s="96">
        <f>VLOOKUP($A771+ROUND((COLUMN()-2)/24,5),АТС!$A$41:$F$736,5)+VLOOKUP($A771+ROUND((COLUMN()-2)/24,5),'Расчет сбытовых надбавок'!$B$2281:'Расчет сбытовых надбавок'!$G$3024,3)</f>
        <v>173.06</v>
      </c>
      <c r="V771" s="96">
        <f>VLOOKUP($A771+ROUND((COLUMN()-2)/24,5),АТС!$A$41:$F$736,5)+VLOOKUP($A771+ROUND((COLUMN()-2)/24,5),'Расчет сбытовых надбавок'!$B$2281:'Расчет сбытовых надбавок'!$G$3024,3)</f>
        <v>98.78</v>
      </c>
      <c r="W771" s="96">
        <f>VLOOKUP($A771+ROUND((COLUMN()-2)/24,5),АТС!$A$41:$F$736,5)+VLOOKUP($A771+ROUND((COLUMN()-2)/24,5),'Расчет сбытовых надбавок'!$B$2281:'Расчет сбытовых надбавок'!$G$3024,3)</f>
        <v>242.35999999999999</v>
      </c>
      <c r="X771" s="96">
        <f>VLOOKUP($A771+ROUND((COLUMN()-2)/24,5),АТС!$A$41:$F$736,5)+VLOOKUP($A771+ROUND((COLUMN()-2)/24,5),'Расчет сбытовых надбавок'!$B$2281:'Расчет сбытовых надбавок'!$G$3024,3)</f>
        <v>1077.31</v>
      </c>
      <c r="Y771" s="96">
        <f>VLOOKUP($A771+ROUND((COLUMN()-2)/24,5),АТС!$A$41:$F$736,5)+VLOOKUP($A771+ROUND((COLUMN()-2)/24,5),'Расчет сбытовых надбавок'!$B$2281:'Расчет сбытовых надбавок'!$G$3024,3)</f>
        <v>2300.31</v>
      </c>
    </row>
    <row r="772" spans="1:25" x14ac:dyDescent="0.2">
      <c r="A772" s="77">
        <f t="shared" si="22"/>
        <v>43084</v>
      </c>
      <c r="B772" s="96">
        <f>VLOOKUP($A772+ROUND((COLUMN()-2)/24,5),АТС!$A$41:$F$736,5)+VLOOKUP($A772+ROUND((COLUMN()-2)/24,5),'Расчет сбытовых надбавок'!$B$2281:'Расчет сбытовых надбавок'!$G$3024,3)</f>
        <v>234.9</v>
      </c>
      <c r="C772" s="96">
        <f>VLOOKUP($A772+ROUND((COLUMN()-2)/24,5),АТС!$A$41:$F$736,5)+VLOOKUP($A772+ROUND((COLUMN()-2)/24,5),'Расчет сбытовых надбавок'!$B$2281:'Расчет сбытовых надбавок'!$G$3024,3)</f>
        <v>361.34</v>
      </c>
      <c r="D772" s="96">
        <f>VLOOKUP($A772+ROUND((COLUMN()-2)/24,5),АТС!$A$41:$F$736,5)+VLOOKUP($A772+ROUND((COLUMN()-2)/24,5),'Расчет сбытовых надбавок'!$B$2281:'Расчет сбытовых надбавок'!$G$3024,3)</f>
        <v>339.68</v>
      </c>
      <c r="E772" s="96">
        <f>VLOOKUP($A772+ROUND((COLUMN()-2)/24,5),АТС!$A$41:$F$736,5)+VLOOKUP($A772+ROUND((COLUMN()-2)/24,5),'Расчет сбытовых надбавок'!$B$2281:'Расчет сбытовых надбавок'!$G$3024,3)</f>
        <v>187.82999999999998</v>
      </c>
      <c r="F772" s="96">
        <f>VLOOKUP($A772+ROUND((COLUMN()-2)/24,5),АТС!$A$41:$F$736,5)+VLOOKUP($A772+ROUND((COLUMN()-2)/24,5),'Расчет сбытовых надбавок'!$B$2281:'Расчет сбытовых надбавок'!$G$3024,3)</f>
        <v>170.58999999999997</v>
      </c>
      <c r="G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H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I772" s="96">
        <f>VLOOKUP($A772+ROUND((COLUMN()-2)/24,5),АТС!$A$41:$F$736,5)+VLOOKUP($A772+ROUND((COLUMN()-2)/24,5),'Расчет сбытовых надбавок'!$B$2281:'Расчет сбытовых надбавок'!$G$3024,3)</f>
        <v>59.480000000000004</v>
      </c>
      <c r="J772" s="96">
        <f>VLOOKUP($A772+ROUND((COLUMN()-2)/24,5),АТС!$A$41:$F$736,5)+VLOOKUP($A772+ROUND((COLUMN()-2)/24,5),'Расчет сбытовых надбавок'!$B$2281:'Расчет сбытовых надбавок'!$G$3024,3)</f>
        <v>1.72</v>
      </c>
      <c r="K772" s="96">
        <f>VLOOKUP($A772+ROUND((COLUMN()-2)/24,5),АТС!$A$41:$F$736,5)+VLOOKUP($A772+ROUND((COLUMN()-2)/24,5),'Расчет сбытовых надбавок'!$B$2281:'Расчет сбытовых надбавок'!$G$3024,3)</f>
        <v>117.34</v>
      </c>
      <c r="L772" s="96">
        <f>VLOOKUP($A772+ROUND((COLUMN()-2)/24,5),АТС!$A$41:$F$736,5)+VLOOKUP($A772+ROUND((COLUMN()-2)/24,5),'Расчет сбытовых надбавок'!$B$2281:'Расчет сбытовых надбавок'!$G$3024,3)</f>
        <v>109.5</v>
      </c>
      <c r="M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N772" s="96">
        <f>VLOOKUP($A772+ROUND((COLUMN()-2)/24,5),АТС!$A$41:$F$736,5)+VLOOKUP($A772+ROUND((COLUMN()-2)/24,5),'Расчет сбытовых надбавок'!$B$2281:'Расчет сбытовых надбавок'!$G$3024,3)</f>
        <v>121.19</v>
      </c>
      <c r="O772" s="96">
        <f>VLOOKUP($A772+ROUND((COLUMN()-2)/24,5),АТС!$A$41:$F$736,5)+VLOOKUP($A772+ROUND((COLUMN()-2)/24,5),'Расчет сбытовых надбавок'!$B$2281:'Расчет сбытовых надбавок'!$G$3024,3)</f>
        <v>121.11999999999999</v>
      </c>
      <c r="P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Q772" s="96">
        <f>VLOOKUP($A772+ROUND((COLUMN()-2)/24,5),АТС!$A$41:$F$736,5)+VLOOKUP($A772+ROUND((COLUMN()-2)/24,5),'Расчет сбытовых надбавок'!$B$2281:'Расчет сбытовых надбавок'!$G$3024,3)</f>
        <v>525.87</v>
      </c>
      <c r="R772" s="96">
        <f>VLOOKUP($A772+ROUND((COLUMN()-2)/24,5),АТС!$A$41:$F$736,5)+VLOOKUP($A772+ROUND((COLUMN()-2)/24,5),'Расчет сбытовых надбавок'!$B$2281:'Расчет сбытовых надбавок'!$G$3024,3)</f>
        <v>69.430000000000007</v>
      </c>
      <c r="S772" s="96">
        <f>VLOOKUP($A772+ROUND((COLUMN()-2)/24,5),АТС!$A$41:$F$736,5)+VLOOKUP($A772+ROUND((COLUMN()-2)/24,5),'Расчет сбытовых надбавок'!$B$2281:'Расчет сбытовых надбавок'!$G$3024,3)</f>
        <v>94.83</v>
      </c>
      <c r="T772" s="96">
        <f>VLOOKUP($A772+ROUND((COLUMN()-2)/24,5),АТС!$A$41:$F$736,5)+VLOOKUP($A772+ROUND((COLUMN()-2)/24,5),'Расчет сбытовых надбавок'!$B$2281:'Расчет сбытовых надбавок'!$G$3024,3)</f>
        <v>114.88</v>
      </c>
      <c r="U772" s="96">
        <f>VLOOKUP($A772+ROUND((COLUMN()-2)/24,5),АТС!$A$41:$F$736,5)+VLOOKUP($A772+ROUND((COLUMN()-2)/24,5),'Расчет сбытовых надбавок'!$B$2281:'Расчет сбытовых надбавок'!$G$3024,3)</f>
        <v>42.290000000000006</v>
      </c>
      <c r="V772" s="96">
        <f>VLOOKUP($A772+ROUND((COLUMN()-2)/24,5),АТС!$A$41:$F$736,5)+VLOOKUP($A772+ROUND((COLUMN()-2)/24,5),'Расчет сбытовых надбавок'!$B$2281:'Расчет сбытовых надбавок'!$G$3024,3)</f>
        <v>798.33999999999992</v>
      </c>
      <c r="W772" s="96">
        <f>VLOOKUP($A772+ROUND((COLUMN()-2)/24,5),АТС!$A$41:$F$736,5)+VLOOKUP($A772+ROUND((COLUMN()-2)/24,5),'Расчет сбытовых надбавок'!$B$2281:'Расчет сбытовых надбавок'!$G$3024,3)</f>
        <v>166.70000000000002</v>
      </c>
      <c r="X772" s="96">
        <f>VLOOKUP($A772+ROUND((COLUMN()-2)/24,5),АТС!$A$41:$F$736,5)+VLOOKUP($A772+ROUND((COLUMN()-2)/24,5),'Расчет сбытовых надбавок'!$B$2281:'Расчет сбытовых надбавок'!$G$3024,3)</f>
        <v>473.82</v>
      </c>
      <c r="Y772" s="96">
        <f>VLOOKUP($A772+ROUND((COLUMN()-2)/24,5),АТС!$A$41:$F$736,5)+VLOOKUP($A772+ROUND((COLUMN()-2)/24,5),'Расчет сбытовых надбавок'!$B$2281:'Расчет сбытовых надбавок'!$G$3024,3)</f>
        <v>298.38</v>
      </c>
    </row>
    <row r="773" spans="1:25" x14ac:dyDescent="0.2">
      <c r="A773" s="77">
        <f t="shared" si="22"/>
        <v>43085</v>
      </c>
      <c r="B773" s="96">
        <f>VLOOKUP($A773+ROUND((COLUMN()-2)/24,5),АТС!$A$41:$F$736,5)+VLOOKUP($A773+ROUND((COLUMN()-2)/24,5),'Расчет сбытовых надбавок'!$B$2281:'Расчет сбытовых надбавок'!$G$3024,3)</f>
        <v>137.79000000000002</v>
      </c>
      <c r="C773" s="96">
        <f>VLOOKUP($A773+ROUND((COLUMN()-2)/24,5),АТС!$A$41:$F$736,5)+VLOOKUP($A773+ROUND((COLUMN()-2)/24,5),'Расчет сбытовых надбавок'!$B$2281:'Расчет сбытовых надбавок'!$G$3024,3)</f>
        <v>240.06</v>
      </c>
      <c r="D773" s="96">
        <f>VLOOKUP($A773+ROUND((COLUMN()-2)/24,5),АТС!$A$41:$F$736,5)+VLOOKUP($A773+ROUND((COLUMN()-2)/24,5),'Расчет сбытовых надбавок'!$B$2281:'Расчет сбытовых надбавок'!$G$3024,3)</f>
        <v>634.05999999999995</v>
      </c>
      <c r="E773" s="96">
        <f>VLOOKUP($A773+ROUND((COLUMN()-2)/24,5),АТС!$A$41:$F$736,5)+VLOOKUP($A773+ROUND((COLUMN()-2)/24,5),'Расчет сбытовых надбавок'!$B$2281:'Расчет сбытовых надбавок'!$G$3024,3)</f>
        <v>69.48</v>
      </c>
      <c r="F773" s="96">
        <f>VLOOKUP($A773+ROUND((COLUMN()-2)/24,5),АТС!$A$41:$F$736,5)+VLOOKUP($A773+ROUND((COLUMN()-2)/24,5),'Расчет сбытовых надбавок'!$B$2281:'Расчет сбытовых надбавок'!$G$3024,3)</f>
        <v>0.52</v>
      </c>
      <c r="G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H773" s="96">
        <f>VLOOKUP($A773+ROUND((COLUMN()-2)/24,5),АТС!$A$41:$F$736,5)+VLOOKUP($A773+ROUND((COLUMN()-2)/24,5),'Расчет сбытовых надбавок'!$B$2281:'Расчет сбытовых надбавок'!$G$3024,3)</f>
        <v>0.70000000000000007</v>
      </c>
      <c r="I773" s="96">
        <f>VLOOKUP($A773+ROUND((COLUMN()-2)/24,5),АТС!$A$41:$F$736,5)+VLOOKUP($A773+ROUND((COLUMN()-2)/24,5),'Расчет сбытовых надбавок'!$B$2281:'Расчет сбытовых надбавок'!$G$3024,3)</f>
        <v>8.68</v>
      </c>
      <c r="J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K773" s="96">
        <f>VLOOKUP($A773+ROUND((COLUMN()-2)/24,5),АТС!$A$41:$F$736,5)+VLOOKUP($A773+ROUND((COLUMN()-2)/24,5),'Расчет сбытовых надбавок'!$B$2281:'Расчет сбытовых надбавок'!$G$3024,3)</f>
        <v>197.72</v>
      </c>
      <c r="L773" s="96">
        <f>VLOOKUP($A773+ROUND((COLUMN()-2)/24,5),АТС!$A$41:$F$736,5)+VLOOKUP($A773+ROUND((COLUMN()-2)/24,5),'Расчет сбытовых надбавок'!$B$2281:'Расчет сбытовых надбавок'!$G$3024,3)</f>
        <v>1009.59</v>
      </c>
      <c r="M773" s="96">
        <f>VLOOKUP($A773+ROUND((COLUMN()-2)/24,5),АТС!$A$41:$F$736,5)+VLOOKUP($A773+ROUND((COLUMN()-2)/24,5),'Расчет сбытовых надбавок'!$B$2281:'Расчет сбытовых надбавок'!$G$3024,3)</f>
        <v>990.67000000000007</v>
      </c>
      <c r="N773" s="96">
        <f>VLOOKUP($A773+ROUND((COLUMN()-2)/24,5),АТС!$A$41:$F$736,5)+VLOOKUP($A773+ROUND((COLUMN()-2)/24,5),'Расчет сбытовых надбавок'!$B$2281:'Расчет сбытовых надбавок'!$G$3024,3)</f>
        <v>813.63000000000011</v>
      </c>
      <c r="O773" s="96">
        <f>VLOOKUP($A773+ROUND((COLUMN()-2)/24,5),АТС!$A$41:$F$736,5)+VLOOKUP($A773+ROUND((COLUMN()-2)/24,5),'Расчет сбытовых надбавок'!$B$2281:'Расчет сбытовых надбавок'!$G$3024,3)</f>
        <v>710.93000000000006</v>
      </c>
      <c r="P773" s="96">
        <f>VLOOKUP($A773+ROUND((COLUMN()-2)/24,5),АТС!$A$41:$F$736,5)+VLOOKUP($A773+ROUND((COLUMN()-2)/24,5),'Расчет сбытовых надбавок'!$B$2281:'Расчет сбытовых надбавок'!$G$3024,3)</f>
        <v>98.01</v>
      </c>
      <c r="Q773" s="96">
        <f>VLOOKUP($A773+ROUND((COLUMN()-2)/24,5),АТС!$A$41:$F$736,5)+VLOOKUP($A773+ROUND((COLUMN()-2)/24,5),'Расчет сбытовых надбавок'!$B$2281:'Расчет сбытовых надбавок'!$G$3024,3)</f>
        <v>2.0299999999999998</v>
      </c>
      <c r="R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S773" s="96">
        <f>VLOOKUP($A773+ROUND((COLUMN()-2)/24,5),АТС!$A$41:$F$736,5)+VLOOKUP($A773+ROUND((COLUMN()-2)/24,5),'Расчет сбытовых надбавок'!$B$2281:'Расчет сбытовых надбавок'!$G$3024,3)</f>
        <v>96.56</v>
      </c>
      <c r="T773" s="96">
        <f>VLOOKUP($A773+ROUND((COLUMN()-2)/24,5),АТС!$A$41:$F$736,5)+VLOOKUP($A773+ROUND((COLUMN()-2)/24,5),'Расчет сбытовых надбавок'!$B$2281:'Расчет сбытовых надбавок'!$G$3024,3)</f>
        <v>119.38</v>
      </c>
      <c r="U773" s="96">
        <f>VLOOKUP($A773+ROUND((COLUMN()-2)/24,5),АТС!$A$41:$F$736,5)+VLOOKUP($A773+ROUND((COLUMN()-2)/24,5),'Расчет сбытовых надбавок'!$B$2281:'Расчет сбытовых надбавок'!$G$3024,3)</f>
        <v>719.97</v>
      </c>
      <c r="V773" s="96">
        <f>VLOOKUP($A773+ROUND((COLUMN()-2)/24,5),АТС!$A$41:$F$736,5)+VLOOKUP($A773+ROUND((COLUMN()-2)/24,5),'Расчет сбытовых надбавок'!$B$2281:'Расчет сбытовых надбавок'!$G$3024,3)</f>
        <v>813.77</v>
      </c>
      <c r="W773" s="96">
        <f>VLOOKUP($A773+ROUND((COLUMN()-2)/24,5),АТС!$A$41:$F$736,5)+VLOOKUP($A773+ROUND((COLUMN()-2)/24,5),'Расчет сбытовых надбавок'!$B$2281:'Расчет сбытовых надбавок'!$G$3024,3)</f>
        <v>828.77</v>
      </c>
      <c r="X773" s="96">
        <f>VLOOKUP($A773+ROUND((COLUMN()-2)/24,5),АТС!$A$41:$F$736,5)+VLOOKUP($A773+ROUND((COLUMN()-2)/24,5),'Расчет сбытовых надбавок'!$B$2281:'Расчет сбытовых надбавок'!$G$3024,3)</f>
        <v>848.83</v>
      </c>
      <c r="Y773" s="96">
        <f>VLOOKUP($A773+ROUND((COLUMN()-2)/24,5),АТС!$A$41:$F$736,5)+VLOOKUP($A773+ROUND((COLUMN()-2)/24,5),'Расчет сбытовых надбавок'!$B$2281:'Расчет сбытовых надбавок'!$G$3024,3)</f>
        <v>1420.78</v>
      </c>
    </row>
    <row r="774" spans="1:25" x14ac:dyDescent="0.2">
      <c r="A774" s="77">
        <f t="shared" si="22"/>
        <v>43086</v>
      </c>
      <c r="B774" s="96">
        <f>VLOOKUP($A774+ROUND((COLUMN()-2)/24,5),АТС!$A$41:$F$736,5)+VLOOKUP($A774+ROUND((COLUMN()-2)/24,5),'Расчет сбытовых надбавок'!$B$2281:'Расчет сбытовых надбавок'!$G$3024,3)</f>
        <v>178.54000000000002</v>
      </c>
      <c r="C774" s="96">
        <f>VLOOKUP($A774+ROUND((COLUMN()-2)/24,5),АТС!$A$41:$F$736,5)+VLOOKUP($A774+ROUND((COLUMN()-2)/24,5),'Расчет сбытовых надбавок'!$B$2281:'Расчет сбытовых надбавок'!$G$3024,3)</f>
        <v>723.25</v>
      </c>
      <c r="D774" s="96">
        <f>VLOOKUP($A774+ROUND((COLUMN()-2)/24,5),АТС!$A$41:$F$736,5)+VLOOKUP($A774+ROUND((COLUMN()-2)/24,5),'Расчет сбытовых надбавок'!$B$2281:'Расчет сбытовых надбавок'!$G$3024,3)</f>
        <v>51.48</v>
      </c>
      <c r="E774" s="96">
        <f>VLOOKUP($A774+ROUND((COLUMN()-2)/24,5),АТС!$A$41:$F$736,5)+VLOOKUP($A774+ROUND((COLUMN()-2)/24,5),'Расчет сбытовых надбавок'!$B$2281:'Расчет сбытовых надбавок'!$G$3024,3)</f>
        <v>922.5</v>
      </c>
      <c r="F774" s="96">
        <f>VLOOKUP($A774+ROUND((COLUMN()-2)/24,5),АТС!$A$41:$F$736,5)+VLOOKUP($A774+ROUND((COLUMN()-2)/24,5),'Расчет сбытовых надбавок'!$B$2281:'Расчет сбытовых надбавок'!$G$3024,3)</f>
        <v>959.11</v>
      </c>
      <c r="G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H774" s="96">
        <f>VLOOKUP($A774+ROUND((COLUMN()-2)/24,5),АТС!$A$41:$F$736,5)+VLOOKUP($A774+ROUND((COLUMN()-2)/24,5),'Расчет сбытовых надбавок'!$B$2281:'Расчет сбытовых надбавок'!$G$3024,3)</f>
        <v>4.22</v>
      </c>
      <c r="I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J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K774" s="96">
        <f>VLOOKUP($A774+ROUND((COLUMN()-2)/24,5),АТС!$A$41:$F$736,5)+VLOOKUP($A774+ROUND((COLUMN()-2)/24,5),'Расчет сбытовых надбавок'!$B$2281:'Расчет сбытовых надбавок'!$G$3024,3)</f>
        <v>11.16</v>
      </c>
      <c r="L774" s="96">
        <f>VLOOKUP($A774+ROUND((COLUMN()-2)/24,5),АТС!$A$41:$F$736,5)+VLOOKUP($A774+ROUND((COLUMN()-2)/24,5),'Расчет сбытовых надбавок'!$B$2281:'Расчет сбытовых надбавок'!$G$3024,3)</f>
        <v>122.78999999999999</v>
      </c>
      <c r="M774" s="96">
        <f>VLOOKUP($A774+ROUND((COLUMN()-2)/24,5),АТС!$A$41:$F$736,5)+VLOOKUP($A774+ROUND((COLUMN()-2)/24,5),'Расчет сбытовых надбавок'!$B$2281:'Расчет сбытовых надбавок'!$G$3024,3)</f>
        <v>90.429999999999993</v>
      </c>
      <c r="N774" s="96">
        <f>VLOOKUP($A774+ROUND((COLUMN()-2)/24,5),АТС!$A$41:$F$736,5)+VLOOKUP($A774+ROUND((COLUMN()-2)/24,5),'Расчет сбытовых надбавок'!$B$2281:'Расчет сбытовых надбавок'!$G$3024,3)</f>
        <v>829.28</v>
      </c>
      <c r="O774" s="96">
        <f>VLOOKUP($A774+ROUND((COLUMN()-2)/24,5),АТС!$A$41:$F$736,5)+VLOOKUP($A774+ROUND((COLUMN()-2)/24,5),'Расчет сбытовых надбавок'!$B$2281:'Расчет сбытовых надбавок'!$G$3024,3)</f>
        <v>722.75</v>
      </c>
      <c r="P774" s="96">
        <f>VLOOKUP($A774+ROUND((COLUMN()-2)/24,5),АТС!$A$41:$F$736,5)+VLOOKUP($A774+ROUND((COLUMN()-2)/24,5),'Расчет сбытовых надбавок'!$B$2281:'Расчет сбытовых надбавок'!$G$3024,3)</f>
        <v>173.28000000000003</v>
      </c>
      <c r="Q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R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S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T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U774" s="96">
        <f>VLOOKUP($A774+ROUND((COLUMN()-2)/24,5),АТС!$A$41:$F$736,5)+VLOOKUP($A774+ROUND((COLUMN()-2)/24,5),'Расчет сбытовых надбавок'!$B$2281:'Расчет сбытовых надбавок'!$G$3024,3)</f>
        <v>0.95</v>
      </c>
      <c r="V774" s="96">
        <f>VLOOKUP($A774+ROUND((COLUMN()-2)/24,5),АТС!$A$41:$F$736,5)+VLOOKUP($A774+ROUND((COLUMN()-2)/24,5),'Расчет сбытовых надбавок'!$B$2281:'Расчет сбытовых надбавок'!$G$3024,3)</f>
        <v>765.79</v>
      </c>
      <c r="W774" s="96">
        <f>VLOOKUP($A774+ROUND((COLUMN()-2)/24,5),АТС!$A$41:$F$736,5)+VLOOKUP($A774+ROUND((COLUMN()-2)/24,5),'Расчет сбытовых надбавок'!$B$2281:'Расчет сбытовых надбавок'!$G$3024,3)</f>
        <v>869.87</v>
      </c>
      <c r="X774" s="96">
        <f>VLOOKUP($A774+ROUND((COLUMN()-2)/24,5),АТС!$A$41:$F$736,5)+VLOOKUP($A774+ROUND((COLUMN()-2)/24,5),'Расчет сбытовых надбавок'!$B$2281:'Расчет сбытовых надбавок'!$G$3024,3)</f>
        <v>966.43000000000006</v>
      </c>
      <c r="Y774" s="96">
        <f>VLOOKUP($A774+ROUND((COLUMN()-2)/24,5),АТС!$A$41:$F$736,5)+VLOOKUP($A774+ROUND((COLUMN()-2)/24,5),'Расчет сбытовых надбавок'!$B$2281:'Расчет сбытовых надбавок'!$G$3024,3)</f>
        <v>1465.75</v>
      </c>
    </row>
    <row r="775" spans="1:25" x14ac:dyDescent="0.2">
      <c r="A775" s="77">
        <f t="shared" si="22"/>
        <v>43087</v>
      </c>
      <c r="B775" s="96">
        <f>VLOOKUP($A775+ROUND((COLUMN()-2)/24,5),АТС!$A$41:$F$736,5)+VLOOKUP($A775+ROUND((COLUMN()-2)/24,5),'Расчет сбытовых надбавок'!$B$2281:'Расчет сбытовых надбавок'!$G$3024,3)</f>
        <v>332.62</v>
      </c>
      <c r="C775" s="96">
        <f>VLOOKUP($A775+ROUND((COLUMN()-2)/24,5),АТС!$A$41:$F$736,5)+VLOOKUP($A775+ROUND((COLUMN()-2)/24,5),'Расчет сбытовых надбавок'!$B$2281:'Расчет сбытовых надбавок'!$G$3024,3)</f>
        <v>126.57</v>
      </c>
      <c r="D775" s="96">
        <f>VLOOKUP($A775+ROUND((COLUMN()-2)/24,5),АТС!$A$41:$F$736,5)+VLOOKUP($A775+ROUND((COLUMN()-2)/24,5),'Расчет сбытовых надбавок'!$B$2281:'Расчет сбытовых надбавок'!$G$3024,3)</f>
        <v>151.84</v>
      </c>
      <c r="E775" s="96">
        <f>VLOOKUP($A775+ROUND((COLUMN()-2)/24,5),АТС!$A$41:$F$736,5)+VLOOKUP($A775+ROUND((COLUMN()-2)/24,5),'Расчет сбытовых надбавок'!$B$2281:'Расчет сбытовых надбавок'!$G$3024,3)</f>
        <v>135.51999999999998</v>
      </c>
      <c r="F775" s="96">
        <f>VLOOKUP($A775+ROUND((COLUMN()-2)/24,5),АТС!$A$41:$F$736,5)+VLOOKUP($A775+ROUND((COLUMN()-2)/24,5),'Расчет сбытовых надбавок'!$B$2281:'Расчет сбытовых надбавок'!$G$3024,3)</f>
        <v>95.81</v>
      </c>
      <c r="G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H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I775" s="96">
        <f>VLOOKUP($A775+ROUND((COLUMN()-2)/24,5),АТС!$A$41:$F$736,5)+VLOOKUP($A775+ROUND((COLUMN()-2)/24,5),'Расчет сбытовых надбавок'!$B$2281:'Расчет сбытовых надбавок'!$G$3024,3)</f>
        <v>381.26</v>
      </c>
      <c r="J775" s="96">
        <f>VLOOKUP($A775+ROUND((COLUMN()-2)/24,5),АТС!$A$41:$F$736,5)+VLOOKUP($A775+ROUND((COLUMN()-2)/24,5),'Расчет сбытовых надбавок'!$B$2281:'Расчет сбытовых надбавок'!$G$3024,3)</f>
        <v>48.5</v>
      </c>
      <c r="K775" s="96">
        <f>VLOOKUP($A775+ROUND((COLUMN()-2)/24,5),АТС!$A$41:$F$736,5)+VLOOKUP($A775+ROUND((COLUMN()-2)/24,5),'Расчет сбытовых надбавок'!$B$2281:'Расчет сбытовых надбавок'!$G$3024,3)</f>
        <v>165.57</v>
      </c>
      <c r="L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M775" s="96">
        <f>VLOOKUP($A775+ROUND((COLUMN()-2)/24,5),АТС!$A$41:$F$736,5)+VLOOKUP($A775+ROUND((COLUMN()-2)/24,5),'Расчет сбытовых надбавок'!$B$2281:'Расчет сбытовых надбавок'!$G$3024,3)</f>
        <v>324.45000000000005</v>
      </c>
      <c r="N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O775" s="96">
        <f>VLOOKUP($A775+ROUND((COLUMN()-2)/24,5),АТС!$A$41:$F$736,5)+VLOOKUP($A775+ROUND((COLUMN()-2)/24,5),'Расчет сбытовых надбавок'!$B$2281:'Расчет сбытовых надбавок'!$G$3024,3)</f>
        <v>88.56</v>
      </c>
      <c r="P775" s="96">
        <f>VLOOKUP($A775+ROUND((COLUMN()-2)/24,5),АТС!$A$41:$F$736,5)+VLOOKUP($A775+ROUND((COLUMN()-2)/24,5),'Расчет сбытовых надбавок'!$B$2281:'Расчет сбытовых надбавок'!$G$3024,3)</f>
        <v>130.32999999999998</v>
      </c>
      <c r="Q775" s="96">
        <f>VLOOKUP($A775+ROUND((COLUMN()-2)/24,5),АТС!$A$41:$F$736,5)+VLOOKUP($A775+ROUND((COLUMN()-2)/24,5),'Расчет сбытовых надбавок'!$B$2281:'Расчет сбытовых надбавок'!$G$3024,3)</f>
        <v>290.83</v>
      </c>
      <c r="R775" s="96">
        <f>VLOOKUP($A775+ROUND((COLUMN()-2)/24,5),АТС!$A$41:$F$736,5)+VLOOKUP($A775+ROUND((COLUMN()-2)/24,5),'Расчет сбытовых надбавок'!$B$2281:'Расчет сбытовых надбавок'!$G$3024,3)</f>
        <v>168.55</v>
      </c>
      <c r="S775" s="96">
        <f>VLOOKUP($A775+ROUND((COLUMN()-2)/24,5),АТС!$A$41:$F$736,5)+VLOOKUP($A775+ROUND((COLUMN()-2)/24,5),'Расчет сбытовых надбавок'!$B$2281:'Расчет сбытовых надбавок'!$G$3024,3)</f>
        <v>213.86</v>
      </c>
      <c r="T775" s="96">
        <f>VLOOKUP($A775+ROUND((COLUMN()-2)/24,5),АТС!$A$41:$F$736,5)+VLOOKUP($A775+ROUND((COLUMN()-2)/24,5),'Расчет сбытовых надбавок'!$B$2281:'Расчет сбытовых надбавок'!$G$3024,3)</f>
        <v>142.06</v>
      </c>
      <c r="U775" s="96">
        <f>VLOOKUP($A775+ROUND((COLUMN()-2)/24,5),АТС!$A$41:$F$736,5)+VLOOKUP($A775+ROUND((COLUMN()-2)/24,5),'Расчет сбытовых надбавок'!$B$2281:'Расчет сбытовых надбавок'!$G$3024,3)</f>
        <v>79.56</v>
      </c>
      <c r="V775" s="96">
        <f>VLOOKUP($A775+ROUND((COLUMN()-2)/24,5),АТС!$A$41:$F$736,5)+VLOOKUP($A775+ROUND((COLUMN()-2)/24,5),'Расчет сбытовых надбавок'!$B$2281:'Расчет сбытовых надбавок'!$G$3024,3)</f>
        <v>284.18</v>
      </c>
      <c r="W775" s="96">
        <f>VLOOKUP($A775+ROUND((COLUMN()-2)/24,5),АТС!$A$41:$F$736,5)+VLOOKUP($A775+ROUND((COLUMN()-2)/24,5),'Расчет сбытовых надбавок'!$B$2281:'Расчет сбытовых надбавок'!$G$3024,3)</f>
        <v>800.99</v>
      </c>
      <c r="X775" s="96">
        <f>VLOOKUP($A775+ROUND((COLUMN()-2)/24,5),АТС!$A$41:$F$736,5)+VLOOKUP($A775+ROUND((COLUMN()-2)/24,5),'Расчет сбытовых надбавок'!$B$2281:'Расчет сбытовых надбавок'!$G$3024,3)</f>
        <v>786.03</v>
      </c>
      <c r="Y775" s="96">
        <f>VLOOKUP($A775+ROUND((COLUMN()-2)/24,5),АТС!$A$41:$F$736,5)+VLOOKUP($A775+ROUND((COLUMN()-2)/24,5),'Расчет сбытовых надбавок'!$B$2281:'Расчет сбытовых надбавок'!$G$3024,3)</f>
        <v>0</v>
      </c>
    </row>
    <row r="776" spans="1:25" x14ac:dyDescent="0.2">
      <c r="A776" s="77">
        <f t="shared" si="22"/>
        <v>43088</v>
      </c>
      <c r="B776" s="96">
        <f>VLOOKUP($A776+ROUND((COLUMN()-2)/24,5),АТС!$A$41:$F$736,5)+VLOOKUP($A776+ROUND((COLUMN()-2)/24,5),'Расчет сбытовых надбавок'!$B$2281:'Расчет сбытовых надбавок'!$G$3024,3)</f>
        <v>168.07999999999998</v>
      </c>
      <c r="C776" s="96">
        <f>VLOOKUP($A776+ROUND((COLUMN()-2)/24,5),АТС!$A$41:$F$736,5)+VLOOKUP($A776+ROUND((COLUMN()-2)/24,5),'Расчет сбытовых надбавок'!$B$2281:'Расчет сбытовых надбавок'!$G$3024,3)</f>
        <v>237.49</v>
      </c>
      <c r="D776" s="96">
        <f>VLOOKUP($A776+ROUND((COLUMN()-2)/24,5),АТС!$A$41:$F$736,5)+VLOOKUP($A776+ROUND((COLUMN()-2)/24,5),'Расчет сбытовых надбавок'!$B$2281:'Расчет сбытовых надбавок'!$G$3024,3)</f>
        <v>87.75</v>
      </c>
      <c r="E776" s="96">
        <f>VLOOKUP($A776+ROUND((COLUMN()-2)/24,5),АТС!$A$41:$F$736,5)+VLOOKUP($A776+ROUND((COLUMN()-2)/24,5),'Расчет сбытовых надбавок'!$B$2281:'Расчет сбытовых надбавок'!$G$3024,3)</f>
        <v>56.75</v>
      </c>
      <c r="F776" s="96">
        <f>VLOOKUP($A776+ROUND((COLUMN()-2)/24,5),АТС!$A$41:$F$736,5)+VLOOKUP($A776+ROUND((COLUMN()-2)/24,5),'Расчет сбытовых надбавок'!$B$2281:'Расчет сбытовых надбавок'!$G$3024,3)</f>
        <v>0</v>
      </c>
      <c r="G776" s="96">
        <f>VLOOKUP($A776+ROUND((COLUMN()-2)/24,5),АТС!$A$41:$F$736,5)+VLOOKUP($A776+ROUND((COLUMN()-2)/24,5),'Расчет сбытовых надбавок'!$B$2281:'Расчет сбытовых надбавок'!$G$3024,3)</f>
        <v>0</v>
      </c>
      <c r="H776" s="96">
        <f>VLOOKUP($A776+ROUND((COLUMN()-2)/24,5),АТС!$A$41:$F$736,5)+VLOOKUP($A776+ROUND((COLUMN()-2)/24,5),'Расчет сбытовых надбавок'!$B$2281:'Расчет сбытовых надбавок'!$G$3024,3)</f>
        <v>0.24</v>
      </c>
      <c r="I776" s="96">
        <f>VLOOKUP($A776+ROUND((COLUMN()-2)/24,5),АТС!$A$41:$F$736,5)+VLOOKUP($A776+ROUND((COLUMN()-2)/24,5),'Расчет сбытовых надбавок'!$B$2281:'Расчет сбытовых надбавок'!$G$3024,3)</f>
        <v>146.25</v>
      </c>
      <c r="J776" s="96">
        <f>VLOOKUP($A776+ROUND((COLUMN()-2)/24,5),АТС!$A$41:$F$736,5)+VLOOKUP($A776+ROUND((COLUMN()-2)/24,5),'Расчет сбытовых надбавок'!$B$2281:'Расчет сбытовых надбавок'!$G$3024,3)</f>
        <v>27.27</v>
      </c>
      <c r="K776" s="96">
        <f>VLOOKUP($A776+ROUND((COLUMN()-2)/24,5),АТС!$A$41:$F$736,5)+VLOOKUP($A776+ROUND((COLUMN()-2)/24,5),'Расчет сбытовых надбавок'!$B$2281:'Расчет сбытовых надбавок'!$G$3024,3)</f>
        <v>820.28</v>
      </c>
      <c r="L776" s="96">
        <f>VLOOKUP($A776+ROUND((COLUMN()-2)/24,5),АТС!$A$41:$F$736,5)+VLOOKUP($A776+ROUND((COLUMN()-2)/24,5),'Расчет сбытовых надбавок'!$B$2281:'Расчет сбытовых надбавок'!$G$3024,3)</f>
        <v>868.35</v>
      </c>
      <c r="M776" s="96">
        <f>VLOOKUP($A776+ROUND((COLUMN()-2)/24,5),АТС!$A$41:$F$736,5)+VLOOKUP($A776+ROUND((COLUMN()-2)/24,5),'Расчет сбытовых надбавок'!$B$2281:'Расчет сбытовых надбавок'!$G$3024,3)</f>
        <v>902.91000000000008</v>
      </c>
      <c r="N776" s="96">
        <f>VLOOKUP($A776+ROUND((COLUMN()-2)/24,5),АТС!$A$41:$F$736,5)+VLOOKUP($A776+ROUND((COLUMN()-2)/24,5),'Расчет сбытовых надбавок'!$B$2281:'Расчет сбытовых надбавок'!$G$3024,3)</f>
        <v>0</v>
      </c>
      <c r="O776" s="96">
        <f>VLOOKUP($A776+ROUND((COLUMN()-2)/24,5),АТС!$A$41:$F$736,5)+VLOOKUP($A776+ROUND((COLUMN()-2)/24,5),'Расчет сбытовых надбавок'!$B$2281:'Расчет сбытовых надбавок'!$G$3024,3)</f>
        <v>899.06999999999994</v>
      </c>
      <c r="P776" s="96">
        <f>VLOOKUP($A776+ROUND((COLUMN()-2)/24,5),АТС!$A$41:$F$736,5)+VLOOKUP($A776+ROUND((COLUMN()-2)/24,5),'Расчет сбытовых надбавок'!$B$2281:'Расчет сбытовых надбавок'!$G$3024,3)</f>
        <v>888.97</v>
      </c>
      <c r="Q776" s="96">
        <f>VLOOKUP($A776+ROUND((COLUMN()-2)/24,5),АТС!$A$41:$F$736,5)+VLOOKUP($A776+ROUND((COLUMN()-2)/24,5),'Расчет сбытовых надбавок'!$B$2281:'Расчет сбытовых надбавок'!$G$3024,3)</f>
        <v>828.2700000000001</v>
      </c>
      <c r="R776" s="96">
        <f>VLOOKUP($A776+ROUND((COLUMN()-2)/24,5),АТС!$A$41:$F$736,5)+VLOOKUP($A776+ROUND((COLUMN()-2)/24,5),'Расчет сбытовых надбавок'!$B$2281:'Расчет сбытовых надбавок'!$G$3024,3)</f>
        <v>10.209999999999999</v>
      </c>
      <c r="S776" s="96">
        <f>VLOOKUP($A776+ROUND((COLUMN()-2)/24,5),АТС!$A$41:$F$736,5)+VLOOKUP($A776+ROUND((COLUMN()-2)/24,5),'Расчет сбытовых надбавок'!$B$2281:'Расчет сбытовых надбавок'!$G$3024,3)</f>
        <v>116.62</v>
      </c>
      <c r="T776" s="96">
        <f>VLOOKUP($A776+ROUND((COLUMN()-2)/24,5),АТС!$A$41:$F$736,5)+VLOOKUP($A776+ROUND((COLUMN()-2)/24,5),'Расчет сбытовых надбавок'!$B$2281:'Расчет сбытовых надбавок'!$G$3024,3)</f>
        <v>0</v>
      </c>
      <c r="U776" s="96">
        <f>VLOOKUP($A776+ROUND((COLUMN()-2)/24,5),АТС!$A$41:$F$736,5)+VLOOKUP($A776+ROUND((COLUMN()-2)/24,5),'Расчет сбытовых надбавок'!$B$2281:'Расчет сбытовых надбавок'!$G$3024,3)</f>
        <v>112.22</v>
      </c>
      <c r="V776" s="96">
        <f>VLOOKUP($A776+ROUND((COLUMN()-2)/24,5),АТС!$A$41:$F$736,5)+VLOOKUP($A776+ROUND((COLUMN()-2)/24,5),'Расчет сбытовых надбавок'!$B$2281:'Расчет сбытовых надбавок'!$G$3024,3)</f>
        <v>883.15</v>
      </c>
      <c r="W776" s="96">
        <f>VLOOKUP($A776+ROUND((COLUMN()-2)/24,5),АТС!$A$41:$F$736,5)+VLOOKUP($A776+ROUND((COLUMN()-2)/24,5),'Расчет сбытовых надбавок'!$B$2281:'Расчет сбытовых надбавок'!$G$3024,3)</f>
        <v>445.6</v>
      </c>
      <c r="X776" s="96">
        <f>VLOOKUP($A776+ROUND((COLUMN()-2)/24,5),АТС!$A$41:$F$736,5)+VLOOKUP($A776+ROUND((COLUMN()-2)/24,5),'Расчет сбытовых надбавок'!$B$2281:'Расчет сбытовых надбавок'!$G$3024,3)</f>
        <v>221.25</v>
      </c>
      <c r="Y776" s="96">
        <f>VLOOKUP($A776+ROUND((COLUMN()-2)/24,5),АТС!$A$41:$F$736,5)+VLOOKUP($A776+ROUND((COLUMN()-2)/24,5),'Расчет сбытовых надбавок'!$B$2281:'Расчет сбытовых надбавок'!$G$3024,3)</f>
        <v>797.4</v>
      </c>
    </row>
    <row r="777" spans="1:25" x14ac:dyDescent="0.2">
      <c r="A777" s="77">
        <f t="shared" si="22"/>
        <v>43089</v>
      </c>
      <c r="B777" s="96">
        <f>VLOOKUP($A777+ROUND((COLUMN()-2)/24,5),АТС!$A$41:$F$736,5)+VLOOKUP($A777+ROUND((COLUMN()-2)/24,5),'Расчет сбытовых надбавок'!$B$2281:'Расчет сбытовых надбавок'!$G$3024,3)</f>
        <v>432.68</v>
      </c>
      <c r="C777" s="96">
        <f>VLOOKUP($A777+ROUND((COLUMN()-2)/24,5),АТС!$A$41:$F$736,5)+VLOOKUP($A777+ROUND((COLUMN()-2)/24,5),'Расчет сбытовых надбавок'!$B$2281:'Расчет сбытовых надбавок'!$G$3024,3)</f>
        <v>313.05</v>
      </c>
      <c r="D777" s="96">
        <f>VLOOKUP($A777+ROUND((COLUMN()-2)/24,5),АТС!$A$41:$F$736,5)+VLOOKUP($A777+ROUND((COLUMN()-2)/24,5),'Расчет сбытовых надбавок'!$B$2281:'Расчет сбытовых надбавок'!$G$3024,3)</f>
        <v>143.93</v>
      </c>
      <c r="E777" s="96">
        <f>VLOOKUP($A777+ROUND((COLUMN()-2)/24,5),АТС!$A$41:$F$736,5)+VLOOKUP($A777+ROUND((COLUMN()-2)/24,5),'Расчет сбытовых надбавок'!$B$2281:'Расчет сбытовых надбавок'!$G$3024,3)</f>
        <v>87.94</v>
      </c>
      <c r="F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G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H777" s="96">
        <f>VLOOKUP($A777+ROUND((COLUMN()-2)/24,5),АТС!$A$41:$F$736,5)+VLOOKUP($A777+ROUND((COLUMN()-2)/24,5),'Расчет сбытовых надбавок'!$B$2281:'Расчет сбытовых надбавок'!$G$3024,3)</f>
        <v>72.53</v>
      </c>
      <c r="I777" s="96">
        <f>VLOOKUP($A777+ROUND((COLUMN()-2)/24,5),АТС!$A$41:$F$736,5)+VLOOKUP($A777+ROUND((COLUMN()-2)/24,5),'Расчет сбытовых надбавок'!$B$2281:'Расчет сбытовых надбавок'!$G$3024,3)</f>
        <v>64.099999999999994</v>
      </c>
      <c r="J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K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L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M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N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O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P777" s="96">
        <f>VLOOKUP($A777+ROUND((COLUMN()-2)/24,5),АТС!$A$41:$F$736,5)+VLOOKUP($A777+ROUND((COLUMN()-2)/24,5),'Расчет сбытовых надбавок'!$B$2281:'Расчет сбытовых надбавок'!$G$3024,3)</f>
        <v>108.47</v>
      </c>
      <c r="Q777" s="96">
        <f>VLOOKUP($A777+ROUND((COLUMN()-2)/24,5),АТС!$A$41:$F$736,5)+VLOOKUP($A777+ROUND((COLUMN()-2)/24,5),'Расчет сбытовых надбавок'!$B$2281:'Расчет сбытовых надбавок'!$G$3024,3)</f>
        <v>119.37</v>
      </c>
      <c r="R777" s="96">
        <f>VLOOKUP($A777+ROUND((COLUMN()-2)/24,5),АТС!$A$41:$F$736,5)+VLOOKUP($A777+ROUND((COLUMN()-2)/24,5),'Расчет сбытовых надбавок'!$B$2281:'Расчет сбытовых надбавок'!$G$3024,3)</f>
        <v>189.73</v>
      </c>
      <c r="S777" s="96">
        <f>VLOOKUP($A777+ROUND((COLUMN()-2)/24,5),АТС!$A$41:$F$736,5)+VLOOKUP($A777+ROUND((COLUMN()-2)/24,5),'Расчет сбытовых надбавок'!$B$2281:'Расчет сбытовых надбавок'!$G$3024,3)</f>
        <v>113.03</v>
      </c>
      <c r="T777" s="96">
        <f>VLOOKUP($A777+ROUND((COLUMN()-2)/24,5),АТС!$A$41:$F$736,5)+VLOOKUP($A777+ROUND((COLUMN()-2)/24,5),'Расчет сбытовых надбавок'!$B$2281:'Расчет сбытовых надбавок'!$G$3024,3)</f>
        <v>145.30000000000001</v>
      </c>
      <c r="U777" s="96">
        <f>VLOOKUP($A777+ROUND((COLUMN()-2)/24,5),АТС!$A$41:$F$736,5)+VLOOKUP($A777+ROUND((COLUMN()-2)/24,5),'Расчет сбытовых надбавок'!$B$2281:'Расчет сбытовых надбавок'!$G$3024,3)</f>
        <v>142.88999999999999</v>
      </c>
      <c r="V777" s="96">
        <f>VLOOKUP($A777+ROUND((COLUMN()-2)/24,5),АТС!$A$41:$F$736,5)+VLOOKUP($A777+ROUND((COLUMN()-2)/24,5),'Расчет сбытовых надбавок'!$B$2281:'Расчет сбытовых надбавок'!$G$3024,3)</f>
        <v>137.74</v>
      </c>
      <c r="W777" s="96">
        <f>VLOOKUP($A777+ROUND((COLUMN()-2)/24,5),АТС!$A$41:$F$736,5)+VLOOKUP($A777+ROUND((COLUMN()-2)/24,5),'Расчет сбытовых надбавок'!$B$2281:'Расчет сбытовых надбавок'!$G$3024,3)</f>
        <v>135.44999999999999</v>
      </c>
      <c r="X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Y777" s="96">
        <f>VLOOKUP($A777+ROUND((COLUMN()-2)/24,5),АТС!$A$41:$F$736,5)+VLOOKUP($A777+ROUND((COLUMN()-2)/24,5),'Расчет сбытовых надбавок'!$B$2281:'Расчет сбытовых надбавок'!$G$3024,3)</f>
        <v>190.34</v>
      </c>
    </row>
    <row r="778" spans="1:25" x14ac:dyDescent="0.2">
      <c r="A778" s="77">
        <f t="shared" si="22"/>
        <v>43090</v>
      </c>
      <c r="B778" s="96">
        <f>VLOOKUP($A778+ROUND((COLUMN()-2)/24,5),АТС!$A$41:$F$736,5)+VLOOKUP($A778+ROUND((COLUMN()-2)/24,5),'Расчет сбытовых надбавок'!$B$2281:'Расчет сбытовых надбавок'!$G$3024,3)</f>
        <v>72.680000000000007</v>
      </c>
      <c r="C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D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E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F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G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H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I778" s="96">
        <f>VLOOKUP($A778+ROUND((COLUMN()-2)/24,5),АТС!$A$41:$F$736,5)+VLOOKUP($A778+ROUND((COLUMN()-2)/24,5),'Расчет сбытовых надбавок'!$B$2281:'Расчет сбытовых надбавок'!$G$3024,3)</f>
        <v>1.26</v>
      </c>
      <c r="J778" s="96">
        <f>VLOOKUP($A778+ROUND((COLUMN()-2)/24,5),АТС!$A$41:$F$736,5)+VLOOKUP($A778+ROUND((COLUMN()-2)/24,5),'Расчет сбытовых надбавок'!$B$2281:'Расчет сбытовых надбавок'!$G$3024,3)</f>
        <v>19.46</v>
      </c>
      <c r="K778" s="96">
        <f>VLOOKUP($A778+ROUND((COLUMN()-2)/24,5),АТС!$A$41:$F$736,5)+VLOOKUP($A778+ROUND((COLUMN()-2)/24,5),'Расчет сбытовых надбавок'!$B$2281:'Расчет сбытовых надбавок'!$G$3024,3)</f>
        <v>152.19999999999999</v>
      </c>
      <c r="L778" s="96">
        <f>VLOOKUP($A778+ROUND((COLUMN()-2)/24,5),АТС!$A$41:$F$736,5)+VLOOKUP($A778+ROUND((COLUMN()-2)/24,5),'Расчет сбытовых надбавок'!$B$2281:'Расчет сбытовых надбавок'!$G$3024,3)</f>
        <v>160.30000000000001</v>
      </c>
      <c r="M778" s="96">
        <f>VLOOKUP($A778+ROUND((COLUMN()-2)/24,5),АТС!$A$41:$F$736,5)+VLOOKUP($A778+ROUND((COLUMN()-2)/24,5),'Расчет сбытовых надбавок'!$B$2281:'Расчет сбытовых надбавок'!$G$3024,3)</f>
        <v>86.06</v>
      </c>
      <c r="N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O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P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Q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R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S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T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U778" s="96">
        <f>VLOOKUP($A778+ROUND((COLUMN()-2)/24,5),АТС!$A$41:$F$736,5)+VLOOKUP($A778+ROUND((COLUMN()-2)/24,5),'Расчет сбытовых надбавок'!$B$2281:'Расчет сбытовых надбавок'!$G$3024,3)</f>
        <v>627.93000000000006</v>
      </c>
      <c r="V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W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X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Y778" s="96">
        <f>VLOOKUP($A778+ROUND((COLUMN()-2)/24,5),АТС!$A$41:$F$736,5)+VLOOKUP($A778+ROUND((COLUMN()-2)/24,5),'Расчет сбытовых надбавок'!$B$2281:'Расчет сбытовых надбавок'!$G$3024,3)</f>
        <v>310.02</v>
      </c>
    </row>
    <row r="779" spans="1:25" x14ac:dyDescent="0.2">
      <c r="A779" s="77">
        <f t="shared" si="22"/>
        <v>43091</v>
      </c>
      <c r="B779" s="96">
        <f>VLOOKUP($A779+ROUND((COLUMN()-2)/24,5),АТС!$A$41:$F$736,5)+VLOOKUP($A779+ROUND((COLUMN()-2)/24,5),'Расчет сбытовых надбавок'!$B$2281:'Расчет сбытовых надбавок'!$G$3024,3)</f>
        <v>510.15999999999997</v>
      </c>
      <c r="C779" s="96">
        <f>VLOOKUP($A779+ROUND((COLUMN()-2)/24,5),АТС!$A$41:$F$736,5)+VLOOKUP($A779+ROUND((COLUMN()-2)/24,5),'Расчет сбытовых надбавок'!$B$2281:'Расчет сбытовых надбавок'!$G$3024,3)</f>
        <v>436.19</v>
      </c>
      <c r="D779" s="96">
        <f>VLOOKUP($A779+ROUND((COLUMN()-2)/24,5),АТС!$A$41:$F$736,5)+VLOOKUP($A779+ROUND((COLUMN()-2)/24,5),'Расчет сбытовых надбавок'!$B$2281:'Расчет сбытовых надбавок'!$G$3024,3)</f>
        <v>217.37</v>
      </c>
      <c r="E779" s="96">
        <f>VLOOKUP($A779+ROUND((COLUMN()-2)/24,5),АТС!$A$41:$F$736,5)+VLOOKUP($A779+ROUND((COLUMN()-2)/24,5),'Расчет сбытовых надбавок'!$B$2281:'Расчет сбытовых надбавок'!$G$3024,3)</f>
        <v>127.42</v>
      </c>
      <c r="F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G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H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I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J779" s="96">
        <f>VLOOKUP($A779+ROUND((COLUMN()-2)/24,5),АТС!$A$41:$F$736,5)+VLOOKUP($A779+ROUND((COLUMN()-2)/24,5),'Расчет сбытовых надбавок'!$B$2281:'Расчет сбытовых надбавок'!$G$3024,3)</f>
        <v>125.36</v>
      </c>
      <c r="K779" s="96">
        <f>VLOOKUP($A779+ROUND((COLUMN()-2)/24,5),АТС!$A$41:$F$736,5)+VLOOKUP($A779+ROUND((COLUMN()-2)/24,5),'Расчет сбытовых надбавок'!$B$2281:'Расчет сбытовых надбавок'!$G$3024,3)</f>
        <v>141.59</v>
      </c>
      <c r="L779" s="96">
        <f>VLOOKUP($A779+ROUND((COLUMN()-2)/24,5),АТС!$A$41:$F$736,5)+VLOOKUP($A779+ROUND((COLUMN()-2)/24,5),'Расчет сбытовых надбавок'!$B$2281:'Расчет сбытовых надбавок'!$G$3024,3)</f>
        <v>147.92000000000002</v>
      </c>
      <c r="M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N779" s="96">
        <f>VLOOKUP($A779+ROUND((COLUMN()-2)/24,5),АТС!$A$41:$F$736,5)+VLOOKUP($A779+ROUND((COLUMN()-2)/24,5),'Расчет сбытовых надбавок'!$B$2281:'Расчет сбытовых надбавок'!$G$3024,3)</f>
        <v>159.94</v>
      </c>
      <c r="O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P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Q779" s="96">
        <f>VLOOKUP($A779+ROUND((COLUMN()-2)/24,5),АТС!$A$41:$F$736,5)+VLOOKUP($A779+ROUND((COLUMN()-2)/24,5),'Расчет сбытовых надбавок'!$B$2281:'Расчет сбытовых надбавок'!$G$3024,3)</f>
        <v>0.05</v>
      </c>
      <c r="R779" s="96">
        <f>VLOOKUP($A779+ROUND((COLUMN()-2)/24,5),АТС!$A$41:$F$736,5)+VLOOKUP($A779+ROUND((COLUMN()-2)/24,5),'Расчет сбытовых надбавок'!$B$2281:'Расчет сбытовых надбавок'!$G$3024,3)</f>
        <v>0</v>
      </c>
      <c r="S779" s="96">
        <f>VLOOKUP($A779+ROUND((COLUMN()-2)/24,5),АТС!$A$41:$F$736,5)+VLOOKUP($A779+ROUND((COLUMN()-2)/24,5),'Расчет сбытовых надбавок'!$B$2281:'Расчет сбытовых надбавок'!$G$3024,3)</f>
        <v>38.89</v>
      </c>
      <c r="T779" s="96">
        <f>VLOOKUP($A779+ROUND((COLUMN()-2)/24,5),АТС!$A$41:$F$736,5)+VLOOKUP($A779+ROUND((COLUMN()-2)/24,5),'Расчет сбытовых надбавок'!$B$2281:'Расчет сбытовых надбавок'!$G$3024,3)</f>
        <v>15.07</v>
      </c>
      <c r="U779" s="96">
        <f>VLOOKUP($A779+ROUND((COLUMN()-2)/24,5),АТС!$A$41:$F$736,5)+VLOOKUP($A779+ROUND((COLUMN()-2)/24,5),'Расчет сбытовых надбавок'!$B$2281:'Расчет сбытовых надбавок'!$G$3024,3)</f>
        <v>89.740000000000009</v>
      </c>
      <c r="V779" s="96">
        <f>VLOOKUP($A779+ROUND((COLUMN()-2)/24,5),АТС!$A$41:$F$736,5)+VLOOKUP($A779+ROUND((COLUMN()-2)/24,5),'Расчет сбытовых надбавок'!$B$2281:'Расчет сбытовых надбавок'!$G$3024,3)</f>
        <v>103.82</v>
      </c>
      <c r="W779" s="96">
        <f>VLOOKUP($A779+ROUND((COLUMN()-2)/24,5),АТС!$A$41:$F$736,5)+VLOOKUP($A779+ROUND((COLUMN()-2)/24,5),'Расчет сбытовых надбавок'!$B$2281:'Расчет сбытовых надбавок'!$G$3024,3)</f>
        <v>59.33</v>
      </c>
      <c r="X779" s="96">
        <f>VLOOKUP($A779+ROUND((COLUMN()-2)/24,5),АТС!$A$41:$F$736,5)+VLOOKUP($A779+ROUND((COLUMN()-2)/24,5),'Расчет сбытовых надбавок'!$B$2281:'Расчет сбытовых надбавок'!$G$3024,3)</f>
        <v>22.62</v>
      </c>
      <c r="Y779" s="96">
        <f>VLOOKUP($A779+ROUND((COLUMN()-2)/24,5),АТС!$A$41:$F$736,5)+VLOOKUP($A779+ROUND((COLUMN()-2)/24,5),'Расчет сбытовых надбавок'!$B$2281:'Расчет сбытовых надбавок'!$G$3024,3)</f>
        <v>796.74</v>
      </c>
    </row>
    <row r="780" spans="1:25" x14ac:dyDescent="0.2">
      <c r="A780" s="77">
        <f t="shared" si="22"/>
        <v>43092</v>
      </c>
      <c r="B780" s="96">
        <f>VLOOKUP($A780+ROUND((COLUMN()-2)/24,5),АТС!$A$41:$F$736,5)+VLOOKUP($A780+ROUND((COLUMN()-2)/24,5),'Расчет сбытовых надбавок'!$B$2281:'Расчет сбытовых надбавок'!$G$3024,3)</f>
        <v>8.77</v>
      </c>
      <c r="C780" s="96">
        <f>VLOOKUP($A780+ROUND((COLUMN()-2)/24,5),АТС!$A$41:$F$736,5)+VLOOKUP($A780+ROUND((COLUMN()-2)/24,5),'Расчет сбытовых надбавок'!$B$2281:'Расчет сбытовых надбавок'!$G$3024,3)</f>
        <v>247.49</v>
      </c>
      <c r="D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E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F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G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H780" s="96">
        <f>VLOOKUP($A780+ROUND((COLUMN()-2)/24,5),АТС!$A$41:$F$736,5)+VLOOKUP($A780+ROUND((COLUMN()-2)/24,5),'Расчет сбытовых надбавок'!$B$2281:'Расчет сбытовых надбавок'!$G$3024,3)</f>
        <v>13.129999999999999</v>
      </c>
      <c r="I780" s="96">
        <f>VLOOKUP($A780+ROUND((COLUMN()-2)/24,5),АТС!$A$41:$F$736,5)+VLOOKUP($A780+ROUND((COLUMN()-2)/24,5),'Расчет сбытовых надбавок'!$B$2281:'Расчет сбытовых надбавок'!$G$3024,3)</f>
        <v>38.700000000000003</v>
      </c>
      <c r="J780" s="96">
        <f>VLOOKUP($A780+ROUND((COLUMN()-2)/24,5),АТС!$A$41:$F$736,5)+VLOOKUP($A780+ROUND((COLUMN()-2)/24,5),'Расчет сбытовых надбавок'!$B$2281:'Расчет сбытовых надбавок'!$G$3024,3)</f>
        <v>1.96</v>
      </c>
      <c r="K780" s="96">
        <f>VLOOKUP($A780+ROUND((COLUMN()-2)/24,5),АТС!$A$41:$F$736,5)+VLOOKUP($A780+ROUND((COLUMN()-2)/24,5),'Расчет сбытовых надбавок'!$B$2281:'Расчет сбытовых надбавок'!$G$3024,3)</f>
        <v>109.34</v>
      </c>
      <c r="L780" s="96">
        <f>VLOOKUP($A780+ROUND((COLUMN()-2)/24,5),АТС!$A$41:$F$736,5)+VLOOKUP($A780+ROUND((COLUMN()-2)/24,5),'Расчет сбытовых надбавок'!$B$2281:'Расчет сбытовых надбавок'!$G$3024,3)</f>
        <v>144.12</v>
      </c>
      <c r="M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N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O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P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Q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R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S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T780" s="96">
        <f>VLOOKUP($A780+ROUND((COLUMN()-2)/24,5),АТС!$A$41:$F$736,5)+VLOOKUP($A780+ROUND((COLUMN()-2)/24,5),'Расчет сбытовых надбавок'!$B$2281:'Расчет сбытовых надбавок'!$G$3024,3)</f>
        <v>24.31</v>
      </c>
      <c r="U780" s="96">
        <f>VLOOKUP($A780+ROUND((COLUMN()-2)/24,5),АТС!$A$41:$F$736,5)+VLOOKUP($A780+ROUND((COLUMN()-2)/24,5),'Расчет сбытовых надбавок'!$B$2281:'Расчет сбытовых надбавок'!$G$3024,3)</f>
        <v>51.56</v>
      </c>
      <c r="V780" s="96">
        <f>VLOOKUP($A780+ROUND((COLUMN()-2)/24,5),АТС!$A$41:$F$736,5)+VLOOKUP($A780+ROUND((COLUMN()-2)/24,5),'Расчет сбытовых надбавок'!$B$2281:'Расчет сбытовых надбавок'!$G$3024,3)</f>
        <v>30.57</v>
      </c>
      <c r="W780" s="96">
        <f>VLOOKUP($A780+ROUND((COLUMN()-2)/24,5),АТС!$A$41:$F$736,5)+VLOOKUP($A780+ROUND((COLUMN()-2)/24,5),'Расчет сбытовых надбавок'!$B$2281:'Расчет сбытовых надбавок'!$G$3024,3)</f>
        <v>158.16</v>
      </c>
      <c r="X780" s="96">
        <f>VLOOKUP($A780+ROUND((COLUMN()-2)/24,5),АТС!$A$41:$F$736,5)+VLOOKUP($A780+ROUND((COLUMN()-2)/24,5),'Расчет сбытовых надбавок'!$B$2281:'Расчет сбытовых надбавок'!$G$3024,3)</f>
        <v>145.65</v>
      </c>
      <c r="Y780" s="96">
        <f>VLOOKUP($A780+ROUND((COLUMN()-2)/24,5),АТС!$A$41:$F$736,5)+VLOOKUP($A780+ROUND((COLUMN()-2)/24,5),'Расчет сбытовых надбавок'!$B$2281:'Расчет сбытовых надбавок'!$G$3024,3)</f>
        <v>1466.2800000000002</v>
      </c>
    </row>
    <row r="781" spans="1:25" x14ac:dyDescent="0.2">
      <c r="A781" s="77">
        <f t="shared" si="22"/>
        <v>43093</v>
      </c>
      <c r="B781" s="96">
        <f>VLOOKUP($A781+ROUND((COLUMN()-2)/24,5),АТС!$A$41:$F$736,5)+VLOOKUP($A781+ROUND((COLUMN()-2)/24,5),'Расчет сбытовых надбавок'!$B$2281:'Расчет сбытовых надбавок'!$G$3024,3)</f>
        <v>13.7</v>
      </c>
      <c r="C781" s="96">
        <f>VLOOKUP($A781+ROUND((COLUMN()-2)/24,5),АТС!$A$41:$F$736,5)+VLOOKUP($A781+ROUND((COLUMN()-2)/24,5),'Расчет сбытовых надбавок'!$B$2281:'Расчет сбытовых надбавок'!$G$3024,3)</f>
        <v>13.98</v>
      </c>
      <c r="D781" s="96">
        <f>VLOOKUP($A781+ROUND((COLUMN()-2)/24,5),АТС!$A$41:$F$736,5)+VLOOKUP($A781+ROUND((COLUMN()-2)/24,5),'Расчет сбытовых надбавок'!$B$2281:'Расчет сбытовых надбавок'!$G$3024,3)</f>
        <v>68.95</v>
      </c>
      <c r="E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F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G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H781" s="96">
        <f>VLOOKUP($A781+ROUND((COLUMN()-2)/24,5),АТС!$A$41:$F$736,5)+VLOOKUP($A781+ROUND((COLUMN()-2)/24,5),'Расчет сбытовых надбавок'!$B$2281:'Расчет сбытовых надбавок'!$G$3024,3)</f>
        <v>0.6</v>
      </c>
      <c r="I781" s="96">
        <f>VLOOKUP($A781+ROUND((COLUMN()-2)/24,5),АТС!$A$41:$F$736,5)+VLOOKUP($A781+ROUND((COLUMN()-2)/24,5),'Расчет сбытовых надбавок'!$B$2281:'Расчет сбытовых надбавок'!$G$3024,3)</f>
        <v>241.42000000000002</v>
      </c>
      <c r="J781" s="96">
        <f>VLOOKUP($A781+ROUND((COLUMN()-2)/24,5),АТС!$A$41:$F$736,5)+VLOOKUP($A781+ROUND((COLUMN()-2)/24,5),'Расчет сбытовых надбавок'!$B$2281:'Расчет сбытовых надбавок'!$G$3024,3)</f>
        <v>431.42</v>
      </c>
      <c r="K781" s="96">
        <f>VLOOKUP($A781+ROUND((COLUMN()-2)/24,5),АТС!$A$41:$F$736,5)+VLOOKUP($A781+ROUND((COLUMN()-2)/24,5),'Расчет сбытовых надбавок'!$B$2281:'Расчет сбытовых надбавок'!$G$3024,3)</f>
        <v>587.72</v>
      </c>
      <c r="L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M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N781" s="96">
        <f>VLOOKUP($A781+ROUND((COLUMN()-2)/24,5),АТС!$A$41:$F$736,5)+VLOOKUP($A781+ROUND((COLUMN()-2)/24,5),'Расчет сбытовых надбавок'!$B$2281:'Расчет сбытовых надбавок'!$G$3024,3)</f>
        <v>109.94999999999999</v>
      </c>
      <c r="O781" s="96">
        <f>VLOOKUP($A781+ROUND((COLUMN()-2)/24,5),АТС!$A$41:$F$736,5)+VLOOKUP($A781+ROUND((COLUMN()-2)/24,5),'Расчет сбытовых надбавок'!$B$2281:'Расчет сбытовых надбавок'!$G$3024,3)</f>
        <v>568.38</v>
      </c>
      <c r="P781" s="96">
        <f>VLOOKUP($A781+ROUND((COLUMN()-2)/24,5),АТС!$A$41:$F$736,5)+VLOOKUP($A781+ROUND((COLUMN()-2)/24,5),'Расчет сбытовых надбавок'!$B$2281:'Расчет сбытовых надбавок'!$G$3024,3)</f>
        <v>500.14</v>
      </c>
      <c r="Q781" s="96">
        <f>VLOOKUP($A781+ROUND((COLUMN()-2)/24,5),АТС!$A$41:$F$736,5)+VLOOKUP($A781+ROUND((COLUMN()-2)/24,5),'Расчет сбытовых надбавок'!$B$2281:'Расчет сбытовых надбавок'!$G$3024,3)</f>
        <v>538.72</v>
      </c>
      <c r="R781" s="96">
        <f>VLOOKUP($A781+ROUND((COLUMN()-2)/24,5),АТС!$A$41:$F$736,5)+VLOOKUP($A781+ROUND((COLUMN()-2)/24,5),'Расчет сбытовых надбавок'!$B$2281:'Расчет сбытовых надбавок'!$G$3024,3)</f>
        <v>189.92000000000002</v>
      </c>
      <c r="S781" s="96">
        <f>VLOOKUP($A781+ROUND((COLUMN()-2)/24,5),АТС!$A$41:$F$736,5)+VLOOKUP($A781+ROUND((COLUMN()-2)/24,5),'Расчет сбытовых надбавок'!$B$2281:'Расчет сбытовых надбавок'!$G$3024,3)</f>
        <v>499.05999999999995</v>
      </c>
      <c r="T781" s="96">
        <f>VLOOKUP($A781+ROUND((COLUMN()-2)/24,5),АТС!$A$41:$F$736,5)+VLOOKUP($A781+ROUND((COLUMN()-2)/24,5),'Расчет сбытовых надбавок'!$B$2281:'Расчет сбытовых надбавок'!$G$3024,3)</f>
        <v>729.06999999999994</v>
      </c>
      <c r="U781" s="96">
        <f>VLOOKUP($A781+ROUND((COLUMN()-2)/24,5),АТС!$A$41:$F$736,5)+VLOOKUP($A781+ROUND((COLUMN()-2)/24,5),'Расчет сбытовых надбавок'!$B$2281:'Расчет сбытовых надбавок'!$G$3024,3)</f>
        <v>605.04</v>
      </c>
      <c r="V781" s="96">
        <f>VLOOKUP($A781+ROUND((COLUMN()-2)/24,5),АТС!$A$41:$F$736,5)+VLOOKUP($A781+ROUND((COLUMN()-2)/24,5),'Расчет сбытовых надбавок'!$B$2281:'Расчет сбытовых надбавок'!$G$3024,3)</f>
        <v>714.26</v>
      </c>
      <c r="W781" s="96">
        <f>VLOOKUP($A781+ROUND((COLUMN()-2)/24,5),АТС!$A$41:$F$736,5)+VLOOKUP($A781+ROUND((COLUMN()-2)/24,5),'Расчет сбытовых надбавок'!$B$2281:'Расчет сбытовых надбавок'!$G$3024,3)</f>
        <v>645.52</v>
      </c>
      <c r="X781" s="96">
        <f>VLOOKUP($A781+ROUND((COLUMN()-2)/24,5),АТС!$A$41:$F$736,5)+VLOOKUP($A781+ROUND((COLUMN()-2)/24,5),'Расчет сбытовых надбавок'!$B$2281:'Расчет сбытовых надбавок'!$G$3024,3)</f>
        <v>372.41</v>
      </c>
      <c r="Y781" s="96">
        <f>VLOOKUP($A781+ROUND((COLUMN()-2)/24,5),АТС!$A$41:$F$736,5)+VLOOKUP($A781+ROUND((COLUMN()-2)/24,5),'Расчет сбытовых надбавок'!$B$2281:'Расчет сбытовых надбавок'!$G$3024,3)</f>
        <v>674.09999999999991</v>
      </c>
    </row>
    <row r="782" spans="1:25" x14ac:dyDescent="0.2">
      <c r="A782" s="77">
        <f t="shared" si="22"/>
        <v>43094</v>
      </c>
      <c r="B782" s="96">
        <f>VLOOKUP($A782+ROUND((COLUMN()-2)/24,5),АТС!$A$41:$F$736,5)+VLOOKUP($A782+ROUND((COLUMN()-2)/24,5),'Расчет сбытовых надбавок'!$B$2281:'Расчет сбытовых надбавок'!$G$3024,3)</f>
        <v>1.35</v>
      </c>
      <c r="C782" s="96">
        <f>VLOOKUP($A782+ROUND((COLUMN()-2)/24,5),АТС!$A$41:$F$736,5)+VLOOKUP($A782+ROUND((COLUMN()-2)/24,5),'Расчет сбытовых надбавок'!$B$2281:'Расчет сбытовых надбавок'!$G$3024,3)</f>
        <v>120.02</v>
      </c>
      <c r="D782" s="96">
        <f>VLOOKUP($A782+ROUND((COLUMN()-2)/24,5),АТС!$A$41:$F$736,5)+VLOOKUP($A782+ROUND((COLUMN()-2)/24,5),'Расчет сбытовых надбавок'!$B$2281:'Расчет сбытовых надбавок'!$G$3024,3)</f>
        <v>1192.51</v>
      </c>
      <c r="E782" s="96">
        <f>VLOOKUP($A782+ROUND((COLUMN()-2)/24,5),АТС!$A$41:$F$736,5)+VLOOKUP($A782+ROUND((COLUMN()-2)/24,5),'Расчет сбытовых надбавок'!$B$2281:'Расчет сбытовых надбавок'!$G$3024,3)</f>
        <v>65.89</v>
      </c>
      <c r="F782" s="96">
        <f>VLOOKUP($A782+ROUND((COLUMN()-2)/24,5),АТС!$A$41:$F$736,5)+VLOOKUP($A782+ROUND((COLUMN()-2)/24,5),'Расчет сбытовых надбавок'!$B$2281:'Расчет сбытовых надбавок'!$G$3024,3)</f>
        <v>0.52</v>
      </c>
      <c r="G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H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I782" s="96">
        <f>VLOOKUP($A782+ROUND((COLUMN()-2)/24,5),АТС!$A$41:$F$736,5)+VLOOKUP($A782+ROUND((COLUMN()-2)/24,5),'Расчет сбытовых надбавок'!$B$2281:'Расчет сбытовых надбавок'!$G$3024,3)</f>
        <v>327.64</v>
      </c>
      <c r="J782" s="96">
        <f>VLOOKUP($A782+ROUND((COLUMN()-2)/24,5),АТС!$A$41:$F$736,5)+VLOOKUP($A782+ROUND((COLUMN()-2)/24,5),'Расчет сбытовых надбавок'!$B$2281:'Расчет сбытовых надбавок'!$G$3024,3)</f>
        <v>84.5</v>
      </c>
      <c r="K782" s="96">
        <f>VLOOKUP($A782+ROUND((COLUMN()-2)/24,5),АТС!$A$41:$F$736,5)+VLOOKUP($A782+ROUND((COLUMN()-2)/24,5),'Расчет сбытовых надбавок'!$B$2281:'Расчет сбытовых надбавок'!$G$3024,3)</f>
        <v>0.01</v>
      </c>
      <c r="L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M782" s="96">
        <f>VLOOKUP($A782+ROUND((COLUMN()-2)/24,5),АТС!$A$41:$F$736,5)+VLOOKUP($A782+ROUND((COLUMN()-2)/24,5),'Расчет сбытовых надбавок'!$B$2281:'Расчет сбытовых надбавок'!$G$3024,3)</f>
        <v>0.01</v>
      </c>
      <c r="N782" s="96">
        <f>VLOOKUP($A782+ROUND((COLUMN()-2)/24,5),АТС!$A$41:$F$736,5)+VLOOKUP($A782+ROUND((COLUMN()-2)/24,5),'Расчет сбытовых надбавок'!$B$2281:'Расчет сбытовых надбавок'!$G$3024,3)</f>
        <v>0.19</v>
      </c>
      <c r="O782" s="96">
        <f>VLOOKUP($A782+ROUND((COLUMN()-2)/24,5),АТС!$A$41:$F$736,5)+VLOOKUP($A782+ROUND((COLUMN()-2)/24,5),'Расчет сбытовых надбавок'!$B$2281:'Расчет сбытовых надбавок'!$G$3024,3)</f>
        <v>0.26</v>
      </c>
      <c r="P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Q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R782" s="96">
        <f>VLOOKUP($A782+ROUND((COLUMN()-2)/24,5),АТС!$A$41:$F$736,5)+VLOOKUP($A782+ROUND((COLUMN()-2)/24,5),'Расчет сбытовых надбавок'!$B$2281:'Расчет сбытовых надбавок'!$G$3024,3)</f>
        <v>6.0000000000000005E-2</v>
      </c>
      <c r="S782" s="96">
        <f>VLOOKUP($A782+ROUND((COLUMN()-2)/24,5),АТС!$A$41:$F$736,5)+VLOOKUP($A782+ROUND((COLUMN()-2)/24,5),'Расчет сбытовых надбавок'!$B$2281:'Расчет сбытовых надбавок'!$G$3024,3)</f>
        <v>0.01</v>
      </c>
      <c r="T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U782" s="96">
        <f>VLOOKUP($A782+ROUND((COLUMN()-2)/24,5),АТС!$A$41:$F$736,5)+VLOOKUP($A782+ROUND((COLUMN()-2)/24,5),'Расчет сбытовых надбавок'!$B$2281:'Расчет сбытовых надбавок'!$G$3024,3)</f>
        <v>0.05</v>
      </c>
      <c r="V782" s="96">
        <f>VLOOKUP($A782+ROUND((COLUMN()-2)/24,5),АТС!$A$41:$F$736,5)+VLOOKUP($A782+ROUND((COLUMN()-2)/24,5),'Расчет сбытовых надбавок'!$B$2281:'Расчет сбытовых надбавок'!$G$3024,3)</f>
        <v>5.5600000000000005</v>
      </c>
      <c r="W782" s="96">
        <f>VLOOKUP($A782+ROUND((COLUMN()-2)/24,5),АТС!$A$41:$F$736,5)+VLOOKUP($A782+ROUND((COLUMN()-2)/24,5),'Расчет сбытовых надбавок'!$B$2281:'Расчет сбытовых надбавок'!$G$3024,3)</f>
        <v>85.72</v>
      </c>
      <c r="X782" s="96">
        <f>VLOOKUP($A782+ROUND((COLUMN()-2)/24,5),АТС!$A$41:$F$736,5)+VLOOKUP($A782+ROUND((COLUMN()-2)/24,5),'Расчет сбытовых надбавок'!$B$2281:'Расчет сбытовых надбавок'!$G$3024,3)</f>
        <v>517.04</v>
      </c>
      <c r="Y782" s="96">
        <f>VLOOKUP($A782+ROUND((COLUMN()-2)/24,5),АТС!$A$41:$F$736,5)+VLOOKUP($A782+ROUND((COLUMN()-2)/24,5),'Расчет сбытовых надбавок'!$B$2281:'Расчет сбытовых надбавок'!$G$3024,3)</f>
        <v>458.72999999999996</v>
      </c>
    </row>
    <row r="783" spans="1:25" x14ac:dyDescent="0.2">
      <c r="A783" s="77">
        <f t="shared" si="22"/>
        <v>43095</v>
      </c>
      <c r="B783" s="96">
        <f>VLOOKUP($A783+ROUND((COLUMN()-2)/24,5),АТС!$A$41:$F$736,5)+VLOOKUP($A783+ROUND((COLUMN()-2)/24,5),'Расчет сбытовых надбавок'!$B$2281:'Расчет сбытовых надбавок'!$G$3024,3)</f>
        <v>313.2</v>
      </c>
      <c r="C783" s="96">
        <f>VLOOKUP($A783+ROUND((COLUMN()-2)/24,5),АТС!$A$41:$F$736,5)+VLOOKUP($A783+ROUND((COLUMN()-2)/24,5),'Расчет сбытовых надбавок'!$B$2281:'Расчет сбытовых надбавок'!$G$3024,3)</f>
        <v>19.63</v>
      </c>
      <c r="D783" s="96">
        <f>VLOOKUP($A783+ROUND((COLUMN()-2)/24,5),АТС!$A$41:$F$736,5)+VLOOKUP($A783+ROUND((COLUMN()-2)/24,5),'Расчет сбытовых надбавок'!$B$2281:'Расчет сбытовых надбавок'!$G$3024,3)</f>
        <v>118.71</v>
      </c>
      <c r="E783" s="96">
        <f>VLOOKUP($A783+ROUND((COLUMN()-2)/24,5),АТС!$A$41:$F$736,5)+VLOOKUP($A783+ROUND((COLUMN()-2)/24,5),'Расчет сбытовых надбавок'!$B$2281:'Расчет сбытовых надбавок'!$G$3024,3)</f>
        <v>79.710000000000008</v>
      </c>
      <c r="F783" s="96">
        <f>VLOOKUP($A783+ROUND((COLUMN()-2)/24,5),АТС!$A$41:$F$736,5)+VLOOKUP($A783+ROUND((COLUMN()-2)/24,5),'Расчет сбытовых надбавок'!$B$2281:'Расчет сбытовых надбавок'!$G$3024,3)</f>
        <v>5.04</v>
      </c>
      <c r="G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H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I783" s="96">
        <f>VLOOKUP($A783+ROUND((COLUMN()-2)/24,5),АТС!$A$41:$F$736,5)+VLOOKUP($A783+ROUND((COLUMN()-2)/24,5),'Расчет сбытовых надбавок'!$B$2281:'Расчет сбытовых надбавок'!$G$3024,3)</f>
        <v>19.62</v>
      </c>
      <c r="J783" s="96">
        <f>VLOOKUP($A783+ROUND((COLUMN()-2)/24,5),АТС!$A$41:$F$736,5)+VLOOKUP($A783+ROUND((COLUMN()-2)/24,5),'Расчет сбытовых надбавок'!$B$2281:'Расчет сбытовых надбавок'!$G$3024,3)</f>
        <v>46.34</v>
      </c>
      <c r="K783" s="96">
        <f>VLOOKUP($A783+ROUND((COLUMN()-2)/24,5),АТС!$A$41:$F$736,5)+VLOOKUP($A783+ROUND((COLUMN()-2)/24,5),'Расчет сбытовых надбавок'!$B$2281:'Расчет сбытовых надбавок'!$G$3024,3)</f>
        <v>0.22</v>
      </c>
      <c r="L783" s="96">
        <f>VLOOKUP($A783+ROUND((COLUMN()-2)/24,5),АТС!$A$41:$F$736,5)+VLOOKUP($A783+ROUND((COLUMN()-2)/24,5),'Расчет сбытовых надбавок'!$B$2281:'Расчет сбытовых надбавок'!$G$3024,3)</f>
        <v>88.38</v>
      </c>
      <c r="M783" s="96">
        <f>VLOOKUP($A783+ROUND((COLUMN()-2)/24,5),АТС!$A$41:$F$736,5)+VLOOKUP($A783+ROUND((COLUMN()-2)/24,5),'Расчет сбытовых надбавок'!$B$2281:'Расчет сбытовых надбавок'!$G$3024,3)</f>
        <v>227.32999999999998</v>
      </c>
      <c r="N783" s="96">
        <f>VLOOKUP($A783+ROUND((COLUMN()-2)/24,5),АТС!$A$41:$F$736,5)+VLOOKUP($A783+ROUND((COLUMN()-2)/24,5),'Расчет сбытовых надбавок'!$B$2281:'Расчет сбытовых надбавок'!$G$3024,3)</f>
        <v>268.81</v>
      </c>
      <c r="O783" s="96">
        <f>VLOOKUP($A783+ROUND((COLUMN()-2)/24,5),АТС!$A$41:$F$736,5)+VLOOKUP($A783+ROUND((COLUMN()-2)/24,5),'Расчет сбытовых надбавок'!$B$2281:'Расчет сбытовых надбавок'!$G$3024,3)</f>
        <v>354.24</v>
      </c>
      <c r="P783" s="96">
        <f>VLOOKUP($A783+ROUND((COLUMN()-2)/24,5),АТС!$A$41:$F$736,5)+VLOOKUP($A783+ROUND((COLUMN()-2)/24,5),'Расчет сбытовых надбавок'!$B$2281:'Расчет сбытовых надбавок'!$G$3024,3)</f>
        <v>401.71</v>
      </c>
      <c r="Q783" s="96">
        <f>VLOOKUP($A783+ROUND((COLUMN()-2)/24,5),АТС!$A$41:$F$736,5)+VLOOKUP($A783+ROUND((COLUMN()-2)/24,5),'Расчет сбытовых надбавок'!$B$2281:'Расчет сбытовых надбавок'!$G$3024,3)</f>
        <v>1.77</v>
      </c>
      <c r="R783" s="96">
        <f>VLOOKUP($A783+ROUND((COLUMN()-2)/24,5),АТС!$A$41:$F$736,5)+VLOOKUP($A783+ROUND((COLUMN()-2)/24,5),'Расчет сбытовых надбавок'!$B$2281:'Расчет сбытовых надбавок'!$G$3024,3)</f>
        <v>0.17</v>
      </c>
      <c r="S783" s="96">
        <f>VLOOKUP($A783+ROUND((COLUMN()-2)/24,5),АТС!$A$41:$F$736,5)+VLOOKUP($A783+ROUND((COLUMN()-2)/24,5),'Расчет сбытовых надбавок'!$B$2281:'Расчет сбытовых надбавок'!$G$3024,3)</f>
        <v>142.76</v>
      </c>
      <c r="T783" s="96">
        <f>VLOOKUP($A783+ROUND((COLUMN()-2)/24,5),АТС!$A$41:$F$736,5)+VLOOKUP($A783+ROUND((COLUMN()-2)/24,5),'Расчет сбытовых надбавок'!$B$2281:'Расчет сбытовых надбавок'!$G$3024,3)</f>
        <v>228.87</v>
      </c>
      <c r="U783" s="96">
        <f>VLOOKUP($A783+ROUND((COLUMN()-2)/24,5),АТС!$A$41:$F$736,5)+VLOOKUP($A783+ROUND((COLUMN()-2)/24,5),'Расчет сбытовых надбавок'!$B$2281:'Расчет сбытовых надбавок'!$G$3024,3)</f>
        <v>116.03999999999999</v>
      </c>
      <c r="V783" s="96">
        <f>VLOOKUP($A783+ROUND((COLUMN()-2)/24,5),АТС!$A$41:$F$736,5)+VLOOKUP($A783+ROUND((COLUMN()-2)/24,5),'Расчет сбытовых надбавок'!$B$2281:'Расчет сбытовых надбавок'!$G$3024,3)</f>
        <v>21.45</v>
      </c>
      <c r="W783" s="96">
        <f>VLOOKUP($A783+ROUND((COLUMN()-2)/24,5),АТС!$A$41:$F$736,5)+VLOOKUP($A783+ROUND((COLUMN()-2)/24,5),'Расчет сбытовых надбавок'!$B$2281:'Расчет сбытовых надбавок'!$G$3024,3)</f>
        <v>175.11</v>
      </c>
      <c r="X783" s="96">
        <f>VLOOKUP($A783+ROUND((COLUMN()-2)/24,5),АТС!$A$41:$F$736,5)+VLOOKUP($A783+ROUND((COLUMN()-2)/24,5),'Расчет сбытовых надбавок'!$B$2281:'Расчет сбытовых надбавок'!$G$3024,3)</f>
        <v>30.75</v>
      </c>
      <c r="Y783" s="96">
        <f>VLOOKUP($A783+ROUND((COLUMN()-2)/24,5),АТС!$A$41:$F$736,5)+VLOOKUP($A783+ROUND((COLUMN()-2)/24,5),'Расчет сбытовых надбавок'!$B$2281:'Расчет сбытовых надбавок'!$G$3024,3)</f>
        <v>0.31</v>
      </c>
    </row>
    <row r="784" spans="1:25" x14ac:dyDescent="0.2">
      <c r="A784" s="77">
        <f t="shared" si="22"/>
        <v>43096</v>
      </c>
      <c r="B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C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D784" s="96">
        <f>VLOOKUP($A784+ROUND((COLUMN()-2)/24,5),АТС!$A$41:$F$736,5)+VLOOKUP($A784+ROUND((COLUMN()-2)/24,5),'Расчет сбытовых надбавок'!$B$2281:'Расчет сбытовых надбавок'!$G$3024,3)</f>
        <v>82.4</v>
      </c>
      <c r="E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F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G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H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I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J784" s="96">
        <f>VLOOKUP($A784+ROUND((COLUMN()-2)/24,5),АТС!$A$41:$F$736,5)+VLOOKUP($A784+ROUND((COLUMN()-2)/24,5),'Расчет сбытовых надбавок'!$B$2281:'Расчет сбытовых надбавок'!$G$3024,3)</f>
        <v>70.02</v>
      </c>
      <c r="K784" s="96">
        <f>VLOOKUP($A784+ROUND((COLUMN()-2)/24,5),АТС!$A$41:$F$736,5)+VLOOKUP($A784+ROUND((COLUMN()-2)/24,5),'Расчет сбытовых надбавок'!$B$2281:'Расчет сбытовых надбавок'!$G$3024,3)</f>
        <v>100.29</v>
      </c>
      <c r="L784" s="96">
        <f>VLOOKUP($A784+ROUND((COLUMN()-2)/24,5),АТС!$A$41:$F$736,5)+VLOOKUP($A784+ROUND((COLUMN()-2)/24,5),'Расчет сбытовых надбавок'!$B$2281:'Расчет сбытовых надбавок'!$G$3024,3)</f>
        <v>102.45</v>
      </c>
      <c r="M784" s="96">
        <f>VLOOKUP($A784+ROUND((COLUMN()-2)/24,5),АТС!$A$41:$F$736,5)+VLOOKUP($A784+ROUND((COLUMN()-2)/24,5),'Расчет сбытовых надбавок'!$B$2281:'Расчет сбытовых надбавок'!$G$3024,3)</f>
        <v>417.14</v>
      </c>
      <c r="N784" s="96">
        <f>VLOOKUP($A784+ROUND((COLUMN()-2)/24,5),АТС!$A$41:$F$736,5)+VLOOKUP($A784+ROUND((COLUMN()-2)/24,5),'Расчет сбытовых надбавок'!$B$2281:'Расчет сбытовых надбавок'!$G$3024,3)</f>
        <v>94.16</v>
      </c>
      <c r="O784" s="96">
        <f>VLOOKUP($A784+ROUND((COLUMN()-2)/24,5),АТС!$A$41:$F$736,5)+VLOOKUP($A784+ROUND((COLUMN()-2)/24,5),'Расчет сбытовых надбавок'!$B$2281:'Расчет сбытовых надбавок'!$G$3024,3)</f>
        <v>313.7</v>
      </c>
      <c r="P784" s="96">
        <f>VLOOKUP($A784+ROUND((COLUMN()-2)/24,5),АТС!$A$41:$F$736,5)+VLOOKUP($A784+ROUND((COLUMN()-2)/24,5),'Расчет сбытовых надбавок'!$B$2281:'Расчет сбытовых надбавок'!$G$3024,3)</f>
        <v>147.07999999999998</v>
      </c>
      <c r="Q784" s="96">
        <f>VLOOKUP($A784+ROUND((COLUMN()-2)/24,5),АТС!$A$41:$F$736,5)+VLOOKUP($A784+ROUND((COLUMN()-2)/24,5),'Расчет сбытовых надбавок'!$B$2281:'Расчет сбытовых надбавок'!$G$3024,3)</f>
        <v>129.97</v>
      </c>
      <c r="R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S784" s="96">
        <f>VLOOKUP($A784+ROUND((COLUMN()-2)/24,5),АТС!$A$41:$F$736,5)+VLOOKUP($A784+ROUND((COLUMN()-2)/24,5),'Расчет сбытовых надбавок'!$B$2281:'Расчет сбытовых надбавок'!$G$3024,3)</f>
        <v>109.83</v>
      </c>
      <c r="T784" s="96">
        <f>VLOOKUP($A784+ROUND((COLUMN()-2)/24,5),АТС!$A$41:$F$736,5)+VLOOKUP($A784+ROUND((COLUMN()-2)/24,5),'Расчет сбытовых надбавок'!$B$2281:'Расчет сбытовых надбавок'!$G$3024,3)</f>
        <v>172.53</v>
      </c>
      <c r="U784" s="96">
        <f>VLOOKUP($A784+ROUND((COLUMN()-2)/24,5),АТС!$A$41:$F$736,5)+VLOOKUP($A784+ROUND((COLUMN()-2)/24,5),'Расчет сбытовых надбавок'!$B$2281:'Расчет сбытовых надбавок'!$G$3024,3)</f>
        <v>306.06</v>
      </c>
      <c r="V784" s="96">
        <f>VLOOKUP($A784+ROUND((COLUMN()-2)/24,5),АТС!$A$41:$F$736,5)+VLOOKUP($A784+ROUND((COLUMN()-2)/24,5),'Расчет сбытовых надбавок'!$B$2281:'Расчет сбытовых надбавок'!$G$3024,3)</f>
        <v>194.06</v>
      </c>
      <c r="W784" s="96">
        <f>VLOOKUP($A784+ROUND((COLUMN()-2)/24,5),АТС!$A$41:$F$736,5)+VLOOKUP($A784+ROUND((COLUMN()-2)/24,5),'Расчет сбытовых надбавок'!$B$2281:'Расчет сбытовых надбавок'!$G$3024,3)</f>
        <v>689.38000000000011</v>
      </c>
      <c r="X784" s="96">
        <f>VLOOKUP($A784+ROUND((COLUMN()-2)/24,5),АТС!$A$41:$F$736,5)+VLOOKUP($A784+ROUND((COLUMN()-2)/24,5),'Расчет сбытовых надбавок'!$B$2281:'Расчет сбытовых надбавок'!$G$3024,3)</f>
        <v>694.09</v>
      </c>
      <c r="Y784" s="96">
        <f>VLOOKUP($A784+ROUND((COLUMN()-2)/24,5),АТС!$A$41:$F$736,5)+VLOOKUP($A784+ROUND((COLUMN()-2)/24,5),'Расчет сбытовых надбавок'!$B$2281:'Расчет сбытовых надбавок'!$G$3024,3)</f>
        <v>306.66999999999996</v>
      </c>
    </row>
    <row r="785" spans="1:27" x14ac:dyDescent="0.2">
      <c r="A785" s="77">
        <f t="shared" si="22"/>
        <v>43097</v>
      </c>
      <c r="B785" s="96">
        <f>VLOOKUP($A785+ROUND((COLUMN()-2)/24,5),АТС!$A$41:$F$736,5)+VLOOKUP($A785+ROUND((COLUMN()-2)/24,5),'Расчет сбытовых надбавок'!$B$2281:'Расчет сбытовых надбавок'!$G$3024,3)</f>
        <v>105.93</v>
      </c>
      <c r="C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D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E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F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G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H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I785" s="96">
        <f>VLOOKUP($A785+ROUND((COLUMN()-2)/24,5),АТС!$A$41:$F$736,5)+VLOOKUP($A785+ROUND((COLUMN()-2)/24,5),'Расчет сбытовых надбавок'!$B$2281:'Расчет сбытовых надбавок'!$G$3024,3)</f>
        <v>454.88</v>
      </c>
      <c r="J785" s="96">
        <f>VLOOKUP($A785+ROUND((COLUMN()-2)/24,5),АТС!$A$41:$F$736,5)+VLOOKUP($A785+ROUND((COLUMN()-2)/24,5),'Расчет сбытовых надбавок'!$B$2281:'Расчет сбытовых надбавок'!$G$3024,3)</f>
        <v>488.90999999999997</v>
      </c>
      <c r="K785" s="96">
        <f>VLOOKUP($A785+ROUND((COLUMN()-2)/24,5),АТС!$A$41:$F$736,5)+VLOOKUP($A785+ROUND((COLUMN()-2)/24,5),'Расчет сбытовых надбавок'!$B$2281:'Расчет сбытовых надбавок'!$G$3024,3)</f>
        <v>50.959999999999994</v>
      </c>
      <c r="L785" s="96">
        <f>VLOOKUP($A785+ROUND((COLUMN()-2)/24,5),АТС!$A$41:$F$736,5)+VLOOKUP($A785+ROUND((COLUMN()-2)/24,5),'Расчет сбытовых надбавок'!$B$2281:'Расчет сбытовых надбавок'!$G$3024,3)</f>
        <v>70</v>
      </c>
      <c r="M785" s="96">
        <f>VLOOKUP($A785+ROUND((COLUMN()-2)/24,5),АТС!$A$41:$F$736,5)+VLOOKUP($A785+ROUND((COLUMN()-2)/24,5),'Расчет сбытовых надбавок'!$B$2281:'Расчет сбытовых надбавок'!$G$3024,3)</f>
        <v>112.73</v>
      </c>
      <c r="N785" s="96">
        <f>VLOOKUP($A785+ROUND((COLUMN()-2)/24,5),АТС!$A$41:$F$736,5)+VLOOKUP($A785+ROUND((COLUMN()-2)/24,5),'Расчет сбытовых надбавок'!$B$2281:'Расчет сбытовых надбавок'!$G$3024,3)</f>
        <v>166.25</v>
      </c>
      <c r="O785" s="96">
        <f>VLOOKUP($A785+ROUND((COLUMN()-2)/24,5),АТС!$A$41:$F$736,5)+VLOOKUP($A785+ROUND((COLUMN()-2)/24,5),'Расчет сбытовых надбавок'!$B$2281:'Расчет сбытовых надбавок'!$G$3024,3)</f>
        <v>250.94</v>
      </c>
      <c r="P785" s="96">
        <f>VLOOKUP($A785+ROUND((COLUMN()-2)/24,5),АТС!$A$41:$F$736,5)+VLOOKUP($A785+ROUND((COLUMN()-2)/24,5),'Расчет сбытовых надбавок'!$B$2281:'Расчет сбытовых надбавок'!$G$3024,3)</f>
        <v>224.64</v>
      </c>
      <c r="Q785" s="96">
        <f>VLOOKUP($A785+ROUND((COLUMN()-2)/24,5),АТС!$A$41:$F$736,5)+VLOOKUP($A785+ROUND((COLUMN()-2)/24,5),'Расчет сбытовых надбавок'!$B$2281:'Расчет сбытовых надбавок'!$G$3024,3)</f>
        <v>86.800000000000011</v>
      </c>
      <c r="R785" s="96">
        <f>VLOOKUP($A785+ROUND((COLUMN()-2)/24,5),АТС!$A$41:$F$736,5)+VLOOKUP($A785+ROUND((COLUMN()-2)/24,5),'Расчет сбытовых надбавок'!$B$2281:'Расчет сбытовых надбавок'!$G$3024,3)</f>
        <v>12.14</v>
      </c>
      <c r="S785" s="96">
        <f>VLOOKUP($A785+ROUND((COLUMN()-2)/24,5),АТС!$A$41:$F$736,5)+VLOOKUP($A785+ROUND((COLUMN()-2)/24,5),'Расчет сбытовых надбавок'!$B$2281:'Расчет сбытовых надбавок'!$G$3024,3)</f>
        <v>433.88</v>
      </c>
      <c r="T785" s="96">
        <f>VLOOKUP($A785+ROUND((COLUMN()-2)/24,5),АТС!$A$41:$F$736,5)+VLOOKUP($A785+ROUND((COLUMN()-2)/24,5),'Расчет сбытовых надбавок'!$B$2281:'Расчет сбытовых надбавок'!$G$3024,3)</f>
        <v>472.17</v>
      </c>
      <c r="U785" s="96">
        <f>VLOOKUP($A785+ROUND((COLUMN()-2)/24,5),АТС!$A$41:$F$736,5)+VLOOKUP($A785+ROUND((COLUMN()-2)/24,5),'Расчет сбытовых надбавок'!$B$2281:'Расчет сбытовых надбавок'!$G$3024,3)</f>
        <v>470.93</v>
      </c>
      <c r="V785" s="96">
        <f>VLOOKUP($A785+ROUND((COLUMN()-2)/24,5),АТС!$A$41:$F$736,5)+VLOOKUP($A785+ROUND((COLUMN()-2)/24,5),'Расчет сбытовых надбавок'!$B$2281:'Расчет сбытовых надбавок'!$G$3024,3)</f>
        <v>632.22</v>
      </c>
      <c r="W785" s="96">
        <f>VLOOKUP($A785+ROUND((COLUMN()-2)/24,5),АТС!$A$41:$F$736,5)+VLOOKUP($A785+ROUND((COLUMN()-2)/24,5),'Расчет сбытовых надбавок'!$B$2281:'Расчет сбытовых надбавок'!$G$3024,3)</f>
        <v>741.14</v>
      </c>
      <c r="X785" s="96">
        <f>VLOOKUP($A785+ROUND((COLUMN()-2)/24,5),АТС!$A$41:$F$736,5)+VLOOKUP($A785+ROUND((COLUMN()-2)/24,5),'Расчет сбытовых надбавок'!$B$2281:'Расчет сбытовых надбавок'!$G$3024,3)</f>
        <v>358.45</v>
      </c>
      <c r="Y785" s="96">
        <f>VLOOKUP($A785+ROUND((COLUMN()-2)/24,5),АТС!$A$41:$F$736,5)+VLOOKUP($A785+ROUND((COLUMN()-2)/24,5),'Расчет сбытовых надбавок'!$B$2281:'Расчет сбытовых надбавок'!$G$3024,3)</f>
        <v>302.34999999999997</v>
      </c>
    </row>
    <row r="786" spans="1:27" x14ac:dyDescent="0.2">
      <c r="A786" s="77">
        <f t="shared" si="22"/>
        <v>43098</v>
      </c>
      <c r="B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C786" s="96">
        <f>VLOOKUP($A786+ROUND((COLUMN()-2)/24,5),АТС!$A$41:$F$736,5)+VLOOKUP($A786+ROUND((COLUMN()-2)/24,5),'Расчет сбытовых надбавок'!$B$2281:'Расчет сбытовых надбавок'!$G$3024,3)</f>
        <v>118.04</v>
      </c>
      <c r="D786" s="96">
        <f>VLOOKUP($A786+ROUND((COLUMN()-2)/24,5),АТС!$A$41:$F$736,5)+VLOOKUP($A786+ROUND((COLUMN()-2)/24,5),'Расчет сбытовых надбавок'!$B$2281:'Расчет сбытовых надбавок'!$G$3024,3)</f>
        <v>31.830000000000002</v>
      </c>
      <c r="E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F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G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H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I786" s="96">
        <f>VLOOKUP($A786+ROUND((COLUMN()-2)/24,5),АТС!$A$41:$F$736,5)+VLOOKUP($A786+ROUND((COLUMN()-2)/24,5),'Расчет сбытовых надбавок'!$B$2281:'Расчет сбытовых надбавок'!$G$3024,3)</f>
        <v>8.35</v>
      </c>
      <c r="J786" s="96">
        <f>VLOOKUP($A786+ROUND((COLUMN()-2)/24,5),АТС!$A$41:$F$736,5)+VLOOKUP($A786+ROUND((COLUMN()-2)/24,5),'Расчет сбытовых надбавок'!$B$2281:'Расчет сбытовых надбавок'!$G$3024,3)</f>
        <v>23.009999999999998</v>
      </c>
      <c r="K786" s="96">
        <f>VLOOKUP($A786+ROUND((COLUMN()-2)/24,5),АТС!$A$41:$F$736,5)+VLOOKUP($A786+ROUND((COLUMN()-2)/24,5),'Расчет сбытовых надбавок'!$B$2281:'Расчет сбытовых надбавок'!$G$3024,3)</f>
        <v>780.91</v>
      </c>
      <c r="L786" s="96">
        <f>VLOOKUP($A786+ROUND((COLUMN()-2)/24,5),АТС!$A$41:$F$736,5)+VLOOKUP($A786+ROUND((COLUMN()-2)/24,5),'Расчет сбытовых надбавок'!$B$2281:'Расчет сбытовых надбавок'!$G$3024,3)</f>
        <v>921.65</v>
      </c>
      <c r="M786" s="96">
        <f>VLOOKUP($A786+ROUND((COLUMN()-2)/24,5),АТС!$A$41:$F$736,5)+VLOOKUP($A786+ROUND((COLUMN()-2)/24,5),'Расчет сбытовых надбавок'!$B$2281:'Расчет сбытовых надбавок'!$G$3024,3)</f>
        <v>168.22000000000003</v>
      </c>
      <c r="N786" s="96">
        <f>VLOOKUP($A786+ROUND((COLUMN()-2)/24,5),АТС!$A$41:$F$736,5)+VLOOKUP($A786+ROUND((COLUMN()-2)/24,5),'Расчет сбытовых надбавок'!$B$2281:'Расчет сбытовых надбавок'!$G$3024,3)</f>
        <v>962</v>
      </c>
      <c r="O786" s="96">
        <f>VLOOKUP($A786+ROUND((COLUMN()-2)/24,5),АТС!$A$41:$F$736,5)+VLOOKUP($A786+ROUND((COLUMN()-2)/24,5),'Расчет сбытовых надбавок'!$B$2281:'Расчет сбытовых надбавок'!$G$3024,3)</f>
        <v>223.81</v>
      </c>
      <c r="P786" s="96">
        <f>VLOOKUP($A786+ROUND((COLUMN()-2)/24,5),АТС!$A$41:$F$736,5)+VLOOKUP($A786+ROUND((COLUMN()-2)/24,5),'Расчет сбытовых надбавок'!$B$2281:'Расчет сбытовых надбавок'!$G$3024,3)</f>
        <v>273.22000000000003</v>
      </c>
      <c r="Q786" s="96">
        <f>VLOOKUP($A786+ROUND((COLUMN()-2)/24,5),АТС!$A$41:$F$736,5)+VLOOKUP($A786+ROUND((COLUMN()-2)/24,5),'Расчет сбытовых надбавок'!$B$2281:'Расчет сбытовых надбавок'!$G$3024,3)</f>
        <v>309.45</v>
      </c>
      <c r="R786" s="96">
        <f>VLOOKUP($A786+ROUND((COLUMN()-2)/24,5),АТС!$A$41:$F$736,5)+VLOOKUP($A786+ROUND((COLUMN()-2)/24,5),'Расчет сбытовых надбавок'!$B$2281:'Расчет сбытовых надбавок'!$G$3024,3)</f>
        <v>273.17</v>
      </c>
      <c r="S786" s="96">
        <f>VLOOKUP($A786+ROUND((COLUMN()-2)/24,5),АТС!$A$41:$F$736,5)+VLOOKUP($A786+ROUND((COLUMN()-2)/24,5),'Расчет сбытовых надбавок'!$B$2281:'Расчет сбытовых надбавок'!$G$3024,3)</f>
        <v>326.33000000000004</v>
      </c>
      <c r="T786" s="96">
        <f>VLOOKUP($A786+ROUND((COLUMN()-2)/24,5),АТС!$A$41:$F$736,5)+VLOOKUP($A786+ROUND((COLUMN()-2)/24,5),'Расчет сбытовых надбавок'!$B$2281:'Расчет сбытовых надбавок'!$G$3024,3)</f>
        <v>252.79999999999998</v>
      </c>
      <c r="U786" s="96">
        <f>VLOOKUP($A786+ROUND((COLUMN()-2)/24,5),АТС!$A$41:$F$736,5)+VLOOKUP($A786+ROUND((COLUMN()-2)/24,5),'Расчет сбытовых надбавок'!$B$2281:'Расчет сбытовых надбавок'!$G$3024,3)</f>
        <v>251.8</v>
      </c>
      <c r="V786" s="96">
        <f>VLOOKUP($A786+ROUND((COLUMN()-2)/24,5),АТС!$A$41:$F$736,5)+VLOOKUP($A786+ROUND((COLUMN()-2)/24,5),'Расчет сбытовых надбавок'!$B$2281:'Расчет сбытовых надбавок'!$G$3024,3)</f>
        <v>1100.3</v>
      </c>
      <c r="W786" s="96">
        <f>VLOOKUP($A786+ROUND((COLUMN()-2)/24,5),АТС!$A$41:$F$736,5)+VLOOKUP($A786+ROUND((COLUMN()-2)/24,5),'Расчет сбытовых надбавок'!$B$2281:'Расчет сбытовых надбавок'!$G$3024,3)</f>
        <v>748.12</v>
      </c>
      <c r="X786" s="96">
        <f>VLOOKUP($A786+ROUND((COLUMN()-2)/24,5),АТС!$A$41:$F$736,5)+VLOOKUP($A786+ROUND((COLUMN()-2)/24,5),'Расчет сбытовых надбавок'!$B$2281:'Расчет сбытовых надбавок'!$G$3024,3)</f>
        <v>713.23</v>
      </c>
      <c r="Y786" s="96">
        <f>VLOOKUP($A786+ROUND((COLUMN()-2)/24,5),АТС!$A$41:$F$736,5)+VLOOKUP($A786+ROUND((COLUMN()-2)/24,5),'Расчет сбытовых надбавок'!$B$2281:'Расчет сбытовых надбавок'!$G$3024,3)</f>
        <v>582.47</v>
      </c>
    </row>
    <row r="787" spans="1:27" x14ac:dyDescent="0.2">
      <c r="A787" s="77">
        <f t="shared" si="22"/>
        <v>43099</v>
      </c>
      <c r="B787" s="96">
        <f>VLOOKUP($A787+ROUND((COLUMN()-2)/24,5),АТС!$A$41:$F$760,5)+VLOOKUP($A787+ROUND((COLUMN()-2)/24,5),'Расчет сбытовых надбавок'!$B$2281:'Расчет сбытовых надбавок'!$G$3024,3)</f>
        <v>357.1</v>
      </c>
      <c r="C787" s="96">
        <f>VLOOKUP($A787+ROUND((COLUMN()-2)/24,5),АТС!$A$41:$F$760,5)+VLOOKUP($A787+ROUND((COLUMN()-2)/24,5),'Расчет сбытовых надбавок'!$B$2281:'Расчет сбытовых надбавок'!$G$3024,3)</f>
        <v>138.65</v>
      </c>
      <c r="D787" s="96">
        <f>VLOOKUP($A787+ROUND((COLUMN()-2)/24,5),АТС!$A$41:$F$760,5)+VLOOKUP($A787+ROUND((COLUMN()-2)/24,5),'Расчет сбытовых надбавок'!$B$2281:'Расчет сбытовых надбавок'!$G$3024,3)</f>
        <v>237.94</v>
      </c>
      <c r="E787" s="96">
        <f>VLOOKUP($A787+ROUND((COLUMN()-2)/24,5),АТС!$A$41:$F$760,5)+VLOOKUP($A787+ROUND((COLUMN()-2)/24,5),'Расчет сбытовых надбавок'!$B$2281:'Расчет сбытовых надбавок'!$G$3024,3)</f>
        <v>32.57</v>
      </c>
      <c r="F787" s="96">
        <f>VLOOKUP($A787+ROUND((COLUMN()-2)/24,5),АТС!$A$41:$F$760,5)+VLOOKUP($A787+ROUND((COLUMN()-2)/24,5),'Расчет сбытовых надбавок'!$B$2281:'Расчет сбытовых надбавок'!$G$3024,3)</f>
        <v>5.69</v>
      </c>
      <c r="G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H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I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J787" s="96">
        <f>VLOOKUP($A787+ROUND((COLUMN()-2)/24,5),АТС!$A$41:$F$760,5)+VLOOKUP($A787+ROUND((COLUMN()-2)/24,5),'Расчет сбытовых надбавок'!$B$2281:'Расчет сбытовых надбавок'!$G$3024,3)</f>
        <v>123.24</v>
      </c>
      <c r="K787" s="96">
        <f>VLOOKUP($A787+ROUND((COLUMN()-2)/24,5),АТС!$A$41:$F$760,5)+VLOOKUP($A787+ROUND((COLUMN()-2)/24,5),'Расчет сбытовых надбавок'!$B$2281:'Расчет сбытовых надбавок'!$G$3024,3)</f>
        <v>610.39</v>
      </c>
      <c r="L787" s="96">
        <f>VLOOKUP($A787+ROUND((COLUMN()-2)/24,5),АТС!$A$41:$F$760,5)+VLOOKUP($A787+ROUND((COLUMN()-2)/24,5),'Расчет сбытовых надбавок'!$B$2281:'Расчет сбытовых надбавок'!$G$3024,3)</f>
        <v>635.02</v>
      </c>
      <c r="M787" s="96">
        <f>VLOOKUP($A787+ROUND((COLUMN()-2)/24,5),АТС!$A$41:$F$760,5)+VLOOKUP($A787+ROUND((COLUMN()-2)/24,5),'Расчет сбытовых надбавок'!$B$2281:'Расчет сбытовых надбавок'!$G$3024,3)</f>
        <v>617.89</v>
      </c>
      <c r="N787" s="96">
        <f>VLOOKUP($A787+ROUND((COLUMN()-2)/24,5),АТС!$A$41:$F$760,5)+VLOOKUP($A787+ROUND((COLUMN()-2)/24,5),'Расчет сбытовых надбавок'!$B$2281:'Расчет сбытовых надбавок'!$G$3024,3)</f>
        <v>394.78</v>
      </c>
      <c r="O787" s="96">
        <f>VLOOKUP($A787+ROUND((COLUMN()-2)/24,5),АТС!$A$41:$F$760,5)+VLOOKUP($A787+ROUND((COLUMN()-2)/24,5),'Расчет сбытовых надбавок'!$B$2281:'Расчет сбытовых надбавок'!$G$3024,3)</f>
        <v>390.87</v>
      </c>
      <c r="P787" s="96">
        <f>VLOOKUP($A787+ROUND((COLUMN()-2)/24,5),АТС!$A$41:$F$760,5)+VLOOKUP($A787+ROUND((COLUMN()-2)/24,5),'Расчет сбытовых надбавок'!$B$2281:'Расчет сбытовых надбавок'!$G$3024,3)</f>
        <v>638.97</v>
      </c>
      <c r="Q787" s="96">
        <f>VLOOKUP($A787+ROUND((COLUMN()-2)/24,5),АТС!$A$41:$F$760,5)+VLOOKUP($A787+ROUND((COLUMN()-2)/24,5),'Расчет сбытовых надбавок'!$B$2281:'Расчет сбытовых надбавок'!$G$3024,3)</f>
        <v>652.82000000000005</v>
      </c>
      <c r="R787" s="96">
        <f>VLOOKUP($A787+ROUND((COLUMN()-2)/24,5),АТС!$A$41:$F$760,5)+VLOOKUP($A787+ROUND((COLUMN()-2)/24,5),'Расчет сбытовых надбавок'!$B$2281:'Расчет сбытовых надбавок'!$G$3024,3)</f>
        <v>476.84000000000003</v>
      </c>
      <c r="S787" s="96">
        <f>VLOOKUP($A787+ROUND((COLUMN()-2)/24,5),АТС!$A$41:$F$760,5)+VLOOKUP($A787+ROUND((COLUMN()-2)/24,5),'Расчет сбытовых надбавок'!$B$2281:'Расчет сбытовых надбавок'!$G$3024,3)</f>
        <v>847.24</v>
      </c>
      <c r="T787" s="96">
        <f>VLOOKUP($A787+ROUND((COLUMN()-2)/24,5),АТС!$A$41:$F$760,5)+VLOOKUP($A787+ROUND((COLUMN()-2)/24,5),'Расчет сбытовых надбавок'!$B$2281:'Расчет сбытовых надбавок'!$G$3024,3)</f>
        <v>866.32</v>
      </c>
      <c r="U787" s="96">
        <f>VLOOKUP($A787+ROUND((COLUMN()-2)/24,5),АТС!$A$41:$F$760,5)+VLOOKUP($A787+ROUND((COLUMN()-2)/24,5),'Расчет сбытовых надбавок'!$B$2281:'Расчет сбытовых надбавок'!$G$3024,3)</f>
        <v>469.33</v>
      </c>
      <c r="V787" s="96">
        <f>VLOOKUP($A787+ROUND((COLUMN()-2)/24,5),АТС!$A$41:$F$760,5)+VLOOKUP($A787+ROUND((COLUMN()-2)/24,5),'Расчет сбытовых надбавок'!$B$2281:'Расчет сбытовых надбавок'!$G$3024,3)</f>
        <v>439.71</v>
      </c>
      <c r="W787" s="96">
        <f>VLOOKUP($A787+ROUND((COLUMN()-2)/24,5),АТС!$A$41:$F$760,5)+VLOOKUP($A787+ROUND((COLUMN()-2)/24,5),'Расчет сбытовых надбавок'!$B$2281:'Расчет сбытовых надбавок'!$G$3024,3)</f>
        <v>615.04999999999995</v>
      </c>
      <c r="X787" s="96">
        <f>VLOOKUP($A787+ROUND((COLUMN()-2)/24,5),АТС!$A$41:$F$760,5)+VLOOKUP($A787+ROUND((COLUMN()-2)/24,5),'Расчет сбытовых надбавок'!$B$2281:'Расчет сбытовых надбавок'!$G$3024,3)</f>
        <v>314.88</v>
      </c>
      <c r="Y787" s="96">
        <f>VLOOKUP($A787+ROUND((COLUMN()-2)/24,5),АТС!$A$41:$F$760,5)+VLOOKUP($A787+ROUND((COLUMN()-2)/24,5),'Расчет сбытовых надбавок'!$B$2281:'Расчет сбытовых надбавок'!$G$3024,3)</f>
        <v>164.29</v>
      </c>
    </row>
    <row r="788" spans="1:27" x14ac:dyDescent="0.2">
      <c r="A788" s="77">
        <f t="shared" si="22"/>
        <v>43100</v>
      </c>
      <c r="B788" s="96">
        <f>VLOOKUP($A788+ROUND((COLUMN()-2)/24,5),АТС!$A$41:$F$784,5)+VLOOKUP($A788+ROUND((COLUMN()-2)/24,5),'Расчет сбытовых надбавок'!$B$2281:'Расчет сбытовых надбавок'!$G$3024,3)</f>
        <v>374.77</v>
      </c>
      <c r="C788" s="96">
        <f>VLOOKUP($A788+ROUND((COLUMN()-2)/24,5),АТС!$A$41:$F$784,5)+VLOOKUP($A788+ROUND((COLUMN()-2)/24,5),'Расчет сбытовых надбавок'!$B$2281:'Расчет сбытовых надбавок'!$G$3024,3)</f>
        <v>337.2</v>
      </c>
      <c r="D788" s="96">
        <f>VLOOKUP($A788+ROUND((COLUMN()-2)/24,5),АТС!$A$41:$F$784,5)+VLOOKUP($A788+ROUND((COLUMN()-2)/24,5),'Расчет сбытовых надбавок'!$B$2281:'Расчет сбытовых надбавок'!$G$3024,3)</f>
        <v>219.31</v>
      </c>
      <c r="E788" s="96">
        <f>VLOOKUP($A788+ROUND((COLUMN()-2)/24,5),АТС!$A$41:$F$784,5)+VLOOKUP($A788+ROUND((COLUMN()-2)/24,5),'Расчет сбытовых надбавок'!$B$2281:'Расчет сбытовых надбавок'!$G$3024,3)</f>
        <v>146.41</v>
      </c>
      <c r="F788" s="96">
        <f>VLOOKUP($A788+ROUND((COLUMN()-2)/24,5),АТС!$A$41:$F$784,5)+VLOOKUP($A788+ROUND((COLUMN()-2)/24,5),'Расчет сбытовых надбавок'!$B$2281:'Расчет сбытовых надбавок'!$G$3024,3)</f>
        <v>203.25</v>
      </c>
      <c r="G788" s="96">
        <f>VLOOKUP($A788+ROUND((COLUMN()-2)/24,5),АТС!$A$41:$F$784,5)+VLOOKUP($A788+ROUND((COLUMN()-2)/24,5),'Расчет сбытовых надбавок'!$B$2281:'Расчет сбытовых надбавок'!$G$3024,3)</f>
        <v>51.1</v>
      </c>
      <c r="H788" s="96">
        <f>VLOOKUP($A788+ROUND((COLUMN()-2)/24,5),АТС!$A$41:$F$784,5)+VLOOKUP($A788+ROUND((COLUMN()-2)/24,5),'Расчет сбытовых надбавок'!$B$2281:'Расчет сбытовых надбавок'!$G$3024,3)</f>
        <v>180.19</v>
      </c>
      <c r="I788" s="96">
        <f>VLOOKUP($A788+ROUND((COLUMN()-2)/24,5),АТС!$A$41:$F$784,5)+VLOOKUP($A788+ROUND((COLUMN()-2)/24,5),'Расчет сбытовых надбавок'!$B$2281:'Расчет сбытовых надбавок'!$G$3024,3)</f>
        <v>528.96</v>
      </c>
      <c r="J788" s="96">
        <f>VLOOKUP($A788+ROUND((COLUMN()-2)/24,5),АТС!$A$41:$F$784,5)+VLOOKUP($A788+ROUND((COLUMN()-2)/24,5),'Расчет сбытовых надбавок'!$B$2281:'Расчет сбытовых надбавок'!$G$3024,3)</f>
        <v>394.17</v>
      </c>
      <c r="K788" s="96">
        <f>VLOOKUP($A788+ROUND((COLUMN()-2)/24,5),АТС!$A$41:$F$784,5)+VLOOKUP($A788+ROUND((COLUMN()-2)/24,5),'Расчет сбытовых надбавок'!$B$2281:'Расчет сбытовых надбавок'!$G$3024,3)</f>
        <v>448.59999999999997</v>
      </c>
      <c r="L788" s="96">
        <f>VLOOKUP($A788+ROUND((COLUMN()-2)/24,5),АТС!$A$41:$F$784,5)+VLOOKUP($A788+ROUND((COLUMN()-2)/24,5),'Расчет сбытовых надбавок'!$B$2281:'Расчет сбытовых надбавок'!$G$3024,3)</f>
        <v>481.76</v>
      </c>
      <c r="M788" s="96">
        <f>VLOOKUP($A788+ROUND((COLUMN()-2)/24,5),АТС!$A$41:$F$784,5)+VLOOKUP($A788+ROUND((COLUMN()-2)/24,5),'Расчет сбытовых надбавок'!$B$2281:'Расчет сбытовых надбавок'!$G$3024,3)</f>
        <v>442.84999999999997</v>
      </c>
      <c r="N788" s="96">
        <f>VLOOKUP($A788+ROUND((COLUMN()-2)/24,5),АТС!$A$41:$F$784,5)+VLOOKUP($A788+ROUND((COLUMN()-2)/24,5),'Расчет сбытовых надбавок'!$B$2281:'Расчет сбытовых надбавок'!$G$3024,3)</f>
        <v>448.29999999999995</v>
      </c>
      <c r="O788" s="96">
        <f>VLOOKUP($A788+ROUND((COLUMN()-2)/24,5),АТС!$A$41:$F$784,5)+VLOOKUP($A788+ROUND((COLUMN()-2)/24,5),'Расчет сбытовых надбавок'!$B$2281:'Расчет сбытовых надбавок'!$G$3024,3)</f>
        <v>189.29000000000002</v>
      </c>
      <c r="P788" s="96">
        <f>VLOOKUP($A788+ROUND((COLUMN()-2)/24,5),АТС!$A$41:$F$784,5)+VLOOKUP($A788+ROUND((COLUMN()-2)/24,5),'Расчет сбытовых надбавок'!$B$2281:'Расчет сбытовых надбавок'!$G$3024,3)</f>
        <v>538.82999999999993</v>
      </c>
      <c r="Q788" s="96">
        <f>VLOOKUP($A788+ROUND((COLUMN()-2)/24,5),АТС!$A$41:$F$784,5)+VLOOKUP($A788+ROUND((COLUMN()-2)/24,5),'Расчет сбытовых надбавок'!$B$2281:'Расчет сбытовых надбавок'!$G$3024,3)</f>
        <v>588.47</v>
      </c>
      <c r="R788" s="96">
        <f>VLOOKUP($A788+ROUND((COLUMN()-2)/24,5),АТС!$A$41:$F$784,5)+VLOOKUP($A788+ROUND((COLUMN()-2)/24,5),'Расчет сбытовых надбавок'!$B$2281:'Расчет сбытовых надбавок'!$G$3024,3)</f>
        <v>310.02</v>
      </c>
      <c r="S788" s="96">
        <f>VLOOKUP($A788+ROUND((COLUMN()-2)/24,5),АТС!$A$41:$F$784,5)+VLOOKUP($A788+ROUND((COLUMN()-2)/24,5),'Расчет сбытовых надбавок'!$B$2281:'Расчет сбытовых надбавок'!$G$3024,3)</f>
        <v>736.27</v>
      </c>
      <c r="T788" s="96">
        <f>VLOOKUP($A788+ROUND((COLUMN()-2)/24,5),АТС!$A$41:$F$784,5)+VLOOKUP($A788+ROUND((COLUMN()-2)/24,5),'Расчет сбытовых надбавок'!$B$2281:'Расчет сбытовых надбавок'!$G$3024,3)</f>
        <v>747.49</v>
      </c>
      <c r="U788" s="96">
        <f>VLOOKUP($A788+ROUND((COLUMN()-2)/24,5),АТС!$A$41:$F$784,5)+VLOOKUP($A788+ROUND((COLUMN()-2)/24,5),'Расчет сбытовых надбавок'!$B$2281:'Расчет сбытовых надбавок'!$G$3024,3)</f>
        <v>277.51</v>
      </c>
      <c r="V788" s="96">
        <f>VLOOKUP($A788+ROUND((COLUMN()-2)/24,5),АТС!$A$41:$F$784,5)+VLOOKUP($A788+ROUND((COLUMN()-2)/24,5),'Расчет сбытовых надбавок'!$B$2281:'Расчет сбытовых надбавок'!$G$3024,3)</f>
        <v>308.52</v>
      </c>
      <c r="W788" s="96">
        <f>VLOOKUP($A788+ROUND((COLUMN()-2)/24,5),АТС!$A$41:$F$784,5)+VLOOKUP($A788+ROUND((COLUMN()-2)/24,5),'Расчет сбытовых надбавок'!$B$2281:'Расчет сбытовых надбавок'!$G$3024,3)</f>
        <v>818.80000000000007</v>
      </c>
      <c r="X788" s="96">
        <f>VLOOKUP($A788+ROUND((COLUMN()-2)/24,5),АТС!$A$41:$F$784,5)+VLOOKUP($A788+ROUND((COLUMN()-2)/24,5),'Расчет сбытовых надбавок'!$B$2281:'Расчет сбытовых надбавок'!$G$3024,3)</f>
        <v>357.48</v>
      </c>
      <c r="Y788" s="96">
        <f>VLOOKUP($A788+ROUND((COLUMN()-2)/24,5),АТС!$A$41:$F$784,5)+VLOOKUP($A788+ROUND((COLUMN()-2)/24,5),'Расчет сбытовых надбавок'!$B$2281:'Расчет сбытовых надбавок'!$G$3024,3)</f>
        <v>187.54999999999998</v>
      </c>
    </row>
    <row r="789" spans="1:27" x14ac:dyDescent="0.2">
      <c r="A789" s="89"/>
      <c r="B789" s="84"/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90"/>
    </row>
    <row r="790" spans="1:27" x14ac:dyDescent="0.25">
      <c r="A790" s="85" t="s">
        <v>150</v>
      </c>
      <c r="B790" s="76"/>
      <c r="C790" s="76"/>
      <c r="D790" s="76"/>
    </row>
    <row r="791" spans="1:27" ht="12.75" customHeight="1" x14ac:dyDescent="0.2">
      <c r="A791" s="173" t="s">
        <v>48</v>
      </c>
      <c r="B791" s="176" t="s">
        <v>154</v>
      </c>
      <c r="C791" s="177"/>
      <c r="D791" s="177"/>
      <c r="E791" s="177"/>
      <c r="F791" s="177"/>
      <c r="G791" s="177"/>
      <c r="H791" s="177"/>
      <c r="I791" s="177"/>
      <c r="J791" s="177"/>
      <c r="K791" s="177"/>
      <c r="L791" s="177"/>
      <c r="M791" s="177"/>
      <c r="N791" s="177"/>
      <c r="O791" s="177"/>
      <c r="P791" s="177"/>
      <c r="Q791" s="177"/>
      <c r="R791" s="177"/>
      <c r="S791" s="177"/>
      <c r="T791" s="177"/>
      <c r="U791" s="177"/>
      <c r="V791" s="177"/>
      <c r="W791" s="177"/>
      <c r="X791" s="177"/>
      <c r="Y791" s="178"/>
    </row>
    <row r="792" spans="1:27" ht="12.75" customHeight="1" x14ac:dyDescent="0.2">
      <c r="A792" s="174"/>
      <c r="B792" s="179"/>
      <c r="C792" s="180"/>
      <c r="D792" s="180"/>
      <c r="E792" s="180"/>
      <c r="F792" s="180"/>
      <c r="G792" s="180"/>
      <c r="H792" s="180"/>
      <c r="I792" s="180"/>
      <c r="J792" s="180"/>
      <c r="K792" s="180"/>
      <c r="L792" s="180"/>
      <c r="M792" s="180"/>
      <c r="N792" s="180"/>
      <c r="O792" s="180"/>
      <c r="P792" s="180"/>
      <c r="Q792" s="180"/>
      <c r="R792" s="180"/>
      <c r="S792" s="180"/>
      <c r="T792" s="180"/>
      <c r="U792" s="180"/>
      <c r="V792" s="180"/>
      <c r="W792" s="180"/>
      <c r="X792" s="180"/>
      <c r="Y792" s="181"/>
    </row>
    <row r="793" spans="1:27" s="109" customFormat="1" ht="12.75" customHeight="1" x14ac:dyDescent="0.2">
      <c r="A793" s="174"/>
      <c r="B793" s="214" t="s">
        <v>122</v>
      </c>
      <c r="C793" s="210" t="s">
        <v>123</v>
      </c>
      <c r="D793" s="210" t="s">
        <v>124</v>
      </c>
      <c r="E793" s="210" t="s">
        <v>125</v>
      </c>
      <c r="F793" s="210" t="s">
        <v>126</v>
      </c>
      <c r="G793" s="210" t="s">
        <v>127</v>
      </c>
      <c r="H793" s="210" t="s">
        <v>128</v>
      </c>
      <c r="I793" s="210" t="s">
        <v>129</v>
      </c>
      <c r="J793" s="210" t="s">
        <v>130</v>
      </c>
      <c r="K793" s="210" t="s">
        <v>131</v>
      </c>
      <c r="L793" s="210" t="s">
        <v>132</v>
      </c>
      <c r="M793" s="210" t="s">
        <v>133</v>
      </c>
      <c r="N793" s="212" t="s">
        <v>134</v>
      </c>
      <c r="O793" s="210" t="s">
        <v>135</v>
      </c>
      <c r="P793" s="210" t="s">
        <v>136</v>
      </c>
      <c r="Q793" s="210" t="s">
        <v>137</v>
      </c>
      <c r="R793" s="210" t="s">
        <v>138</v>
      </c>
      <c r="S793" s="210" t="s">
        <v>139</v>
      </c>
      <c r="T793" s="210" t="s">
        <v>140</v>
      </c>
      <c r="U793" s="210" t="s">
        <v>141</v>
      </c>
      <c r="V793" s="210" t="s">
        <v>142</v>
      </c>
      <c r="W793" s="210" t="s">
        <v>143</v>
      </c>
      <c r="X793" s="210" t="s">
        <v>144</v>
      </c>
      <c r="Y793" s="210" t="s">
        <v>145</v>
      </c>
    </row>
    <row r="794" spans="1:27" s="109" customFormat="1" ht="11.25" customHeight="1" x14ac:dyDescent="0.2">
      <c r="A794" s="175"/>
      <c r="B794" s="215"/>
      <c r="C794" s="211"/>
      <c r="D794" s="211"/>
      <c r="E794" s="211"/>
      <c r="F794" s="211"/>
      <c r="G794" s="211"/>
      <c r="H794" s="211"/>
      <c r="I794" s="211"/>
      <c r="J794" s="211"/>
      <c r="K794" s="211"/>
      <c r="L794" s="211"/>
      <c r="M794" s="211"/>
      <c r="N794" s="213"/>
      <c r="O794" s="211"/>
      <c r="P794" s="211"/>
      <c r="Q794" s="211"/>
      <c r="R794" s="211"/>
      <c r="S794" s="211"/>
      <c r="T794" s="211"/>
      <c r="U794" s="211"/>
      <c r="V794" s="211"/>
      <c r="W794" s="211"/>
      <c r="X794" s="211"/>
      <c r="Y794" s="211"/>
    </row>
    <row r="795" spans="1:27" ht="15.75" customHeight="1" x14ac:dyDescent="0.2">
      <c r="A795" s="77">
        <f>A758</f>
        <v>43070</v>
      </c>
      <c r="B795" s="96">
        <f>VLOOKUP($A795+ROUND((COLUMN()-2)/24,5),АТС!$A$41:$F$736,5)+VLOOKUP($A795+ROUND((COLUMN()-2)/24,5),'Расчет сбытовых надбавок'!$B$2281:'Расчет сбытовых надбавок'!$G$3024,4)</f>
        <v>1191.27</v>
      </c>
      <c r="C795" s="96">
        <f>VLOOKUP($A795+ROUND((COLUMN()-2)/24,5),АТС!$A$41:$F$736,5)+VLOOKUP($A795+ROUND((COLUMN()-2)/24,5),'Расчет сбытовых надбавок'!$B$2281:'Расчет сбытовых надбавок'!$G$3024,4)</f>
        <v>560.18999999999994</v>
      </c>
      <c r="D795" s="96">
        <f>VLOOKUP($A795+ROUND((COLUMN()-2)/24,5),АТС!$A$41:$F$736,5)+VLOOKUP($A795+ROUND((COLUMN()-2)/24,5),'Расчет сбытовых надбавок'!$B$2281:'Расчет сбытовых надбавок'!$G$3024,4)</f>
        <v>144.07</v>
      </c>
      <c r="E795" s="96">
        <f>VLOOKUP($A795+ROUND((COLUMN()-2)/24,5),АТС!$A$41:$F$736,5)+VLOOKUP($A795+ROUND((COLUMN()-2)/24,5),'Расчет сбытовых надбавок'!$B$2281:'Расчет сбытовых надбавок'!$G$3024,4)</f>
        <v>136.16</v>
      </c>
      <c r="F795" s="96">
        <f>VLOOKUP($A795+ROUND((COLUMN()-2)/24,5),АТС!$A$41:$F$736,5)+VLOOKUP($A795+ROUND((COLUMN()-2)/24,5),'Расчет сбытовых надбавок'!$B$2281:'Расчет сбытовых надбавок'!$G$3024,4)</f>
        <v>189.07999999999998</v>
      </c>
      <c r="G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H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I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J795" s="96">
        <f>VLOOKUP($A795+ROUND((COLUMN()-2)/24,5),АТС!$A$41:$F$736,5)+VLOOKUP($A795+ROUND((COLUMN()-2)/24,5),'Расчет сбытовых надбавок'!$B$2281:'Расчет сбытовых надбавок'!$G$3024,4)</f>
        <v>43.65</v>
      </c>
      <c r="K795" s="96">
        <f>VLOOKUP($A795+ROUND((COLUMN()-2)/24,5),АТС!$A$41:$F$736,5)+VLOOKUP($A795+ROUND((COLUMN()-2)/24,5),'Расчет сбытовых надбавок'!$B$2281:'Расчет сбытовых надбавок'!$G$3024,4)</f>
        <v>9.0000000000000011E-2</v>
      </c>
      <c r="L795" s="96">
        <f>VLOOKUP($A795+ROUND((COLUMN()-2)/24,5),АТС!$A$41:$F$736,5)+VLOOKUP($A795+ROUND((COLUMN()-2)/24,5),'Расчет сбытовых надбавок'!$B$2281:'Расчет сбытовых надбавок'!$G$3024,4)</f>
        <v>6.0000000000000005E-2</v>
      </c>
      <c r="M795" s="96">
        <f>VLOOKUP($A795+ROUND((COLUMN()-2)/24,5),АТС!$A$41:$F$736,5)+VLOOKUP($A795+ROUND((COLUMN()-2)/24,5),'Расчет сбытовых надбавок'!$B$2281:'Расчет сбытовых надбавок'!$G$3024,4)</f>
        <v>0.99</v>
      </c>
      <c r="N795" s="96">
        <f>VLOOKUP($A795+ROUND((COLUMN()-2)/24,5),АТС!$A$41:$F$736,5)+VLOOKUP($A795+ROUND((COLUMN()-2)/24,5),'Расчет сбытовых надбавок'!$B$2281:'Расчет сбытовых надбавок'!$G$3024,4)</f>
        <v>191.28</v>
      </c>
      <c r="O795" s="96">
        <f>VLOOKUP($A795+ROUND((COLUMN()-2)/24,5),АТС!$A$41:$F$736,5)+VLOOKUP($A795+ROUND((COLUMN()-2)/24,5),'Расчет сбытовых надбавок'!$B$2281:'Расчет сбытовых надбавок'!$G$3024,4)</f>
        <v>215.85</v>
      </c>
      <c r="P795" s="96">
        <f>VLOOKUP($A795+ROUND((COLUMN()-2)/24,5),АТС!$A$41:$F$736,5)+VLOOKUP($A795+ROUND((COLUMN()-2)/24,5),'Расчет сбытовых надбавок'!$B$2281:'Расчет сбытовых надбавок'!$G$3024,4)</f>
        <v>192.33999999999997</v>
      </c>
      <c r="Q795" s="96">
        <f>VLOOKUP($A795+ROUND((COLUMN()-2)/24,5),АТС!$A$41:$F$736,5)+VLOOKUP($A795+ROUND((COLUMN()-2)/24,5),'Расчет сбытовых надбавок'!$B$2281:'Расчет сбытовых надбавок'!$G$3024,4)</f>
        <v>277.58</v>
      </c>
      <c r="R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S795" s="96">
        <f>VLOOKUP($A795+ROUND((COLUMN()-2)/24,5),АТС!$A$41:$F$736,5)+VLOOKUP($A795+ROUND((COLUMN()-2)/24,5),'Расчет сбытовых надбавок'!$B$2281:'Расчет сбытовых надбавок'!$G$3024,4)</f>
        <v>183.25</v>
      </c>
      <c r="T795" s="96">
        <f>VLOOKUP($A795+ROUND((COLUMN()-2)/24,5),АТС!$A$41:$F$736,5)+VLOOKUP($A795+ROUND((COLUMN()-2)/24,5),'Расчет сбытовых надбавок'!$B$2281:'Расчет сбытовых надбавок'!$G$3024,4)</f>
        <v>309.72000000000003</v>
      </c>
      <c r="U795" s="96">
        <f>VLOOKUP($A795+ROUND((COLUMN()-2)/24,5),АТС!$A$41:$F$736,5)+VLOOKUP($A795+ROUND((COLUMN()-2)/24,5),'Расчет сбытовых надбавок'!$B$2281:'Расчет сбытовых надбавок'!$G$3024,4)</f>
        <v>322.46999999999997</v>
      </c>
      <c r="V795" s="96">
        <f>VLOOKUP($A795+ROUND((COLUMN()-2)/24,5),АТС!$A$41:$F$736,5)+VLOOKUP($A795+ROUND((COLUMN()-2)/24,5),'Расчет сбытовых надбавок'!$B$2281:'Расчет сбытовых надбавок'!$G$3024,4)</f>
        <v>350.8</v>
      </c>
      <c r="W795" s="96">
        <f>VLOOKUP($A795+ROUND((COLUMN()-2)/24,5),АТС!$A$41:$F$736,5)+VLOOKUP($A795+ROUND((COLUMN()-2)/24,5),'Расчет сбытовых надбавок'!$B$2281:'Расчет сбытовых надбавок'!$G$3024,4)</f>
        <v>289.67</v>
      </c>
      <c r="X795" s="96">
        <f>VLOOKUP($A795+ROUND((COLUMN()-2)/24,5),АТС!$A$41:$F$736,5)+VLOOKUP($A795+ROUND((COLUMN()-2)/24,5),'Расчет сбытовых надбавок'!$B$2281:'Расчет сбытовых надбавок'!$G$3024,4)</f>
        <v>1168.27</v>
      </c>
      <c r="Y795" s="96">
        <f>VLOOKUP($A795+ROUND((COLUMN()-2)/24,5),АТС!$A$41:$F$736,5)+VLOOKUP($A795+ROUND((COLUMN()-2)/24,5),'Расчет сбытовых надбавок'!$B$2281:'Расчет сбытовых надбавок'!$G$3024,4)</f>
        <v>0.66</v>
      </c>
      <c r="AA795" s="78"/>
    </row>
    <row r="796" spans="1:27" x14ac:dyDescent="0.2">
      <c r="A796" s="77">
        <f>A795+1</f>
        <v>43071</v>
      </c>
      <c r="B796" s="96">
        <f>VLOOKUP($A796+ROUND((COLUMN()-2)/24,5),АТС!$A$41:$F$736,5)+VLOOKUP($A796+ROUND((COLUMN()-2)/24,5),'Расчет сбытовых надбавок'!$B$2281:'Расчет сбытовых надбавок'!$G$3024,4)</f>
        <v>129.54000000000002</v>
      </c>
      <c r="C796" s="96">
        <f>VLOOKUP($A796+ROUND((COLUMN()-2)/24,5),АТС!$A$41:$F$736,5)+VLOOKUP($A796+ROUND((COLUMN()-2)/24,5),'Расчет сбытовых надбавок'!$B$2281:'Расчет сбытовых надбавок'!$G$3024,4)</f>
        <v>128.99</v>
      </c>
      <c r="D796" s="96">
        <f>VLOOKUP($A796+ROUND((COLUMN()-2)/24,5),АТС!$A$41:$F$736,5)+VLOOKUP($A796+ROUND((COLUMN()-2)/24,5),'Расчет сбытовых надбавок'!$B$2281:'Расчет сбытовых надбавок'!$G$3024,4)</f>
        <v>712.58</v>
      </c>
      <c r="E796" s="96">
        <f>VLOOKUP($A796+ROUND((COLUMN()-2)/24,5),АТС!$A$41:$F$736,5)+VLOOKUP($A796+ROUND((COLUMN()-2)/24,5),'Расчет сбытовых надбавок'!$B$2281:'Расчет сбытовых надбавок'!$G$3024,4)</f>
        <v>45.650000000000006</v>
      </c>
      <c r="F796" s="96">
        <f>VLOOKUP($A796+ROUND((COLUMN()-2)/24,5),АТС!$A$41:$F$736,5)+VLOOKUP($A796+ROUND((COLUMN()-2)/24,5),'Расчет сбытовых надбавок'!$B$2281:'Расчет сбытовых надбавок'!$G$3024,4)</f>
        <v>2.1800000000000002</v>
      </c>
      <c r="G796" s="96">
        <f>VLOOKUP($A796+ROUND((COLUMN()-2)/24,5),АТС!$A$41:$F$736,5)+VLOOKUP($A796+ROUND((COLUMN()-2)/24,5),'Расчет сбытовых надбавок'!$B$2281:'Расчет сбытовых надбавок'!$G$3024,4)</f>
        <v>8.86</v>
      </c>
      <c r="H796" s="96">
        <f>VLOOKUP($A796+ROUND((COLUMN()-2)/24,5),АТС!$A$41:$F$736,5)+VLOOKUP($A796+ROUND((COLUMN()-2)/24,5),'Расчет сбытовых надбавок'!$B$2281:'Расчет сбытовых надбавок'!$G$3024,4)</f>
        <v>100.36</v>
      </c>
      <c r="I796" s="96">
        <f>VLOOKUP($A796+ROUND((COLUMN()-2)/24,5),АТС!$A$41:$F$736,5)+VLOOKUP($A796+ROUND((COLUMN()-2)/24,5),'Расчет сбытовых надбавок'!$B$2281:'Расчет сбытовых надбавок'!$G$3024,4)</f>
        <v>132.52000000000001</v>
      </c>
      <c r="J796" s="96">
        <f>VLOOKUP($A796+ROUND((COLUMN()-2)/24,5),АТС!$A$41:$F$736,5)+VLOOKUP($A796+ROUND((COLUMN()-2)/24,5),'Расчет сбытовых надбавок'!$B$2281:'Расчет сбытовых надбавок'!$G$3024,4)</f>
        <v>151.97999999999999</v>
      </c>
      <c r="K796" s="96">
        <f>VLOOKUP($A796+ROUND((COLUMN()-2)/24,5),АТС!$A$41:$F$736,5)+VLOOKUP($A796+ROUND((COLUMN()-2)/24,5),'Расчет сбытовых надбавок'!$B$2281:'Расчет сбытовых надбавок'!$G$3024,4)</f>
        <v>676.98</v>
      </c>
      <c r="L796" s="96">
        <f>VLOOKUP($A796+ROUND((COLUMN()-2)/24,5),АТС!$A$41:$F$736,5)+VLOOKUP($A796+ROUND((COLUMN()-2)/24,5),'Расчет сбытовых надбавок'!$B$2281:'Расчет сбытовых надбавок'!$G$3024,4)</f>
        <v>677.16000000000008</v>
      </c>
      <c r="M796" s="96">
        <f>VLOOKUP($A796+ROUND((COLUMN()-2)/24,5),АТС!$A$41:$F$736,5)+VLOOKUP($A796+ROUND((COLUMN()-2)/24,5),'Расчет сбытовых надбавок'!$B$2281:'Расчет сбытовых надбавок'!$G$3024,4)</f>
        <v>683.7299999999999</v>
      </c>
      <c r="N796" s="96">
        <f>VLOOKUP($A796+ROUND((COLUMN()-2)/24,5),АТС!$A$41:$F$736,5)+VLOOKUP($A796+ROUND((COLUMN()-2)/24,5),'Расчет сбытовых надбавок'!$B$2281:'Расчет сбытовых надбавок'!$G$3024,4)</f>
        <v>168.1</v>
      </c>
      <c r="O796" s="96">
        <f>VLOOKUP($A796+ROUND((COLUMN()-2)/24,5),АТС!$A$41:$F$736,5)+VLOOKUP($A796+ROUND((COLUMN()-2)/24,5),'Расчет сбытовых надбавок'!$B$2281:'Расчет сбытовых надбавок'!$G$3024,4)</f>
        <v>175.55</v>
      </c>
      <c r="P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Q796" s="96">
        <f>VLOOKUP($A796+ROUND((COLUMN()-2)/24,5),АТС!$A$41:$F$736,5)+VLOOKUP($A796+ROUND((COLUMN()-2)/24,5),'Расчет сбытовых надбавок'!$B$2281:'Расчет сбытовых надбавок'!$G$3024,4)</f>
        <v>853.63</v>
      </c>
      <c r="R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S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T796" s="96">
        <f>VLOOKUP($A796+ROUND((COLUMN()-2)/24,5),АТС!$A$41:$F$736,5)+VLOOKUP($A796+ROUND((COLUMN()-2)/24,5),'Расчет сбытовых надбавок'!$B$2281:'Расчет сбытовых надбавок'!$G$3024,4)</f>
        <v>149.37</v>
      </c>
      <c r="U796" s="96">
        <f>VLOOKUP($A796+ROUND((COLUMN()-2)/24,5),АТС!$A$41:$F$736,5)+VLOOKUP($A796+ROUND((COLUMN()-2)/24,5),'Расчет сбытовых надбавок'!$B$2281:'Расчет сбытовых надбавок'!$G$3024,4)</f>
        <v>154.1</v>
      </c>
      <c r="V796" s="96">
        <f>VLOOKUP($A796+ROUND((COLUMN()-2)/24,5),АТС!$A$41:$F$736,5)+VLOOKUP($A796+ROUND((COLUMN()-2)/24,5),'Расчет сбытовых надбавок'!$B$2281:'Расчет сбытовых надбавок'!$G$3024,4)</f>
        <v>37.94</v>
      </c>
      <c r="W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X796" s="96">
        <f>VLOOKUP($A796+ROUND((COLUMN()-2)/24,5),АТС!$A$41:$F$736,5)+VLOOKUP($A796+ROUND((COLUMN()-2)/24,5),'Расчет сбытовых надбавок'!$B$2281:'Расчет сбытовых надбавок'!$G$3024,4)</f>
        <v>34.86</v>
      </c>
      <c r="Y796" s="96">
        <f>VLOOKUP($A796+ROUND((COLUMN()-2)/24,5),АТС!$A$41:$F$736,5)+VLOOKUP($A796+ROUND((COLUMN()-2)/24,5),'Расчет сбытовых надбавок'!$B$2281:'Расчет сбытовых надбавок'!$G$3024,4)</f>
        <v>72.72</v>
      </c>
    </row>
    <row r="797" spans="1:27" x14ac:dyDescent="0.2">
      <c r="A797" s="77">
        <f t="shared" ref="A797:A825" si="23">A796+1</f>
        <v>43072</v>
      </c>
      <c r="B797" s="96">
        <f>VLOOKUP($A797+ROUND((COLUMN()-2)/24,5),АТС!$A$41:$F$736,5)+VLOOKUP($A797+ROUND((COLUMN()-2)/24,5),'Расчет сбытовых надбавок'!$B$2281:'Расчет сбытовых надбавок'!$G$3024,4)</f>
        <v>209.26</v>
      </c>
      <c r="C797" s="96">
        <f>VLOOKUP($A797+ROUND((COLUMN()-2)/24,5),АТС!$A$41:$F$736,5)+VLOOKUP($A797+ROUND((COLUMN()-2)/24,5),'Расчет сбытовых надбавок'!$B$2281:'Расчет сбытовых надбавок'!$G$3024,4)</f>
        <v>772.16000000000008</v>
      </c>
      <c r="D797" s="96">
        <f>VLOOKUP($A797+ROUND((COLUMN()-2)/24,5),АТС!$A$41:$F$736,5)+VLOOKUP($A797+ROUND((COLUMN()-2)/24,5),'Расчет сбытовых надбавок'!$B$2281:'Расчет сбытовых надбавок'!$G$3024,4)</f>
        <v>741.55</v>
      </c>
      <c r="E797" s="96">
        <f>VLOOKUP($A797+ROUND((COLUMN()-2)/24,5),АТС!$A$41:$F$736,5)+VLOOKUP($A797+ROUND((COLUMN()-2)/24,5),'Расчет сбытовых надбавок'!$B$2281:'Расчет сбытовых надбавок'!$G$3024,4)</f>
        <v>92.74</v>
      </c>
      <c r="F797" s="96">
        <f>VLOOKUP($A797+ROUND((COLUMN()-2)/24,5),АТС!$A$41:$F$736,5)+VLOOKUP($A797+ROUND((COLUMN()-2)/24,5),'Расчет сбытовых надбавок'!$B$2281:'Расчет сбытовых надбавок'!$G$3024,4)</f>
        <v>128.13</v>
      </c>
      <c r="G797" s="96">
        <f>VLOOKUP($A797+ROUND((COLUMN()-2)/24,5),АТС!$A$41:$F$736,5)+VLOOKUP($A797+ROUND((COLUMN()-2)/24,5),'Расчет сбытовых надбавок'!$B$2281:'Расчет сбытовых надбавок'!$G$3024,4)</f>
        <v>917.43000000000006</v>
      </c>
      <c r="H797" s="96">
        <f>VLOOKUP($A797+ROUND((COLUMN()-2)/24,5),АТС!$A$41:$F$736,5)+VLOOKUP($A797+ROUND((COLUMN()-2)/24,5),'Расчет сбытовых надбавок'!$B$2281:'Расчет сбытовых надбавок'!$G$3024,4)</f>
        <v>968.73</v>
      </c>
      <c r="I797" s="96">
        <f>VLOOKUP($A797+ROUND((COLUMN()-2)/24,5),АТС!$A$41:$F$736,5)+VLOOKUP($A797+ROUND((COLUMN()-2)/24,5),'Расчет сбытовых надбавок'!$B$2281:'Расчет сбытовых надбавок'!$G$3024,4)</f>
        <v>180.57999999999998</v>
      </c>
      <c r="J797" s="96">
        <f>VLOOKUP($A797+ROUND((COLUMN()-2)/24,5),АТС!$A$41:$F$736,5)+VLOOKUP($A797+ROUND((COLUMN()-2)/24,5),'Расчет сбытовых надбавок'!$B$2281:'Расчет сбытовых надбавок'!$G$3024,4)</f>
        <v>21.84</v>
      </c>
      <c r="K797" s="96">
        <f>VLOOKUP($A797+ROUND((COLUMN()-2)/24,5),АТС!$A$41:$F$736,5)+VLOOKUP($A797+ROUND((COLUMN()-2)/24,5),'Расчет сбытовых надбавок'!$B$2281:'Расчет сбытовых надбавок'!$G$3024,4)</f>
        <v>125.08000000000001</v>
      </c>
      <c r="L797" s="96">
        <f>VLOOKUP($A797+ROUND((COLUMN()-2)/24,5),АТС!$A$41:$F$736,5)+VLOOKUP($A797+ROUND((COLUMN()-2)/24,5),'Расчет сбытовых надбавок'!$B$2281:'Расчет сбытовых надбавок'!$G$3024,4)</f>
        <v>209.92</v>
      </c>
      <c r="M797" s="96">
        <f>VLOOKUP($A797+ROUND((COLUMN()-2)/24,5),АТС!$A$41:$F$736,5)+VLOOKUP($A797+ROUND((COLUMN()-2)/24,5),'Расчет сбытовых надбавок'!$B$2281:'Расчет сбытовых надбавок'!$G$3024,4)</f>
        <v>241.18</v>
      </c>
      <c r="N797" s="96">
        <f>VLOOKUP($A797+ROUND((COLUMN()-2)/24,5),АТС!$A$41:$F$736,5)+VLOOKUP($A797+ROUND((COLUMN()-2)/24,5),'Расчет сбытовых надбавок'!$B$2281:'Расчет сбытовых надбавок'!$G$3024,4)</f>
        <v>245.43</v>
      </c>
      <c r="O797" s="96">
        <f>VLOOKUP($A797+ROUND((COLUMN()-2)/24,5),АТС!$A$41:$F$736,5)+VLOOKUP($A797+ROUND((COLUMN()-2)/24,5),'Расчет сбытовых надбавок'!$B$2281:'Расчет сбытовых надбавок'!$G$3024,4)</f>
        <v>100.38</v>
      </c>
      <c r="P797" s="96">
        <f>VLOOKUP($A797+ROUND((COLUMN()-2)/24,5),АТС!$A$41:$F$736,5)+VLOOKUP($A797+ROUND((COLUMN()-2)/24,5),'Расчет сбытовых надбавок'!$B$2281:'Расчет сбытовых надбавок'!$G$3024,4)</f>
        <v>136.76</v>
      </c>
      <c r="Q797" s="96">
        <f>VLOOKUP($A797+ROUND((COLUMN()-2)/24,5),АТС!$A$41:$F$736,5)+VLOOKUP($A797+ROUND((COLUMN()-2)/24,5),'Расчет сбытовых надбавок'!$B$2281:'Расчет сбытовых надбавок'!$G$3024,4)</f>
        <v>99.919999999999987</v>
      </c>
      <c r="R797" s="96">
        <f>VLOOKUP($A797+ROUND((COLUMN()-2)/24,5),АТС!$A$41:$F$736,5)+VLOOKUP($A797+ROUND((COLUMN()-2)/24,5),'Расчет сбытовых надбавок'!$B$2281:'Расчет сбытовых надбавок'!$G$3024,4)</f>
        <v>88.38</v>
      </c>
      <c r="S797" s="96">
        <f>VLOOKUP($A797+ROUND((COLUMN()-2)/24,5),АТС!$A$41:$F$736,5)+VLOOKUP($A797+ROUND((COLUMN()-2)/24,5),'Расчет сбытовых надбавок'!$B$2281:'Расчет сбытовых надбавок'!$G$3024,4)</f>
        <v>196.95000000000002</v>
      </c>
      <c r="T797" s="96">
        <f>VLOOKUP($A797+ROUND((COLUMN()-2)/24,5),АТС!$A$41:$F$736,5)+VLOOKUP($A797+ROUND((COLUMN()-2)/24,5),'Расчет сбытовых надбавок'!$B$2281:'Расчет сбытовых надбавок'!$G$3024,4)</f>
        <v>930.78</v>
      </c>
      <c r="U797" s="96">
        <f>VLOOKUP($A797+ROUND((COLUMN()-2)/24,5),АТС!$A$41:$F$736,5)+VLOOKUP($A797+ROUND((COLUMN()-2)/24,5),'Расчет сбытовых надбавок'!$B$2281:'Расчет сбытовых надбавок'!$G$3024,4)</f>
        <v>254.12</v>
      </c>
      <c r="V797" s="96">
        <f>VLOOKUP($A797+ROUND((COLUMN()-2)/24,5),АТС!$A$41:$F$736,5)+VLOOKUP($A797+ROUND((COLUMN()-2)/24,5),'Расчет сбытовых надбавок'!$B$2281:'Расчет сбытовых надбавок'!$G$3024,4)</f>
        <v>189.57</v>
      </c>
      <c r="W797" s="96">
        <f>VLOOKUP($A797+ROUND((COLUMN()-2)/24,5),АТС!$A$41:$F$736,5)+VLOOKUP($A797+ROUND((COLUMN()-2)/24,5),'Расчет сбытовых надбавок'!$B$2281:'Расчет сбытовых надбавок'!$G$3024,4)</f>
        <v>1070.48</v>
      </c>
      <c r="X797" s="96">
        <f>VLOOKUP($A797+ROUND((COLUMN()-2)/24,5),АТС!$A$41:$F$736,5)+VLOOKUP($A797+ROUND((COLUMN()-2)/24,5),'Расчет сбытовых надбавок'!$B$2281:'Расчет сбытовых надбавок'!$G$3024,4)</f>
        <v>878.74</v>
      </c>
      <c r="Y797" s="96">
        <f>VLOOKUP($A797+ROUND((COLUMN()-2)/24,5),АТС!$A$41:$F$736,5)+VLOOKUP($A797+ROUND((COLUMN()-2)/24,5),'Расчет сбытовых надбавок'!$B$2281:'Расчет сбытовых надбавок'!$G$3024,4)</f>
        <v>262.04000000000002</v>
      </c>
    </row>
    <row r="798" spans="1:27" x14ac:dyDescent="0.2">
      <c r="A798" s="77">
        <f t="shared" si="23"/>
        <v>43073</v>
      </c>
      <c r="B798" s="96">
        <f>VLOOKUP($A798+ROUND((COLUMN()-2)/24,5),АТС!$A$41:$F$736,5)+VLOOKUP($A798+ROUND((COLUMN()-2)/24,5),'Расчет сбытовых надбавок'!$B$2281:'Расчет сбытовых надбавок'!$G$3024,4)</f>
        <v>128.07</v>
      </c>
      <c r="C798" s="96">
        <f>VLOOKUP($A798+ROUND((COLUMN()-2)/24,5),АТС!$A$41:$F$736,5)+VLOOKUP($A798+ROUND((COLUMN()-2)/24,5),'Расчет сбытовых надбавок'!$B$2281:'Расчет сбытовых надбавок'!$G$3024,4)</f>
        <v>570.62</v>
      </c>
      <c r="D798" s="96">
        <f>VLOOKUP($A798+ROUND((COLUMN()-2)/24,5),АТС!$A$41:$F$736,5)+VLOOKUP($A798+ROUND((COLUMN()-2)/24,5),'Расчет сбытовых надбавок'!$B$2281:'Расчет сбытовых надбавок'!$G$3024,4)</f>
        <v>1177.69</v>
      </c>
      <c r="E798" s="96">
        <f>VLOOKUP($A798+ROUND((COLUMN()-2)/24,5),АТС!$A$41:$F$736,5)+VLOOKUP($A798+ROUND((COLUMN()-2)/24,5),'Расчет сбытовых надбавок'!$B$2281:'Расчет сбытовых надбавок'!$G$3024,4)</f>
        <v>401.17</v>
      </c>
      <c r="F798" s="96">
        <f>VLOOKUP($A798+ROUND((COLUMN()-2)/24,5),АТС!$A$41:$F$736,5)+VLOOKUP($A798+ROUND((COLUMN()-2)/24,5),'Расчет сбытовых надбавок'!$B$2281:'Расчет сбытовых надбавок'!$G$3024,4)</f>
        <v>929.61</v>
      </c>
      <c r="G798" s="96">
        <f>VLOOKUP($A798+ROUND((COLUMN()-2)/24,5),АТС!$A$41:$F$736,5)+VLOOKUP($A798+ROUND((COLUMN()-2)/24,5),'Расчет сбытовых надбавок'!$B$2281:'Расчет сбытовых надбавок'!$G$3024,4)</f>
        <v>9.41</v>
      </c>
      <c r="H798" s="96">
        <f>VLOOKUP($A798+ROUND((COLUMN()-2)/24,5),АТС!$A$41:$F$736,5)+VLOOKUP($A798+ROUND((COLUMN()-2)/24,5),'Расчет сбытовых надбавок'!$B$2281:'Расчет сбытовых надбавок'!$G$3024,4)</f>
        <v>499.21999999999997</v>
      </c>
      <c r="I798" s="96">
        <f>VLOOKUP($A798+ROUND((COLUMN()-2)/24,5),АТС!$A$41:$F$736,5)+VLOOKUP($A798+ROUND((COLUMN()-2)/24,5),'Расчет сбытовых надбавок'!$B$2281:'Расчет сбытовых надбавок'!$G$3024,4)</f>
        <v>180.08999999999997</v>
      </c>
      <c r="J798" s="96">
        <f>VLOOKUP($A798+ROUND((COLUMN()-2)/24,5),АТС!$A$41:$F$736,5)+VLOOKUP($A798+ROUND((COLUMN()-2)/24,5),'Расчет сбытовых надбавок'!$B$2281:'Расчет сбытовых надбавок'!$G$3024,4)</f>
        <v>213.55</v>
      </c>
      <c r="K798" s="96">
        <f>VLOOKUP($A798+ROUND((COLUMN()-2)/24,5),АТС!$A$41:$F$736,5)+VLOOKUP($A798+ROUND((COLUMN()-2)/24,5),'Расчет сбытовых надбавок'!$B$2281:'Расчет сбытовых надбавок'!$G$3024,4)</f>
        <v>158.37</v>
      </c>
      <c r="L798" s="96">
        <f>VLOOKUP($A798+ROUND((COLUMN()-2)/24,5),АТС!$A$41:$F$736,5)+VLOOKUP($A798+ROUND((COLUMN()-2)/24,5),'Расчет сбытовых надбавок'!$B$2281:'Расчет сбытовых надбавок'!$G$3024,4)</f>
        <v>956.54</v>
      </c>
      <c r="M798" s="96">
        <f>VLOOKUP($A798+ROUND((COLUMN()-2)/24,5),АТС!$A$41:$F$736,5)+VLOOKUP($A798+ROUND((COLUMN()-2)/24,5),'Расчет сбытовых надбавок'!$B$2281:'Расчет сбытовых надбавок'!$G$3024,4)</f>
        <v>1206.1799999999998</v>
      </c>
      <c r="N798" s="96">
        <f>VLOOKUP($A798+ROUND((COLUMN()-2)/24,5),АТС!$A$41:$F$736,5)+VLOOKUP($A798+ROUND((COLUMN()-2)/24,5),'Расчет сбытовых надбавок'!$B$2281:'Расчет сбытовых надбавок'!$G$3024,4)</f>
        <v>371.71</v>
      </c>
      <c r="O798" s="96">
        <f>VLOOKUP($A798+ROUND((COLUMN()-2)/24,5),АТС!$A$41:$F$736,5)+VLOOKUP($A798+ROUND((COLUMN()-2)/24,5),'Расчет сбытовых надбавок'!$B$2281:'Расчет сбытовых надбавок'!$G$3024,4)</f>
        <v>1186.83</v>
      </c>
      <c r="P798" s="96">
        <f>VLOOKUP($A798+ROUND((COLUMN()-2)/24,5),АТС!$A$41:$F$736,5)+VLOOKUP($A798+ROUND((COLUMN()-2)/24,5),'Расчет сбытовых надбавок'!$B$2281:'Расчет сбытовых надбавок'!$G$3024,4)</f>
        <v>1216.25</v>
      </c>
      <c r="Q798" s="96">
        <f>VLOOKUP($A798+ROUND((COLUMN()-2)/24,5),АТС!$A$41:$F$736,5)+VLOOKUP($A798+ROUND((COLUMN()-2)/24,5),'Расчет сбытовых надбавок'!$B$2281:'Расчет сбытовых надбавок'!$G$3024,4)</f>
        <v>290.01</v>
      </c>
      <c r="R798" s="96">
        <f>VLOOKUP($A798+ROUND((COLUMN()-2)/24,5),АТС!$A$41:$F$736,5)+VLOOKUP($A798+ROUND((COLUMN()-2)/24,5),'Расчет сбытовых надбавок'!$B$2281:'Расчет сбытовых надбавок'!$G$3024,4)</f>
        <v>102.93</v>
      </c>
      <c r="S798" s="96">
        <f>VLOOKUP($A798+ROUND((COLUMN()-2)/24,5),АТС!$A$41:$F$736,5)+VLOOKUP($A798+ROUND((COLUMN()-2)/24,5),'Расчет сбытовых надбавок'!$B$2281:'Расчет сбытовых надбавок'!$G$3024,4)</f>
        <v>508.39</v>
      </c>
      <c r="T798" s="96">
        <f>VLOOKUP($A798+ROUND((COLUMN()-2)/24,5),АТС!$A$41:$F$736,5)+VLOOKUP($A798+ROUND((COLUMN()-2)/24,5),'Расчет сбытовых надбавок'!$B$2281:'Расчет сбытовых надбавок'!$G$3024,4)</f>
        <v>255.92</v>
      </c>
      <c r="U798" s="96">
        <f>VLOOKUP($A798+ROUND((COLUMN()-2)/24,5),АТС!$A$41:$F$736,5)+VLOOKUP($A798+ROUND((COLUMN()-2)/24,5),'Расчет сбытовых надбавок'!$B$2281:'Расчет сбытовых надбавок'!$G$3024,4)</f>
        <v>862.1</v>
      </c>
      <c r="V798" s="96">
        <f>VLOOKUP($A798+ROUND((COLUMN()-2)/24,5),АТС!$A$41:$F$736,5)+VLOOKUP($A798+ROUND((COLUMN()-2)/24,5),'Расчет сбытовых надбавок'!$B$2281:'Расчет сбытовых надбавок'!$G$3024,4)</f>
        <v>276.93</v>
      </c>
      <c r="W798" s="96">
        <f>VLOOKUP($A798+ROUND((COLUMN()-2)/24,5),АТС!$A$41:$F$736,5)+VLOOKUP($A798+ROUND((COLUMN()-2)/24,5),'Расчет сбытовых надбавок'!$B$2281:'Расчет сбытовых надбавок'!$G$3024,4)</f>
        <v>914.46999999999991</v>
      </c>
      <c r="X798" s="96">
        <f>VLOOKUP($A798+ROUND((COLUMN()-2)/24,5),АТС!$A$41:$F$736,5)+VLOOKUP($A798+ROUND((COLUMN()-2)/24,5),'Расчет сбытовых надбавок'!$B$2281:'Расчет сбытовых надбавок'!$G$3024,4)</f>
        <v>188.64000000000001</v>
      </c>
      <c r="Y798" s="96">
        <f>VLOOKUP($A798+ROUND((COLUMN()-2)/24,5),АТС!$A$41:$F$736,5)+VLOOKUP($A798+ROUND((COLUMN()-2)/24,5),'Расчет сбытовых надбавок'!$B$2281:'Расчет сбытовых надбавок'!$G$3024,4)</f>
        <v>1081.22</v>
      </c>
    </row>
    <row r="799" spans="1:27" x14ac:dyDescent="0.2">
      <c r="A799" s="77">
        <f t="shared" si="23"/>
        <v>43074</v>
      </c>
      <c r="B799" s="96">
        <f>VLOOKUP($A799+ROUND((COLUMN()-2)/24,5),АТС!$A$41:$F$736,5)+VLOOKUP($A799+ROUND((COLUMN()-2)/24,5),'Расчет сбытовых надбавок'!$B$2281:'Расчет сбытовых надбавок'!$G$3024,4)</f>
        <v>972.68999999999994</v>
      </c>
      <c r="C799" s="96">
        <f>VLOOKUP($A799+ROUND((COLUMN()-2)/24,5),АТС!$A$41:$F$736,5)+VLOOKUP($A799+ROUND((COLUMN()-2)/24,5),'Расчет сбытовых надбавок'!$B$2281:'Расчет сбытовых надбавок'!$G$3024,4)</f>
        <v>963.31</v>
      </c>
      <c r="D799" s="96">
        <f>VLOOKUP($A799+ROUND((COLUMN()-2)/24,5),АТС!$A$41:$F$736,5)+VLOOKUP($A799+ROUND((COLUMN()-2)/24,5),'Расчет сбытовых надбавок'!$B$2281:'Расчет сбытовых надбавок'!$G$3024,4)</f>
        <v>382.89</v>
      </c>
      <c r="E799" s="96">
        <f>VLOOKUP($A799+ROUND((COLUMN()-2)/24,5),АТС!$A$41:$F$736,5)+VLOOKUP($A799+ROUND((COLUMN()-2)/24,5),'Расчет сбытовых надбавок'!$B$2281:'Расчет сбытовых надбавок'!$G$3024,4)</f>
        <v>370.07000000000005</v>
      </c>
      <c r="F799" s="96">
        <f>VLOOKUP($A799+ROUND((COLUMN()-2)/24,5),АТС!$A$41:$F$736,5)+VLOOKUP($A799+ROUND((COLUMN()-2)/24,5),'Расчет сбытовых надбавок'!$B$2281:'Расчет сбытовых надбавок'!$G$3024,4)</f>
        <v>1034.0899999999999</v>
      </c>
      <c r="G799" s="96">
        <f>VLOOKUP($A799+ROUND((COLUMN()-2)/24,5),АТС!$A$41:$F$736,5)+VLOOKUP($A799+ROUND((COLUMN()-2)/24,5),'Расчет сбытовых надбавок'!$B$2281:'Расчет сбытовых надбавок'!$G$3024,4)</f>
        <v>729.32999999999993</v>
      </c>
      <c r="H799" s="96">
        <f>VLOOKUP($A799+ROUND((COLUMN()-2)/24,5),АТС!$A$41:$F$736,5)+VLOOKUP($A799+ROUND((COLUMN()-2)/24,5),'Расчет сбытовых надбавок'!$B$2281:'Расчет сбытовых надбавок'!$G$3024,4)</f>
        <v>93.02</v>
      </c>
      <c r="I799" s="96">
        <f>VLOOKUP($A799+ROUND((COLUMN()-2)/24,5),АТС!$A$41:$F$736,5)+VLOOKUP($A799+ROUND((COLUMN()-2)/24,5),'Расчет сбытовых надбавок'!$B$2281:'Расчет сбытовых надбавок'!$G$3024,4)</f>
        <v>612.43999999999994</v>
      </c>
      <c r="J799" s="96">
        <f>VLOOKUP($A799+ROUND((COLUMN()-2)/24,5),АТС!$A$41:$F$736,5)+VLOOKUP($A799+ROUND((COLUMN()-2)/24,5),'Расчет сбытовых надбавок'!$B$2281:'Расчет сбытовых надбавок'!$G$3024,4)</f>
        <v>153.37</v>
      </c>
      <c r="K799" s="96">
        <f>VLOOKUP($A799+ROUND((COLUMN()-2)/24,5),АТС!$A$41:$F$736,5)+VLOOKUP($A799+ROUND((COLUMN()-2)/24,5),'Расчет сбытовых надбавок'!$B$2281:'Расчет сбытовых надбавок'!$G$3024,4)</f>
        <v>169.35</v>
      </c>
      <c r="L799" s="96">
        <f>VLOOKUP($A799+ROUND((COLUMN()-2)/24,5),АТС!$A$41:$F$736,5)+VLOOKUP($A799+ROUND((COLUMN()-2)/24,5),'Расчет сбытовых надбавок'!$B$2281:'Расчет сбытовых надбавок'!$G$3024,4)</f>
        <v>24.96</v>
      </c>
      <c r="M799" s="96">
        <f>VLOOKUP($A799+ROUND((COLUMN()-2)/24,5),АТС!$A$41:$F$736,5)+VLOOKUP($A799+ROUND((COLUMN()-2)/24,5),'Расчет сбытовых надбавок'!$B$2281:'Расчет сбытовых надбавок'!$G$3024,4)</f>
        <v>202.26</v>
      </c>
      <c r="N799" s="96">
        <f>VLOOKUP($A799+ROUND((COLUMN()-2)/24,5),АТС!$A$41:$F$736,5)+VLOOKUP($A799+ROUND((COLUMN()-2)/24,5),'Расчет сбытовых надбавок'!$B$2281:'Расчет сбытовых надбавок'!$G$3024,4)</f>
        <v>235.87</v>
      </c>
      <c r="O799" s="96">
        <f>VLOOKUP($A799+ROUND((COLUMN()-2)/24,5),АТС!$A$41:$F$736,5)+VLOOKUP($A799+ROUND((COLUMN()-2)/24,5),'Расчет сбытовых надбавок'!$B$2281:'Расчет сбытовых надбавок'!$G$3024,4)</f>
        <v>119.79</v>
      </c>
      <c r="P799" s="96">
        <f>VLOOKUP($A799+ROUND((COLUMN()-2)/24,5),АТС!$A$41:$F$736,5)+VLOOKUP($A799+ROUND((COLUMN()-2)/24,5),'Расчет сбытовых надбавок'!$B$2281:'Расчет сбытовых надбавок'!$G$3024,4)</f>
        <v>215.18</v>
      </c>
      <c r="Q799" s="96">
        <f>VLOOKUP($A799+ROUND((COLUMN()-2)/24,5),АТС!$A$41:$F$736,5)+VLOOKUP($A799+ROUND((COLUMN()-2)/24,5),'Расчет сбытовых надбавок'!$B$2281:'Расчет сбытовых надбавок'!$G$3024,4)</f>
        <v>112.96</v>
      </c>
      <c r="R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S799" s="96">
        <f>VLOOKUP($A799+ROUND((COLUMN()-2)/24,5),АТС!$A$41:$F$736,5)+VLOOKUP($A799+ROUND((COLUMN()-2)/24,5),'Расчет сбытовых надбавок'!$B$2281:'Расчет сбытовых надбавок'!$G$3024,4)</f>
        <v>165.37</v>
      </c>
      <c r="T799" s="96">
        <f>VLOOKUP($A799+ROUND((COLUMN()-2)/24,5),АТС!$A$41:$F$736,5)+VLOOKUP($A799+ROUND((COLUMN()-2)/24,5),'Расчет сбытовых надбавок'!$B$2281:'Расчет сбытовых надбавок'!$G$3024,4)</f>
        <v>154.53</v>
      </c>
      <c r="U799" s="96">
        <f>VLOOKUP($A799+ROUND((COLUMN()-2)/24,5),АТС!$A$41:$F$736,5)+VLOOKUP($A799+ROUND((COLUMN()-2)/24,5),'Расчет сбытовых надбавок'!$B$2281:'Расчет сбытовых надбавок'!$G$3024,4)</f>
        <v>58.480000000000004</v>
      </c>
      <c r="V799" s="96">
        <f>VLOOKUP($A799+ROUND((COLUMN()-2)/24,5),АТС!$A$41:$F$736,5)+VLOOKUP($A799+ROUND((COLUMN()-2)/24,5),'Расчет сбытовых надбавок'!$B$2281:'Расчет сбытовых надбавок'!$G$3024,4)</f>
        <v>236.52</v>
      </c>
      <c r="W799" s="96">
        <f>VLOOKUP($A799+ROUND((COLUMN()-2)/24,5),АТС!$A$41:$F$736,5)+VLOOKUP($A799+ROUND((COLUMN()-2)/24,5),'Расчет сбытовых надбавок'!$B$2281:'Расчет сбытовых надбавок'!$G$3024,4)</f>
        <v>219.59</v>
      </c>
      <c r="X799" s="96">
        <f>VLOOKUP($A799+ROUND((COLUMN()-2)/24,5),АТС!$A$41:$F$736,5)+VLOOKUP($A799+ROUND((COLUMN()-2)/24,5),'Расчет сбытовых надбавок'!$B$2281:'Расчет сбытовых надбавок'!$G$3024,4)</f>
        <v>272.58999999999997</v>
      </c>
      <c r="Y799" s="96">
        <f>VLOOKUP($A799+ROUND((COLUMN()-2)/24,5),АТС!$A$41:$F$736,5)+VLOOKUP($A799+ROUND((COLUMN()-2)/24,5),'Расчет сбытовых надбавок'!$B$2281:'Расчет сбытовых надбавок'!$G$3024,4)</f>
        <v>185.93</v>
      </c>
    </row>
    <row r="800" spans="1:27" x14ac:dyDescent="0.2">
      <c r="A800" s="77">
        <f t="shared" si="23"/>
        <v>43075</v>
      </c>
      <c r="B800" s="96">
        <f>VLOOKUP($A800+ROUND((COLUMN()-2)/24,5),АТС!$A$41:$F$736,5)+VLOOKUP($A800+ROUND((COLUMN()-2)/24,5),'Расчет сбытовых надбавок'!$B$2281:'Расчет сбытовых надбавок'!$G$3024,4)</f>
        <v>901.44999999999993</v>
      </c>
      <c r="C800" s="96">
        <f>VLOOKUP($A800+ROUND((COLUMN()-2)/24,5),АТС!$A$41:$F$736,5)+VLOOKUP($A800+ROUND((COLUMN()-2)/24,5),'Расчет сбытовых надбавок'!$B$2281:'Расчет сбытовых надбавок'!$G$3024,4)</f>
        <v>462.57</v>
      </c>
      <c r="D800" s="96">
        <f>VLOOKUP($A800+ROUND((COLUMN()-2)/24,5),АТС!$A$41:$F$736,5)+VLOOKUP($A800+ROUND((COLUMN()-2)/24,5),'Расчет сбытовых надбавок'!$B$2281:'Расчет сбытовых надбавок'!$G$3024,4)</f>
        <v>346.67</v>
      </c>
      <c r="E800" s="96">
        <f>VLOOKUP($A800+ROUND((COLUMN()-2)/24,5),АТС!$A$41:$F$736,5)+VLOOKUP($A800+ROUND((COLUMN()-2)/24,5),'Расчет сбытовых надбавок'!$B$2281:'Расчет сбытовых надбавок'!$G$3024,4)</f>
        <v>314.22000000000003</v>
      </c>
      <c r="F800" s="96">
        <f>VLOOKUP($A800+ROUND((COLUMN()-2)/24,5),АТС!$A$41:$F$736,5)+VLOOKUP($A800+ROUND((COLUMN()-2)/24,5),'Расчет сбытовых надбавок'!$B$2281:'Расчет сбытовых надбавок'!$G$3024,4)</f>
        <v>190.41</v>
      </c>
      <c r="G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H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I800" s="96">
        <f>VLOOKUP($A800+ROUND((COLUMN()-2)/24,5),АТС!$A$41:$F$736,5)+VLOOKUP($A800+ROUND((COLUMN()-2)/24,5),'Расчет сбытовых надбавок'!$B$2281:'Расчет сбытовых надбавок'!$G$3024,4)</f>
        <v>2.1800000000000002</v>
      </c>
      <c r="J800" s="96">
        <f>VLOOKUP($A800+ROUND((COLUMN()-2)/24,5),АТС!$A$41:$F$736,5)+VLOOKUP($A800+ROUND((COLUMN()-2)/24,5),'Расчет сбытовых надбавок'!$B$2281:'Расчет сбытовых надбавок'!$G$3024,4)</f>
        <v>0.54</v>
      </c>
      <c r="K800" s="96">
        <f>VLOOKUP($A800+ROUND((COLUMN()-2)/24,5),АТС!$A$41:$F$736,5)+VLOOKUP($A800+ROUND((COLUMN()-2)/24,5),'Расчет сбытовых надбавок'!$B$2281:'Расчет сбытовых надбавок'!$G$3024,4)</f>
        <v>1.52</v>
      </c>
      <c r="L800" s="96">
        <f>VLOOKUP($A800+ROUND((COLUMN()-2)/24,5),АТС!$A$41:$F$736,5)+VLOOKUP($A800+ROUND((COLUMN()-2)/24,5),'Расчет сбытовых надбавок'!$B$2281:'Расчет сбытовых надбавок'!$G$3024,4)</f>
        <v>93.139999999999986</v>
      </c>
      <c r="M800" s="96">
        <f>VLOOKUP($A800+ROUND((COLUMN()-2)/24,5),АТС!$A$41:$F$736,5)+VLOOKUP($A800+ROUND((COLUMN()-2)/24,5),'Расчет сбытовых надбавок'!$B$2281:'Расчет сбытовых надбавок'!$G$3024,4)</f>
        <v>2.76</v>
      </c>
      <c r="N800" s="96">
        <f>VLOOKUP($A800+ROUND((COLUMN()-2)/24,5),АТС!$A$41:$F$736,5)+VLOOKUP($A800+ROUND((COLUMN()-2)/24,5),'Расчет сбытовых надбавок'!$B$2281:'Расчет сбытовых надбавок'!$G$3024,4)</f>
        <v>3.0999999999999996</v>
      </c>
      <c r="O800" s="96">
        <f>VLOOKUP($A800+ROUND((COLUMN()-2)/24,5),АТС!$A$41:$F$736,5)+VLOOKUP($A800+ROUND((COLUMN()-2)/24,5),'Расчет сбытовых надбавок'!$B$2281:'Расчет сбытовых надбавок'!$G$3024,4)</f>
        <v>25.36</v>
      </c>
      <c r="P800" s="96">
        <f>VLOOKUP($A800+ROUND((COLUMN()-2)/24,5),АТС!$A$41:$F$736,5)+VLOOKUP($A800+ROUND((COLUMN()-2)/24,5),'Расчет сбытовых надбавок'!$B$2281:'Расчет сбытовых надбавок'!$G$3024,4)</f>
        <v>6.8199999999999994</v>
      </c>
      <c r="Q800" s="96">
        <f>VLOOKUP($A800+ROUND((COLUMN()-2)/24,5),АТС!$A$41:$F$736,5)+VLOOKUP($A800+ROUND((COLUMN()-2)/24,5),'Расчет сбытовых надбавок'!$B$2281:'Расчет сбытовых надбавок'!$G$3024,4)</f>
        <v>188.43</v>
      </c>
      <c r="R800" s="96">
        <f>VLOOKUP($A800+ROUND((COLUMN()-2)/24,5),АТС!$A$41:$F$736,5)+VLOOKUP($A800+ROUND((COLUMN()-2)/24,5),'Расчет сбытовых надбавок'!$B$2281:'Расчет сбытовых надбавок'!$G$3024,4)</f>
        <v>127.58</v>
      </c>
      <c r="S800" s="96">
        <f>VLOOKUP($A800+ROUND((COLUMN()-2)/24,5),АТС!$A$41:$F$736,5)+VLOOKUP($A800+ROUND((COLUMN()-2)/24,5),'Расчет сбытовых надбавок'!$B$2281:'Расчет сбытовых надбавок'!$G$3024,4)</f>
        <v>0.25</v>
      </c>
      <c r="T800" s="96">
        <f>VLOOKUP($A800+ROUND((COLUMN()-2)/24,5),АТС!$A$41:$F$736,5)+VLOOKUP($A800+ROUND((COLUMN()-2)/24,5),'Расчет сбытовых надбавок'!$B$2281:'Расчет сбытовых надбавок'!$G$3024,4)</f>
        <v>311.76</v>
      </c>
      <c r="U800" s="96">
        <f>VLOOKUP($A800+ROUND((COLUMN()-2)/24,5),АТС!$A$41:$F$736,5)+VLOOKUP($A800+ROUND((COLUMN()-2)/24,5),'Расчет сбытовых надбавок'!$B$2281:'Расчет сбытовых надбавок'!$G$3024,4)</f>
        <v>415.90999999999997</v>
      </c>
      <c r="V800" s="96">
        <f>VLOOKUP($A800+ROUND((COLUMN()-2)/24,5),АТС!$A$41:$F$736,5)+VLOOKUP($A800+ROUND((COLUMN()-2)/24,5),'Расчет сбытовых надбавок'!$B$2281:'Расчет сбытовых надбавок'!$G$3024,4)</f>
        <v>415.15999999999997</v>
      </c>
      <c r="W800" s="96">
        <f>VLOOKUP($A800+ROUND((COLUMN()-2)/24,5),АТС!$A$41:$F$736,5)+VLOOKUP($A800+ROUND((COLUMN()-2)/24,5),'Расчет сбытовых надбавок'!$B$2281:'Расчет сбытовых надбавок'!$G$3024,4)</f>
        <v>575.72</v>
      </c>
      <c r="X800" s="96">
        <f>VLOOKUP($A800+ROUND((COLUMN()-2)/24,5),АТС!$A$41:$F$736,5)+VLOOKUP($A800+ROUND((COLUMN()-2)/24,5),'Расчет сбытовых надбавок'!$B$2281:'Расчет сбытовых надбавок'!$G$3024,4)</f>
        <v>532.06999999999994</v>
      </c>
      <c r="Y800" s="96">
        <f>VLOOKUP($A800+ROUND((COLUMN()-2)/24,5),АТС!$A$41:$F$736,5)+VLOOKUP($A800+ROUND((COLUMN()-2)/24,5),'Расчет сбытовых надбавок'!$B$2281:'Расчет сбытовых надбавок'!$G$3024,4)</f>
        <v>601.67000000000007</v>
      </c>
    </row>
    <row r="801" spans="1:25" x14ac:dyDescent="0.2">
      <c r="A801" s="77">
        <f t="shared" si="23"/>
        <v>43076</v>
      </c>
      <c r="B801" s="96">
        <f>VLOOKUP($A801+ROUND((COLUMN()-2)/24,5),АТС!$A$41:$F$736,5)+VLOOKUP($A801+ROUND((COLUMN()-2)/24,5),'Расчет сбытовых надбавок'!$B$2281:'Расчет сбытовых надбавок'!$G$3024,4)</f>
        <v>347.89</v>
      </c>
      <c r="C801" s="96">
        <f>VLOOKUP($A801+ROUND((COLUMN()-2)/24,5),АТС!$A$41:$F$736,5)+VLOOKUP($A801+ROUND((COLUMN()-2)/24,5),'Расчет сбытовых надбавок'!$B$2281:'Расчет сбытовых надбавок'!$G$3024,4)</f>
        <v>160.18</v>
      </c>
      <c r="D801" s="96">
        <f>VLOOKUP($A801+ROUND((COLUMN()-2)/24,5),АТС!$A$41:$F$736,5)+VLOOKUP($A801+ROUND((COLUMN()-2)/24,5),'Расчет сбытовых надбавок'!$B$2281:'Расчет сбытовых надбавок'!$G$3024,4)</f>
        <v>245.14000000000001</v>
      </c>
      <c r="E801" s="96">
        <f>VLOOKUP($A801+ROUND((COLUMN()-2)/24,5),АТС!$A$41:$F$736,5)+VLOOKUP($A801+ROUND((COLUMN()-2)/24,5),'Расчет сбытовых надбавок'!$B$2281:'Расчет сбытовых надбавок'!$G$3024,4)</f>
        <v>239.47</v>
      </c>
      <c r="F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G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H801" s="96">
        <f>VLOOKUP($A801+ROUND((COLUMN()-2)/24,5),АТС!$A$41:$F$736,5)+VLOOKUP($A801+ROUND((COLUMN()-2)/24,5),'Расчет сбытовых надбавок'!$B$2281:'Расчет сбытовых надбавок'!$G$3024,4)</f>
        <v>92.45</v>
      </c>
      <c r="I801" s="96">
        <f>VLOOKUP($A801+ROUND((COLUMN()-2)/24,5),АТС!$A$41:$F$736,5)+VLOOKUP($A801+ROUND((COLUMN()-2)/24,5),'Расчет сбытовых надбавок'!$B$2281:'Расчет сбытовых надбавок'!$G$3024,4)</f>
        <v>13.719999999999999</v>
      </c>
      <c r="J801" s="96">
        <f>VLOOKUP($A801+ROUND((COLUMN()-2)/24,5),АТС!$A$41:$F$736,5)+VLOOKUP($A801+ROUND((COLUMN()-2)/24,5),'Расчет сбытовых надбавок'!$B$2281:'Расчет сбытовых надбавок'!$G$3024,4)</f>
        <v>123.42</v>
      </c>
      <c r="K801" s="96">
        <f>VLOOKUP($A801+ROUND((COLUMN()-2)/24,5),АТС!$A$41:$F$736,5)+VLOOKUP($A801+ROUND((COLUMN()-2)/24,5),'Расчет сбытовых надбавок'!$B$2281:'Расчет сбытовых надбавок'!$G$3024,4)</f>
        <v>14.01</v>
      </c>
      <c r="L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M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N801" s="96">
        <f>VLOOKUP($A801+ROUND((COLUMN()-2)/24,5),АТС!$A$41:$F$736,5)+VLOOKUP($A801+ROUND((COLUMN()-2)/24,5),'Расчет сбытовых надбавок'!$B$2281:'Расчет сбытовых надбавок'!$G$3024,4)</f>
        <v>43.97</v>
      </c>
      <c r="O801" s="96">
        <f>VLOOKUP($A801+ROUND((COLUMN()-2)/24,5),АТС!$A$41:$F$736,5)+VLOOKUP($A801+ROUND((COLUMN()-2)/24,5),'Расчет сбытовых надбавок'!$B$2281:'Расчет сбытовых надбавок'!$G$3024,4)</f>
        <v>116.03</v>
      </c>
      <c r="P801" s="96">
        <f>VLOOKUP($A801+ROUND((COLUMN()-2)/24,5),АТС!$A$41:$F$736,5)+VLOOKUP($A801+ROUND((COLUMN()-2)/24,5),'Расчет сбытовых надбавок'!$B$2281:'Расчет сбытовых надбавок'!$G$3024,4)</f>
        <v>9.6199999999999992</v>
      </c>
      <c r="Q801" s="96">
        <f>VLOOKUP($A801+ROUND((COLUMN()-2)/24,5),АТС!$A$41:$F$736,5)+VLOOKUP($A801+ROUND((COLUMN()-2)/24,5),'Расчет сбытовых надбавок'!$B$2281:'Расчет сбытовых надбавок'!$G$3024,4)</f>
        <v>142.66</v>
      </c>
      <c r="R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S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T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U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V801" s="96">
        <f>VLOOKUP($A801+ROUND((COLUMN()-2)/24,5),АТС!$A$41:$F$736,5)+VLOOKUP($A801+ROUND((COLUMN()-2)/24,5),'Расчет сбытовых надбавок'!$B$2281:'Расчет сбытовых надбавок'!$G$3024,4)</f>
        <v>313.8</v>
      </c>
      <c r="W801" s="96">
        <f>VLOOKUP($A801+ROUND((COLUMN()-2)/24,5),АТС!$A$41:$F$736,5)+VLOOKUP($A801+ROUND((COLUMN()-2)/24,5),'Расчет сбытовых надбавок'!$B$2281:'Расчет сбытовых надбавок'!$G$3024,4)</f>
        <v>509.04</v>
      </c>
      <c r="X801" s="96">
        <f>VLOOKUP($A801+ROUND((COLUMN()-2)/24,5),АТС!$A$41:$F$736,5)+VLOOKUP($A801+ROUND((COLUMN()-2)/24,5),'Расчет сбытовых надбавок'!$B$2281:'Расчет сбытовых надбавок'!$G$3024,4)</f>
        <v>460.70000000000005</v>
      </c>
      <c r="Y801" s="96">
        <f>VLOOKUP($A801+ROUND((COLUMN()-2)/24,5),АТС!$A$41:$F$736,5)+VLOOKUP($A801+ROUND((COLUMN()-2)/24,5),'Расчет сбытовых надбавок'!$B$2281:'Расчет сбытовых надбавок'!$G$3024,4)</f>
        <v>624.79</v>
      </c>
    </row>
    <row r="802" spans="1:25" x14ac:dyDescent="0.2">
      <c r="A802" s="77">
        <f t="shared" si="23"/>
        <v>43077</v>
      </c>
      <c r="B802" s="96">
        <f>VLOOKUP($A802+ROUND((COLUMN()-2)/24,5),АТС!$A$41:$F$736,5)+VLOOKUP($A802+ROUND((COLUMN()-2)/24,5),'Расчет сбытовых надбавок'!$B$2281:'Расчет сбытовых надбавок'!$G$3024,4)</f>
        <v>339.73</v>
      </c>
      <c r="C802" s="96">
        <f>VLOOKUP($A802+ROUND((COLUMN()-2)/24,5),АТС!$A$41:$F$736,5)+VLOOKUP($A802+ROUND((COLUMN()-2)/24,5),'Расчет сбытовых надбавок'!$B$2281:'Расчет сбытовых надбавок'!$G$3024,4)</f>
        <v>624.66999999999996</v>
      </c>
      <c r="D802" s="96">
        <f>VLOOKUP($A802+ROUND((COLUMN()-2)/24,5),АТС!$A$41:$F$736,5)+VLOOKUP($A802+ROUND((COLUMN()-2)/24,5),'Расчет сбытовых надбавок'!$B$2281:'Расчет сбытовых надбавок'!$G$3024,4)</f>
        <v>312.64</v>
      </c>
      <c r="E802" s="96">
        <f>VLOOKUP($A802+ROUND((COLUMN()-2)/24,5),АТС!$A$41:$F$736,5)+VLOOKUP($A802+ROUND((COLUMN()-2)/24,5),'Расчет сбытовых надбавок'!$B$2281:'Расчет сбытовых надбавок'!$G$3024,4)</f>
        <v>111.04</v>
      </c>
      <c r="F802" s="96">
        <f>VLOOKUP($A802+ROUND((COLUMN()-2)/24,5),АТС!$A$41:$F$736,5)+VLOOKUP($A802+ROUND((COLUMN()-2)/24,5),'Расчет сбытовых надбавок'!$B$2281:'Расчет сбытовых надбавок'!$G$3024,4)</f>
        <v>0</v>
      </c>
      <c r="G802" s="96">
        <f>VLOOKUP($A802+ROUND((COLUMN()-2)/24,5),АТС!$A$41:$F$736,5)+VLOOKUP($A802+ROUND((COLUMN()-2)/24,5),'Расчет сбытовых надбавок'!$B$2281:'Расчет сбытовых надбавок'!$G$3024,4)</f>
        <v>0</v>
      </c>
      <c r="H802" s="96">
        <f>VLOOKUP($A802+ROUND((COLUMN()-2)/24,5),АТС!$A$41:$F$736,5)+VLOOKUP($A802+ROUND((COLUMN()-2)/24,5),'Расчет сбытовых надбавок'!$B$2281:'Расчет сбытовых надбавок'!$G$3024,4)</f>
        <v>0</v>
      </c>
      <c r="I802" s="96">
        <f>VLOOKUP($A802+ROUND((COLUMN()-2)/24,5),АТС!$A$41:$F$736,5)+VLOOKUP($A802+ROUND((COLUMN()-2)/24,5),'Расчет сбытовых надбавок'!$B$2281:'Расчет сбытовых надбавок'!$G$3024,4)</f>
        <v>0</v>
      </c>
      <c r="J802" s="96">
        <f>VLOOKUP($A802+ROUND((COLUMN()-2)/24,5),АТС!$A$41:$F$736,5)+VLOOKUP($A802+ROUND((COLUMN()-2)/24,5),'Расчет сбытовых надбавок'!$B$2281:'Расчет сбытовых надбавок'!$G$3024,4)</f>
        <v>0</v>
      </c>
      <c r="K802" s="96">
        <f>VLOOKUP($A802+ROUND((COLUMN()-2)/24,5),АТС!$A$41:$F$736,5)+VLOOKUP($A802+ROUND((COLUMN()-2)/24,5),'Расчет сбытовых надбавок'!$B$2281:'Расчет сбытовых надбавок'!$G$3024,4)</f>
        <v>40.270000000000003</v>
      </c>
      <c r="L802" s="96">
        <f>VLOOKUP($A802+ROUND((COLUMN()-2)/24,5),АТС!$A$41:$F$736,5)+VLOOKUP($A802+ROUND((COLUMN()-2)/24,5),'Расчет сбытовых надбавок'!$B$2281:'Расчет сбытовых надбавок'!$G$3024,4)</f>
        <v>0</v>
      </c>
      <c r="M802" s="96">
        <f>VLOOKUP($A802+ROUND((COLUMN()-2)/24,5),АТС!$A$41:$F$736,5)+VLOOKUP($A802+ROUND((COLUMN()-2)/24,5),'Расчет сбытовых надбавок'!$B$2281:'Расчет сбытовых надбавок'!$G$3024,4)</f>
        <v>91.32</v>
      </c>
      <c r="N802" s="96">
        <f>VLOOKUP($A802+ROUND((COLUMN()-2)/24,5),АТС!$A$41:$F$736,5)+VLOOKUP($A802+ROUND((COLUMN()-2)/24,5),'Расчет сбытовых надбавок'!$B$2281:'Расчет сбытовых надбавок'!$G$3024,4)</f>
        <v>0</v>
      </c>
      <c r="O802" s="96">
        <f>VLOOKUP($A802+ROUND((COLUMN()-2)/24,5),АТС!$A$41:$F$736,5)+VLOOKUP($A802+ROUND((COLUMN()-2)/24,5),'Расчет сбытовых надбавок'!$B$2281:'Расчет сбытовых надбавок'!$G$3024,4)</f>
        <v>0</v>
      </c>
      <c r="P802" s="96">
        <f>VLOOKUP($A802+ROUND((COLUMN()-2)/24,5),АТС!$A$41:$F$736,5)+VLOOKUP($A802+ROUND((COLUMN()-2)/24,5),'Расчет сбытовых надбавок'!$B$2281:'Расчет сбытовых надбавок'!$G$3024,4)</f>
        <v>0</v>
      </c>
      <c r="Q802" s="96">
        <f>VLOOKUP($A802+ROUND((COLUMN()-2)/24,5),АТС!$A$41:$F$736,5)+VLOOKUP($A802+ROUND((COLUMN()-2)/24,5),'Расчет сбытовых надбавок'!$B$2281:'Расчет сбытовых надбавок'!$G$3024,4)</f>
        <v>0</v>
      </c>
      <c r="R802" s="96">
        <f>VLOOKUP($A802+ROUND((COLUMN()-2)/24,5),АТС!$A$41:$F$736,5)+VLOOKUP($A802+ROUND((COLUMN()-2)/24,5),'Расчет сбытовых надбавок'!$B$2281:'Расчет сбытовых надбавок'!$G$3024,4)</f>
        <v>0</v>
      </c>
      <c r="S802" s="96">
        <f>VLOOKUP($A802+ROUND((COLUMN()-2)/24,5),АТС!$A$41:$F$736,5)+VLOOKUP($A802+ROUND((COLUMN()-2)/24,5),'Расчет сбытовых надбавок'!$B$2281:'Расчет сбытовых надбавок'!$G$3024,4)</f>
        <v>0</v>
      </c>
      <c r="T802" s="96">
        <f>VLOOKUP($A802+ROUND((COLUMN()-2)/24,5),АТС!$A$41:$F$736,5)+VLOOKUP($A802+ROUND((COLUMN()-2)/24,5),'Расчет сбытовых надбавок'!$B$2281:'Расчет сбытовых надбавок'!$G$3024,4)</f>
        <v>0</v>
      </c>
      <c r="U802" s="96">
        <f>VLOOKUP($A802+ROUND((COLUMN()-2)/24,5),АТС!$A$41:$F$736,5)+VLOOKUP($A802+ROUND((COLUMN()-2)/24,5),'Расчет сбытовых надбавок'!$B$2281:'Расчет сбытовых надбавок'!$G$3024,4)</f>
        <v>2.08</v>
      </c>
      <c r="V802" s="96">
        <f>VLOOKUP($A802+ROUND((COLUMN()-2)/24,5),АТС!$A$41:$F$736,5)+VLOOKUP($A802+ROUND((COLUMN()-2)/24,5),'Расчет сбытовых надбавок'!$B$2281:'Расчет сбытовых надбавок'!$G$3024,4)</f>
        <v>103.80000000000001</v>
      </c>
      <c r="W802" s="96">
        <f>VLOOKUP($A802+ROUND((COLUMN()-2)/24,5),АТС!$A$41:$F$736,5)+VLOOKUP($A802+ROUND((COLUMN()-2)/24,5),'Расчет сбытовых надбавок'!$B$2281:'Расчет сбытовых надбавок'!$G$3024,4)</f>
        <v>186.01999999999998</v>
      </c>
      <c r="X802" s="96">
        <f>VLOOKUP($A802+ROUND((COLUMN()-2)/24,5),АТС!$A$41:$F$736,5)+VLOOKUP($A802+ROUND((COLUMN()-2)/24,5),'Расчет сбытовых надбавок'!$B$2281:'Расчет сбытовых надбавок'!$G$3024,4)</f>
        <v>149.87</v>
      </c>
      <c r="Y802" s="96">
        <f>VLOOKUP($A802+ROUND((COLUMN()-2)/24,5),АТС!$A$41:$F$736,5)+VLOOKUP($A802+ROUND((COLUMN()-2)/24,5),'Расчет сбытовых надбавок'!$B$2281:'Расчет сбытовых надбавок'!$G$3024,4)</f>
        <v>896.55</v>
      </c>
    </row>
    <row r="803" spans="1:25" x14ac:dyDescent="0.2">
      <c r="A803" s="77">
        <f t="shared" si="23"/>
        <v>43078</v>
      </c>
      <c r="B803" s="96">
        <f>VLOOKUP($A803+ROUND((COLUMN()-2)/24,5),АТС!$A$41:$F$736,5)+VLOOKUP($A803+ROUND((COLUMN()-2)/24,5),'Расчет сбытовых надбавок'!$B$2281:'Расчет сбытовых надбавок'!$G$3024,4)</f>
        <v>46.82</v>
      </c>
      <c r="C803" s="96">
        <f>VLOOKUP($A803+ROUND((COLUMN()-2)/24,5),АТС!$A$41:$F$736,5)+VLOOKUP($A803+ROUND((COLUMN()-2)/24,5),'Расчет сбытовых надбавок'!$B$2281:'Расчет сбытовых надбавок'!$G$3024,4)</f>
        <v>806.80000000000007</v>
      </c>
      <c r="D803" s="96">
        <f>VLOOKUP($A803+ROUND((COLUMN()-2)/24,5),АТС!$A$41:$F$736,5)+VLOOKUP($A803+ROUND((COLUMN()-2)/24,5),'Расчет сбытовых надбавок'!$B$2281:'Расчет сбытовых надбавок'!$G$3024,4)</f>
        <v>147.92000000000002</v>
      </c>
      <c r="E803" s="96">
        <f>VLOOKUP($A803+ROUND((COLUMN()-2)/24,5),АТС!$A$41:$F$736,5)+VLOOKUP($A803+ROUND((COLUMN()-2)/24,5),'Расчет сбытовых надбавок'!$B$2281:'Расчет сбытовых надбавок'!$G$3024,4)</f>
        <v>87.820000000000007</v>
      </c>
      <c r="F803" s="96">
        <f>VLOOKUP($A803+ROUND((COLUMN()-2)/24,5),АТС!$A$41:$F$736,5)+VLOOKUP($A803+ROUND((COLUMN()-2)/24,5),'Расчет сбытовых надбавок'!$B$2281:'Расчет сбытовых надбавок'!$G$3024,4)</f>
        <v>89.210000000000008</v>
      </c>
      <c r="G803" s="96">
        <f>VLOOKUP($A803+ROUND((COLUMN()-2)/24,5),АТС!$A$41:$F$736,5)+VLOOKUP($A803+ROUND((COLUMN()-2)/24,5),'Расчет сбытовых надбавок'!$B$2281:'Расчет сбытовых надбавок'!$G$3024,4)</f>
        <v>39.29</v>
      </c>
      <c r="H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I803" s="96">
        <f>VLOOKUP($A803+ROUND((COLUMN()-2)/24,5),АТС!$A$41:$F$736,5)+VLOOKUP($A803+ROUND((COLUMN()-2)/24,5),'Расчет сбытовых надбавок'!$B$2281:'Расчет сбытовых надбавок'!$G$3024,4)</f>
        <v>46.8</v>
      </c>
      <c r="J803" s="96">
        <f>VLOOKUP($A803+ROUND((COLUMN()-2)/24,5),АТС!$A$41:$F$736,5)+VLOOKUP($A803+ROUND((COLUMN()-2)/24,5),'Расчет сбытовых надбавок'!$B$2281:'Расчет сбытовых надбавок'!$G$3024,4)</f>
        <v>129.62</v>
      </c>
      <c r="K803" s="96">
        <f>VLOOKUP($A803+ROUND((COLUMN()-2)/24,5),АТС!$A$41:$F$736,5)+VLOOKUP($A803+ROUND((COLUMN()-2)/24,5),'Расчет сбытовых надбавок'!$B$2281:'Расчет сбытовых надбавок'!$G$3024,4)</f>
        <v>163.87</v>
      </c>
      <c r="L803" s="96">
        <f>VLOOKUP($A803+ROUND((COLUMN()-2)/24,5),АТС!$A$41:$F$736,5)+VLOOKUP($A803+ROUND((COLUMN()-2)/24,5),'Расчет сбытовых надбавок'!$B$2281:'Расчет сбытовых надбавок'!$G$3024,4)</f>
        <v>98.210000000000008</v>
      </c>
      <c r="M803" s="96">
        <f>VLOOKUP($A803+ROUND((COLUMN()-2)/24,5),АТС!$A$41:$F$736,5)+VLOOKUP($A803+ROUND((COLUMN()-2)/24,5),'Расчет сбытовых надбавок'!$B$2281:'Расчет сбытовых надбавок'!$G$3024,4)</f>
        <v>208.01</v>
      </c>
      <c r="N803" s="96">
        <f>VLOOKUP($A803+ROUND((COLUMN()-2)/24,5),АТС!$A$41:$F$736,5)+VLOOKUP($A803+ROUND((COLUMN()-2)/24,5),'Расчет сбытовых надбавок'!$B$2281:'Расчет сбытовых надбавок'!$G$3024,4)</f>
        <v>164.75</v>
      </c>
      <c r="O803" s="96">
        <f>VLOOKUP($A803+ROUND((COLUMN()-2)/24,5),АТС!$A$41:$F$736,5)+VLOOKUP($A803+ROUND((COLUMN()-2)/24,5),'Расчет сбытовых надбавок'!$B$2281:'Расчет сбытовых надбавок'!$G$3024,4)</f>
        <v>111.42</v>
      </c>
      <c r="P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Q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R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S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T803" s="96">
        <f>VLOOKUP($A803+ROUND((COLUMN()-2)/24,5),АТС!$A$41:$F$736,5)+VLOOKUP($A803+ROUND((COLUMN()-2)/24,5),'Расчет сбытовых надбавок'!$B$2281:'Расчет сбытовых надбавок'!$G$3024,4)</f>
        <v>12.58</v>
      </c>
      <c r="U803" s="96">
        <f>VLOOKUP($A803+ROUND((COLUMN()-2)/24,5),АТС!$A$41:$F$736,5)+VLOOKUP($A803+ROUND((COLUMN()-2)/24,5),'Расчет сбытовых надбавок'!$B$2281:'Расчет сбытовых надбавок'!$G$3024,4)</f>
        <v>20.689999999999998</v>
      </c>
      <c r="V803" s="96">
        <f>VLOOKUP($A803+ROUND((COLUMN()-2)/24,5),АТС!$A$41:$F$736,5)+VLOOKUP($A803+ROUND((COLUMN()-2)/24,5),'Расчет сбытовых надбавок'!$B$2281:'Расчет сбытовых надбавок'!$G$3024,4)</f>
        <v>61.410000000000004</v>
      </c>
      <c r="W803" s="96">
        <f>VLOOKUP($A803+ROUND((COLUMN()-2)/24,5),АТС!$A$41:$F$736,5)+VLOOKUP($A803+ROUND((COLUMN()-2)/24,5),'Расчет сбытовых надбавок'!$B$2281:'Расчет сбытовых надбавок'!$G$3024,4)</f>
        <v>172.5</v>
      </c>
      <c r="X803" s="96">
        <f>VLOOKUP($A803+ROUND((COLUMN()-2)/24,5),АТС!$A$41:$F$736,5)+VLOOKUP($A803+ROUND((COLUMN()-2)/24,5),'Расчет сбытовых надбавок'!$B$2281:'Расчет сбытовых надбавок'!$G$3024,4)</f>
        <v>128.30000000000001</v>
      </c>
      <c r="Y803" s="96">
        <f>VLOOKUP($A803+ROUND((COLUMN()-2)/24,5),АТС!$A$41:$F$736,5)+VLOOKUP($A803+ROUND((COLUMN()-2)/24,5),'Расчет сбытовых надбавок'!$B$2281:'Расчет сбытовых надбавок'!$G$3024,4)</f>
        <v>100.11</v>
      </c>
    </row>
    <row r="804" spans="1:25" x14ac:dyDescent="0.2">
      <c r="A804" s="77">
        <f t="shared" si="23"/>
        <v>43079</v>
      </c>
      <c r="B804" s="96">
        <f>VLOOKUP($A804+ROUND((COLUMN()-2)/24,5),АТС!$A$41:$F$736,5)+VLOOKUP($A804+ROUND((COLUMN()-2)/24,5),'Расчет сбытовых надбавок'!$B$2281:'Расчет сбытовых надбавок'!$G$3024,4)</f>
        <v>13.540000000000001</v>
      </c>
      <c r="C804" s="96">
        <f>VLOOKUP($A804+ROUND((COLUMN()-2)/24,5),АТС!$A$41:$F$736,5)+VLOOKUP($A804+ROUND((COLUMN()-2)/24,5),'Расчет сбытовых надбавок'!$B$2281:'Расчет сбытовых надбавок'!$G$3024,4)</f>
        <v>382.59</v>
      </c>
      <c r="D804" s="96">
        <f>VLOOKUP($A804+ROUND((COLUMN()-2)/24,5),АТС!$A$41:$F$736,5)+VLOOKUP($A804+ROUND((COLUMN()-2)/24,5),'Расчет сбытовых надбавок'!$B$2281:'Расчет сбытовых надбавок'!$G$3024,4)</f>
        <v>209.46999999999997</v>
      </c>
      <c r="E804" s="96">
        <f>VLOOKUP($A804+ROUND((COLUMN()-2)/24,5),АТС!$A$41:$F$736,5)+VLOOKUP($A804+ROUND((COLUMN()-2)/24,5),'Расчет сбытовых надбавок'!$B$2281:'Расчет сбытовых надбавок'!$G$3024,4)</f>
        <v>110.75</v>
      </c>
      <c r="F804" s="96">
        <f>VLOOKUP($A804+ROUND((COLUMN()-2)/24,5),АТС!$A$41:$F$736,5)+VLOOKUP($A804+ROUND((COLUMN()-2)/24,5),'Расчет сбытовых надбавок'!$B$2281:'Расчет сбытовых надбавок'!$G$3024,4)</f>
        <v>96.88000000000001</v>
      </c>
      <c r="G804" s="96">
        <f>VLOOKUP($A804+ROUND((COLUMN()-2)/24,5),АТС!$A$41:$F$736,5)+VLOOKUP($A804+ROUND((COLUMN()-2)/24,5),'Расчет сбытовых надбавок'!$B$2281:'Расчет сбытовых надбавок'!$G$3024,4)</f>
        <v>109.4</v>
      </c>
      <c r="H804" s="96">
        <f>VLOOKUP($A804+ROUND((COLUMN()-2)/24,5),АТС!$A$41:$F$736,5)+VLOOKUP($A804+ROUND((COLUMN()-2)/24,5),'Расчет сбытовых надбавок'!$B$2281:'Расчет сбытовых надбавок'!$G$3024,4)</f>
        <v>10.59</v>
      </c>
      <c r="I804" s="96">
        <f>VLOOKUP($A804+ROUND((COLUMN()-2)/24,5),АТС!$A$41:$F$736,5)+VLOOKUP($A804+ROUND((COLUMN()-2)/24,5),'Расчет сбытовых надбавок'!$B$2281:'Расчет сбытовых надбавок'!$G$3024,4)</f>
        <v>461.27</v>
      </c>
      <c r="J804" s="96">
        <f>VLOOKUP($A804+ROUND((COLUMN()-2)/24,5),АТС!$A$41:$F$736,5)+VLOOKUP($A804+ROUND((COLUMN()-2)/24,5),'Расчет сбытовых надбавок'!$B$2281:'Расчет сбытовых надбавок'!$G$3024,4)</f>
        <v>0</v>
      </c>
      <c r="K804" s="96">
        <f>VLOOKUP($A804+ROUND((COLUMN()-2)/24,5),АТС!$A$41:$F$736,5)+VLOOKUP($A804+ROUND((COLUMN()-2)/24,5),'Расчет сбытовых надбавок'!$B$2281:'Расчет сбытовых надбавок'!$G$3024,4)</f>
        <v>35.89</v>
      </c>
      <c r="L804" s="96">
        <f>VLOOKUP($A804+ROUND((COLUMN()-2)/24,5),АТС!$A$41:$F$736,5)+VLOOKUP($A804+ROUND((COLUMN()-2)/24,5),'Расчет сбытовых надбавок'!$B$2281:'Расчет сбытовых надбавок'!$G$3024,4)</f>
        <v>8.5399999999999991</v>
      </c>
      <c r="M804" s="96">
        <f>VLOOKUP($A804+ROUND((COLUMN()-2)/24,5),АТС!$A$41:$F$736,5)+VLOOKUP($A804+ROUND((COLUMN()-2)/24,5),'Расчет сбытовых надбавок'!$B$2281:'Расчет сбытовых надбавок'!$G$3024,4)</f>
        <v>42.97</v>
      </c>
      <c r="N804" s="96">
        <f>VLOOKUP($A804+ROUND((COLUMN()-2)/24,5),АТС!$A$41:$F$736,5)+VLOOKUP($A804+ROUND((COLUMN()-2)/24,5),'Расчет сбытовых надбавок'!$B$2281:'Расчет сбытовых надбавок'!$G$3024,4)</f>
        <v>90.070000000000007</v>
      </c>
      <c r="O804" s="96">
        <f>VLOOKUP($A804+ROUND((COLUMN()-2)/24,5),АТС!$A$41:$F$736,5)+VLOOKUP($A804+ROUND((COLUMN()-2)/24,5),'Расчет сбытовых надбавок'!$B$2281:'Расчет сбытовых надбавок'!$G$3024,4)</f>
        <v>164.91</v>
      </c>
      <c r="P804" s="96">
        <f>VLOOKUP($A804+ROUND((COLUMN()-2)/24,5),АТС!$A$41:$F$736,5)+VLOOKUP($A804+ROUND((COLUMN()-2)/24,5),'Расчет сбытовых надбавок'!$B$2281:'Расчет сбытовых надбавок'!$G$3024,4)</f>
        <v>742.32</v>
      </c>
      <c r="Q804" s="96">
        <f>VLOOKUP($A804+ROUND((COLUMN()-2)/24,5),АТС!$A$41:$F$736,5)+VLOOKUP($A804+ROUND((COLUMN()-2)/24,5),'Расчет сбытовых надбавок'!$B$2281:'Расчет сбытовых надбавок'!$G$3024,4)</f>
        <v>523.41</v>
      </c>
      <c r="R804" s="96">
        <f>VLOOKUP($A804+ROUND((COLUMN()-2)/24,5),АТС!$A$41:$F$736,5)+VLOOKUP($A804+ROUND((COLUMN()-2)/24,5),'Расчет сбытовых надбавок'!$B$2281:'Расчет сбытовых надбавок'!$G$3024,4)</f>
        <v>1.1200000000000001</v>
      </c>
      <c r="S804" s="96">
        <f>VLOOKUP($A804+ROUND((COLUMN()-2)/24,5),АТС!$A$41:$F$736,5)+VLOOKUP($A804+ROUND((COLUMN()-2)/24,5),'Расчет сбытовых надбавок'!$B$2281:'Расчет сбытовых надбавок'!$G$3024,4)</f>
        <v>81.240000000000009</v>
      </c>
      <c r="T804" s="96">
        <f>VLOOKUP($A804+ROUND((COLUMN()-2)/24,5),АТС!$A$41:$F$736,5)+VLOOKUP($A804+ROUND((COLUMN()-2)/24,5),'Расчет сбытовых надбавок'!$B$2281:'Расчет сбытовых надбавок'!$G$3024,4)</f>
        <v>173.93</v>
      </c>
      <c r="U804" s="96">
        <f>VLOOKUP($A804+ROUND((COLUMN()-2)/24,5),АТС!$A$41:$F$736,5)+VLOOKUP($A804+ROUND((COLUMN()-2)/24,5),'Расчет сбытовых надбавок'!$B$2281:'Расчет сбытовых надбавок'!$G$3024,4)</f>
        <v>176.54</v>
      </c>
      <c r="V804" s="96">
        <f>VLOOKUP($A804+ROUND((COLUMN()-2)/24,5),АТС!$A$41:$F$736,5)+VLOOKUP($A804+ROUND((COLUMN()-2)/24,5),'Расчет сбытовых надбавок'!$B$2281:'Расчет сбытовых надбавок'!$G$3024,4)</f>
        <v>102.6</v>
      </c>
      <c r="W804" s="96">
        <f>VLOOKUP($A804+ROUND((COLUMN()-2)/24,5),АТС!$A$41:$F$736,5)+VLOOKUP($A804+ROUND((COLUMN()-2)/24,5),'Расчет сбытовых надбавок'!$B$2281:'Расчет сбытовых надбавок'!$G$3024,4)</f>
        <v>148.65</v>
      </c>
      <c r="X804" s="96">
        <f>VLOOKUP($A804+ROUND((COLUMN()-2)/24,5),АТС!$A$41:$F$736,5)+VLOOKUP($A804+ROUND((COLUMN()-2)/24,5),'Расчет сбытовых надбавок'!$B$2281:'Расчет сбытовых надбавок'!$G$3024,4)</f>
        <v>178.32</v>
      </c>
      <c r="Y804" s="96">
        <f>VLOOKUP($A804+ROUND((COLUMN()-2)/24,5),АТС!$A$41:$F$736,5)+VLOOKUP($A804+ROUND((COLUMN()-2)/24,5),'Расчет сбытовых надбавок'!$B$2281:'Расчет сбытовых надбавок'!$G$3024,4)</f>
        <v>808.6400000000001</v>
      </c>
    </row>
    <row r="805" spans="1:25" x14ac:dyDescent="0.2">
      <c r="A805" s="77">
        <f t="shared" si="23"/>
        <v>43080</v>
      </c>
      <c r="B805" s="96">
        <f>VLOOKUP($A805+ROUND((COLUMN()-2)/24,5),АТС!$A$41:$F$736,5)+VLOOKUP($A805+ROUND((COLUMN()-2)/24,5),'Расчет сбытовых надбавок'!$B$2281:'Расчет сбытовых надбавок'!$G$3024,4)</f>
        <v>838.37</v>
      </c>
      <c r="C805" s="96">
        <f>VLOOKUP($A805+ROUND((COLUMN()-2)/24,5),АТС!$A$41:$F$736,5)+VLOOKUP($A805+ROUND((COLUMN()-2)/24,5),'Расчет сбытовых надбавок'!$B$2281:'Расчет сбытовых надбавок'!$G$3024,4)</f>
        <v>157.31</v>
      </c>
      <c r="D805" s="96">
        <f>VLOOKUP($A805+ROUND((COLUMN()-2)/24,5),АТС!$A$41:$F$736,5)+VLOOKUP($A805+ROUND((COLUMN()-2)/24,5),'Расчет сбытовых надбавок'!$B$2281:'Расчет сбытовых надбавок'!$G$3024,4)</f>
        <v>178.08999999999997</v>
      </c>
      <c r="E805" s="96">
        <f>VLOOKUP($A805+ROUND((COLUMN()-2)/24,5),АТС!$A$41:$F$736,5)+VLOOKUP($A805+ROUND((COLUMN()-2)/24,5),'Расчет сбытовых надбавок'!$B$2281:'Расчет сбытовых надбавок'!$G$3024,4)</f>
        <v>18.009999999999998</v>
      </c>
      <c r="F805" s="96">
        <f>VLOOKUP($A805+ROUND((COLUMN()-2)/24,5),АТС!$A$41:$F$736,5)+VLOOKUP($A805+ROUND((COLUMN()-2)/24,5),'Расчет сбытовых надбавок'!$B$2281:'Расчет сбытовых надбавок'!$G$3024,4)</f>
        <v>10.32</v>
      </c>
      <c r="G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H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I805" s="96">
        <f>VLOOKUP($A805+ROUND((COLUMN()-2)/24,5),АТС!$A$41:$F$736,5)+VLOOKUP($A805+ROUND((COLUMN()-2)/24,5),'Расчет сбытовых надбавок'!$B$2281:'Расчет сбытовых надбавок'!$G$3024,4)</f>
        <v>21.57</v>
      </c>
      <c r="J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K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L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M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N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O805" s="96">
        <f>VLOOKUP($A805+ROUND((COLUMN()-2)/24,5),АТС!$A$41:$F$736,5)+VLOOKUP($A805+ROUND((COLUMN()-2)/24,5),'Расчет сбытовых надбавок'!$B$2281:'Расчет сбытовых надбавок'!$G$3024,4)</f>
        <v>13.9</v>
      </c>
      <c r="P805" s="96">
        <f>VLOOKUP($A805+ROUND((COLUMN()-2)/24,5),АТС!$A$41:$F$736,5)+VLOOKUP($A805+ROUND((COLUMN()-2)/24,5),'Расчет сбытовых надбавок'!$B$2281:'Расчет сбытовых надбавок'!$G$3024,4)</f>
        <v>55.94</v>
      </c>
      <c r="Q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R805" s="96">
        <f>VLOOKUP($A805+ROUND((COLUMN()-2)/24,5),АТС!$A$41:$F$736,5)+VLOOKUP($A805+ROUND((COLUMN()-2)/24,5),'Расчет сбытовых надбавок'!$B$2281:'Расчет сбытовых надбавок'!$G$3024,4)</f>
        <v>43.42</v>
      </c>
      <c r="S805" s="96">
        <f>VLOOKUP($A805+ROUND((COLUMN()-2)/24,5),АТС!$A$41:$F$736,5)+VLOOKUP($A805+ROUND((COLUMN()-2)/24,5),'Расчет сбытовых надбавок'!$B$2281:'Расчет сбытовых надбавок'!$G$3024,4)</f>
        <v>81.240000000000009</v>
      </c>
      <c r="T805" s="96">
        <f>VLOOKUP($A805+ROUND((COLUMN()-2)/24,5),АТС!$A$41:$F$736,5)+VLOOKUP($A805+ROUND((COLUMN()-2)/24,5),'Расчет сбытовых надбавок'!$B$2281:'Расчет сбытовых надбавок'!$G$3024,4)</f>
        <v>175.27</v>
      </c>
      <c r="U805" s="96">
        <f>VLOOKUP($A805+ROUND((COLUMN()-2)/24,5),АТС!$A$41:$F$736,5)+VLOOKUP($A805+ROUND((COLUMN()-2)/24,5),'Расчет сбытовых надбавок'!$B$2281:'Расчет сбытовых надбавок'!$G$3024,4)</f>
        <v>183.65</v>
      </c>
      <c r="V805" s="96">
        <f>VLOOKUP($A805+ROUND((COLUMN()-2)/24,5),АТС!$A$41:$F$736,5)+VLOOKUP($A805+ROUND((COLUMN()-2)/24,5),'Расчет сбытовых надбавок'!$B$2281:'Расчет сбытовых надбавок'!$G$3024,4)</f>
        <v>150.34</v>
      </c>
      <c r="W805" s="96">
        <f>VLOOKUP($A805+ROUND((COLUMN()-2)/24,5),АТС!$A$41:$F$736,5)+VLOOKUP($A805+ROUND((COLUMN()-2)/24,5),'Расчет сбытовых надбавок'!$B$2281:'Расчет сбытовых надбавок'!$G$3024,4)</f>
        <v>177.57</v>
      </c>
      <c r="X805" s="96">
        <f>VLOOKUP($A805+ROUND((COLUMN()-2)/24,5),АТС!$A$41:$F$736,5)+VLOOKUP($A805+ROUND((COLUMN()-2)/24,5),'Расчет сбытовых надбавок'!$B$2281:'Расчет сбытовых надбавок'!$G$3024,4)</f>
        <v>229.45</v>
      </c>
      <c r="Y805" s="96">
        <f>VLOOKUP($A805+ROUND((COLUMN()-2)/24,5),АТС!$A$41:$F$736,5)+VLOOKUP($A805+ROUND((COLUMN()-2)/24,5),'Расчет сбытовых надбавок'!$B$2281:'Расчет сбытовых надбавок'!$G$3024,4)</f>
        <v>148.94999999999999</v>
      </c>
    </row>
    <row r="806" spans="1:25" x14ac:dyDescent="0.2">
      <c r="A806" s="77">
        <f t="shared" si="23"/>
        <v>43081</v>
      </c>
      <c r="B806" s="96">
        <f>VLOOKUP($A806+ROUND((COLUMN()-2)/24,5),АТС!$A$41:$F$736,5)+VLOOKUP($A806+ROUND((COLUMN()-2)/24,5),'Расчет сбытовых надбавок'!$B$2281:'Расчет сбытовых надбавок'!$G$3024,4)</f>
        <v>847.93999999999994</v>
      </c>
      <c r="C806" s="96">
        <f>VLOOKUP($A806+ROUND((COLUMN()-2)/24,5),АТС!$A$41:$F$736,5)+VLOOKUP($A806+ROUND((COLUMN()-2)/24,5),'Расчет сбытовых надбавок'!$B$2281:'Расчет сбытовых надбавок'!$G$3024,4)</f>
        <v>242.32</v>
      </c>
      <c r="D806" s="96">
        <f>VLOOKUP($A806+ROUND((COLUMN()-2)/24,5),АТС!$A$41:$F$736,5)+VLOOKUP($A806+ROUND((COLUMN()-2)/24,5),'Расчет сбытовых надбавок'!$B$2281:'Расчет сбытовых надбавок'!$G$3024,4)</f>
        <v>298.08</v>
      </c>
      <c r="E806" s="96">
        <f>VLOOKUP($A806+ROUND((COLUMN()-2)/24,5),АТС!$A$41:$F$736,5)+VLOOKUP($A806+ROUND((COLUMN()-2)/24,5),'Расчет сбытовых надбавок'!$B$2281:'Расчет сбытовых надбавок'!$G$3024,4)</f>
        <v>206.67000000000002</v>
      </c>
      <c r="F806" s="96">
        <f>VLOOKUP($A806+ROUND((COLUMN()-2)/24,5),АТС!$A$41:$F$736,5)+VLOOKUP($A806+ROUND((COLUMN()-2)/24,5),'Расчет сбытовых надбавок'!$B$2281:'Расчет сбытовых надбавок'!$G$3024,4)</f>
        <v>70.5</v>
      </c>
      <c r="G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H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I806" s="96">
        <f>VLOOKUP($A806+ROUND((COLUMN()-2)/24,5),АТС!$A$41:$F$736,5)+VLOOKUP($A806+ROUND((COLUMN()-2)/24,5),'Расчет сбытовых надбавок'!$B$2281:'Расчет сбытовых надбавок'!$G$3024,4)</f>
        <v>401.84</v>
      </c>
      <c r="J806" s="96">
        <f>VLOOKUP($A806+ROUND((COLUMN()-2)/24,5),АТС!$A$41:$F$736,5)+VLOOKUP($A806+ROUND((COLUMN()-2)/24,5),'Расчет сбытовых надбавок'!$B$2281:'Расчет сбытовых надбавок'!$G$3024,4)</f>
        <v>67.72</v>
      </c>
      <c r="K806" s="96">
        <f>VLOOKUP($A806+ROUND((COLUMN()-2)/24,5),АТС!$A$41:$F$736,5)+VLOOKUP($A806+ROUND((COLUMN()-2)/24,5),'Расчет сбытовых надбавок'!$B$2281:'Расчет сбытовых надбавок'!$G$3024,4)</f>
        <v>165.76</v>
      </c>
      <c r="L806" s="96">
        <f>VLOOKUP($A806+ROUND((COLUMN()-2)/24,5),АТС!$A$41:$F$736,5)+VLOOKUP($A806+ROUND((COLUMN()-2)/24,5),'Расчет сбытовых надбавок'!$B$2281:'Расчет сбытовых надбавок'!$G$3024,4)</f>
        <v>175.21</v>
      </c>
      <c r="M806" s="96">
        <f>VLOOKUP($A806+ROUND((COLUMN()-2)/24,5),АТС!$A$41:$F$736,5)+VLOOKUP($A806+ROUND((COLUMN()-2)/24,5),'Расчет сбытовых надбавок'!$B$2281:'Расчет сбытовых надбавок'!$G$3024,4)</f>
        <v>192.18</v>
      </c>
      <c r="N806" s="96">
        <f>VLOOKUP($A806+ROUND((COLUMN()-2)/24,5),АТС!$A$41:$F$736,5)+VLOOKUP($A806+ROUND((COLUMN()-2)/24,5),'Расчет сбытовых надбавок'!$B$2281:'Расчет сбытовых надбавок'!$G$3024,4)</f>
        <v>184.77</v>
      </c>
      <c r="O806" s="96">
        <f>VLOOKUP($A806+ROUND((COLUMN()-2)/24,5),АТС!$A$41:$F$736,5)+VLOOKUP($A806+ROUND((COLUMN()-2)/24,5),'Расчет сбытовых надбавок'!$B$2281:'Расчет сбытовых надбавок'!$G$3024,4)</f>
        <v>466.97</v>
      </c>
      <c r="P806" s="96">
        <f>VLOOKUP($A806+ROUND((COLUMN()-2)/24,5),АТС!$A$41:$F$736,5)+VLOOKUP($A806+ROUND((COLUMN()-2)/24,5),'Расчет сбытовых надбавок'!$B$2281:'Расчет сбытовых надбавок'!$G$3024,4)</f>
        <v>461.52</v>
      </c>
      <c r="Q806" s="96">
        <f>VLOOKUP($A806+ROUND((COLUMN()-2)/24,5),АТС!$A$41:$F$736,5)+VLOOKUP($A806+ROUND((COLUMN()-2)/24,5),'Расчет сбытовых надбавок'!$B$2281:'Расчет сбытовых надбавок'!$G$3024,4)</f>
        <v>22.33</v>
      </c>
      <c r="R806" s="96">
        <f>VLOOKUP($A806+ROUND((COLUMN()-2)/24,5),АТС!$A$41:$F$736,5)+VLOOKUP($A806+ROUND((COLUMN()-2)/24,5),'Расчет сбытовых надбавок'!$B$2281:'Расчет сбытовых надбавок'!$G$3024,4)</f>
        <v>113.7</v>
      </c>
      <c r="S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T806" s="96">
        <f>VLOOKUP($A806+ROUND((COLUMN()-2)/24,5),АТС!$A$41:$F$736,5)+VLOOKUP($A806+ROUND((COLUMN()-2)/24,5),'Расчет сбытовых надбавок'!$B$2281:'Расчет сбытовых надбавок'!$G$3024,4)</f>
        <v>132.22</v>
      </c>
      <c r="U806" s="96">
        <f>VLOOKUP($A806+ROUND((COLUMN()-2)/24,5),АТС!$A$41:$F$736,5)+VLOOKUP($A806+ROUND((COLUMN()-2)/24,5),'Расчет сбытовых надбавок'!$B$2281:'Расчет сбытовых надбавок'!$G$3024,4)</f>
        <v>174.71</v>
      </c>
      <c r="V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W806" s="96">
        <f>VLOOKUP($A806+ROUND((COLUMN()-2)/24,5),АТС!$A$41:$F$736,5)+VLOOKUP($A806+ROUND((COLUMN()-2)/24,5),'Расчет сбытовых надбавок'!$B$2281:'Расчет сбытовых надбавок'!$G$3024,4)</f>
        <v>199.63000000000002</v>
      </c>
      <c r="X806" s="96">
        <f>VLOOKUP($A806+ROUND((COLUMN()-2)/24,5),АТС!$A$41:$F$736,5)+VLOOKUP($A806+ROUND((COLUMN()-2)/24,5),'Расчет сбытовых надбавок'!$B$2281:'Расчет сбытовых надбавок'!$G$3024,4)</f>
        <v>164.94</v>
      </c>
      <c r="Y806" s="96">
        <f>VLOOKUP($A806+ROUND((COLUMN()-2)/24,5),АТС!$A$41:$F$736,5)+VLOOKUP($A806+ROUND((COLUMN()-2)/24,5),'Расчет сбытовых надбавок'!$B$2281:'Расчет сбытовых надбавок'!$G$3024,4)</f>
        <v>5.6000000000000005</v>
      </c>
    </row>
    <row r="807" spans="1:25" x14ac:dyDescent="0.2">
      <c r="A807" s="77">
        <f t="shared" si="23"/>
        <v>43082</v>
      </c>
      <c r="B807" s="96">
        <f>VLOOKUP($A807+ROUND((COLUMN()-2)/24,5),АТС!$A$41:$F$736,5)+VLOOKUP($A807+ROUND((COLUMN()-2)/24,5),'Расчет сбытовых надбавок'!$B$2281:'Расчет сбытовых надбавок'!$G$3024,4)</f>
        <v>1337.4099999999999</v>
      </c>
      <c r="C807" s="96">
        <f>VLOOKUP($A807+ROUND((COLUMN()-2)/24,5),АТС!$A$41:$F$736,5)+VLOOKUP($A807+ROUND((COLUMN()-2)/24,5),'Расчет сбытовых надбавок'!$B$2281:'Расчет сбытовых надбавок'!$G$3024,4)</f>
        <v>26.37</v>
      </c>
      <c r="D807" s="96">
        <f>VLOOKUP($A807+ROUND((COLUMN()-2)/24,5),АТС!$A$41:$F$736,5)+VLOOKUP($A807+ROUND((COLUMN()-2)/24,5),'Расчет сбытовых надбавок'!$B$2281:'Расчет сбытовых надбавок'!$G$3024,4)</f>
        <v>161.53</v>
      </c>
      <c r="E807" s="96">
        <f>VLOOKUP($A807+ROUND((COLUMN()-2)/24,5),АТС!$A$41:$F$736,5)+VLOOKUP($A807+ROUND((COLUMN()-2)/24,5),'Расчет сбытовых надбавок'!$B$2281:'Расчет сбытовых надбавок'!$G$3024,4)</f>
        <v>413.10999999999996</v>
      </c>
      <c r="F807" s="96">
        <f>VLOOKUP($A807+ROUND((COLUMN()-2)/24,5),АТС!$A$41:$F$736,5)+VLOOKUP($A807+ROUND((COLUMN()-2)/24,5),'Расчет сбытовых надбавок'!$B$2281:'Расчет сбытовых надбавок'!$G$3024,4)</f>
        <v>187.75</v>
      </c>
      <c r="G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H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I807" s="96">
        <f>VLOOKUP($A807+ROUND((COLUMN()-2)/24,5),АТС!$A$41:$F$736,5)+VLOOKUP($A807+ROUND((COLUMN()-2)/24,5),'Расчет сбытовых надбавок'!$B$2281:'Расчет сбытовых надбавок'!$G$3024,4)</f>
        <v>18.55</v>
      </c>
      <c r="J807" s="96">
        <f>VLOOKUP($A807+ROUND((COLUMN()-2)/24,5),АТС!$A$41:$F$736,5)+VLOOKUP($A807+ROUND((COLUMN()-2)/24,5),'Расчет сбытовых надбавок'!$B$2281:'Расчет сбытовых надбавок'!$G$3024,4)</f>
        <v>35.68</v>
      </c>
      <c r="K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L807" s="96">
        <f>VLOOKUP($A807+ROUND((COLUMN()-2)/24,5),АТС!$A$41:$F$736,5)+VLOOKUP($A807+ROUND((COLUMN()-2)/24,5),'Расчет сбытовых надбавок'!$B$2281:'Расчет сбытовых надбавок'!$G$3024,4)</f>
        <v>72.989999999999995</v>
      </c>
      <c r="M807" s="96">
        <f>VLOOKUP($A807+ROUND((COLUMN()-2)/24,5),АТС!$A$41:$F$736,5)+VLOOKUP($A807+ROUND((COLUMN()-2)/24,5),'Расчет сбытовых надбавок'!$B$2281:'Расчет сбытовых надбавок'!$G$3024,4)</f>
        <v>179.3</v>
      </c>
      <c r="N807" s="96">
        <f>VLOOKUP($A807+ROUND((COLUMN()-2)/24,5),АТС!$A$41:$F$736,5)+VLOOKUP($A807+ROUND((COLUMN()-2)/24,5),'Расчет сбытовых надбавок'!$B$2281:'Расчет сбытовых надбавок'!$G$3024,4)</f>
        <v>1.48</v>
      </c>
      <c r="O807" s="96">
        <f>VLOOKUP($A807+ROUND((COLUMN()-2)/24,5),АТС!$A$41:$F$736,5)+VLOOKUP($A807+ROUND((COLUMN()-2)/24,5),'Расчет сбытовых надбавок'!$B$2281:'Расчет сбытовых надбавок'!$G$3024,4)</f>
        <v>521.22</v>
      </c>
      <c r="P807" s="96">
        <f>VLOOKUP($A807+ROUND((COLUMN()-2)/24,5),АТС!$A$41:$F$736,5)+VLOOKUP($A807+ROUND((COLUMN()-2)/24,5),'Расчет сбытовых надбавок'!$B$2281:'Расчет сбытовых надбавок'!$G$3024,4)</f>
        <v>923</v>
      </c>
      <c r="Q807" s="96">
        <f>VLOOKUP($A807+ROUND((COLUMN()-2)/24,5),АТС!$A$41:$F$736,5)+VLOOKUP($A807+ROUND((COLUMN()-2)/24,5),'Расчет сбытовых надбавок'!$B$2281:'Расчет сбытовых надбавок'!$G$3024,4)</f>
        <v>221.63</v>
      </c>
      <c r="R807" s="96">
        <f>VLOOKUP($A807+ROUND((COLUMN()-2)/24,5),АТС!$A$41:$F$736,5)+VLOOKUP($A807+ROUND((COLUMN()-2)/24,5),'Расчет сбытовых надбавок'!$B$2281:'Расчет сбытовых надбавок'!$G$3024,4)</f>
        <v>112.88999999999999</v>
      </c>
      <c r="S807" s="96">
        <f>VLOOKUP($A807+ROUND((COLUMN()-2)/24,5),АТС!$A$41:$F$736,5)+VLOOKUP($A807+ROUND((COLUMN()-2)/24,5),'Расчет сбытовых надбавок'!$B$2281:'Расчет сбытовых надбавок'!$G$3024,4)</f>
        <v>35.22</v>
      </c>
      <c r="T807" s="96">
        <f>VLOOKUP($A807+ROUND((COLUMN()-2)/24,5),АТС!$A$41:$F$736,5)+VLOOKUP($A807+ROUND((COLUMN()-2)/24,5),'Расчет сбытовых надбавок'!$B$2281:'Расчет сбытовых надбавок'!$G$3024,4)</f>
        <v>231.07</v>
      </c>
      <c r="U807" s="96">
        <f>VLOOKUP($A807+ROUND((COLUMN()-2)/24,5),АТС!$A$41:$F$736,5)+VLOOKUP($A807+ROUND((COLUMN()-2)/24,5),'Расчет сбытовых надбавок'!$B$2281:'Расчет сбытовых надбавок'!$G$3024,4)</f>
        <v>291.64</v>
      </c>
      <c r="V807" s="96">
        <f>VLOOKUP($A807+ROUND((COLUMN()-2)/24,5),АТС!$A$41:$F$736,5)+VLOOKUP($A807+ROUND((COLUMN()-2)/24,5),'Расчет сбытовых надбавок'!$B$2281:'Расчет сбытовых надбавок'!$G$3024,4)</f>
        <v>644.79999999999995</v>
      </c>
      <c r="W807" s="96">
        <f>VLOOKUP($A807+ROUND((COLUMN()-2)/24,5),АТС!$A$41:$F$736,5)+VLOOKUP($A807+ROUND((COLUMN()-2)/24,5),'Расчет сбытовых надбавок'!$B$2281:'Расчет сбытовых надбавок'!$G$3024,4)</f>
        <v>970.44</v>
      </c>
      <c r="X807" s="96">
        <f>VLOOKUP($A807+ROUND((COLUMN()-2)/24,5),АТС!$A$41:$F$736,5)+VLOOKUP($A807+ROUND((COLUMN()-2)/24,5),'Расчет сбытовых надбавок'!$B$2281:'Расчет сбытовых надбавок'!$G$3024,4)</f>
        <v>1723.92</v>
      </c>
      <c r="Y807" s="96">
        <f>VLOOKUP($A807+ROUND((COLUMN()-2)/24,5),АТС!$A$41:$F$736,5)+VLOOKUP($A807+ROUND((COLUMN()-2)/24,5),'Расчет сбытовых надбавок'!$B$2281:'Расчет сбытовых надбавок'!$G$3024,4)</f>
        <v>1628.53</v>
      </c>
    </row>
    <row r="808" spans="1:25" x14ac:dyDescent="0.2">
      <c r="A808" s="77">
        <f t="shared" si="23"/>
        <v>43083</v>
      </c>
      <c r="B808" s="96">
        <f>VLOOKUP($A808+ROUND((COLUMN()-2)/24,5),АТС!$A$41:$F$736,5)+VLOOKUP($A808+ROUND((COLUMN()-2)/24,5),'Расчет сбытовых надбавок'!$B$2281:'Расчет сбытовых надбавок'!$G$3024,4)</f>
        <v>178.97</v>
      </c>
      <c r="C808" s="96">
        <f>VLOOKUP($A808+ROUND((COLUMN()-2)/24,5),АТС!$A$41:$F$736,5)+VLOOKUP($A808+ROUND((COLUMN()-2)/24,5),'Расчет сбытовых надбавок'!$B$2281:'Расчет сбытовых надбавок'!$G$3024,4)</f>
        <v>430.69</v>
      </c>
      <c r="D808" s="96">
        <f>VLOOKUP($A808+ROUND((COLUMN()-2)/24,5),АТС!$A$41:$F$736,5)+VLOOKUP($A808+ROUND((COLUMN()-2)/24,5),'Расчет сбытовых надбавок'!$B$2281:'Расчет сбытовых надбавок'!$G$3024,4)</f>
        <v>607.32000000000005</v>
      </c>
      <c r="E808" s="96">
        <f>VLOOKUP($A808+ROUND((COLUMN()-2)/24,5),АТС!$A$41:$F$736,5)+VLOOKUP($A808+ROUND((COLUMN()-2)/24,5),'Расчет сбытовых надбавок'!$B$2281:'Расчет сбытовых надбавок'!$G$3024,4)</f>
        <v>437.15</v>
      </c>
      <c r="F808" s="96">
        <f>VLOOKUP($A808+ROUND((COLUMN()-2)/24,5),АТС!$A$41:$F$736,5)+VLOOKUP($A808+ROUND((COLUMN()-2)/24,5),'Расчет сбытовых надбавок'!$B$2281:'Расчет сбытовых надбавок'!$G$3024,4)</f>
        <v>1374.76</v>
      </c>
      <c r="G808" s="96">
        <f>VLOOKUP($A808+ROUND((COLUMN()-2)/24,5),АТС!$A$41:$F$736,5)+VLOOKUP($A808+ROUND((COLUMN()-2)/24,5),'Расчет сбытовых надбавок'!$B$2281:'Расчет сбытовых надбавок'!$G$3024,4)</f>
        <v>70.849999999999994</v>
      </c>
      <c r="H808" s="96">
        <f>VLOOKUP($A808+ROUND((COLUMN()-2)/24,5),АТС!$A$41:$F$736,5)+VLOOKUP($A808+ROUND((COLUMN()-2)/24,5),'Расчет сбытовых надбавок'!$B$2281:'Расчет сбытовых надбавок'!$G$3024,4)</f>
        <v>925.23</v>
      </c>
      <c r="I808" s="96">
        <f>VLOOKUP($A808+ROUND((COLUMN()-2)/24,5),АТС!$A$41:$F$736,5)+VLOOKUP($A808+ROUND((COLUMN()-2)/24,5),'Расчет сбытовых надбавок'!$B$2281:'Расчет сбытовых надбавок'!$G$3024,4)</f>
        <v>100.44</v>
      </c>
      <c r="J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K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L808" s="96">
        <f>VLOOKUP($A808+ROUND((COLUMN()-2)/24,5),АТС!$A$41:$F$736,5)+VLOOKUP($A808+ROUND((COLUMN()-2)/24,5),'Расчет сбытовых надбавок'!$B$2281:'Расчет сбытовых надбавок'!$G$3024,4)</f>
        <v>726.75</v>
      </c>
      <c r="M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N808" s="96">
        <f>VLOOKUP($A808+ROUND((COLUMN()-2)/24,5),АТС!$A$41:$F$736,5)+VLOOKUP($A808+ROUND((COLUMN()-2)/24,5),'Расчет сбытовых надбавок'!$B$2281:'Расчет сбытовых надбавок'!$G$3024,4)</f>
        <v>752.11</v>
      </c>
      <c r="O808" s="96">
        <f>VLOOKUP($A808+ROUND((COLUMN()-2)/24,5),АТС!$A$41:$F$736,5)+VLOOKUP($A808+ROUND((COLUMN()-2)/24,5),'Расчет сбытовых надбавок'!$B$2281:'Расчет сбытовых надбавок'!$G$3024,4)</f>
        <v>880.07</v>
      </c>
      <c r="P808" s="96">
        <f>VLOOKUP($A808+ROUND((COLUMN()-2)/24,5),АТС!$A$41:$F$736,5)+VLOOKUP($A808+ROUND((COLUMN()-2)/24,5),'Расчет сбытовых надбавок'!$B$2281:'Расчет сбытовых надбавок'!$G$3024,4)</f>
        <v>823.13</v>
      </c>
      <c r="Q808" s="96">
        <f>VLOOKUP($A808+ROUND((COLUMN()-2)/24,5),АТС!$A$41:$F$736,5)+VLOOKUP($A808+ROUND((COLUMN()-2)/24,5),'Расчет сбытовых надбавок'!$B$2281:'Расчет сбытовых надбавок'!$G$3024,4)</f>
        <v>757.71</v>
      </c>
      <c r="R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S808" s="96">
        <f>VLOOKUP($A808+ROUND((COLUMN()-2)/24,5),АТС!$A$41:$F$736,5)+VLOOKUP($A808+ROUND((COLUMN()-2)/24,5),'Расчет сбытовых надбавок'!$B$2281:'Расчет сбытовых надбавок'!$G$3024,4)</f>
        <v>1.4</v>
      </c>
      <c r="T808" s="96">
        <f>VLOOKUP($A808+ROUND((COLUMN()-2)/24,5),АТС!$A$41:$F$736,5)+VLOOKUP($A808+ROUND((COLUMN()-2)/24,5),'Расчет сбытовых надбавок'!$B$2281:'Расчет сбытовых надбавок'!$G$3024,4)</f>
        <v>105.75</v>
      </c>
      <c r="U808" s="96">
        <f>VLOOKUP($A808+ROUND((COLUMN()-2)/24,5),АТС!$A$41:$F$736,5)+VLOOKUP($A808+ROUND((COLUMN()-2)/24,5),'Расчет сбытовых надбавок'!$B$2281:'Расчет сбытовых надбавок'!$G$3024,4)</f>
        <v>170.29000000000002</v>
      </c>
      <c r="V808" s="96">
        <f>VLOOKUP($A808+ROUND((COLUMN()-2)/24,5),АТС!$A$41:$F$736,5)+VLOOKUP($A808+ROUND((COLUMN()-2)/24,5),'Расчет сбытовых надбавок'!$B$2281:'Расчет сбытовых надбавок'!$G$3024,4)</f>
        <v>97.199999999999989</v>
      </c>
      <c r="W808" s="96">
        <f>VLOOKUP($A808+ROUND((COLUMN()-2)/24,5),АТС!$A$41:$F$736,5)+VLOOKUP($A808+ROUND((COLUMN()-2)/24,5),'Расчет сбытовых надбавок'!$B$2281:'Расчет сбытовых надбавок'!$G$3024,4)</f>
        <v>238.49</v>
      </c>
      <c r="X808" s="96">
        <f>VLOOKUP($A808+ROUND((COLUMN()-2)/24,5),АТС!$A$41:$F$736,5)+VLOOKUP($A808+ROUND((COLUMN()-2)/24,5),'Расчет сбытовых надбавок'!$B$2281:'Расчет сбытовых надбавок'!$G$3024,4)</f>
        <v>1060.1100000000001</v>
      </c>
      <c r="Y808" s="96">
        <f>VLOOKUP($A808+ROUND((COLUMN()-2)/24,5),АТС!$A$41:$F$736,5)+VLOOKUP($A808+ROUND((COLUMN()-2)/24,5),'Расчет сбытовых надбавок'!$B$2281:'Расчет сбытовых надбавок'!$G$3024,4)</f>
        <v>2263.6</v>
      </c>
    </row>
    <row r="809" spans="1:25" x14ac:dyDescent="0.2">
      <c r="A809" s="77">
        <f t="shared" si="23"/>
        <v>43084</v>
      </c>
      <c r="B809" s="96">
        <f>VLOOKUP($A809+ROUND((COLUMN()-2)/24,5),АТС!$A$41:$F$736,5)+VLOOKUP($A809+ROUND((COLUMN()-2)/24,5),'Расчет сбытовых надбавок'!$B$2281:'Расчет сбытовых надбавок'!$G$3024,4)</f>
        <v>231.15</v>
      </c>
      <c r="C809" s="96">
        <f>VLOOKUP($A809+ROUND((COLUMN()-2)/24,5),АТС!$A$41:$F$736,5)+VLOOKUP($A809+ROUND((COLUMN()-2)/24,5),'Расчет сбытовых надбавок'!$B$2281:'Расчет сбытовых надбавок'!$G$3024,4)</f>
        <v>355.58</v>
      </c>
      <c r="D809" s="96">
        <f>VLOOKUP($A809+ROUND((COLUMN()-2)/24,5),АТС!$A$41:$F$736,5)+VLOOKUP($A809+ROUND((COLUMN()-2)/24,5),'Расчет сбытовых надбавок'!$B$2281:'Расчет сбытовых надбавок'!$G$3024,4)</f>
        <v>334.26</v>
      </c>
      <c r="E809" s="96">
        <f>VLOOKUP($A809+ROUND((COLUMN()-2)/24,5),АТС!$A$41:$F$736,5)+VLOOKUP($A809+ROUND((COLUMN()-2)/24,5),'Расчет сбытовых надбавок'!$B$2281:'Расчет сбытовых надбавок'!$G$3024,4)</f>
        <v>184.82999999999998</v>
      </c>
      <c r="F809" s="96">
        <f>VLOOKUP($A809+ROUND((COLUMN()-2)/24,5),АТС!$A$41:$F$736,5)+VLOOKUP($A809+ROUND((COLUMN()-2)/24,5),'Расчет сбытовых надбавок'!$B$2281:'Расчет сбытовых надбавок'!$G$3024,4)</f>
        <v>167.87</v>
      </c>
      <c r="G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H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I809" s="96">
        <f>VLOOKUP($A809+ROUND((COLUMN()-2)/24,5),АТС!$A$41:$F$736,5)+VLOOKUP($A809+ROUND((COLUMN()-2)/24,5),'Расчет сбытовых надбавок'!$B$2281:'Расчет сбытовых надбавок'!$G$3024,4)</f>
        <v>58.53</v>
      </c>
      <c r="J809" s="96">
        <f>VLOOKUP($A809+ROUND((COLUMN()-2)/24,5),АТС!$A$41:$F$736,5)+VLOOKUP($A809+ROUND((COLUMN()-2)/24,5),'Расчет сбытовых надбавок'!$B$2281:'Расчет сбытовых надбавок'!$G$3024,4)</f>
        <v>1.69</v>
      </c>
      <c r="K809" s="96">
        <f>VLOOKUP($A809+ROUND((COLUMN()-2)/24,5),АТС!$A$41:$F$736,5)+VLOOKUP($A809+ROUND((COLUMN()-2)/24,5),'Расчет сбытовых надбавок'!$B$2281:'Расчет сбытовых надбавок'!$G$3024,4)</f>
        <v>115.47</v>
      </c>
      <c r="L809" s="96">
        <f>VLOOKUP($A809+ROUND((COLUMN()-2)/24,5),АТС!$A$41:$F$736,5)+VLOOKUP($A809+ROUND((COLUMN()-2)/24,5),'Расчет сбытовых надбавок'!$B$2281:'Расчет сбытовых надбавок'!$G$3024,4)</f>
        <v>107.75999999999999</v>
      </c>
      <c r="M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N809" s="96">
        <f>VLOOKUP($A809+ROUND((COLUMN()-2)/24,5),АТС!$A$41:$F$736,5)+VLOOKUP($A809+ROUND((COLUMN()-2)/24,5),'Расчет сбытовых надбавок'!$B$2281:'Расчет сбытовых надбавок'!$G$3024,4)</f>
        <v>119.25</v>
      </c>
      <c r="O809" s="96">
        <f>VLOOKUP($A809+ROUND((COLUMN()-2)/24,5),АТС!$A$41:$F$736,5)+VLOOKUP($A809+ROUND((COLUMN()-2)/24,5),'Расчет сбытовых надбавок'!$B$2281:'Расчет сбытовых надбавок'!$G$3024,4)</f>
        <v>119.19</v>
      </c>
      <c r="P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Q809" s="96">
        <f>VLOOKUP($A809+ROUND((COLUMN()-2)/24,5),АТС!$A$41:$F$736,5)+VLOOKUP($A809+ROUND((COLUMN()-2)/24,5),'Расчет сбытовых надбавок'!$B$2281:'Расчет сбытовых надбавок'!$G$3024,4)</f>
        <v>517.47</v>
      </c>
      <c r="R809" s="96">
        <f>VLOOKUP($A809+ROUND((COLUMN()-2)/24,5),АТС!$A$41:$F$736,5)+VLOOKUP($A809+ROUND((COLUMN()-2)/24,5),'Расчет сбытовых надбавок'!$B$2281:'Расчет сбытовых надбавок'!$G$3024,4)</f>
        <v>68.320000000000007</v>
      </c>
      <c r="S809" s="96">
        <f>VLOOKUP($A809+ROUND((COLUMN()-2)/24,5),АТС!$A$41:$F$736,5)+VLOOKUP($A809+ROUND((COLUMN()-2)/24,5),'Расчет сбытовых надбавок'!$B$2281:'Расчет сбытовых надбавок'!$G$3024,4)</f>
        <v>93.32</v>
      </c>
      <c r="T809" s="96">
        <f>VLOOKUP($A809+ROUND((COLUMN()-2)/24,5),АТС!$A$41:$F$736,5)+VLOOKUP($A809+ROUND((COLUMN()-2)/24,5),'Расчет сбытовых надбавок'!$B$2281:'Расчет сбытовых надбавок'!$G$3024,4)</f>
        <v>113.05000000000001</v>
      </c>
      <c r="U809" s="96">
        <f>VLOOKUP($A809+ROUND((COLUMN()-2)/24,5),АТС!$A$41:$F$736,5)+VLOOKUP($A809+ROUND((COLUMN()-2)/24,5),'Расчет сбытовых надбавок'!$B$2281:'Расчет сбытовых надбавок'!$G$3024,4)</f>
        <v>41.61</v>
      </c>
      <c r="V809" s="96">
        <f>VLOOKUP($A809+ROUND((COLUMN()-2)/24,5),АТС!$A$41:$F$736,5)+VLOOKUP($A809+ROUND((COLUMN()-2)/24,5),'Расчет сбытовых надбавок'!$B$2281:'Расчет сбытовых надбавок'!$G$3024,4)</f>
        <v>785.58999999999992</v>
      </c>
      <c r="W809" s="96">
        <f>VLOOKUP($A809+ROUND((COLUMN()-2)/24,5),АТС!$A$41:$F$736,5)+VLOOKUP($A809+ROUND((COLUMN()-2)/24,5),'Расчет сбытовых надбавок'!$B$2281:'Расчет сбытовых надбавок'!$G$3024,4)</f>
        <v>164.04000000000002</v>
      </c>
      <c r="X809" s="96">
        <f>VLOOKUP($A809+ROUND((COLUMN()-2)/24,5),АТС!$A$41:$F$736,5)+VLOOKUP($A809+ROUND((COLUMN()-2)/24,5),'Расчет сбытовых надбавок'!$B$2281:'Расчет сбытовых надбавок'!$G$3024,4)</f>
        <v>466.26</v>
      </c>
      <c r="Y809" s="96">
        <f>VLOOKUP($A809+ROUND((COLUMN()-2)/24,5),АТС!$A$41:$F$736,5)+VLOOKUP($A809+ROUND((COLUMN()-2)/24,5),'Расчет сбытовых надбавок'!$B$2281:'Расчет сбытовых надбавок'!$G$3024,4)</f>
        <v>293.62</v>
      </c>
    </row>
    <row r="810" spans="1:25" x14ac:dyDescent="0.2">
      <c r="A810" s="77">
        <f t="shared" si="23"/>
        <v>43085</v>
      </c>
      <c r="B810" s="96">
        <f>VLOOKUP($A810+ROUND((COLUMN()-2)/24,5),АТС!$A$41:$F$736,5)+VLOOKUP($A810+ROUND((COLUMN()-2)/24,5),'Расчет сбытовых надбавок'!$B$2281:'Расчет сбытовых надбавок'!$G$3024,4)</f>
        <v>135.59</v>
      </c>
      <c r="C810" s="96">
        <f>VLOOKUP($A810+ROUND((COLUMN()-2)/24,5),АТС!$A$41:$F$736,5)+VLOOKUP($A810+ROUND((COLUMN()-2)/24,5),'Расчет сбытовых надбавок'!$B$2281:'Расчет сбытовых надбавок'!$G$3024,4)</f>
        <v>236.23</v>
      </c>
      <c r="D810" s="96">
        <f>VLOOKUP($A810+ROUND((COLUMN()-2)/24,5),АТС!$A$41:$F$736,5)+VLOOKUP($A810+ROUND((COLUMN()-2)/24,5),'Расчет сбытовых надбавок'!$B$2281:'Расчет сбытовых надбавок'!$G$3024,4)</f>
        <v>623.93999999999994</v>
      </c>
      <c r="E810" s="96">
        <f>VLOOKUP($A810+ROUND((COLUMN()-2)/24,5),АТС!$A$41:$F$736,5)+VLOOKUP($A810+ROUND((COLUMN()-2)/24,5),'Расчет сбытовых надбавок'!$B$2281:'Расчет сбытовых надбавок'!$G$3024,4)</f>
        <v>68.37</v>
      </c>
      <c r="F810" s="96">
        <f>VLOOKUP($A810+ROUND((COLUMN()-2)/24,5),АТС!$A$41:$F$736,5)+VLOOKUP($A810+ROUND((COLUMN()-2)/24,5),'Расчет сбытовых надбавок'!$B$2281:'Расчет сбытовых надбавок'!$G$3024,4)</f>
        <v>0.51</v>
      </c>
      <c r="G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H810" s="96">
        <f>VLOOKUP($A810+ROUND((COLUMN()-2)/24,5),АТС!$A$41:$F$736,5)+VLOOKUP($A810+ROUND((COLUMN()-2)/24,5),'Расчет сбытовых надбавок'!$B$2281:'Расчет сбытовых надбавок'!$G$3024,4)</f>
        <v>0.69000000000000006</v>
      </c>
      <c r="I810" s="96">
        <f>VLOOKUP($A810+ROUND((COLUMN()-2)/24,5),АТС!$A$41:$F$736,5)+VLOOKUP($A810+ROUND((COLUMN()-2)/24,5),'Расчет сбытовых надбавок'!$B$2281:'Расчет сбытовых надбавок'!$G$3024,4)</f>
        <v>8.5399999999999991</v>
      </c>
      <c r="J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K810" s="96">
        <f>VLOOKUP($A810+ROUND((COLUMN()-2)/24,5),АТС!$A$41:$F$736,5)+VLOOKUP($A810+ROUND((COLUMN()-2)/24,5),'Расчет сбытовых надбавок'!$B$2281:'Расчет сбытовых надбавок'!$G$3024,4)</f>
        <v>194.56</v>
      </c>
      <c r="L810" s="96">
        <f>VLOOKUP($A810+ROUND((COLUMN()-2)/24,5),АТС!$A$41:$F$736,5)+VLOOKUP($A810+ROUND((COLUMN()-2)/24,5),'Расчет сбытовых надбавок'!$B$2281:'Расчет сбытовых надбавок'!$G$3024,4)</f>
        <v>993.48</v>
      </c>
      <c r="M810" s="96">
        <f>VLOOKUP($A810+ROUND((COLUMN()-2)/24,5),АТС!$A$41:$F$736,5)+VLOOKUP($A810+ROUND((COLUMN()-2)/24,5),'Расчет сбытовых надбавок'!$B$2281:'Расчет сбытовых надбавок'!$G$3024,4)</f>
        <v>974.86</v>
      </c>
      <c r="N810" s="96">
        <f>VLOOKUP($A810+ROUND((COLUMN()-2)/24,5),АТС!$A$41:$F$736,5)+VLOOKUP($A810+ROUND((COLUMN()-2)/24,5),'Расчет сбытовых надбавок'!$B$2281:'Расчет сбытовых надбавок'!$G$3024,4)</f>
        <v>800.65000000000009</v>
      </c>
      <c r="O810" s="96">
        <f>VLOOKUP($A810+ROUND((COLUMN()-2)/24,5),АТС!$A$41:$F$736,5)+VLOOKUP($A810+ROUND((COLUMN()-2)/24,5),'Расчет сбытовых надбавок'!$B$2281:'Расчет сбытовых надбавок'!$G$3024,4)</f>
        <v>699.58</v>
      </c>
      <c r="P810" s="96">
        <f>VLOOKUP($A810+ROUND((COLUMN()-2)/24,5),АТС!$A$41:$F$736,5)+VLOOKUP($A810+ROUND((COLUMN()-2)/24,5),'Расчет сбытовых надбавок'!$B$2281:'Расчет сбытовых надбавок'!$G$3024,4)</f>
        <v>96.440000000000012</v>
      </c>
      <c r="Q810" s="96">
        <f>VLOOKUP($A810+ROUND((COLUMN()-2)/24,5),АТС!$A$41:$F$736,5)+VLOOKUP($A810+ROUND((COLUMN()-2)/24,5),'Расчет сбытовых надбавок'!$B$2281:'Расчет сбытовых надбавок'!$G$3024,4)</f>
        <v>2</v>
      </c>
      <c r="R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S810" s="96">
        <f>VLOOKUP($A810+ROUND((COLUMN()-2)/24,5),АТС!$A$41:$F$736,5)+VLOOKUP($A810+ROUND((COLUMN()-2)/24,5),'Расчет сбытовых надбавок'!$B$2281:'Расчет сбытовых надбавок'!$G$3024,4)</f>
        <v>95.02</v>
      </c>
      <c r="T810" s="96">
        <f>VLOOKUP($A810+ROUND((COLUMN()-2)/24,5),АТС!$A$41:$F$736,5)+VLOOKUP($A810+ROUND((COLUMN()-2)/24,5),'Расчет сбытовых надбавок'!$B$2281:'Расчет сбытовых надбавок'!$G$3024,4)</f>
        <v>117.48</v>
      </c>
      <c r="U810" s="96">
        <f>VLOOKUP($A810+ROUND((COLUMN()-2)/24,5),АТС!$A$41:$F$736,5)+VLOOKUP($A810+ROUND((COLUMN()-2)/24,5),'Расчет сбытовых надбавок'!$B$2281:'Расчет сбытовых надбавок'!$G$3024,4)</f>
        <v>708.48</v>
      </c>
      <c r="V810" s="96">
        <f>VLOOKUP($A810+ROUND((COLUMN()-2)/24,5),АТС!$A$41:$F$736,5)+VLOOKUP($A810+ROUND((COLUMN()-2)/24,5),'Расчет сбытовых надбавок'!$B$2281:'Расчет сбытовых надбавок'!$G$3024,4)</f>
        <v>800.78</v>
      </c>
      <c r="W810" s="96">
        <f>VLOOKUP($A810+ROUND((COLUMN()-2)/24,5),АТС!$A$41:$F$736,5)+VLOOKUP($A810+ROUND((COLUMN()-2)/24,5),'Расчет сбытовых надбавок'!$B$2281:'Расчет сбытовых надбавок'!$G$3024,4)</f>
        <v>815.54</v>
      </c>
      <c r="X810" s="96">
        <f>VLOOKUP($A810+ROUND((COLUMN()-2)/24,5),АТС!$A$41:$F$736,5)+VLOOKUP($A810+ROUND((COLUMN()-2)/24,5),'Расчет сбытовых надбавок'!$B$2281:'Расчет сбытовых надбавок'!$G$3024,4)</f>
        <v>835.29000000000008</v>
      </c>
      <c r="Y810" s="96">
        <f>VLOOKUP($A810+ROUND((COLUMN()-2)/24,5),АТС!$A$41:$F$736,5)+VLOOKUP($A810+ROUND((COLUMN()-2)/24,5),'Расчет сбытовых надбавок'!$B$2281:'Расчет сбытовых надбавок'!$G$3024,4)</f>
        <v>1398.1</v>
      </c>
    </row>
    <row r="811" spans="1:25" x14ac:dyDescent="0.2">
      <c r="A811" s="77">
        <f t="shared" si="23"/>
        <v>43086</v>
      </c>
      <c r="B811" s="96">
        <f>VLOOKUP($A811+ROUND((COLUMN()-2)/24,5),АТС!$A$41:$F$736,5)+VLOOKUP($A811+ROUND((COLUMN()-2)/24,5),'Расчет сбытовых надбавок'!$B$2281:'Расчет сбытовых надбавок'!$G$3024,4)</f>
        <v>175.69</v>
      </c>
      <c r="C811" s="96">
        <f>VLOOKUP($A811+ROUND((COLUMN()-2)/24,5),АТС!$A$41:$F$736,5)+VLOOKUP($A811+ROUND((COLUMN()-2)/24,5),'Расчет сбытовых надбавок'!$B$2281:'Расчет сбытовых надбавок'!$G$3024,4)</f>
        <v>711.71</v>
      </c>
      <c r="D811" s="96">
        <f>VLOOKUP($A811+ROUND((COLUMN()-2)/24,5),АТС!$A$41:$F$736,5)+VLOOKUP($A811+ROUND((COLUMN()-2)/24,5),'Расчет сбытовых надбавок'!$B$2281:'Расчет сбытовых надбавок'!$G$3024,4)</f>
        <v>50.66</v>
      </c>
      <c r="E811" s="96">
        <f>VLOOKUP($A811+ROUND((COLUMN()-2)/24,5),АТС!$A$41:$F$736,5)+VLOOKUP($A811+ROUND((COLUMN()-2)/24,5),'Расчет сбытовых надбавок'!$B$2281:'Расчет сбытовых надбавок'!$G$3024,4)</f>
        <v>907.78</v>
      </c>
      <c r="F811" s="96">
        <f>VLOOKUP($A811+ROUND((COLUMN()-2)/24,5),АТС!$A$41:$F$736,5)+VLOOKUP($A811+ROUND((COLUMN()-2)/24,5),'Расчет сбытовых надбавок'!$B$2281:'Расчет сбытовых надбавок'!$G$3024,4)</f>
        <v>943.8</v>
      </c>
      <c r="G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H811" s="96">
        <f>VLOOKUP($A811+ROUND((COLUMN()-2)/24,5),АТС!$A$41:$F$736,5)+VLOOKUP($A811+ROUND((COLUMN()-2)/24,5),'Расчет сбытовых надбавок'!$B$2281:'Расчет сбытовых надбавок'!$G$3024,4)</f>
        <v>4.16</v>
      </c>
      <c r="I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J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K811" s="96">
        <f>VLOOKUP($A811+ROUND((COLUMN()-2)/24,5),АТС!$A$41:$F$736,5)+VLOOKUP($A811+ROUND((COLUMN()-2)/24,5),'Расчет сбытовых надбавок'!$B$2281:'Расчет сбытовых надбавок'!$G$3024,4)</f>
        <v>10.98</v>
      </c>
      <c r="L811" s="96">
        <f>VLOOKUP($A811+ROUND((COLUMN()-2)/24,5),АТС!$A$41:$F$736,5)+VLOOKUP($A811+ROUND((COLUMN()-2)/24,5),'Расчет сбытовых надбавок'!$B$2281:'Расчет сбытовых надбавок'!$G$3024,4)</f>
        <v>120.83</v>
      </c>
      <c r="M811" s="96">
        <f>VLOOKUP($A811+ROUND((COLUMN()-2)/24,5),АТС!$A$41:$F$736,5)+VLOOKUP($A811+ROUND((COLUMN()-2)/24,5),'Расчет сбытовых надбавок'!$B$2281:'Расчет сбытовых надбавок'!$G$3024,4)</f>
        <v>88.99</v>
      </c>
      <c r="N811" s="96">
        <f>VLOOKUP($A811+ROUND((COLUMN()-2)/24,5),АТС!$A$41:$F$736,5)+VLOOKUP($A811+ROUND((COLUMN()-2)/24,5),'Расчет сбытовых надбавок'!$B$2281:'Расчет сбытовых надбавок'!$G$3024,4)</f>
        <v>816.04</v>
      </c>
      <c r="O811" s="96">
        <f>VLOOKUP($A811+ROUND((COLUMN()-2)/24,5),АТС!$A$41:$F$736,5)+VLOOKUP($A811+ROUND((COLUMN()-2)/24,5),'Расчет сбытовых надбавок'!$B$2281:'Расчет сбытовых надбавок'!$G$3024,4)</f>
        <v>711.22</v>
      </c>
      <c r="P811" s="96">
        <f>VLOOKUP($A811+ROUND((COLUMN()-2)/24,5),АТС!$A$41:$F$736,5)+VLOOKUP($A811+ROUND((COLUMN()-2)/24,5),'Расчет сбытовых надбавок'!$B$2281:'Расчет сбытовых надбавок'!$G$3024,4)</f>
        <v>170.51000000000002</v>
      </c>
      <c r="Q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R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S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T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U811" s="96">
        <f>VLOOKUP($A811+ROUND((COLUMN()-2)/24,5),АТС!$A$41:$F$736,5)+VLOOKUP($A811+ROUND((COLUMN()-2)/24,5),'Расчет сбытовых надбавок'!$B$2281:'Расчет сбытовых надбавок'!$G$3024,4)</f>
        <v>0.93</v>
      </c>
      <c r="V811" s="96">
        <f>VLOOKUP($A811+ROUND((COLUMN()-2)/24,5),АТС!$A$41:$F$736,5)+VLOOKUP($A811+ROUND((COLUMN()-2)/24,5),'Расчет сбытовых надбавок'!$B$2281:'Расчет сбытовых надбавок'!$G$3024,4)</f>
        <v>753.56</v>
      </c>
      <c r="W811" s="96">
        <f>VLOOKUP($A811+ROUND((COLUMN()-2)/24,5),АТС!$A$41:$F$736,5)+VLOOKUP($A811+ROUND((COLUMN()-2)/24,5),'Расчет сбытовых надбавок'!$B$2281:'Расчет сбытовых надбавок'!$G$3024,4)</f>
        <v>855.99</v>
      </c>
      <c r="X811" s="96">
        <f>VLOOKUP($A811+ROUND((COLUMN()-2)/24,5),АТС!$A$41:$F$736,5)+VLOOKUP($A811+ROUND((COLUMN()-2)/24,5),'Расчет сбытовых надбавок'!$B$2281:'Расчет сбытовых надбавок'!$G$3024,4)</f>
        <v>951.01</v>
      </c>
      <c r="Y811" s="96">
        <f>VLOOKUP($A811+ROUND((COLUMN()-2)/24,5),АТС!$A$41:$F$736,5)+VLOOKUP($A811+ROUND((COLUMN()-2)/24,5),'Расчет сбытовых надбавок'!$B$2281:'Расчет сбытовых надбавок'!$G$3024,4)</f>
        <v>1442.3600000000001</v>
      </c>
    </row>
    <row r="812" spans="1:25" x14ac:dyDescent="0.2">
      <c r="A812" s="77">
        <f t="shared" si="23"/>
        <v>43087</v>
      </c>
      <c r="B812" s="96">
        <f>VLOOKUP($A812+ROUND((COLUMN()-2)/24,5),АТС!$A$41:$F$736,5)+VLOOKUP($A812+ROUND((COLUMN()-2)/24,5),'Расчет сбытовых надбавок'!$B$2281:'Расчет сбытовых надбавок'!$G$3024,4)</f>
        <v>327.30999999999995</v>
      </c>
      <c r="C812" s="96">
        <f>VLOOKUP($A812+ROUND((COLUMN()-2)/24,5),АТС!$A$41:$F$736,5)+VLOOKUP($A812+ROUND((COLUMN()-2)/24,5),'Расчет сбытовых надбавок'!$B$2281:'Расчет сбытовых надбавок'!$G$3024,4)</f>
        <v>124.55</v>
      </c>
      <c r="D812" s="96">
        <f>VLOOKUP($A812+ROUND((COLUMN()-2)/24,5),АТС!$A$41:$F$736,5)+VLOOKUP($A812+ROUND((COLUMN()-2)/24,5),'Расчет сбытовых надбавок'!$B$2281:'Расчет сбытовых надбавок'!$G$3024,4)</f>
        <v>149.42000000000002</v>
      </c>
      <c r="E812" s="96">
        <f>VLOOKUP($A812+ROUND((COLUMN()-2)/24,5),АТС!$A$41:$F$736,5)+VLOOKUP($A812+ROUND((COLUMN()-2)/24,5),'Расчет сбытовых надбавок'!$B$2281:'Расчет сбытовых надбавок'!$G$3024,4)</f>
        <v>133.35999999999999</v>
      </c>
      <c r="F812" s="96">
        <f>VLOOKUP($A812+ROUND((COLUMN()-2)/24,5),АТС!$A$41:$F$736,5)+VLOOKUP($A812+ROUND((COLUMN()-2)/24,5),'Расчет сбытовых надбавок'!$B$2281:'Расчет сбытовых надбавок'!$G$3024,4)</f>
        <v>94.28</v>
      </c>
      <c r="G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H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I812" s="96">
        <f>VLOOKUP($A812+ROUND((COLUMN()-2)/24,5),АТС!$A$41:$F$736,5)+VLOOKUP($A812+ROUND((COLUMN()-2)/24,5),'Расчет сбытовых надбавок'!$B$2281:'Расчет сбытовых надбавок'!$G$3024,4)</f>
        <v>375.17999999999995</v>
      </c>
      <c r="J812" s="96">
        <f>VLOOKUP($A812+ROUND((COLUMN()-2)/24,5),АТС!$A$41:$F$736,5)+VLOOKUP($A812+ROUND((COLUMN()-2)/24,5),'Расчет сбытовых надбавок'!$B$2281:'Расчет сбытовых надбавок'!$G$3024,4)</f>
        <v>47.73</v>
      </c>
      <c r="K812" s="96">
        <f>VLOOKUP($A812+ROUND((COLUMN()-2)/24,5),АТС!$A$41:$F$736,5)+VLOOKUP($A812+ROUND((COLUMN()-2)/24,5),'Расчет сбытовых надбавок'!$B$2281:'Расчет сбытовых надбавок'!$G$3024,4)</f>
        <v>162.92999999999998</v>
      </c>
      <c r="L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M812" s="96">
        <f>VLOOKUP($A812+ROUND((COLUMN()-2)/24,5),АТС!$A$41:$F$736,5)+VLOOKUP($A812+ROUND((COLUMN()-2)/24,5),'Расчет сбытовых надбавок'!$B$2281:'Расчет сбытовых надбавок'!$G$3024,4)</f>
        <v>319.27000000000004</v>
      </c>
      <c r="N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O812" s="96">
        <f>VLOOKUP($A812+ROUND((COLUMN()-2)/24,5),АТС!$A$41:$F$736,5)+VLOOKUP($A812+ROUND((COLUMN()-2)/24,5),'Расчет сбытовых надбавок'!$B$2281:'Расчет сбытовых надбавок'!$G$3024,4)</f>
        <v>87.149999999999991</v>
      </c>
      <c r="P812" s="96">
        <f>VLOOKUP($A812+ROUND((COLUMN()-2)/24,5),АТС!$A$41:$F$736,5)+VLOOKUP($A812+ROUND((COLUMN()-2)/24,5),'Расчет сбытовых надбавок'!$B$2281:'Расчет сбытовых надбавок'!$G$3024,4)</f>
        <v>128.25</v>
      </c>
      <c r="Q812" s="96">
        <f>VLOOKUP($A812+ROUND((COLUMN()-2)/24,5),АТС!$A$41:$F$736,5)+VLOOKUP($A812+ROUND((COLUMN()-2)/24,5),'Расчет сбытовых надбавок'!$B$2281:'Расчет сбытовых надбавок'!$G$3024,4)</f>
        <v>286.19</v>
      </c>
      <c r="R812" s="96">
        <f>VLOOKUP($A812+ROUND((COLUMN()-2)/24,5),АТС!$A$41:$F$736,5)+VLOOKUP($A812+ROUND((COLUMN()-2)/24,5),'Расчет сбытовых надбавок'!$B$2281:'Расчет сбытовых надбавок'!$G$3024,4)</f>
        <v>165.86</v>
      </c>
      <c r="S812" s="96">
        <f>VLOOKUP($A812+ROUND((COLUMN()-2)/24,5),АТС!$A$41:$F$736,5)+VLOOKUP($A812+ROUND((COLUMN()-2)/24,5),'Расчет сбытовых надбавок'!$B$2281:'Расчет сбытовых надбавок'!$G$3024,4)</f>
        <v>210.45</v>
      </c>
      <c r="T812" s="96">
        <f>VLOOKUP($A812+ROUND((COLUMN()-2)/24,5),АТС!$A$41:$F$736,5)+VLOOKUP($A812+ROUND((COLUMN()-2)/24,5),'Расчет сбытовых надбавок'!$B$2281:'Расчет сбытовых надбавок'!$G$3024,4)</f>
        <v>139.80000000000001</v>
      </c>
      <c r="U812" s="96">
        <f>VLOOKUP($A812+ROUND((COLUMN()-2)/24,5),АТС!$A$41:$F$736,5)+VLOOKUP($A812+ROUND((COLUMN()-2)/24,5),'Расчет сбытовых надбавок'!$B$2281:'Расчет сбытовых надбавок'!$G$3024,4)</f>
        <v>78.289999999999992</v>
      </c>
      <c r="V812" s="96">
        <f>VLOOKUP($A812+ROUND((COLUMN()-2)/24,5),АТС!$A$41:$F$736,5)+VLOOKUP($A812+ROUND((COLUMN()-2)/24,5),'Расчет сбытовых надбавок'!$B$2281:'Расчет сбытовых надбавок'!$G$3024,4)</f>
        <v>279.64</v>
      </c>
      <c r="W812" s="96">
        <f>VLOOKUP($A812+ROUND((COLUMN()-2)/24,5),АТС!$A$41:$F$736,5)+VLOOKUP($A812+ROUND((COLUMN()-2)/24,5),'Расчет сбытовых надбавок'!$B$2281:'Расчет сбытовых надбавок'!$G$3024,4)</f>
        <v>788.19999999999993</v>
      </c>
      <c r="X812" s="96">
        <f>VLOOKUP($A812+ROUND((COLUMN()-2)/24,5),АТС!$A$41:$F$736,5)+VLOOKUP($A812+ROUND((COLUMN()-2)/24,5),'Расчет сбытовых надбавок'!$B$2281:'Расчет сбытовых надбавок'!$G$3024,4)</f>
        <v>773.48</v>
      </c>
      <c r="Y812" s="96">
        <f>VLOOKUP($A812+ROUND((COLUMN()-2)/24,5),АТС!$A$41:$F$736,5)+VLOOKUP($A812+ROUND((COLUMN()-2)/24,5),'Расчет сбытовых надбавок'!$B$2281:'Расчет сбытовых надбавок'!$G$3024,4)</f>
        <v>0</v>
      </c>
    </row>
    <row r="813" spans="1:25" x14ac:dyDescent="0.2">
      <c r="A813" s="77">
        <f t="shared" si="23"/>
        <v>43088</v>
      </c>
      <c r="B813" s="96">
        <f>VLOOKUP($A813+ROUND((COLUMN()-2)/24,5),АТС!$A$41:$F$736,5)+VLOOKUP($A813+ROUND((COLUMN()-2)/24,5),'Расчет сбытовых надбавок'!$B$2281:'Расчет сбытовых надбавок'!$G$3024,4)</f>
        <v>165.4</v>
      </c>
      <c r="C813" s="96">
        <f>VLOOKUP($A813+ROUND((COLUMN()-2)/24,5),АТС!$A$41:$F$736,5)+VLOOKUP($A813+ROUND((COLUMN()-2)/24,5),'Расчет сбытовых надбавок'!$B$2281:'Расчет сбытовых надбавок'!$G$3024,4)</f>
        <v>233.7</v>
      </c>
      <c r="D813" s="96">
        <f>VLOOKUP($A813+ROUND((COLUMN()-2)/24,5),АТС!$A$41:$F$736,5)+VLOOKUP($A813+ROUND((COLUMN()-2)/24,5),'Расчет сбытовых надбавок'!$B$2281:'Расчет сбытовых надбавок'!$G$3024,4)</f>
        <v>86.350000000000009</v>
      </c>
      <c r="E813" s="96">
        <f>VLOOKUP($A813+ROUND((COLUMN()-2)/24,5),АТС!$A$41:$F$736,5)+VLOOKUP($A813+ROUND((COLUMN()-2)/24,5),'Расчет сбытовых надбавок'!$B$2281:'Расчет сбытовых надбавок'!$G$3024,4)</f>
        <v>55.85</v>
      </c>
      <c r="F813" s="96">
        <f>VLOOKUP($A813+ROUND((COLUMN()-2)/24,5),АТС!$A$41:$F$736,5)+VLOOKUP($A813+ROUND((COLUMN()-2)/24,5),'Расчет сбытовых надбавок'!$B$2281:'Расчет сбытовых надбавок'!$G$3024,4)</f>
        <v>0</v>
      </c>
      <c r="G813" s="96">
        <f>VLOOKUP($A813+ROUND((COLUMN()-2)/24,5),АТС!$A$41:$F$736,5)+VLOOKUP($A813+ROUND((COLUMN()-2)/24,5),'Расчет сбытовых надбавок'!$B$2281:'Расчет сбытовых надбавок'!$G$3024,4)</f>
        <v>0</v>
      </c>
      <c r="H813" s="96">
        <f>VLOOKUP($A813+ROUND((COLUMN()-2)/24,5),АТС!$A$41:$F$736,5)+VLOOKUP($A813+ROUND((COLUMN()-2)/24,5),'Расчет сбытовых надбавок'!$B$2281:'Расчет сбытовых надбавок'!$G$3024,4)</f>
        <v>0.23</v>
      </c>
      <c r="I813" s="96">
        <f>VLOOKUP($A813+ROUND((COLUMN()-2)/24,5),АТС!$A$41:$F$736,5)+VLOOKUP($A813+ROUND((COLUMN()-2)/24,5),'Расчет сбытовых надбавок'!$B$2281:'Расчет сбытовых надбавок'!$G$3024,4)</f>
        <v>143.91</v>
      </c>
      <c r="J813" s="96">
        <f>VLOOKUP($A813+ROUND((COLUMN()-2)/24,5),АТС!$A$41:$F$736,5)+VLOOKUP($A813+ROUND((COLUMN()-2)/24,5),'Расчет сбытовых надбавок'!$B$2281:'Расчет сбытовых надбавок'!$G$3024,4)</f>
        <v>26.830000000000002</v>
      </c>
      <c r="K813" s="96">
        <f>VLOOKUP($A813+ROUND((COLUMN()-2)/24,5),АТС!$A$41:$F$736,5)+VLOOKUP($A813+ROUND((COLUMN()-2)/24,5),'Расчет сбытовых надбавок'!$B$2281:'Расчет сбытовых надбавок'!$G$3024,4)</f>
        <v>807.18999999999994</v>
      </c>
      <c r="L813" s="96">
        <f>VLOOKUP($A813+ROUND((COLUMN()-2)/24,5),АТС!$A$41:$F$736,5)+VLOOKUP($A813+ROUND((COLUMN()-2)/24,5),'Расчет сбытовых надбавок'!$B$2281:'Расчет сбытовых надбавок'!$G$3024,4)</f>
        <v>854.49</v>
      </c>
      <c r="M813" s="96">
        <f>VLOOKUP($A813+ROUND((COLUMN()-2)/24,5),АТС!$A$41:$F$736,5)+VLOOKUP($A813+ROUND((COLUMN()-2)/24,5),'Расчет сбытовых надбавок'!$B$2281:'Расчет сбытовых надбавок'!$G$3024,4)</f>
        <v>888.49</v>
      </c>
      <c r="N813" s="96">
        <f>VLOOKUP($A813+ROUND((COLUMN()-2)/24,5),АТС!$A$41:$F$736,5)+VLOOKUP($A813+ROUND((COLUMN()-2)/24,5),'Расчет сбытовых надбавок'!$B$2281:'Расчет сбытовых надбавок'!$G$3024,4)</f>
        <v>0</v>
      </c>
      <c r="O813" s="96">
        <f>VLOOKUP($A813+ROUND((COLUMN()-2)/24,5),АТС!$A$41:$F$736,5)+VLOOKUP($A813+ROUND((COLUMN()-2)/24,5),'Расчет сбытовых надбавок'!$B$2281:'Расчет сбытовых надбавок'!$G$3024,4)</f>
        <v>884.72</v>
      </c>
      <c r="P813" s="96">
        <f>VLOOKUP($A813+ROUND((COLUMN()-2)/24,5),АТС!$A$41:$F$736,5)+VLOOKUP($A813+ROUND((COLUMN()-2)/24,5),'Расчет сбытовых надбавок'!$B$2281:'Расчет сбытовых надбавок'!$G$3024,4)</f>
        <v>874.78</v>
      </c>
      <c r="Q813" s="96">
        <f>VLOOKUP($A813+ROUND((COLUMN()-2)/24,5),АТС!$A$41:$F$736,5)+VLOOKUP($A813+ROUND((COLUMN()-2)/24,5),'Расчет сбытовых надбавок'!$B$2281:'Расчет сбытовых надбавок'!$G$3024,4)</f>
        <v>815.05000000000007</v>
      </c>
      <c r="R813" s="96">
        <f>VLOOKUP($A813+ROUND((COLUMN()-2)/24,5),АТС!$A$41:$F$736,5)+VLOOKUP($A813+ROUND((COLUMN()-2)/24,5),'Расчет сбытовых надбавок'!$B$2281:'Расчет сбытовых надбавок'!$G$3024,4)</f>
        <v>10.049999999999999</v>
      </c>
      <c r="S813" s="96">
        <f>VLOOKUP($A813+ROUND((COLUMN()-2)/24,5),АТС!$A$41:$F$736,5)+VLOOKUP($A813+ROUND((COLUMN()-2)/24,5),'Расчет сбытовых надбавок'!$B$2281:'Расчет сбытовых надбавок'!$G$3024,4)</f>
        <v>114.75</v>
      </c>
      <c r="T813" s="96">
        <f>VLOOKUP($A813+ROUND((COLUMN()-2)/24,5),АТС!$A$41:$F$736,5)+VLOOKUP($A813+ROUND((COLUMN()-2)/24,5),'Расчет сбытовых надбавок'!$B$2281:'Расчет сбытовых надбавок'!$G$3024,4)</f>
        <v>0</v>
      </c>
      <c r="U813" s="96">
        <f>VLOOKUP($A813+ROUND((COLUMN()-2)/24,5),АТС!$A$41:$F$736,5)+VLOOKUP($A813+ROUND((COLUMN()-2)/24,5),'Расчет сбытовых надбавок'!$B$2281:'Расчет сбытовых надбавок'!$G$3024,4)</f>
        <v>110.43</v>
      </c>
      <c r="V813" s="96">
        <f>VLOOKUP($A813+ROUND((COLUMN()-2)/24,5),АТС!$A$41:$F$736,5)+VLOOKUP($A813+ROUND((COLUMN()-2)/24,5),'Расчет сбытовых надбавок'!$B$2281:'Расчет сбытовых надбавок'!$G$3024,4)</f>
        <v>869.05</v>
      </c>
      <c r="W813" s="96">
        <f>VLOOKUP($A813+ROUND((COLUMN()-2)/24,5),АТС!$A$41:$F$736,5)+VLOOKUP($A813+ROUND((COLUMN()-2)/24,5),'Расчет сбытовых надбавок'!$B$2281:'Расчет сбытовых надбавок'!$G$3024,4)</f>
        <v>438.49</v>
      </c>
      <c r="X813" s="96">
        <f>VLOOKUP($A813+ROUND((COLUMN()-2)/24,5),АТС!$A$41:$F$736,5)+VLOOKUP($A813+ROUND((COLUMN()-2)/24,5),'Расчет сбытовых надбавок'!$B$2281:'Расчет сбытовых надбавок'!$G$3024,4)</f>
        <v>217.72</v>
      </c>
      <c r="Y813" s="96">
        <f>VLOOKUP($A813+ROUND((COLUMN()-2)/24,5),АТС!$A$41:$F$736,5)+VLOOKUP($A813+ROUND((COLUMN()-2)/24,5),'Расчет сбытовых надбавок'!$B$2281:'Расчет сбытовых надбавок'!$G$3024,4)</f>
        <v>784.67</v>
      </c>
    </row>
    <row r="814" spans="1:25" x14ac:dyDescent="0.2">
      <c r="A814" s="77">
        <f t="shared" si="23"/>
        <v>43089</v>
      </c>
      <c r="B814" s="96">
        <f>VLOOKUP($A814+ROUND((COLUMN()-2)/24,5),АТС!$A$41:$F$736,5)+VLOOKUP($A814+ROUND((COLUMN()-2)/24,5),'Расчет сбытовых надбавок'!$B$2281:'Расчет сбытовых надбавок'!$G$3024,4)</f>
        <v>425.78000000000003</v>
      </c>
      <c r="C814" s="96">
        <f>VLOOKUP($A814+ROUND((COLUMN()-2)/24,5),АТС!$A$41:$F$736,5)+VLOOKUP($A814+ROUND((COLUMN()-2)/24,5),'Расчет сбытовых надбавок'!$B$2281:'Расчет сбытовых надбавок'!$G$3024,4)</f>
        <v>308.05</v>
      </c>
      <c r="D814" s="96">
        <f>VLOOKUP($A814+ROUND((COLUMN()-2)/24,5),АТС!$A$41:$F$736,5)+VLOOKUP($A814+ROUND((COLUMN()-2)/24,5),'Расчет сбытовых надбавок'!$B$2281:'Расчет сбытовых надбавок'!$G$3024,4)</f>
        <v>141.63999999999999</v>
      </c>
      <c r="E814" s="96">
        <f>VLOOKUP($A814+ROUND((COLUMN()-2)/24,5),АТС!$A$41:$F$736,5)+VLOOKUP($A814+ROUND((COLUMN()-2)/24,5),'Расчет сбытовых надбавок'!$B$2281:'Расчет сбытовых надбавок'!$G$3024,4)</f>
        <v>86.539999999999992</v>
      </c>
      <c r="F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G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H814" s="96">
        <f>VLOOKUP($A814+ROUND((COLUMN()-2)/24,5),АТС!$A$41:$F$736,5)+VLOOKUP($A814+ROUND((COLUMN()-2)/24,5),'Расчет сбытовых надбавок'!$B$2281:'Расчет сбытовых надбавок'!$G$3024,4)</f>
        <v>71.38</v>
      </c>
      <c r="I814" s="96">
        <f>VLOOKUP($A814+ROUND((COLUMN()-2)/24,5),АТС!$A$41:$F$736,5)+VLOOKUP($A814+ROUND((COLUMN()-2)/24,5),'Расчет сбытовых надбавок'!$B$2281:'Расчет сбытовых надбавок'!$G$3024,4)</f>
        <v>63.08</v>
      </c>
      <c r="J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K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L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M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N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O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P814" s="96">
        <f>VLOOKUP($A814+ROUND((COLUMN()-2)/24,5),АТС!$A$41:$F$736,5)+VLOOKUP($A814+ROUND((COLUMN()-2)/24,5),'Расчет сбытовых надбавок'!$B$2281:'Расчет сбытовых надбавок'!$G$3024,4)</f>
        <v>106.74</v>
      </c>
      <c r="Q814" s="96">
        <f>VLOOKUP($A814+ROUND((COLUMN()-2)/24,5),АТС!$A$41:$F$736,5)+VLOOKUP($A814+ROUND((COLUMN()-2)/24,5),'Расчет сбытовых надбавок'!$B$2281:'Расчет сбытовых надбавок'!$G$3024,4)</f>
        <v>117.46</v>
      </c>
      <c r="R814" s="96">
        <f>VLOOKUP($A814+ROUND((COLUMN()-2)/24,5),АТС!$A$41:$F$736,5)+VLOOKUP($A814+ROUND((COLUMN()-2)/24,5),'Расчет сбытовых надбавок'!$B$2281:'Расчет сбытовых надбавок'!$G$3024,4)</f>
        <v>186.70999999999998</v>
      </c>
      <c r="S814" s="96">
        <f>VLOOKUP($A814+ROUND((COLUMN()-2)/24,5),АТС!$A$41:$F$736,5)+VLOOKUP($A814+ROUND((COLUMN()-2)/24,5),'Расчет сбытовых надбавок'!$B$2281:'Расчет сбытовых надбавок'!$G$3024,4)</f>
        <v>111.22</v>
      </c>
      <c r="T814" s="96">
        <f>VLOOKUP($A814+ROUND((COLUMN()-2)/24,5),АТС!$A$41:$F$736,5)+VLOOKUP($A814+ROUND((COLUMN()-2)/24,5),'Расчет сбытовых надбавок'!$B$2281:'Расчет сбытовых надбавок'!$G$3024,4)</f>
        <v>142.98000000000002</v>
      </c>
      <c r="U814" s="96">
        <f>VLOOKUP($A814+ROUND((COLUMN()-2)/24,5),АТС!$A$41:$F$736,5)+VLOOKUP($A814+ROUND((COLUMN()-2)/24,5),'Расчет сбытовых надбавок'!$B$2281:'Расчет сбытовых надбавок'!$G$3024,4)</f>
        <v>140.60999999999999</v>
      </c>
      <c r="V814" s="96">
        <f>VLOOKUP($A814+ROUND((COLUMN()-2)/24,5),АТС!$A$41:$F$736,5)+VLOOKUP($A814+ROUND((COLUMN()-2)/24,5),'Расчет сбытовых надбавок'!$B$2281:'Расчет сбытовых надбавок'!$G$3024,4)</f>
        <v>135.54</v>
      </c>
      <c r="W814" s="96">
        <f>VLOOKUP($A814+ROUND((COLUMN()-2)/24,5),АТС!$A$41:$F$736,5)+VLOOKUP($A814+ROUND((COLUMN()-2)/24,5),'Расчет сбытовых надбавок'!$B$2281:'Расчет сбытовых надбавок'!$G$3024,4)</f>
        <v>133.29</v>
      </c>
      <c r="X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Y814" s="96">
        <f>VLOOKUP($A814+ROUND((COLUMN()-2)/24,5),АТС!$A$41:$F$736,5)+VLOOKUP($A814+ROUND((COLUMN()-2)/24,5),'Расчет сбытовых надбавок'!$B$2281:'Расчет сбытовых надбавок'!$G$3024,4)</f>
        <v>187.31</v>
      </c>
    </row>
    <row r="815" spans="1:25" x14ac:dyDescent="0.2">
      <c r="A815" s="77">
        <f t="shared" si="23"/>
        <v>43090</v>
      </c>
      <c r="B815" s="96">
        <f>VLOOKUP($A815+ROUND((COLUMN()-2)/24,5),АТС!$A$41:$F$736,5)+VLOOKUP($A815+ROUND((COLUMN()-2)/24,5),'Расчет сбытовых надбавок'!$B$2281:'Расчет сбытовых надбавок'!$G$3024,4)</f>
        <v>71.52</v>
      </c>
      <c r="C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D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E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F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G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H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I815" s="96">
        <f>VLOOKUP($A815+ROUND((COLUMN()-2)/24,5),АТС!$A$41:$F$736,5)+VLOOKUP($A815+ROUND((COLUMN()-2)/24,5),'Расчет сбытовых надбавок'!$B$2281:'Расчет сбытовых надбавок'!$G$3024,4)</f>
        <v>1.24</v>
      </c>
      <c r="J815" s="96">
        <f>VLOOKUP($A815+ROUND((COLUMN()-2)/24,5),АТС!$A$41:$F$736,5)+VLOOKUP($A815+ROUND((COLUMN()-2)/24,5),'Расчет сбытовых надбавок'!$B$2281:'Расчет сбытовых надбавок'!$G$3024,4)</f>
        <v>19.149999999999999</v>
      </c>
      <c r="K815" s="96">
        <f>VLOOKUP($A815+ROUND((COLUMN()-2)/24,5),АТС!$A$41:$F$736,5)+VLOOKUP($A815+ROUND((COLUMN()-2)/24,5),'Расчет сбытовых надбавок'!$B$2281:'Расчет сбытовых надбавок'!$G$3024,4)</f>
        <v>149.76999999999998</v>
      </c>
      <c r="L815" s="96">
        <f>VLOOKUP($A815+ROUND((COLUMN()-2)/24,5),АТС!$A$41:$F$736,5)+VLOOKUP($A815+ROUND((COLUMN()-2)/24,5),'Расчет сбытовых надбавок'!$B$2281:'Расчет сбытовых надбавок'!$G$3024,4)</f>
        <v>157.74</v>
      </c>
      <c r="M815" s="96">
        <f>VLOOKUP($A815+ROUND((COLUMN()-2)/24,5),АТС!$A$41:$F$736,5)+VLOOKUP($A815+ROUND((COLUMN()-2)/24,5),'Расчет сбытовых надбавок'!$B$2281:'Расчет сбытовых надбавок'!$G$3024,4)</f>
        <v>84.69</v>
      </c>
      <c r="N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O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P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Q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R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S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T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U815" s="96">
        <f>VLOOKUP($A815+ROUND((COLUMN()-2)/24,5),АТС!$A$41:$F$736,5)+VLOOKUP($A815+ROUND((COLUMN()-2)/24,5),'Расчет сбытовых надбавок'!$B$2281:'Расчет сбытовых надбавок'!$G$3024,4)</f>
        <v>617.91</v>
      </c>
      <c r="V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W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X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Y815" s="96">
        <f>VLOOKUP($A815+ROUND((COLUMN()-2)/24,5),АТС!$A$41:$F$736,5)+VLOOKUP($A815+ROUND((COLUMN()-2)/24,5),'Расчет сбытовых надбавок'!$B$2281:'Расчет сбытовых надбавок'!$G$3024,4)</f>
        <v>305.08</v>
      </c>
    </row>
    <row r="816" spans="1:25" x14ac:dyDescent="0.2">
      <c r="A816" s="77">
        <f t="shared" si="23"/>
        <v>43091</v>
      </c>
      <c r="B816" s="96">
        <f>VLOOKUP($A816+ROUND((COLUMN()-2)/24,5),АТС!$A$41:$F$736,5)+VLOOKUP($A816+ROUND((COLUMN()-2)/24,5),'Расчет сбытовых надбавок'!$B$2281:'Расчет сбытовых надбавок'!$G$3024,4)</f>
        <v>502.02</v>
      </c>
      <c r="C816" s="96">
        <f>VLOOKUP($A816+ROUND((COLUMN()-2)/24,5),АТС!$A$41:$F$736,5)+VLOOKUP($A816+ROUND((COLUMN()-2)/24,5),'Расчет сбытовых надбавок'!$B$2281:'Расчет сбытовых надбавок'!$G$3024,4)</f>
        <v>429.23</v>
      </c>
      <c r="D816" s="96">
        <f>VLOOKUP($A816+ROUND((COLUMN()-2)/24,5),АТС!$A$41:$F$736,5)+VLOOKUP($A816+ROUND((COLUMN()-2)/24,5),'Расчет сбытовых надбавок'!$B$2281:'Расчет сбытовых надбавок'!$G$3024,4)</f>
        <v>213.91</v>
      </c>
      <c r="E816" s="96">
        <f>VLOOKUP($A816+ROUND((COLUMN()-2)/24,5),АТС!$A$41:$F$736,5)+VLOOKUP($A816+ROUND((COLUMN()-2)/24,5),'Расчет сбытовых надбавок'!$B$2281:'Расчет сбытовых надбавок'!$G$3024,4)</f>
        <v>125.38000000000001</v>
      </c>
      <c r="F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G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H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I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J816" s="96">
        <f>VLOOKUP($A816+ROUND((COLUMN()-2)/24,5),АТС!$A$41:$F$736,5)+VLOOKUP($A816+ROUND((COLUMN()-2)/24,5),'Расчет сбытовых надбавок'!$B$2281:'Расчет сбытовых надбавок'!$G$3024,4)</f>
        <v>123.36</v>
      </c>
      <c r="K816" s="96">
        <f>VLOOKUP($A816+ROUND((COLUMN()-2)/24,5),АТС!$A$41:$F$736,5)+VLOOKUP($A816+ROUND((COLUMN()-2)/24,5),'Расчет сбытовых надбавок'!$B$2281:'Расчет сбытовых надбавок'!$G$3024,4)</f>
        <v>139.33000000000001</v>
      </c>
      <c r="L816" s="96">
        <f>VLOOKUP($A816+ROUND((COLUMN()-2)/24,5),АТС!$A$41:$F$736,5)+VLOOKUP($A816+ROUND((COLUMN()-2)/24,5),'Расчет сбытовых надбавок'!$B$2281:'Расчет сбытовых надбавок'!$G$3024,4)</f>
        <v>145.56</v>
      </c>
      <c r="M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N816" s="96">
        <f>VLOOKUP($A816+ROUND((COLUMN()-2)/24,5),АТС!$A$41:$F$736,5)+VLOOKUP($A816+ROUND((COLUMN()-2)/24,5),'Расчет сбытовых надбавок'!$B$2281:'Расчет сбытовых надбавок'!$G$3024,4)</f>
        <v>157.39000000000001</v>
      </c>
      <c r="O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P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Q816" s="96">
        <f>VLOOKUP($A816+ROUND((COLUMN()-2)/24,5),АТС!$A$41:$F$736,5)+VLOOKUP($A816+ROUND((COLUMN()-2)/24,5),'Расчет сбытовых надбавок'!$B$2281:'Расчет сбытовых надбавок'!$G$3024,4)</f>
        <v>0.05</v>
      </c>
      <c r="R816" s="96">
        <f>VLOOKUP($A816+ROUND((COLUMN()-2)/24,5),АТС!$A$41:$F$736,5)+VLOOKUP($A816+ROUND((COLUMN()-2)/24,5),'Расчет сбытовых надбавок'!$B$2281:'Расчет сбытовых надбавок'!$G$3024,4)</f>
        <v>0</v>
      </c>
      <c r="S816" s="96">
        <f>VLOOKUP($A816+ROUND((COLUMN()-2)/24,5),АТС!$A$41:$F$736,5)+VLOOKUP($A816+ROUND((COLUMN()-2)/24,5),'Расчет сбытовых надбавок'!$B$2281:'Расчет сбытовых надбавок'!$G$3024,4)</f>
        <v>38.269999999999996</v>
      </c>
      <c r="T816" s="96">
        <f>VLOOKUP($A816+ROUND((COLUMN()-2)/24,5),АТС!$A$41:$F$736,5)+VLOOKUP($A816+ROUND((COLUMN()-2)/24,5),'Расчет сбытовых надбавок'!$B$2281:'Расчет сбытовых надбавок'!$G$3024,4)</f>
        <v>14.83</v>
      </c>
      <c r="U816" s="96">
        <f>VLOOKUP($A816+ROUND((COLUMN()-2)/24,5),АТС!$A$41:$F$736,5)+VLOOKUP($A816+ROUND((COLUMN()-2)/24,5),'Расчет сбытовых надбавок'!$B$2281:'Расчет сбытовых надбавок'!$G$3024,4)</f>
        <v>88.300000000000011</v>
      </c>
      <c r="V816" s="96">
        <f>VLOOKUP($A816+ROUND((COLUMN()-2)/24,5),АТС!$A$41:$F$736,5)+VLOOKUP($A816+ROUND((COLUMN()-2)/24,5),'Расчет сбытовых надбавок'!$B$2281:'Расчет сбытовых надбавок'!$G$3024,4)</f>
        <v>102.16999999999999</v>
      </c>
      <c r="W816" s="96">
        <f>VLOOKUP($A816+ROUND((COLUMN()-2)/24,5),АТС!$A$41:$F$736,5)+VLOOKUP($A816+ROUND((COLUMN()-2)/24,5),'Расчет сбытовых надбавок'!$B$2281:'Расчет сбытовых надбавок'!$G$3024,4)</f>
        <v>58.38</v>
      </c>
      <c r="X816" s="96">
        <f>VLOOKUP($A816+ROUND((COLUMN()-2)/24,5),АТС!$A$41:$F$736,5)+VLOOKUP($A816+ROUND((COLUMN()-2)/24,5),'Расчет сбытовых надбавок'!$B$2281:'Расчет сбытовых надбавок'!$G$3024,4)</f>
        <v>22.259999999999998</v>
      </c>
      <c r="Y816" s="96">
        <f>VLOOKUP($A816+ROUND((COLUMN()-2)/24,5),АТС!$A$41:$F$736,5)+VLOOKUP($A816+ROUND((COLUMN()-2)/24,5),'Расчет сбытовых надбавок'!$B$2281:'Расчет сбытовых надбавок'!$G$3024,4)</f>
        <v>784.02</v>
      </c>
    </row>
    <row r="817" spans="1:27" x14ac:dyDescent="0.2">
      <c r="A817" s="77">
        <f t="shared" si="23"/>
        <v>43092</v>
      </c>
      <c r="B817" s="96">
        <f>VLOOKUP($A817+ROUND((COLUMN()-2)/24,5),АТС!$A$41:$F$736,5)+VLOOKUP($A817+ROUND((COLUMN()-2)/24,5),'Расчет сбытовых надбавок'!$B$2281:'Расчет сбытовых надбавок'!$G$3024,4)</f>
        <v>8.6300000000000008</v>
      </c>
      <c r="C817" s="96">
        <f>VLOOKUP($A817+ROUND((COLUMN()-2)/24,5),АТС!$A$41:$F$736,5)+VLOOKUP($A817+ROUND((COLUMN()-2)/24,5),'Расчет сбытовых надбавок'!$B$2281:'Расчет сбытовых надбавок'!$G$3024,4)</f>
        <v>243.54</v>
      </c>
      <c r="D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E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F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G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H817" s="96">
        <f>VLOOKUP($A817+ROUND((COLUMN()-2)/24,5),АТС!$A$41:$F$736,5)+VLOOKUP($A817+ROUND((COLUMN()-2)/24,5),'Расчет сбытовых надбавок'!$B$2281:'Расчет сбытовых надбавок'!$G$3024,4)</f>
        <v>12.919999999999998</v>
      </c>
      <c r="I817" s="96">
        <f>VLOOKUP($A817+ROUND((COLUMN()-2)/24,5),АТС!$A$41:$F$736,5)+VLOOKUP($A817+ROUND((COLUMN()-2)/24,5),'Расчет сбытовых надбавок'!$B$2281:'Расчет сбытовых надбавок'!$G$3024,4)</f>
        <v>38.08</v>
      </c>
      <c r="J817" s="96">
        <f>VLOOKUP($A817+ROUND((COLUMN()-2)/24,5),АТС!$A$41:$F$736,5)+VLOOKUP($A817+ROUND((COLUMN()-2)/24,5),'Расчет сбытовых надбавок'!$B$2281:'Расчет сбытовых надбавок'!$G$3024,4)</f>
        <v>1.92</v>
      </c>
      <c r="K817" s="96">
        <f>VLOOKUP($A817+ROUND((COLUMN()-2)/24,5),АТС!$A$41:$F$736,5)+VLOOKUP($A817+ROUND((COLUMN()-2)/24,5),'Расчет сбытовых надбавок'!$B$2281:'Расчет сбытовых надбавок'!$G$3024,4)</f>
        <v>107.6</v>
      </c>
      <c r="L817" s="96">
        <f>VLOOKUP($A817+ROUND((COLUMN()-2)/24,5),АТС!$A$41:$F$736,5)+VLOOKUP($A817+ROUND((COLUMN()-2)/24,5),'Расчет сбытовых надбавок'!$B$2281:'Расчет сбытовых надбавок'!$G$3024,4)</f>
        <v>141.82</v>
      </c>
      <c r="M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N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O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P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Q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R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S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T817" s="96">
        <f>VLOOKUP($A817+ROUND((COLUMN()-2)/24,5),АТС!$A$41:$F$736,5)+VLOOKUP($A817+ROUND((COLUMN()-2)/24,5),'Расчет сбытовых надбавок'!$B$2281:'Расчет сбытовых надбавок'!$G$3024,4)</f>
        <v>23.93</v>
      </c>
      <c r="U817" s="96">
        <f>VLOOKUP($A817+ROUND((COLUMN()-2)/24,5),АТС!$A$41:$F$736,5)+VLOOKUP($A817+ROUND((COLUMN()-2)/24,5),'Расчет сбытовых надбавок'!$B$2281:'Расчет сбытовых надбавок'!$G$3024,4)</f>
        <v>50.730000000000004</v>
      </c>
      <c r="V817" s="96">
        <f>VLOOKUP($A817+ROUND((COLUMN()-2)/24,5),АТС!$A$41:$F$736,5)+VLOOKUP($A817+ROUND((COLUMN()-2)/24,5),'Расчет сбытовых надбавок'!$B$2281:'Расчет сбытовых надбавок'!$G$3024,4)</f>
        <v>30.08</v>
      </c>
      <c r="W817" s="96">
        <f>VLOOKUP($A817+ROUND((COLUMN()-2)/24,5),АТС!$A$41:$F$736,5)+VLOOKUP($A817+ROUND((COLUMN()-2)/24,5),'Расчет сбытовых надбавок'!$B$2281:'Расчет сбытовых надбавок'!$G$3024,4)</f>
        <v>155.63</v>
      </c>
      <c r="X817" s="96">
        <f>VLOOKUP($A817+ROUND((COLUMN()-2)/24,5),АТС!$A$41:$F$736,5)+VLOOKUP($A817+ROUND((COLUMN()-2)/24,5),'Расчет сбытовых надбавок'!$B$2281:'Расчет сбытовых надбавок'!$G$3024,4)</f>
        <v>143.33000000000001</v>
      </c>
      <c r="Y817" s="96">
        <f>VLOOKUP($A817+ROUND((COLUMN()-2)/24,5),АТС!$A$41:$F$736,5)+VLOOKUP($A817+ROUND((COLUMN()-2)/24,5),'Расчет сбытовых надбавок'!$B$2281:'Расчет сбытовых надбавок'!$G$3024,4)</f>
        <v>1442.88</v>
      </c>
    </row>
    <row r="818" spans="1:27" x14ac:dyDescent="0.2">
      <c r="A818" s="77">
        <f t="shared" si="23"/>
        <v>43093</v>
      </c>
      <c r="B818" s="96">
        <f>VLOOKUP($A818+ROUND((COLUMN()-2)/24,5),АТС!$A$41:$F$736,5)+VLOOKUP($A818+ROUND((COLUMN()-2)/24,5),'Расчет сбытовых надбавок'!$B$2281:'Расчет сбытовых надбавок'!$G$3024,4)</f>
        <v>13.48</v>
      </c>
      <c r="C818" s="96">
        <f>VLOOKUP($A818+ROUND((COLUMN()-2)/24,5),АТС!$A$41:$F$736,5)+VLOOKUP($A818+ROUND((COLUMN()-2)/24,5),'Расчет сбытовых надбавок'!$B$2281:'Расчет сбытовых надбавок'!$G$3024,4)</f>
        <v>13.75</v>
      </c>
      <c r="D818" s="96">
        <f>VLOOKUP($A818+ROUND((COLUMN()-2)/24,5),АТС!$A$41:$F$736,5)+VLOOKUP($A818+ROUND((COLUMN()-2)/24,5),'Расчет сбытовых надбавок'!$B$2281:'Расчет сбытовых надбавок'!$G$3024,4)</f>
        <v>67.849999999999994</v>
      </c>
      <c r="E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F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G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H818" s="96">
        <f>VLOOKUP($A818+ROUND((COLUMN()-2)/24,5),АТС!$A$41:$F$736,5)+VLOOKUP($A818+ROUND((COLUMN()-2)/24,5),'Расчет сбытовых надбавок'!$B$2281:'Расчет сбытовых надбавок'!$G$3024,4)</f>
        <v>0.59</v>
      </c>
      <c r="I818" s="96">
        <f>VLOOKUP($A818+ROUND((COLUMN()-2)/24,5),АТС!$A$41:$F$736,5)+VLOOKUP($A818+ROUND((COLUMN()-2)/24,5),'Расчет сбытовых надбавок'!$B$2281:'Расчет сбытовых надбавок'!$G$3024,4)</f>
        <v>237.56</v>
      </c>
      <c r="J818" s="96">
        <f>VLOOKUP($A818+ROUND((COLUMN()-2)/24,5),АТС!$A$41:$F$736,5)+VLOOKUP($A818+ROUND((COLUMN()-2)/24,5),'Расчет сбытовых надбавок'!$B$2281:'Расчет сбытовых надбавок'!$G$3024,4)</f>
        <v>424.54</v>
      </c>
      <c r="K818" s="96">
        <f>VLOOKUP($A818+ROUND((COLUMN()-2)/24,5),АТС!$A$41:$F$736,5)+VLOOKUP($A818+ROUND((COLUMN()-2)/24,5),'Расчет сбытовых надбавок'!$B$2281:'Расчет сбытовых надбавок'!$G$3024,4)</f>
        <v>578.34</v>
      </c>
      <c r="L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M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N818" s="96">
        <f>VLOOKUP($A818+ROUND((COLUMN()-2)/24,5),АТС!$A$41:$F$736,5)+VLOOKUP($A818+ROUND((COLUMN()-2)/24,5),'Расчет сбытовых надбавок'!$B$2281:'Расчет сбытовых надбавок'!$G$3024,4)</f>
        <v>108.19999999999999</v>
      </c>
      <c r="O818" s="96">
        <f>VLOOKUP($A818+ROUND((COLUMN()-2)/24,5),АТС!$A$41:$F$736,5)+VLOOKUP($A818+ROUND((COLUMN()-2)/24,5),'Расчет сбытовых надбавок'!$B$2281:'Расчет сбытовых надбавок'!$G$3024,4)</f>
        <v>559.31000000000006</v>
      </c>
      <c r="P818" s="96">
        <f>VLOOKUP($A818+ROUND((COLUMN()-2)/24,5),АТС!$A$41:$F$736,5)+VLOOKUP($A818+ROUND((COLUMN()-2)/24,5),'Расчет сбытовых надбавок'!$B$2281:'Расчет сбытовых надбавок'!$G$3024,4)</f>
        <v>492.15999999999997</v>
      </c>
      <c r="Q818" s="96">
        <f>VLOOKUP($A818+ROUND((COLUMN()-2)/24,5),АТС!$A$41:$F$736,5)+VLOOKUP($A818+ROUND((COLUMN()-2)/24,5),'Расчет сбытовых надбавок'!$B$2281:'Расчет сбытовых надбавок'!$G$3024,4)</f>
        <v>530.12</v>
      </c>
      <c r="R818" s="96">
        <f>VLOOKUP($A818+ROUND((COLUMN()-2)/24,5),АТС!$A$41:$F$736,5)+VLOOKUP($A818+ROUND((COLUMN()-2)/24,5),'Расчет сбытовых надбавок'!$B$2281:'Расчет сбытовых надбавок'!$G$3024,4)</f>
        <v>186.89</v>
      </c>
      <c r="S818" s="96">
        <f>VLOOKUP($A818+ROUND((COLUMN()-2)/24,5),АТС!$A$41:$F$736,5)+VLOOKUP($A818+ROUND((COLUMN()-2)/24,5),'Расчет сбытовых надбавок'!$B$2281:'Расчет сбытовых надбавок'!$G$3024,4)</f>
        <v>491.09999999999997</v>
      </c>
      <c r="T818" s="96">
        <f>VLOOKUP($A818+ROUND((COLUMN()-2)/24,5),АТС!$A$41:$F$736,5)+VLOOKUP($A818+ROUND((COLUMN()-2)/24,5),'Расчет сбытовых надбавок'!$B$2281:'Расчет сбытовых надбавок'!$G$3024,4)</f>
        <v>717.43</v>
      </c>
      <c r="U818" s="96">
        <f>VLOOKUP($A818+ROUND((COLUMN()-2)/24,5),АТС!$A$41:$F$736,5)+VLOOKUP($A818+ROUND((COLUMN()-2)/24,5),'Расчет сбытовых надбавок'!$B$2281:'Расчет сбытовых надбавок'!$G$3024,4)</f>
        <v>595.38</v>
      </c>
      <c r="V818" s="96">
        <f>VLOOKUP($A818+ROUND((COLUMN()-2)/24,5),АТС!$A$41:$F$736,5)+VLOOKUP($A818+ROUND((COLUMN()-2)/24,5),'Расчет сбытовых надбавок'!$B$2281:'Расчет сбытовых надбавок'!$G$3024,4)</f>
        <v>702.8599999999999</v>
      </c>
      <c r="W818" s="96">
        <f>VLOOKUP($A818+ROUND((COLUMN()-2)/24,5),АТС!$A$41:$F$736,5)+VLOOKUP($A818+ROUND((COLUMN()-2)/24,5),'Расчет сбытовых надбавок'!$B$2281:'Расчет сбытовых надбавок'!$G$3024,4)</f>
        <v>635.22</v>
      </c>
      <c r="X818" s="96">
        <f>VLOOKUP($A818+ROUND((COLUMN()-2)/24,5),АТС!$A$41:$F$736,5)+VLOOKUP($A818+ROUND((COLUMN()-2)/24,5),'Расчет сбытовых надбавок'!$B$2281:'Расчет сбытовых надбавок'!$G$3024,4)</f>
        <v>366.46000000000004</v>
      </c>
      <c r="Y818" s="96">
        <f>VLOOKUP($A818+ROUND((COLUMN()-2)/24,5),АТС!$A$41:$F$736,5)+VLOOKUP($A818+ROUND((COLUMN()-2)/24,5),'Расчет сбытовых надбавок'!$B$2281:'Расчет сбытовых надбавок'!$G$3024,4)</f>
        <v>663.33999999999992</v>
      </c>
    </row>
    <row r="819" spans="1:27" x14ac:dyDescent="0.2">
      <c r="A819" s="77">
        <f t="shared" si="23"/>
        <v>43094</v>
      </c>
      <c r="B819" s="96">
        <f>VLOOKUP($A819+ROUND((COLUMN()-2)/24,5),АТС!$A$41:$F$736,5)+VLOOKUP($A819+ROUND((COLUMN()-2)/24,5),'Расчет сбытовых надбавок'!$B$2281:'Расчет сбытовых надбавок'!$G$3024,4)</f>
        <v>1.32</v>
      </c>
      <c r="C819" s="96">
        <f>VLOOKUP($A819+ROUND((COLUMN()-2)/24,5),АТС!$A$41:$F$736,5)+VLOOKUP($A819+ROUND((COLUMN()-2)/24,5),'Расчет сбытовых надбавок'!$B$2281:'Расчет сбытовых надбавок'!$G$3024,4)</f>
        <v>118.1</v>
      </c>
      <c r="D819" s="96">
        <f>VLOOKUP($A819+ROUND((COLUMN()-2)/24,5),АТС!$A$41:$F$736,5)+VLOOKUP($A819+ROUND((COLUMN()-2)/24,5),'Расчет сбытовых надбавок'!$B$2281:'Расчет сбытовых надбавок'!$G$3024,4)</f>
        <v>1173.48</v>
      </c>
      <c r="E819" s="96">
        <f>VLOOKUP($A819+ROUND((COLUMN()-2)/24,5),АТС!$A$41:$F$736,5)+VLOOKUP($A819+ROUND((COLUMN()-2)/24,5),'Расчет сбытовых надбавок'!$B$2281:'Расчет сбытовых надбавок'!$G$3024,4)</f>
        <v>64.84</v>
      </c>
      <c r="F819" s="96">
        <f>VLOOKUP($A819+ROUND((COLUMN()-2)/24,5),АТС!$A$41:$F$736,5)+VLOOKUP($A819+ROUND((COLUMN()-2)/24,5),'Расчет сбытовых надбавок'!$B$2281:'Расчет сбытовых надбавок'!$G$3024,4)</f>
        <v>0.51</v>
      </c>
      <c r="G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H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I819" s="96">
        <f>VLOOKUP($A819+ROUND((COLUMN()-2)/24,5),АТС!$A$41:$F$736,5)+VLOOKUP($A819+ROUND((COLUMN()-2)/24,5),'Расчет сбытовых надбавок'!$B$2281:'Расчет сбытовых надбавок'!$G$3024,4)</f>
        <v>322.40999999999997</v>
      </c>
      <c r="J819" s="96">
        <f>VLOOKUP($A819+ROUND((COLUMN()-2)/24,5),АТС!$A$41:$F$736,5)+VLOOKUP($A819+ROUND((COLUMN()-2)/24,5),'Расчет сбытовых надбавок'!$B$2281:'Расчет сбытовых надбавок'!$G$3024,4)</f>
        <v>83.15</v>
      </c>
      <c r="K819" s="96">
        <f>VLOOKUP($A819+ROUND((COLUMN()-2)/24,5),АТС!$A$41:$F$736,5)+VLOOKUP($A819+ROUND((COLUMN()-2)/24,5),'Расчет сбытовых надбавок'!$B$2281:'Расчет сбытовых надбавок'!$G$3024,4)</f>
        <v>0.01</v>
      </c>
      <c r="L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M819" s="96">
        <f>VLOOKUP($A819+ROUND((COLUMN()-2)/24,5),АТС!$A$41:$F$736,5)+VLOOKUP($A819+ROUND((COLUMN()-2)/24,5),'Расчет сбытовых надбавок'!$B$2281:'Расчет сбытовых надбавок'!$G$3024,4)</f>
        <v>0.01</v>
      </c>
      <c r="N819" s="96">
        <f>VLOOKUP($A819+ROUND((COLUMN()-2)/24,5),АТС!$A$41:$F$736,5)+VLOOKUP($A819+ROUND((COLUMN()-2)/24,5),'Расчет сбытовых надбавок'!$B$2281:'Расчет сбытовых надбавок'!$G$3024,4)</f>
        <v>0.18</v>
      </c>
      <c r="O819" s="96">
        <f>VLOOKUP($A819+ROUND((COLUMN()-2)/24,5),АТС!$A$41:$F$736,5)+VLOOKUP($A819+ROUND((COLUMN()-2)/24,5),'Расчет сбытовых надбавок'!$B$2281:'Расчет сбытовых надбавок'!$G$3024,4)</f>
        <v>0.26</v>
      </c>
      <c r="P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Q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R819" s="96">
        <f>VLOOKUP($A819+ROUND((COLUMN()-2)/24,5),АТС!$A$41:$F$736,5)+VLOOKUP($A819+ROUND((COLUMN()-2)/24,5),'Расчет сбытовых надбавок'!$B$2281:'Расчет сбытовых надбавок'!$G$3024,4)</f>
        <v>6.0000000000000005E-2</v>
      </c>
      <c r="S819" s="96">
        <f>VLOOKUP($A819+ROUND((COLUMN()-2)/24,5),АТС!$A$41:$F$736,5)+VLOOKUP($A819+ROUND((COLUMN()-2)/24,5),'Расчет сбытовых надбавок'!$B$2281:'Расчет сбытовых надбавок'!$G$3024,4)</f>
        <v>0.01</v>
      </c>
      <c r="T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U819" s="96">
        <f>VLOOKUP($A819+ROUND((COLUMN()-2)/24,5),АТС!$A$41:$F$736,5)+VLOOKUP($A819+ROUND((COLUMN()-2)/24,5),'Расчет сбытовых надбавок'!$B$2281:'Расчет сбытовых надбавок'!$G$3024,4)</f>
        <v>0.05</v>
      </c>
      <c r="V819" s="96">
        <f>VLOOKUP($A819+ROUND((COLUMN()-2)/24,5),АТС!$A$41:$F$736,5)+VLOOKUP($A819+ROUND((COLUMN()-2)/24,5),'Расчет сбытовых надбавок'!$B$2281:'Расчет сбытовых надбавок'!$G$3024,4)</f>
        <v>5.47</v>
      </c>
      <c r="W819" s="96">
        <f>VLOOKUP($A819+ROUND((COLUMN()-2)/24,5),АТС!$A$41:$F$736,5)+VLOOKUP($A819+ROUND((COLUMN()-2)/24,5),'Расчет сбытовых надбавок'!$B$2281:'Расчет сбытовых надбавок'!$G$3024,4)</f>
        <v>84.359999999999985</v>
      </c>
      <c r="X819" s="96">
        <f>VLOOKUP($A819+ROUND((COLUMN()-2)/24,5),АТС!$A$41:$F$736,5)+VLOOKUP($A819+ROUND((COLUMN()-2)/24,5),'Расчет сбытовых надбавок'!$B$2281:'Расчет сбытовых надбавок'!$G$3024,4)</f>
        <v>508.78</v>
      </c>
      <c r="Y819" s="96">
        <f>VLOOKUP($A819+ROUND((COLUMN()-2)/24,5),АТС!$A$41:$F$736,5)+VLOOKUP($A819+ROUND((COLUMN()-2)/24,5),'Расчет сбытовых надбавок'!$B$2281:'Расчет сбытовых надбавок'!$G$3024,4)</f>
        <v>451.40999999999997</v>
      </c>
    </row>
    <row r="820" spans="1:27" x14ac:dyDescent="0.2">
      <c r="A820" s="77">
        <f t="shared" si="23"/>
        <v>43095</v>
      </c>
      <c r="B820" s="96">
        <f>VLOOKUP($A820+ROUND((COLUMN()-2)/24,5),АТС!$A$41:$F$736,5)+VLOOKUP($A820+ROUND((COLUMN()-2)/24,5),'Расчет сбытовых надбавок'!$B$2281:'Расчет сбытовых надбавок'!$G$3024,4)</f>
        <v>308.2</v>
      </c>
      <c r="C820" s="96">
        <f>VLOOKUP($A820+ROUND((COLUMN()-2)/24,5),АТС!$A$41:$F$736,5)+VLOOKUP($A820+ROUND((COLUMN()-2)/24,5),'Расчет сбытовых надбавок'!$B$2281:'Расчет сбытовых надбавок'!$G$3024,4)</f>
        <v>19.32</v>
      </c>
      <c r="D820" s="96">
        <f>VLOOKUP($A820+ROUND((COLUMN()-2)/24,5),АТС!$A$41:$F$736,5)+VLOOKUP($A820+ROUND((COLUMN()-2)/24,5),'Расчет сбытовых надбавок'!$B$2281:'Расчет сбытовых надбавок'!$G$3024,4)</f>
        <v>116.81</v>
      </c>
      <c r="E820" s="96">
        <f>VLOOKUP($A820+ROUND((COLUMN()-2)/24,5),АТС!$A$41:$F$736,5)+VLOOKUP($A820+ROUND((COLUMN()-2)/24,5),'Расчет сбытовых надбавок'!$B$2281:'Расчет сбытовых надбавок'!$G$3024,4)</f>
        <v>78.44</v>
      </c>
      <c r="F820" s="96">
        <f>VLOOKUP($A820+ROUND((COLUMN()-2)/24,5),АТС!$A$41:$F$736,5)+VLOOKUP($A820+ROUND((COLUMN()-2)/24,5),'Расчет сбытовых надбавок'!$B$2281:'Расчет сбытовых надбавок'!$G$3024,4)</f>
        <v>4.96</v>
      </c>
      <c r="G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H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I820" s="96">
        <f>VLOOKUP($A820+ROUND((COLUMN()-2)/24,5),АТС!$A$41:$F$736,5)+VLOOKUP($A820+ROUND((COLUMN()-2)/24,5),'Расчет сбытовых надбавок'!$B$2281:'Расчет сбытовых надбавок'!$G$3024,4)</f>
        <v>19.309999999999999</v>
      </c>
      <c r="J820" s="96">
        <f>VLOOKUP($A820+ROUND((COLUMN()-2)/24,5),АТС!$A$41:$F$736,5)+VLOOKUP($A820+ROUND((COLUMN()-2)/24,5),'Расчет сбытовых надбавок'!$B$2281:'Расчет сбытовых надбавок'!$G$3024,4)</f>
        <v>45.6</v>
      </c>
      <c r="K820" s="96">
        <f>VLOOKUP($A820+ROUND((COLUMN()-2)/24,5),АТС!$A$41:$F$736,5)+VLOOKUP($A820+ROUND((COLUMN()-2)/24,5),'Расчет сбытовых надбавок'!$B$2281:'Расчет сбытовых надбавок'!$G$3024,4)</f>
        <v>0.22</v>
      </c>
      <c r="L820" s="96">
        <f>VLOOKUP($A820+ROUND((COLUMN()-2)/24,5),АТС!$A$41:$F$736,5)+VLOOKUP($A820+ROUND((COLUMN()-2)/24,5),'Расчет сбытовых надбавок'!$B$2281:'Расчет сбытовых надбавок'!$G$3024,4)</f>
        <v>86.97</v>
      </c>
      <c r="M820" s="96">
        <f>VLOOKUP($A820+ROUND((COLUMN()-2)/24,5),АТС!$A$41:$F$736,5)+VLOOKUP($A820+ROUND((COLUMN()-2)/24,5),'Расчет сбытовых надбавок'!$B$2281:'Расчет сбытовых надбавок'!$G$3024,4)</f>
        <v>223.7</v>
      </c>
      <c r="N820" s="96">
        <f>VLOOKUP($A820+ROUND((COLUMN()-2)/24,5),АТС!$A$41:$F$736,5)+VLOOKUP($A820+ROUND((COLUMN()-2)/24,5),'Расчет сбытовых надбавок'!$B$2281:'Расчет сбытовых надбавок'!$G$3024,4)</f>
        <v>264.52</v>
      </c>
      <c r="O820" s="96">
        <f>VLOOKUP($A820+ROUND((COLUMN()-2)/24,5),АТС!$A$41:$F$736,5)+VLOOKUP($A820+ROUND((COLUMN()-2)/24,5),'Расчет сбытовых надбавок'!$B$2281:'Расчет сбытовых надбавок'!$G$3024,4)</f>
        <v>348.59</v>
      </c>
      <c r="P820" s="96">
        <f>VLOOKUP($A820+ROUND((COLUMN()-2)/24,5),АТС!$A$41:$F$736,5)+VLOOKUP($A820+ROUND((COLUMN()-2)/24,5),'Расчет сбытовых надбавок'!$B$2281:'Расчет сбытовых надбавок'!$G$3024,4)</f>
        <v>395.3</v>
      </c>
      <c r="Q820" s="96">
        <f>VLOOKUP($A820+ROUND((COLUMN()-2)/24,5),АТС!$A$41:$F$736,5)+VLOOKUP($A820+ROUND((COLUMN()-2)/24,5),'Расчет сбытовых надбавок'!$B$2281:'Расчет сбытовых надбавок'!$G$3024,4)</f>
        <v>1.74</v>
      </c>
      <c r="R820" s="96">
        <f>VLOOKUP($A820+ROUND((COLUMN()-2)/24,5),АТС!$A$41:$F$736,5)+VLOOKUP($A820+ROUND((COLUMN()-2)/24,5),'Расчет сбытовых надбавок'!$B$2281:'Расчет сбытовых надбавок'!$G$3024,4)</f>
        <v>0.17</v>
      </c>
      <c r="S820" s="96">
        <f>VLOOKUP($A820+ROUND((COLUMN()-2)/24,5),АТС!$A$41:$F$736,5)+VLOOKUP($A820+ROUND((COLUMN()-2)/24,5),'Расчет сбытовых надбавок'!$B$2281:'Расчет сбытовых надбавок'!$G$3024,4)</f>
        <v>140.47999999999999</v>
      </c>
      <c r="T820" s="96">
        <f>VLOOKUP($A820+ROUND((COLUMN()-2)/24,5),АТС!$A$41:$F$736,5)+VLOOKUP($A820+ROUND((COLUMN()-2)/24,5),'Расчет сбытовых надбавок'!$B$2281:'Расчет сбытовых надбавок'!$G$3024,4)</f>
        <v>225.22</v>
      </c>
      <c r="U820" s="96">
        <f>VLOOKUP($A820+ROUND((COLUMN()-2)/24,5),АТС!$A$41:$F$736,5)+VLOOKUP($A820+ROUND((COLUMN()-2)/24,5),'Расчет сбытовых надбавок'!$B$2281:'Расчет сбытовых надбавок'!$G$3024,4)</f>
        <v>114.19</v>
      </c>
      <c r="V820" s="96">
        <f>VLOOKUP($A820+ROUND((COLUMN()-2)/24,5),АТС!$A$41:$F$736,5)+VLOOKUP($A820+ROUND((COLUMN()-2)/24,5),'Расчет сбытовых надбавок'!$B$2281:'Расчет сбытовых надбавок'!$G$3024,4)</f>
        <v>21.11</v>
      </c>
      <c r="W820" s="96">
        <f>VLOOKUP($A820+ROUND((COLUMN()-2)/24,5),АТС!$A$41:$F$736,5)+VLOOKUP($A820+ROUND((COLUMN()-2)/24,5),'Расчет сбытовых надбавок'!$B$2281:'Расчет сбытовых надбавок'!$G$3024,4)</f>
        <v>172.32000000000002</v>
      </c>
      <c r="X820" s="96">
        <f>VLOOKUP($A820+ROUND((COLUMN()-2)/24,5),АТС!$A$41:$F$736,5)+VLOOKUP($A820+ROUND((COLUMN()-2)/24,5),'Расчет сбытовых надбавок'!$B$2281:'Расчет сбытовых надбавок'!$G$3024,4)</f>
        <v>30.26</v>
      </c>
      <c r="Y820" s="96">
        <f>VLOOKUP($A820+ROUND((COLUMN()-2)/24,5),АТС!$A$41:$F$736,5)+VLOOKUP($A820+ROUND((COLUMN()-2)/24,5),'Расчет сбытовых надбавок'!$B$2281:'Расчет сбытовых надбавок'!$G$3024,4)</f>
        <v>0.31</v>
      </c>
    </row>
    <row r="821" spans="1:27" x14ac:dyDescent="0.2">
      <c r="A821" s="77">
        <f t="shared" si="23"/>
        <v>43096</v>
      </c>
      <c r="B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C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D821" s="96">
        <f>VLOOKUP($A821+ROUND((COLUMN()-2)/24,5),АТС!$A$41:$F$736,5)+VLOOKUP($A821+ROUND((COLUMN()-2)/24,5),'Расчет сбытовых надбавок'!$B$2281:'Расчет сбытовых надбавок'!$G$3024,4)</f>
        <v>81.080000000000013</v>
      </c>
      <c r="E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F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G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H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I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J821" s="96">
        <f>VLOOKUP($A821+ROUND((COLUMN()-2)/24,5),АТС!$A$41:$F$736,5)+VLOOKUP($A821+ROUND((COLUMN()-2)/24,5),'Расчет сбытовых надбавок'!$B$2281:'Расчет сбытовых надбавок'!$G$3024,4)</f>
        <v>68.900000000000006</v>
      </c>
      <c r="K821" s="96">
        <f>VLOOKUP($A821+ROUND((COLUMN()-2)/24,5),АТС!$A$41:$F$736,5)+VLOOKUP($A821+ROUND((COLUMN()-2)/24,5),'Расчет сбытовых надбавок'!$B$2281:'Расчет сбытовых надбавок'!$G$3024,4)</f>
        <v>98.68</v>
      </c>
      <c r="L821" s="96">
        <f>VLOOKUP($A821+ROUND((COLUMN()-2)/24,5),АТС!$A$41:$F$736,5)+VLOOKUP($A821+ROUND((COLUMN()-2)/24,5),'Расчет сбытовых надбавок'!$B$2281:'Расчет сбытовых надбавок'!$G$3024,4)</f>
        <v>100.82</v>
      </c>
      <c r="M821" s="96">
        <f>VLOOKUP($A821+ROUND((COLUMN()-2)/24,5),АТС!$A$41:$F$736,5)+VLOOKUP($A821+ROUND((COLUMN()-2)/24,5),'Расчет сбытовых надбавок'!$B$2281:'Расчет сбытовых надбавок'!$G$3024,4)</f>
        <v>410.48</v>
      </c>
      <c r="N821" s="96">
        <f>VLOOKUP($A821+ROUND((COLUMN()-2)/24,5),АТС!$A$41:$F$736,5)+VLOOKUP($A821+ROUND((COLUMN()-2)/24,5),'Расчет сбытовых надбавок'!$B$2281:'Расчет сбытовых надбавок'!$G$3024,4)</f>
        <v>92.65</v>
      </c>
      <c r="O821" s="96">
        <f>VLOOKUP($A821+ROUND((COLUMN()-2)/24,5),АТС!$A$41:$F$736,5)+VLOOKUP($A821+ROUND((COLUMN()-2)/24,5),'Расчет сбытовых надбавок'!$B$2281:'Расчет сбытовых надбавок'!$G$3024,4)</f>
        <v>308.69</v>
      </c>
      <c r="P821" s="96">
        <f>VLOOKUP($A821+ROUND((COLUMN()-2)/24,5),АТС!$A$41:$F$736,5)+VLOOKUP($A821+ROUND((COLUMN()-2)/24,5),'Расчет сбытовых надбавок'!$B$2281:'Расчет сбытовых надбавок'!$G$3024,4)</f>
        <v>144.74</v>
      </c>
      <c r="Q821" s="96">
        <f>VLOOKUP($A821+ROUND((COLUMN()-2)/24,5),АТС!$A$41:$F$736,5)+VLOOKUP($A821+ROUND((COLUMN()-2)/24,5),'Расчет сбытовых надбавок'!$B$2281:'Расчет сбытовых надбавок'!$G$3024,4)</f>
        <v>127.89</v>
      </c>
      <c r="R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S821" s="96">
        <f>VLOOKUP($A821+ROUND((COLUMN()-2)/24,5),АТС!$A$41:$F$736,5)+VLOOKUP($A821+ROUND((COLUMN()-2)/24,5),'Расчет сбытовых надбавок'!$B$2281:'Расчет сбытовых надбавок'!$G$3024,4)</f>
        <v>108.07</v>
      </c>
      <c r="T821" s="96">
        <f>VLOOKUP($A821+ROUND((COLUMN()-2)/24,5),АТС!$A$41:$F$736,5)+VLOOKUP($A821+ROUND((COLUMN()-2)/24,5),'Расчет сбытовых надбавок'!$B$2281:'Расчет сбытовых надбавок'!$G$3024,4)</f>
        <v>169.78</v>
      </c>
      <c r="U821" s="96">
        <f>VLOOKUP($A821+ROUND((COLUMN()-2)/24,5),АТС!$A$41:$F$736,5)+VLOOKUP($A821+ROUND((COLUMN()-2)/24,5),'Расчет сбытовых надбавок'!$B$2281:'Расчет сбытовых надбавок'!$G$3024,4)</f>
        <v>301.18</v>
      </c>
      <c r="V821" s="96">
        <f>VLOOKUP($A821+ROUND((COLUMN()-2)/24,5),АТС!$A$41:$F$736,5)+VLOOKUP($A821+ROUND((COLUMN()-2)/24,5),'Расчет сбытовых надбавок'!$B$2281:'Расчет сбытовых надбавок'!$G$3024,4)</f>
        <v>190.95999999999998</v>
      </c>
      <c r="W821" s="96">
        <f>VLOOKUP($A821+ROUND((COLUMN()-2)/24,5),АТС!$A$41:$F$736,5)+VLOOKUP($A821+ROUND((COLUMN()-2)/24,5),'Расчет сбытовых надбавок'!$B$2281:'Расчет сбытовых надбавок'!$G$3024,4)</f>
        <v>678.38000000000011</v>
      </c>
      <c r="X821" s="96">
        <f>VLOOKUP($A821+ROUND((COLUMN()-2)/24,5),АТС!$A$41:$F$736,5)+VLOOKUP($A821+ROUND((COLUMN()-2)/24,5),'Расчет сбытовых надбавок'!$B$2281:'Расчет сбытовых надбавок'!$G$3024,4)</f>
        <v>683.01</v>
      </c>
      <c r="Y821" s="96">
        <f>VLOOKUP($A821+ROUND((COLUMN()-2)/24,5),АТС!$A$41:$F$736,5)+VLOOKUP($A821+ROUND((COLUMN()-2)/24,5),'Расчет сбытовых надбавок'!$B$2281:'Расчет сбытовых надбавок'!$G$3024,4)</f>
        <v>301.77999999999997</v>
      </c>
    </row>
    <row r="822" spans="1:27" x14ac:dyDescent="0.2">
      <c r="A822" s="77">
        <f t="shared" si="23"/>
        <v>43097</v>
      </c>
      <c r="B822" s="96">
        <f>VLOOKUP($A822+ROUND((COLUMN()-2)/24,5),АТС!$A$41:$F$736,5)+VLOOKUP($A822+ROUND((COLUMN()-2)/24,5),'Расчет сбытовых надбавок'!$B$2281:'Расчет сбытовых надбавок'!$G$3024,4)</f>
        <v>104.24000000000001</v>
      </c>
      <c r="C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D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E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F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G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H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I822" s="96">
        <f>VLOOKUP($A822+ROUND((COLUMN()-2)/24,5),АТС!$A$41:$F$736,5)+VLOOKUP($A822+ROUND((COLUMN()-2)/24,5),'Расчет сбытовых надбавок'!$B$2281:'Расчет сбытовых надбавок'!$G$3024,4)</f>
        <v>447.62</v>
      </c>
      <c r="J822" s="96">
        <f>VLOOKUP($A822+ROUND((COLUMN()-2)/24,5),АТС!$A$41:$F$736,5)+VLOOKUP($A822+ROUND((COLUMN()-2)/24,5),'Расчет сбытовых надбавок'!$B$2281:'Расчет сбытовых надбавок'!$G$3024,4)</f>
        <v>481.11</v>
      </c>
      <c r="K822" s="96">
        <f>VLOOKUP($A822+ROUND((COLUMN()-2)/24,5),АТС!$A$41:$F$736,5)+VLOOKUP($A822+ROUND((COLUMN()-2)/24,5),'Расчет сбытовых надбавок'!$B$2281:'Расчет сбытовых надбавок'!$G$3024,4)</f>
        <v>50.15</v>
      </c>
      <c r="L822" s="96">
        <f>VLOOKUP($A822+ROUND((COLUMN()-2)/24,5),АТС!$A$41:$F$736,5)+VLOOKUP($A822+ROUND((COLUMN()-2)/24,5),'Расчет сбытовых надбавок'!$B$2281:'Расчет сбытовых надбавок'!$G$3024,4)</f>
        <v>68.89</v>
      </c>
      <c r="M822" s="96">
        <f>VLOOKUP($A822+ROUND((COLUMN()-2)/24,5),АТС!$A$41:$F$736,5)+VLOOKUP($A822+ROUND((COLUMN()-2)/24,5),'Расчет сбытовых надбавок'!$B$2281:'Расчет сбытовых надбавок'!$G$3024,4)</f>
        <v>110.93</v>
      </c>
      <c r="N822" s="96">
        <f>VLOOKUP($A822+ROUND((COLUMN()-2)/24,5),АТС!$A$41:$F$736,5)+VLOOKUP($A822+ROUND((COLUMN()-2)/24,5),'Расчет сбытовых надбавок'!$B$2281:'Расчет сбытовых надбавок'!$G$3024,4)</f>
        <v>163.6</v>
      </c>
      <c r="O822" s="96">
        <f>VLOOKUP($A822+ROUND((COLUMN()-2)/24,5),АТС!$A$41:$F$736,5)+VLOOKUP($A822+ROUND((COLUMN()-2)/24,5),'Расчет сбытовых надбавок'!$B$2281:'Расчет сбытовых надбавок'!$G$3024,4)</f>
        <v>246.94</v>
      </c>
      <c r="P822" s="96">
        <f>VLOOKUP($A822+ROUND((COLUMN()-2)/24,5),АТС!$A$41:$F$736,5)+VLOOKUP($A822+ROUND((COLUMN()-2)/24,5),'Расчет сбытовых надбавок'!$B$2281:'Расчет сбытовых надбавок'!$G$3024,4)</f>
        <v>221.05</v>
      </c>
      <c r="Q822" s="96">
        <f>VLOOKUP($A822+ROUND((COLUMN()-2)/24,5),АТС!$A$41:$F$736,5)+VLOOKUP($A822+ROUND((COLUMN()-2)/24,5),'Расчет сбытовых надбавок'!$B$2281:'Расчет сбытовых надбавок'!$G$3024,4)</f>
        <v>85.410000000000011</v>
      </c>
      <c r="R822" s="96">
        <f>VLOOKUP($A822+ROUND((COLUMN()-2)/24,5),АТС!$A$41:$F$736,5)+VLOOKUP($A822+ROUND((COLUMN()-2)/24,5),'Расчет сбытовых надбавок'!$B$2281:'Расчет сбытовых надбавок'!$G$3024,4)</f>
        <v>11.95</v>
      </c>
      <c r="S822" s="96">
        <f>VLOOKUP($A822+ROUND((COLUMN()-2)/24,5),АТС!$A$41:$F$736,5)+VLOOKUP($A822+ROUND((COLUMN()-2)/24,5),'Расчет сбытовых надбавок'!$B$2281:'Расчет сбытовых надбавок'!$G$3024,4)</f>
        <v>426.95</v>
      </c>
      <c r="T822" s="96">
        <f>VLOOKUP($A822+ROUND((COLUMN()-2)/24,5),АТС!$A$41:$F$736,5)+VLOOKUP($A822+ROUND((COLUMN()-2)/24,5),'Расчет сбытовых надбавок'!$B$2281:'Расчет сбытовых надбавок'!$G$3024,4)</f>
        <v>464.63</v>
      </c>
      <c r="U822" s="96">
        <f>VLOOKUP($A822+ROUND((COLUMN()-2)/24,5),АТС!$A$41:$F$736,5)+VLOOKUP($A822+ROUND((COLUMN()-2)/24,5),'Расчет сбытовых надбавок'!$B$2281:'Расчет сбытовых надбавок'!$G$3024,4)</f>
        <v>463.41999999999996</v>
      </c>
      <c r="V822" s="96">
        <f>VLOOKUP($A822+ROUND((COLUMN()-2)/24,5),АТС!$A$41:$F$736,5)+VLOOKUP($A822+ROUND((COLUMN()-2)/24,5),'Расчет сбытовых надбавок'!$B$2281:'Расчет сбытовых надбавок'!$G$3024,4)</f>
        <v>622.13</v>
      </c>
      <c r="W822" s="96">
        <f>VLOOKUP($A822+ROUND((COLUMN()-2)/24,5),АТС!$A$41:$F$736,5)+VLOOKUP($A822+ROUND((COLUMN()-2)/24,5),'Расчет сбытовых надбавок'!$B$2281:'Расчет сбытовых надбавок'!$G$3024,4)</f>
        <v>729.31</v>
      </c>
      <c r="X822" s="96">
        <f>VLOOKUP($A822+ROUND((COLUMN()-2)/24,5),АТС!$A$41:$F$736,5)+VLOOKUP($A822+ROUND((COLUMN()-2)/24,5),'Расчет сбытовых надбавок'!$B$2281:'Расчет сбытовых надбавок'!$G$3024,4)</f>
        <v>352.72999999999996</v>
      </c>
      <c r="Y822" s="96">
        <f>VLOOKUP($A822+ROUND((COLUMN()-2)/24,5),АТС!$A$41:$F$736,5)+VLOOKUP($A822+ROUND((COLUMN()-2)/24,5),'Расчет сбытовых надбавок'!$B$2281:'Расчет сбытовых надбавок'!$G$3024,4)</f>
        <v>297.52999999999997</v>
      </c>
    </row>
    <row r="823" spans="1:27" x14ac:dyDescent="0.2">
      <c r="A823" s="77">
        <f t="shared" si="23"/>
        <v>43098</v>
      </c>
      <c r="B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C823" s="96">
        <f>VLOOKUP($A823+ROUND((COLUMN()-2)/24,5),АТС!$A$41:$F$736,5)+VLOOKUP($A823+ROUND((COLUMN()-2)/24,5),'Расчет сбытовых надбавок'!$B$2281:'Расчет сбытовых надбавок'!$G$3024,4)</f>
        <v>116.15</v>
      </c>
      <c r="D823" s="96">
        <f>VLOOKUP($A823+ROUND((COLUMN()-2)/24,5),АТС!$A$41:$F$736,5)+VLOOKUP($A823+ROUND((COLUMN()-2)/24,5),'Расчет сбытовых надбавок'!$B$2281:'Расчет сбытовых надбавок'!$G$3024,4)</f>
        <v>31.32</v>
      </c>
      <c r="E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F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G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H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I823" s="96">
        <f>VLOOKUP($A823+ROUND((COLUMN()-2)/24,5),АТС!$A$41:$F$736,5)+VLOOKUP($A823+ROUND((COLUMN()-2)/24,5),'Расчет сбытовых надбавок'!$B$2281:'Расчет сбытовых надбавок'!$G$3024,4)</f>
        <v>8.2100000000000009</v>
      </c>
      <c r="J823" s="96">
        <f>VLOOKUP($A823+ROUND((COLUMN()-2)/24,5),АТС!$A$41:$F$736,5)+VLOOKUP($A823+ROUND((COLUMN()-2)/24,5),'Расчет сбытовых надбавок'!$B$2281:'Расчет сбытовых надбавок'!$G$3024,4)</f>
        <v>22.64</v>
      </c>
      <c r="K823" s="96">
        <f>VLOOKUP($A823+ROUND((COLUMN()-2)/24,5),АТС!$A$41:$F$736,5)+VLOOKUP($A823+ROUND((COLUMN()-2)/24,5),'Расчет сбытовых надбавок'!$B$2281:'Расчет сбытовых надбавок'!$G$3024,4)</f>
        <v>768.44999999999993</v>
      </c>
      <c r="L823" s="96">
        <f>VLOOKUP($A823+ROUND((COLUMN()-2)/24,5),АТС!$A$41:$F$736,5)+VLOOKUP($A823+ROUND((COLUMN()-2)/24,5),'Расчет сбытовых надбавок'!$B$2281:'Расчет сбытовых надбавок'!$G$3024,4)</f>
        <v>906.93999999999994</v>
      </c>
      <c r="M823" s="96">
        <f>VLOOKUP($A823+ROUND((COLUMN()-2)/24,5),АТС!$A$41:$F$736,5)+VLOOKUP($A823+ROUND((COLUMN()-2)/24,5),'Расчет сбытовых надбавок'!$B$2281:'Расчет сбытовых надбавок'!$G$3024,4)</f>
        <v>165.54000000000002</v>
      </c>
      <c r="N823" s="96">
        <f>VLOOKUP($A823+ROUND((COLUMN()-2)/24,5),АТС!$A$41:$F$736,5)+VLOOKUP($A823+ROUND((COLUMN()-2)/24,5),'Расчет сбытовых надбавок'!$B$2281:'Расчет сбытовых надбавок'!$G$3024,4)</f>
        <v>946.64</v>
      </c>
      <c r="O823" s="96">
        <f>VLOOKUP($A823+ROUND((COLUMN()-2)/24,5),АТС!$A$41:$F$736,5)+VLOOKUP($A823+ROUND((COLUMN()-2)/24,5),'Расчет сбытовых надбавок'!$B$2281:'Расчет сбытовых надбавок'!$G$3024,4)</f>
        <v>220.24</v>
      </c>
      <c r="P823" s="96">
        <f>VLOOKUP($A823+ROUND((COLUMN()-2)/24,5),АТС!$A$41:$F$736,5)+VLOOKUP($A823+ROUND((COLUMN()-2)/24,5),'Расчет сбытовых надбавок'!$B$2281:'Расчет сбытовых надбавок'!$G$3024,4)</f>
        <v>268.86</v>
      </c>
      <c r="Q823" s="96">
        <f>VLOOKUP($A823+ROUND((COLUMN()-2)/24,5),АТС!$A$41:$F$736,5)+VLOOKUP($A823+ROUND((COLUMN()-2)/24,5),'Расчет сбытовых надбавок'!$B$2281:'Расчет сбытовых надбавок'!$G$3024,4)</f>
        <v>304.51</v>
      </c>
      <c r="R823" s="96">
        <f>VLOOKUP($A823+ROUND((COLUMN()-2)/24,5),АТС!$A$41:$F$736,5)+VLOOKUP($A823+ROUND((COLUMN()-2)/24,5),'Расчет сбытовых надбавок'!$B$2281:'Расчет сбытовых надбавок'!$G$3024,4)</f>
        <v>268.81</v>
      </c>
      <c r="S823" s="96">
        <f>VLOOKUP($A823+ROUND((COLUMN()-2)/24,5),АТС!$A$41:$F$736,5)+VLOOKUP($A823+ROUND((COLUMN()-2)/24,5),'Расчет сбытовых надбавок'!$B$2281:'Расчет сбытовых надбавок'!$G$3024,4)</f>
        <v>321.12</v>
      </c>
      <c r="T823" s="96">
        <f>VLOOKUP($A823+ROUND((COLUMN()-2)/24,5),АТС!$A$41:$F$736,5)+VLOOKUP($A823+ROUND((COLUMN()-2)/24,5),'Расчет сбытовых надбавок'!$B$2281:'Расчет сбытовых надбавок'!$G$3024,4)</f>
        <v>248.76999999999998</v>
      </c>
      <c r="U823" s="96">
        <f>VLOOKUP($A823+ROUND((COLUMN()-2)/24,5),АТС!$A$41:$F$736,5)+VLOOKUP($A823+ROUND((COLUMN()-2)/24,5),'Расчет сбытовых надбавок'!$B$2281:'Расчет сбытовых надбавок'!$G$3024,4)</f>
        <v>247.78</v>
      </c>
      <c r="V823" s="96">
        <f>VLOOKUP($A823+ROUND((COLUMN()-2)/24,5),АТС!$A$41:$F$736,5)+VLOOKUP($A823+ROUND((COLUMN()-2)/24,5),'Расчет сбытовых надбавок'!$B$2281:'Расчет сбытовых надбавок'!$G$3024,4)</f>
        <v>1082.74</v>
      </c>
      <c r="W823" s="96">
        <f>VLOOKUP($A823+ROUND((COLUMN()-2)/24,5),АТС!$A$41:$F$736,5)+VLOOKUP($A823+ROUND((COLUMN()-2)/24,5),'Расчет сбытовых надбавок'!$B$2281:'Расчет сбытовых надбавок'!$G$3024,4)</f>
        <v>736.18000000000006</v>
      </c>
      <c r="X823" s="96">
        <f>VLOOKUP($A823+ROUND((COLUMN()-2)/24,5),АТС!$A$41:$F$736,5)+VLOOKUP($A823+ROUND((COLUMN()-2)/24,5),'Расчет сбытовых надбавок'!$B$2281:'Расчет сбытовых надбавок'!$G$3024,4)</f>
        <v>701.85</v>
      </c>
      <c r="Y823" s="96">
        <f>VLOOKUP($A823+ROUND((COLUMN()-2)/24,5),АТС!$A$41:$F$736,5)+VLOOKUP($A823+ROUND((COLUMN()-2)/24,5),'Расчет сбытовых надбавок'!$B$2281:'Расчет сбытовых надбавок'!$G$3024,4)</f>
        <v>573.17000000000007</v>
      </c>
    </row>
    <row r="824" spans="1:27" x14ac:dyDescent="0.2">
      <c r="A824" s="77">
        <f t="shared" si="23"/>
        <v>43099</v>
      </c>
      <c r="B824" s="96">
        <f>VLOOKUP($A824+ROUND((COLUMN()-2)/24,5),АТС!$A$41:$F$760,5)+VLOOKUP($A824+ROUND((COLUMN()-2)/24,5),'Расчет сбытовых надбавок'!$B$2281:'Расчет сбытовых надбавок'!$G$3024,4)</f>
        <v>351.4</v>
      </c>
      <c r="C824" s="96">
        <f>VLOOKUP($A824+ROUND((COLUMN()-2)/24,5),АТС!$A$41:$F$760,5)+VLOOKUP($A824+ROUND((COLUMN()-2)/24,5),'Расчет сбытовых надбавок'!$B$2281:'Расчет сбытовых надбавок'!$G$3024,4)</f>
        <v>136.44</v>
      </c>
      <c r="D824" s="96">
        <f>VLOOKUP($A824+ROUND((COLUMN()-2)/24,5),АТС!$A$41:$F$760,5)+VLOOKUP($A824+ROUND((COLUMN()-2)/24,5),'Расчет сбытовых надбавок'!$B$2281:'Расчет сбытовых надбавок'!$G$3024,4)</f>
        <v>234.14000000000001</v>
      </c>
      <c r="E824" s="96">
        <f>VLOOKUP($A824+ROUND((COLUMN()-2)/24,5),АТС!$A$41:$F$760,5)+VLOOKUP($A824+ROUND((COLUMN()-2)/24,5),'Расчет сбытовых надбавок'!$B$2281:'Расчет сбытовых надбавок'!$G$3024,4)</f>
        <v>32.049999999999997</v>
      </c>
      <c r="F824" s="96">
        <f>VLOOKUP($A824+ROUND((COLUMN()-2)/24,5),АТС!$A$41:$F$760,5)+VLOOKUP($A824+ROUND((COLUMN()-2)/24,5),'Расчет сбытовых надбавок'!$B$2281:'Расчет сбытовых надбавок'!$G$3024,4)</f>
        <v>5.6000000000000005</v>
      </c>
      <c r="G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H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I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J824" s="96">
        <f>VLOOKUP($A824+ROUND((COLUMN()-2)/24,5),АТС!$A$41:$F$760,5)+VLOOKUP($A824+ROUND((COLUMN()-2)/24,5),'Расчет сбытовых надбавок'!$B$2281:'Расчет сбытовых надбавок'!$G$3024,4)</f>
        <v>121.28</v>
      </c>
      <c r="K824" s="96">
        <f>VLOOKUP($A824+ROUND((COLUMN()-2)/24,5),АТС!$A$41:$F$760,5)+VLOOKUP($A824+ROUND((COLUMN()-2)/24,5),'Расчет сбытовых надбавок'!$B$2281:'Расчет сбытовых надбавок'!$G$3024,4)</f>
        <v>600.65</v>
      </c>
      <c r="L824" s="96">
        <f>VLOOKUP($A824+ROUND((COLUMN()-2)/24,5),АТС!$A$41:$F$760,5)+VLOOKUP($A824+ROUND((COLUMN()-2)/24,5),'Расчет сбытовых надбавок'!$B$2281:'Расчет сбытовых надбавок'!$G$3024,4)</f>
        <v>624.89</v>
      </c>
      <c r="M824" s="96">
        <f>VLOOKUP($A824+ROUND((COLUMN()-2)/24,5),АТС!$A$41:$F$760,5)+VLOOKUP($A824+ROUND((COLUMN()-2)/24,5),'Расчет сбытовых надбавок'!$B$2281:'Расчет сбытовых надбавок'!$G$3024,4)</f>
        <v>608.03</v>
      </c>
      <c r="N824" s="96">
        <f>VLOOKUP($A824+ROUND((COLUMN()-2)/24,5),АТС!$A$41:$F$760,5)+VLOOKUP($A824+ROUND((COLUMN()-2)/24,5),'Расчет сбытовых надбавок'!$B$2281:'Расчет сбытовых надбавок'!$G$3024,4)</f>
        <v>388.48</v>
      </c>
      <c r="O824" s="96">
        <f>VLOOKUP($A824+ROUND((COLUMN()-2)/24,5),АТС!$A$41:$F$760,5)+VLOOKUP($A824+ROUND((COLUMN()-2)/24,5),'Расчет сбытовых надбавок'!$B$2281:'Расчет сбытовых надбавок'!$G$3024,4)</f>
        <v>384.63</v>
      </c>
      <c r="P824" s="96">
        <f>VLOOKUP($A824+ROUND((COLUMN()-2)/24,5),АТС!$A$41:$F$760,5)+VLOOKUP($A824+ROUND((COLUMN()-2)/24,5),'Расчет сбытовых надбавок'!$B$2281:'Расчет сбытовых надбавок'!$G$3024,4)</f>
        <v>628.77</v>
      </c>
      <c r="Q824" s="96">
        <f>VLOOKUP($A824+ROUND((COLUMN()-2)/24,5),АТС!$A$41:$F$760,5)+VLOOKUP($A824+ROUND((COLUMN()-2)/24,5),'Расчет сбытовых надбавок'!$B$2281:'Расчет сбытовых надбавок'!$G$3024,4)</f>
        <v>642.40000000000009</v>
      </c>
      <c r="R824" s="96">
        <f>VLOOKUP($A824+ROUND((COLUMN()-2)/24,5),АТС!$A$41:$F$760,5)+VLOOKUP($A824+ROUND((COLUMN()-2)/24,5),'Расчет сбытовых надбавок'!$B$2281:'Расчет сбытовых надбавок'!$G$3024,4)</f>
        <v>469.23</v>
      </c>
      <c r="S824" s="96">
        <f>VLOOKUP($A824+ROUND((COLUMN()-2)/24,5),АТС!$A$41:$F$760,5)+VLOOKUP($A824+ROUND((COLUMN()-2)/24,5),'Расчет сбытовых надбавок'!$B$2281:'Расчет сбытовых надбавок'!$G$3024,4)</f>
        <v>833.72</v>
      </c>
      <c r="T824" s="96">
        <f>VLOOKUP($A824+ROUND((COLUMN()-2)/24,5),АТС!$A$41:$F$760,5)+VLOOKUP($A824+ROUND((COLUMN()-2)/24,5),'Расчет сбытовых надбавок'!$B$2281:'Расчет сбытовых надбавок'!$G$3024,4)</f>
        <v>852.49</v>
      </c>
      <c r="U824" s="96">
        <f>VLOOKUP($A824+ROUND((COLUMN()-2)/24,5),АТС!$A$41:$F$760,5)+VLOOKUP($A824+ROUND((COLUMN()-2)/24,5),'Расчет сбытовых надбавок'!$B$2281:'Расчет сбытовых надбавок'!$G$3024,4)</f>
        <v>461.84</v>
      </c>
      <c r="V824" s="96">
        <f>VLOOKUP($A824+ROUND((COLUMN()-2)/24,5),АТС!$A$41:$F$760,5)+VLOOKUP($A824+ROUND((COLUMN()-2)/24,5),'Расчет сбытовых надбавок'!$B$2281:'Расчет сбытовых надбавок'!$G$3024,4)</f>
        <v>432.69</v>
      </c>
      <c r="W824" s="96">
        <f>VLOOKUP($A824+ROUND((COLUMN()-2)/24,5),АТС!$A$41:$F$760,5)+VLOOKUP($A824+ROUND((COLUMN()-2)/24,5),'Расчет сбытовых надбавок'!$B$2281:'Расчет сбытовых надбавок'!$G$3024,4)</f>
        <v>605.24</v>
      </c>
      <c r="X824" s="96">
        <f>VLOOKUP($A824+ROUND((COLUMN()-2)/24,5),АТС!$A$41:$F$760,5)+VLOOKUP($A824+ROUND((COLUMN()-2)/24,5),'Расчет сбытовых надбавок'!$B$2281:'Расчет сбытовых надбавок'!$G$3024,4)</f>
        <v>309.86</v>
      </c>
      <c r="Y824" s="96">
        <f>VLOOKUP($A824+ROUND((COLUMN()-2)/24,5),АТС!$A$41:$F$760,5)+VLOOKUP($A824+ROUND((COLUMN()-2)/24,5),'Расчет сбытовых надбавок'!$B$2281:'Расчет сбытовых надбавок'!$G$3024,4)</f>
        <v>161.66</v>
      </c>
    </row>
    <row r="825" spans="1:27" x14ac:dyDescent="0.2">
      <c r="A825" s="77">
        <f t="shared" si="23"/>
        <v>43100</v>
      </c>
      <c r="B825" s="96">
        <f>VLOOKUP($A825+ROUND((COLUMN()-2)/24,5),АТС!$A$41:$F$784,5)+VLOOKUP($A825+ROUND((COLUMN()-2)/24,5),'Расчет сбытовых надбавок'!$B$2281:'Расчет сбытовых надбавок'!$G$3024,4)</f>
        <v>368.79</v>
      </c>
      <c r="C825" s="96">
        <f>VLOOKUP($A825+ROUND((COLUMN()-2)/24,5),АТС!$A$41:$F$784,5)+VLOOKUP($A825+ROUND((COLUMN()-2)/24,5),'Расчет сбытовых надбавок'!$B$2281:'Расчет сбытовых надбавок'!$G$3024,4)</f>
        <v>331.82</v>
      </c>
      <c r="D825" s="96">
        <f>VLOOKUP($A825+ROUND((COLUMN()-2)/24,5),АТС!$A$41:$F$784,5)+VLOOKUP($A825+ROUND((COLUMN()-2)/24,5),'Расчет сбытовых надбавок'!$B$2281:'Расчет сбытовых надбавок'!$G$3024,4)</f>
        <v>215.81</v>
      </c>
      <c r="E825" s="96">
        <f>VLOOKUP($A825+ROUND((COLUMN()-2)/24,5),АТС!$A$41:$F$784,5)+VLOOKUP($A825+ROUND((COLUMN()-2)/24,5),'Расчет сбытовых надбавок'!$B$2281:'Расчет сбытовых надбавок'!$G$3024,4)</f>
        <v>144.07</v>
      </c>
      <c r="F825" s="96">
        <f>VLOOKUP($A825+ROUND((COLUMN()-2)/24,5),АТС!$A$41:$F$784,5)+VLOOKUP($A825+ROUND((COLUMN()-2)/24,5),'Расчет сбытовых надбавок'!$B$2281:'Расчет сбытовых надбавок'!$G$3024,4)</f>
        <v>200.01</v>
      </c>
      <c r="G825" s="96">
        <f>VLOOKUP($A825+ROUND((COLUMN()-2)/24,5),АТС!$A$41:$F$784,5)+VLOOKUP($A825+ROUND((COLUMN()-2)/24,5),'Расчет сбытовых надбавок'!$B$2281:'Расчет сбытовых надбавок'!$G$3024,4)</f>
        <v>50.28</v>
      </c>
      <c r="H825" s="96">
        <f>VLOOKUP($A825+ROUND((COLUMN()-2)/24,5),АТС!$A$41:$F$784,5)+VLOOKUP($A825+ROUND((COLUMN()-2)/24,5),'Расчет сбытовых надбавок'!$B$2281:'Расчет сбытовых надбавок'!$G$3024,4)</f>
        <v>177.32</v>
      </c>
      <c r="I825" s="96">
        <f>VLOOKUP($A825+ROUND((COLUMN()-2)/24,5),АТС!$A$41:$F$784,5)+VLOOKUP($A825+ROUND((COLUMN()-2)/24,5),'Расчет сбытовых надбавок'!$B$2281:'Расчет сбытовых надбавок'!$G$3024,4)</f>
        <v>520.51</v>
      </c>
      <c r="J825" s="96">
        <f>VLOOKUP($A825+ROUND((COLUMN()-2)/24,5),АТС!$A$41:$F$784,5)+VLOOKUP($A825+ROUND((COLUMN()-2)/24,5),'Расчет сбытовых надбавок'!$B$2281:'Расчет сбытовых надбавок'!$G$3024,4)</f>
        <v>387.88</v>
      </c>
      <c r="K825" s="96">
        <f>VLOOKUP($A825+ROUND((COLUMN()-2)/24,5),АТС!$A$41:$F$784,5)+VLOOKUP($A825+ROUND((COLUMN()-2)/24,5),'Расчет сбытовых надбавок'!$B$2281:'Расчет сбытовых надбавок'!$G$3024,4)</f>
        <v>441.44</v>
      </c>
      <c r="L825" s="96">
        <f>VLOOKUP($A825+ROUND((COLUMN()-2)/24,5),АТС!$A$41:$F$784,5)+VLOOKUP($A825+ROUND((COLUMN()-2)/24,5),'Расчет сбытовых надбавок'!$B$2281:'Расчет сбытовых надбавок'!$G$3024,4)</f>
        <v>474.07</v>
      </c>
      <c r="M825" s="96">
        <f>VLOOKUP($A825+ROUND((COLUMN()-2)/24,5),АТС!$A$41:$F$784,5)+VLOOKUP($A825+ROUND((COLUMN()-2)/24,5),'Расчет сбытовых надбавок'!$B$2281:'Расчет сбытовых надбавок'!$G$3024,4)</f>
        <v>435.78</v>
      </c>
      <c r="N825" s="96">
        <f>VLOOKUP($A825+ROUND((COLUMN()-2)/24,5),АТС!$A$41:$F$784,5)+VLOOKUP($A825+ROUND((COLUMN()-2)/24,5),'Расчет сбытовых надбавок'!$B$2281:'Расчет сбытовых надбавок'!$G$3024,4)</f>
        <v>441.15</v>
      </c>
      <c r="O825" s="96">
        <f>VLOOKUP($A825+ROUND((COLUMN()-2)/24,5),АТС!$A$41:$F$784,5)+VLOOKUP($A825+ROUND((COLUMN()-2)/24,5),'Расчет сбытовых надбавок'!$B$2281:'Расчет сбытовых надбавок'!$G$3024,4)</f>
        <v>186.26</v>
      </c>
      <c r="P825" s="96">
        <f>VLOOKUP($A825+ROUND((COLUMN()-2)/24,5),АТС!$A$41:$F$784,5)+VLOOKUP($A825+ROUND((COLUMN()-2)/24,5),'Расчет сбытовых надбавок'!$B$2281:'Расчет сбытовых надбавок'!$G$3024,4)</f>
        <v>530.23</v>
      </c>
      <c r="Q825" s="96">
        <f>VLOOKUP($A825+ROUND((COLUMN()-2)/24,5),АТС!$A$41:$F$784,5)+VLOOKUP($A825+ROUND((COLUMN()-2)/24,5),'Расчет сбытовых надбавок'!$B$2281:'Расчет сбытовых надбавок'!$G$3024,4)</f>
        <v>579.08000000000004</v>
      </c>
      <c r="R825" s="96">
        <f>VLOOKUP($A825+ROUND((COLUMN()-2)/24,5),АТС!$A$41:$F$784,5)+VLOOKUP($A825+ROUND((COLUMN()-2)/24,5),'Расчет сбытовых надбавок'!$B$2281:'Расчет сбытовых надбавок'!$G$3024,4)</f>
        <v>305.08</v>
      </c>
      <c r="S825" s="96">
        <f>VLOOKUP($A825+ROUND((COLUMN()-2)/24,5),АТС!$A$41:$F$784,5)+VLOOKUP($A825+ROUND((COLUMN()-2)/24,5),'Расчет сбытовых надбавок'!$B$2281:'Расчет сбытовых надбавок'!$G$3024,4)</f>
        <v>724.51</v>
      </c>
      <c r="T825" s="96">
        <f>VLOOKUP($A825+ROUND((COLUMN()-2)/24,5),АТС!$A$41:$F$784,5)+VLOOKUP($A825+ROUND((COLUMN()-2)/24,5),'Расчет сбытовых надбавок'!$B$2281:'Расчет сбытовых надбавок'!$G$3024,4)</f>
        <v>735.56000000000006</v>
      </c>
      <c r="U825" s="96">
        <f>VLOOKUP($A825+ROUND((COLUMN()-2)/24,5),АТС!$A$41:$F$784,5)+VLOOKUP($A825+ROUND((COLUMN()-2)/24,5),'Расчет сбытовых надбавок'!$B$2281:'Расчет сбытовых надбавок'!$G$3024,4)</f>
        <v>273.08</v>
      </c>
      <c r="V825" s="96">
        <f>VLOOKUP($A825+ROUND((COLUMN()-2)/24,5),АТС!$A$41:$F$784,5)+VLOOKUP($A825+ROUND((COLUMN()-2)/24,5),'Расчет сбытовых надбавок'!$B$2281:'Расчет сбытовых надбавок'!$G$3024,4)</f>
        <v>303.59000000000003</v>
      </c>
      <c r="W825" s="96">
        <f>VLOOKUP($A825+ROUND((COLUMN()-2)/24,5),АТС!$A$41:$F$784,5)+VLOOKUP($A825+ROUND((COLUMN()-2)/24,5),'Расчет сбытовых надбавок'!$B$2281:'Расчет сбытовых надбавок'!$G$3024,4)</f>
        <v>805.73</v>
      </c>
      <c r="X825" s="96">
        <f>VLOOKUP($A825+ROUND((COLUMN()-2)/24,5),АТС!$A$41:$F$784,5)+VLOOKUP($A825+ROUND((COLUMN()-2)/24,5),'Расчет сбытовых надбавок'!$B$2281:'Расчет сбытовых надбавок'!$G$3024,4)</f>
        <v>351.78000000000003</v>
      </c>
      <c r="Y825" s="96">
        <f>VLOOKUP($A825+ROUND((COLUMN()-2)/24,5),АТС!$A$41:$F$784,5)+VLOOKUP($A825+ROUND((COLUMN()-2)/24,5),'Расчет сбытовых надбавок'!$B$2281:'Расчет сбытовых надбавок'!$G$3024,4)</f>
        <v>184.56</v>
      </c>
    </row>
    <row r="826" spans="1:27" ht="12.75" customHeight="1" x14ac:dyDescent="0.25">
      <c r="A826" s="91"/>
      <c r="C826" s="102"/>
      <c r="D826" s="102"/>
      <c r="E826" s="102"/>
      <c r="F826" s="102"/>
      <c r="G826" s="102"/>
      <c r="H826" s="102"/>
      <c r="I826" s="102"/>
      <c r="J826" s="102"/>
      <c r="K826" s="102"/>
      <c r="L826" s="102"/>
      <c r="M826" s="102"/>
      <c r="N826" s="102"/>
      <c r="O826" s="102"/>
      <c r="P826" s="102"/>
      <c r="Q826" s="102"/>
      <c r="R826" s="102"/>
      <c r="S826" s="102"/>
      <c r="T826" s="102"/>
      <c r="U826" s="102"/>
      <c r="V826" s="102"/>
      <c r="W826" s="102"/>
      <c r="X826" s="102"/>
      <c r="Y826" s="103"/>
    </row>
    <row r="827" spans="1:27" x14ac:dyDescent="0.25">
      <c r="A827" s="85" t="s">
        <v>151</v>
      </c>
      <c r="B827" s="76"/>
      <c r="C827" s="76"/>
      <c r="D827" s="76"/>
    </row>
    <row r="828" spans="1:27" ht="12.75" customHeight="1" x14ac:dyDescent="0.2">
      <c r="A828" s="173" t="s">
        <v>48</v>
      </c>
      <c r="B828" s="176" t="s">
        <v>154</v>
      </c>
      <c r="C828" s="177"/>
      <c r="D828" s="177"/>
      <c r="E828" s="177"/>
      <c r="F828" s="177"/>
      <c r="G828" s="177"/>
      <c r="H828" s="177"/>
      <c r="I828" s="177"/>
      <c r="J828" s="177"/>
      <c r="K828" s="177"/>
      <c r="L828" s="177"/>
      <c r="M828" s="177"/>
      <c r="N828" s="177"/>
      <c r="O828" s="177"/>
      <c r="P828" s="177"/>
      <c r="Q828" s="177"/>
      <c r="R828" s="177"/>
      <c r="S828" s="177"/>
      <c r="T828" s="177"/>
      <c r="U828" s="177"/>
      <c r="V828" s="177"/>
      <c r="W828" s="177"/>
      <c r="X828" s="177"/>
      <c r="Y828" s="178"/>
    </row>
    <row r="829" spans="1:27" ht="12.75" customHeight="1" x14ac:dyDescent="0.2">
      <c r="A829" s="174"/>
      <c r="B829" s="179"/>
      <c r="C829" s="180"/>
      <c r="D829" s="180"/>
      <c r="E829" s="180"/>
      <c r="F829" s="180"/>
      <c r="G829" s="180"/>
      <c r="H829" s="180"/>
      <c r="I829" s="180"/>
      <c r="J829" s="180"/>
      <c r="K829" s="180"/>
      <c r="L829" s="180"/>
      <c r="M829" s="180"/>
      <c r="N829" s="180"/>
      <c r="O829" s="180"/>
      <c r="P829" s="180"/>
      <c r="Q829" s="180"/>
      <c r="R829" s="180"/>
      <c r="S829" s="180"/>
      <c r="T829" s="180"/>
      <c r="U829" s="180"/>
      <c r="V829" s="180"/>
      <c r="W829" s="180"/>
      <c r="X829" s="180"/>
      <c r="Y829" s="181"/>
    </row>
    <row r="830" spans="1:27" s="109" customFormat="1" ht="12.75" customHeight="1" x14ac:dyDescent="0.2">
      <c r="A830" s="174"/>
      <c r="B830" s="214" t="s">
        <v>122</v>
      </c>
      <c r="C830" s="210" t="s">
        <v>123</v>
      </c>
      <c r="D830" s="210" t="s">
        <v>124</v>
      </c>
      <c r="E830" s="210" t="s">
        <v>125</v>
      </c>
      <c r="F830" s="210" t="s">
        <v>126</v>
      </c>
      <c r="G830" s="210" t="s">
        <v>127</v>
      </c>
      <c r="H830" s="210" t="s">
        <v>128</v>
      </c>
      <c r="I830" s="210" t="s">
        <v>129</v>
      </c>
      <c r="J830" s="210" t="s">
        <v>130</v>
      </c>
      <c r="K830" s="210" t="s">
        <v>131</v>
      </c>
      <c r="L830" s="210" t="s">
        <v>132</v>
      </c>
      <c r="M830" s="210" t="s">
        <v>133</v>
      </c>
      <c r="N830" s="212" t="s">
        <v>134</v>
      </c>
      <c r="O830" s="210" t="s">
        <v>135</v>
      </c>
      <c r="P830" s="210" t="s">
        <v>136</v>
      </c>
      <c r="Q830" s="210" t="s">
        <v>137</v>
      </c>
      <c r="R830" s="210" t="s">
        <v>138</v>
      </c>
      <c r="S830" s="210" t="s">
        <v>139</v>
      </c>
      <c r="T830" s="210" t="s">
        <v>140</v>
      </c>
      <c r="U830" s="210" t="s">
        <v>141</v>
      </c>
      <c r="V830" s="210" t="s">
        <v>142</v>
      </c>
      <c r="W830" s="210" t="s">
        <v>143</v>
      </c>
      <c r="X830" s="210" t="s">
        <v>144</v>
      </c>
      <c r="Y830" s="210" t="s">
        <v>145</v>
      </c>
    </row>
    <row r="831" spans="1:27" s="109" customFormat="1" ht="11.25" customHeight="1" x14ac:dyDescent="0.2">
      <c r="A831" s="175"/>
      <c r="B831" s="215"/>
      <c r="C831" s="211"/>
      <c r="D831" s="211"/>
      <c r="E831" s="211"/>
      <c r="F831" s="211"/>
      <c r="G831" s="211"/>
      <c r="H831" s="211"/>
      <c r="I831" s="211"/>
      <c r="J831" s="211"/>
      <c r="K831" s="211"/>
      <c r="L831" s="211"/>
      <c r="M831" s="211"/>
      <c r="N831" s="213"/>
      <c r="O831" s="211"/>
      <c r="P831" s="211"/>
      <c r="Q831" s="211"/>
      <c r="R831" s="211"/>
      <c r="S831" s="211"/>
      <c r="T831" s="211"/>
      <c r="U831" s="211"/>
      <c r="V831" s="211"/>
      <c r="W831" s="211"/>
      <c r="X831" s="211"/>
      <c r="Y831" s="211"/>
    </row>
    <row r="832" spans="1:27" ht="15.75" customHeight="1" x14ac:dyDescent="0.2">
      <c r="A832" s="77">
        <f>A795</f>
        <v>43070</v>
      </c>
      <c r="B832" s="96">
        <f>VLOOKUP($A832+ROUND((COLUMN()-2)/24,5),АТС!$A$41:$F$736,5)+VLOOKUP($A832+ROUND((COLUMN()-2)/24,5),'Расчет сбытовых надбавок'!$B$2281:'Расчет сбытовых надбавок'!$G$3024,5)</f>
        <v>1121.2</v>
      </c>
      <c r="C832" s="96">
        <f>VLOOKUP($A832+ROUND((COLUMN()-2)/24,5),АТС!$A$41:$F$736,5)+VLOOKUP($A832+ROUND((COLUMN()-2)/24,5),'Расчет сбытовых надбавок'!$B$2281:'Расчет сбытовых надбавок'!$G$3024,5)</f>
        <v>527.24</v>
      </c>
      <c r="D832" s="96">
        <f>VLOOKUP($A832+ROUND((COLUMN()-2)/24,5),АТС!$A$41:$F$736,5)+VLOOKUP($A832+ROUND((COLUMN()-2)/24,5),'Расчет сбытовых надбавок'!$B$2281:'Расчет сбытовых надбавок'!$G$3024,5)</f>
        <v>135.6</v>
      </c>
      <c r="E832" s="96">
        <f>VLOOKUP($A832+ROUND((COLUMN()-2)/24,5),АТС!$A$41:$F$736,5)+VLOOKUP($A832+ROUND((COLUMN()-2)/24,5),'Расчет сбытовых надбавок'!$B$2281:'Расчет сбытовых надбавок'!$G$3024,5)</f>
        <v>128.15</v>
      </c>
      <c r="F832" s="96">
        <f>VLOOKUP($A832+ROUND((COLUMN()-2)/24,5),АТС!$A$41:$F$736,5)+VLOOKUP($A832+ROUND((COLUMN()-2)/24,5),'Расчет сбытовых надбавок'!$B$2281:'Расчет сбытовых надбавок'!$G$3024,5)</f>
        <v>177.95999999999998</v>
      </c>
      <c r="G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H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I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J832" s="96">
        <f>VLOOKUP($A832+ROUND((COLUMN()-2)/24,5),АТС!$A$41:$F$736,5)+VLOOKUP($A832+ROUND((COLUMN()-2)/24,5),'Расчет сбытовых надбавок'!$B$2281:'Расчет сбытовых надбавок'!$G$3024,5)</f>
        <v>41.08</v>
      </c>
      <c r="K832" s="96">
        <f>VLOOKUP($A832+ROUND((COLUMN()-2)/24,5),АТС!$A$41:$F$736,5)+VLOOKUP($A832+ROUND((COLUMN()-2)/24,5),'Расчет сбытовых надбавок'!$B$2281:'Расчет сбытовых надбавок'!$G$3024,5)</f>
        <v>0.08</v>
      </c>
      <c r="L832" s="96">
        <f>VLOOKUP($A832+ROUND((COLUMN()-2)/24,5),АТС!$A$41:$F$736,5)+VLOOKUP($A832+ROUND((COLUMN()-2)/24,5),'Расчет сбытовых надбавок'!$B$2281:'Расчет сбытовых надбавок'!$G$3024,5)</f>
        <v>6.0000000000000005E-2</v>
      </c>
      <c r="M832" s="96">
        <f>VLOOKUP($A832+ROUND((COLUMN()-2)/24,5),АТС!$A$41:$F$736,5)+VLOOKUP($A832+ROUND((COLUMN()-2)/24,5),'Расчет сбытовых надбавок'!$B$2281:'Расчет сбытовых надбавок'!$G$3024,5)</f>
        <v>0.93</v>
      </c>
      <c r="N832" s="96">
        <f>VLOOKUP($A832+ROUND((COLUMN()-2)/24,5),АТС!$A$41:$F$736,5)+VLOOKUP($A832+ROUND((COLUMN()-2)/24,5),'Расчет сбытовых надбавок'!$B$2281:'Расчет сбытовых надбавок'!$G$3024,5)</f>
        <v>180.03</v>
      </c>
      <c r="O832" s="96">
        <f>VLOOKUP($A832+ROUND((COLUMN()-2)/24,5),АТС!$A$41:$F$736,5)+VLOOKUP($A832+ROUND((COLUMN()-2)/24,5),'Расчет сбытовых надбавок'!$B$2281:'Расчет сбытовых надбавок'!$G$3024,5)</f>
        <v>203.16</v>
      </c>
      <c r="P832" s="96">
        <f>VLOOKUP($A832+ROUND((COLUMN()-2)/24,5),АТС!$A$41:$F$736,5)+VLOOKUP($A832+ROUND((COLUMN()-2)/24,5),'Расчет сбытовых надбавок'!$B$2281:'Расчет сбытовых надбавок'!$G$3024,5)</f>
        <v>181.02999999999997</v>
      </c>
      <c r="Q832" s="96">
        <f>VLOOKUP($A832+ROUND((COLUMN()-2)/24,5),АТС!$A$41:$F$736,5)+VLOOKUP($A832+ROUND((COLUMN()-2)/24,5),'Расчет сбытовых надбавок'!$B$2281:'Расчет сбытовых надбавок'!$G$3024,5)</f>
        <v>261.26</v>
      </c>
      <c r="R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S832" s="96">
        <f>VLOOKUP($A832+ROUND((COLUMN()-2)/24,5),АТС!$A$41:$F$736,5)+VLOOKUP($A832+ROUND((COLUMN()-2)/24,5),'Расчет сбытовых надбавок'!$B$2281:'Расчет сбытовых надбавок'!$G$3024,5)</f>
        <v>172.47</v>
      </c>
      <c r="T832" s="96">
        <f>VLOOKUP($A832+ROUND((COLUMN()-2)/24,5),АТС!$A$41:$F$736,5)+VLOOKUP($A832+ROUND((COLUMN()-2)/24,5),'Расчет сбытовых надбавок'!$B$2281:'Расчет сбытовых надбавок'!$G$3024,5)</f>
        <v>291.51</v>
      </c>
      <c r="U832" s="96">
        <f>VLOOKUP($A832+ROUND((COLUMN()-2)/24,5),АТС!$A$41:$F$736,5)+VLOOKUP($A832+ROUND((COLUMN()-2)/24,5),'Расчет сбытовых надбавок'!$B$2281:'Расчет сбытовых надбавок'!$G$3024,5)</f>
        <v>303.5</v>
      </c>
      <c r="V832" s="96">
        <f>VLOOKUP($A832+ROUND((COLUMN()-2)/24,5),АТС!$A$41:$F$736,5)+VLOOKUP($A832+ROUND((COLUMN()-2)/24,5),'Расчет сбытовых надбавок'!$B$2281:'Расчет сбытовых надбавок'!$G$3024,5)</f>
        <v>330.15999999999997</v>
      </c>
      <c r="W832" s="96">
        <f>VLOOKUP($A832+ROUND((COLUMN()-2)/24,5),АТС!$A$41:$F$736,5)+VLOOKUP($A832+ROUND((COLUMN()-2)/24,5),'Расчет сбытовых надбавок'!$B$2281:'Расчет сбытовых надбавок'!$G$3024,5)</f>
        <v>272.63</v>
      </c>
      <c r="X832" s="96">
        <f>VLOOKUP($A832+ROUND((COLUMN()-2)/24,5),АТС!$A$41:$F$736,5)+VLOOKUP($A832+ROUND((COLUMN()-2)/24,5),'Расчет сбытовых надбавок'!$B$2281:'Расчет сбытовых надбавок'!$G$3024,5)</f>
        <v>1099.56</v>
      </c>
      <c r="Y832" s="96">
        <f>VLOOKUP($A832+ROUND((COLUMN()-2)/24,5),АТС!$A$41:$F$736,5)+VLOOKUP($A832+ROUND((COLUMN()-2)/24,5),'Расчет сбытовых надбавок'!$B$2281:'Расчет сбытовых надбавок'!$G$3024,5)</f>
        <v>0.62</v>
      </c>
      <c r="AA832" s="78"/>
    </row>
    <row r="833" spans="1:25" x14ac:dyDescent="0.2">
      <c r="A833" s="77">
        <f>A832+1</f>
        <v>43071</v>
      </c>
      <c r="B833" s="96">
        <f>VLOOKUP($A833+ROUND((COLUMN()-2)/24,5),АТС!$A$41:$F$736,5)+VLOOKUP($A833+ROUND((COLUMN()-2)/24,5),'Расчет сбытовых надбавок'!$B$2281:'Расчет сбытовых надбавок'!$G$3024,5)</f>
        <v>121.92</v>
      </c>
      <c r="C833" s="96">
        <f>VLOOKUP($A833+ROUND((COLUMN()-2)/24,5),АТС!$A$41:$F$736,5)+VLOOKUP($A833+ROUND((COLUMN()-2)/24,5),'Расчет сбытовых надбавок'!$B$2281:'Расчет сбытовых надбавок'!$G$3024,5)</f>
        <v>121.4</v>
      </c>
      <c r="D833" s="96">
        <f>VLOOKUP($A833+ROUND((COLUMN()-2)/24,5),АТС!$A$41:$F$736,5)+VLOOKUP($A833+ROUND((COLUMN()-2)/24,5),'Расчет сбытовых надбавок'!$B$2281:'Расчет сбытовых надбавок'!$G$3024,5)</f>
        <v>670.67000000000007</v>
      </c>
      <c r="E833" s="96">
        <f>VLOOKUP($A833+ROUND((COLUMN()-2)/24,5),АТС!$A$41:$F$736,5)+VLOOKUP($A833+ROUND((COLUMN()-2)/24,5),'Расчет сбытовых надбавок'!$B$2281:'Расчет сбытовых надбавок'!$G$3024,5)</f>
        <v>42.96</v>
      </c>
      <c r="F833" s="96">
        <f>VLOOKUP($A833+ROUND((COLUMN()-2)/24,5),АТС!$A$41:$F$736,5)+VLOOKUP($A833+ROUND((COLUMN()-2)/24,5),'Расчет сбытовых надбавок'!$B$2281:'Расчет сбытовых надбавок'!$G$3024,5)</f>
        <v>2.0499999999999998</v>
      </c>
      <c r="G833" s="96">
        <f>VLOOKUP($A833+ROUND((COLUMN()-2)/24,5),АТС!$A$41:$F$736,5)+VLOOKUP($A833+ROUND((COLUMN()-2)/24,5),'Расчет сбытовых надбавок'!$B$2281:'Расчет сбытовых надбавок'!$G$3024,5)</f>
        <v>8.34</v>
      </c>
      <c r="H833" s="96">
        <f>VLOOKUP($A833+ROUND((COLUMN()-2)/24,5),АТС!$A$41:$F$736,5)+VLOOKUP($A833+ROUND((COLUMN()-2)/24,5),'Расчет сбытовых надбавок'!$B$2281:'Расчет сбытовых надбавок'!$G$3024,5)</f>
        <v>94.46</v>
      </c>
      <c r="I833" s="96">
        <f>VLOOKUP($A833+ROUND((COLUMN()-2)/24,5),АТС!$A$41:$F$736,5)+VLOOKUP($A833+ROUND((COLUMN()-2)/24,5),'Расчет сбытовых надбавок'!$B$2281:'Расчет сбытовых надбавок'!$G$3024,5)</f>
        <v>124.72</v>
      </c>
      <c r="J833" s="96">
        <f>VLOOKUP($A833+ROUND((COLUMN()-2)/24,5),АТС!$A$41:$F$736,5)+VLOOKUP($A833+ROUND((COLUMN()-2)/24,5),'Расчет сбытовых надбавок'!$B$2281:'Расчет сбытовых надбавок'!$G$3024,5)</f>
        <v>143.04</v>
      </c>
      <c r="K833" s="96">
        <f>VLOOKUP($A833+ROUND((COLUMN()-2)/24,5),АТС!$A$41:$F$736,5)+VLOOKUP($A833+ROUND((COLUMN()-2)/24,5),'Расчет сбытовых надбавок'!$B$2281:'Расчет сбытовых надбавок'!$G$3024,5)</f>
        <v>637.16</v>
      </c>
      <c r="L833" s="96">
        <f>VLOOKUP($A833+ROUND((COLUMN()-2)/24,5),АТС!$A$41:$F$736,5)+VLOOKUP($A833+ROUND((COLUMN()-2)/24,5),'Расчет сбытовых надбавок'!$B$2281:'Расчет сбытовых надбавок'!$G$3024,5)</f>
        <v>637.34</v>
      </c>
      <c r="M833" s="96">
        <f>VLOOKUP($A833+ROUND((COLUMN()-2)/24,5),АТС!$A$41:$F$736,5)+VLOOKUP($A833+ROUND((COLUMN()-2)/24,5),'Расчет сбытовых надбавок'!$B$2281:'Расчет сбытовых надбавок'!$G$3024,5)</f>
        <v>643.52</v>
      </c>
      <c r="N833" s="96">
        <f>VLOOKUP($A833+ROUND((COLUMN()-2)/24,5),АТС!$A$41:$F$736,5)+VLOOKUP($A833+ROUND((COLUMN()-2)/24,5),'Расчет сбытовых надбавок'!$B$2281:'Расчет сбытовых надбавок'!$G$3024,5)</f>
        <v>158.20999999999998</v>
      </c>
      <c r="O833" s="96">
        <f>VLOOKUP($A833+ROUND((COLUMN()-2)/24,5),АТС!$A$41:$F$736,5)+VLOOKUP($A833+ROUND((COLUMN()-2)/24,5),'Расчет сбытовых надбавок'!$B$2281:'Расчет сбытовых надбавок'!$G$3024,5)</f>
        <v>165.23</v>
      </c>
      <c r="P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Q833" s="96">
        <f>VLOOKUP($A833+ROUND((COLUMN()-2)/24,5),АТС!$A$41:$F$736,5)+VLOOKUP($A833+ROUND((COLUMN()-2)/24,5),'Расчет сбытовых надбавок'!$B$2281:'Расчет сбытовых надбавок'!$G$3024,5)</f>
        <v>803.43</v>
      </c>
      <c r="R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S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T833" s="96">
        <f>VLOOKUP($A833+ROUND((COLUMN()-2)/24,5),АТС!$A$41:$F$736,5)+VLOOKUP($A833+ROUND((COLUMN()-2)/24,5),'Расчет сбытовых надбавок'!$B$2281:'Расчет сбытовых надбавок'!$G$3024,5)</f>
        <v>140.57999999999998</v>
      </c>
      <c r="U833" s="96">
        <f>VLOOKUP($A833+ROUND((COLUMN()-2)/24,5),АТС!$A$41:$F$736,5)+VLOOKUP($A833+ROUND((COLUMN()-2)/24,5),'Расчет сбытовых надбавок'!$B$2281:'Расчет сбытовых надбавок'!$G$3024,5)</f>
        <v>145.04</v>
      </c>
      <c r="V833" s="96">
        <f>VLOOKUP($A833+ROUND((COLUMN()-2)/24,5),АТС!$A$41:$F$736,5)+VLOOKUP($A833+ROUND((COLUMN()-2)/24,5),'Расчет сбытовых надбавок'!$B$2281:'Расчет сбытовых надбавок'!$G$3024,5)</f>
        <v>35.71</v>
      </c>
      <c r="W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X833" s="96">
        <f>VLOOKUP($A833+ROUND((COLUMN()-2)/24,5),АТС!$A$41:$F$736,5)+VLOOKUP($A833+ROUND((COLUMN()-2)/24,5),'Расчет сбытовых надбавок'!$B$2281:'Расчет сбытовых надбавок'!$G$3024,5)</f>
        <v>32.81</v>
      </c>
      <c r="Y833" s="96">
        <f>VLOOKUP($A833+ROUND((COLUMN()-2)/24,5),АТС!$A$41:$F$736,5)+VLOOKUP($A833+ROUND((COLUMN()-2)/24,5),'Расчет сбытовых надбавок'!$B$2281:'Расчет сбытовых надбавок'!$G$3024,5)</f>
        <v>68.45</v>
      </c>
    </row>
    <row r="834" spans="1:25" x14ac:dyDescent="0.2">
      <c r="A834" s="77">
        <f t="shared" ref="A834:A862" si="24">A833+1</f>
        <v>43072</v>
      </c>
      <c r="B834" s="96">
        <f>VLOOKUP($A834+ROUND((COLUMN()-2)/24,5),АТС!$A$41:$F$736,5)+VLOOKUP($A834+ROUND((COLUMN()-2)/24,5),'Расчет сбытовых надбавок'!$B$2281:'Расчет сбытовых надбавок'!$G$3024,5)</f>
        <v>196.95</v>
      </c>
      <c r="C834" s="96">
        <f>VLOOKUP($A834+ROUND((COLUMN()-2)/24,5),АТС!$A$41:$F$736,5)+VLOOKUP($A834+ROUND((COLUMN()-2)/24,5),'Расчет сбытовых надбавок'!$B$2281:'Расчет сбытовых надбавок'!$G$3024,5)</f>
        <v>726.75</v>
      </c>
      <c r="D834" s="96">
        <f>VLOOKUP($A834+ROUND((COLUMN()-2)/24,5),АТС!$A$41:$F$736,5)+VLOOKUP($A834+ROUND((COLUMN()-2)/24,5),'Расчет сбытовых надбавок'!$B$2281:'Расчет сбытовых надбавок'!$G$3024,5)</f>
        <v>697.94</v>
      </c>
      <c r="E834" s="96">
        <f>VLOOKUP($A834+ROUND((COLUMN()-2)/24,5),АТС!$A$41:$F$736,5)+VLOOKUP($A834+ROUND((COLUMN()-2)/24,5),'Расчет сбытовых надбавок'!$B$2281:'Расчет сбытовых надбавок'!$G$3024,5)</f>
        <v>87.289999999999992</v>
      </c>
      <c r="F834" s="96">
        <f>VLOOKUP($A834+ROUND((COLUMN()-2)/24,5),АТС!$A$41:$F$736,5)+VLOOKUP($A834+ROUND((COLUMN()-2)/24,5),'Расчет сбытовых надбавок'!$B$2281:'Расчет сбытовых надбавок'!$G$3024,5)</f>
        <v>120.59</v>
      </c>
      <c r="G834" s="96">
        <f>VLOOKUP($A834+ROUND((COLUMN()-2)/24,5),АТС!$A$41:$F$736,5)+VLOOKUP($A834+ROUND((COLUMN()-2)/24,5),'Расчет сбытовых надбавок'!$B$2281:'Расчет сбытовых надбавок'!$G$3024,5)</f>
        <v>863.48</v>
      </c>
      <c r="H834" s="96">
        <f>VLOOKUP($A834+ROUND((COLUMN()-2)/24,5),АТС!$A$41:$F$736,5)+VLOOKUP($A834+ROUND((COLUMN()-2)/24,5),'Расчет сбытовых надбавок'!$B$2281:'Расчет сбытовых надбавок'!$G$3024,5)</f>
        <v>911.76</v>
      </c>
      <c r="I834" s="96">
        <f>VLOOKUP($A834+ROUND((COLUMN()-2)/24,5),АТС!$A$41:$F$736,5)+VLOOKUP($A834+ROUND((COLUMN()-2)/24,5),'Расчет сбытовых надбавок'!$B$2281:'Расчет сбытовых надбавок'!$G$3024,5)</f>
        <v>169.95999999999998</v>
      </c>
      <c r="J834" s="96">
        <f>VLOOKUP($A834+ROUND((COLUMN()-2)/24,5),АТС!$A$41:$F$736,5)+VLOOKUP($A834+ROUND((COLUMN()-2)/24,5),'Расчет сбытовых надбавок'!$B$2281:'Расчет сбытовых надбавок'!$G$3024,5)</f>
        <v>20.560000000000002</v>
      </c>
      <c r="K834" s="96">
        <f>VLOOKUP($A834+ROUND((COLUMN()-2)/24,5),АТС!$A$41:$F$736,5)+VLOOKUP($A834+ROUND((COLUMN()-2)/24,5),'Расчет сбытовых надбавок'!$B$2281:'Расчет сбытовых надбавок'!$G$3024,5)</f>
        <v>117.72</v>
      </c>
      <c r="L834" s="96">
        <f>VLOOKUP($A834+ROUND((COLUMN()-2)/24,5),АТС!$A$41:$F$736,5)+VLOOKUP($A834+ROUND((COLUMN()-2)/24,5),'Расчет сбытовых надбавок'!$B$2281:'Расчет сбытовых надбавок'!$G$3024,5)</f>
        <v>197.57999999999998</v>
      </c>
      <c r="M834" s="96">
        <f>VLOOKUP($A834+ROUND((COLUMN()-2)/24,5),АТС!$A$41:$F$736,5)+VLOOKUP($A834+ROUND((COLUMN()-2)/24,5),'Расчет сбытовых надбавок'!$B$2281:'Расчет сбытовых надбавок'!$G$3024,5)</f>
        <v>226.98999999999998</v>
      </c>
      <c r="N834" s="96">
        <f>VLOOKUP($A834+ROUND((COLUMN()-2)/24,5),АТС!$A$41:$F$736,5)+VLOOKUP($A834+ROUND((COLUMN()-2)/24,5),'Расчет сбытовых надбавок'!$B$2281:'Расчет сбытовых надбавок'!$G$3024,5)</f>
        <v>231</v>
      </c>
      <c r="O834" s="96">
        <f>VLOOKUP($A834+ROUND((COLUMN()-2)/24,5),АТС!$A$41:$F$736,5)+VLOOKUP($A834+ROUND((COLUMN()-2)/24,5),'Расчет сбытовых надбавок'!$B$2281:'Расчет сбытовых надбавок'!$G$3024,5)</f>
        <v>94.47</v>
      </c>
      <c r="P834" s="96">
        <f>VLOOKUP($A834+ROUND((COLUMN()-2)/24,5),АТС!$A$41:$F$736,5)+VLOOKUP($A834+ROUND((COLUMN()-2)/24,5),'Расчет сбытовых надбавок'!$B$2281:'Расчет сбытовых надбавок'!$G$3024,5)</f>
        <v>128.70999999999998</v>
      </c>
      <c r="Q834" s="96">
        <f>VLOOKUP($A834+ROUND((COLUMN()-2)/24,5),АТС!$A$41:$F$736,5)+VLOOKUP($A834+ROUND((COLUMN()-2)/24,5),'Расчет сбытовых надбавок'!$B$2281:'Расчет сбытовых надбавок'!$G$3024,5)</f>
        <v>94.05</v>
      </c>
      <c r="R834" s="96">
        <f>VLOOKUP($A834+ROUND((COLUMN()-2)/24,5),АТС!$A$41:$F$736,5)+VLOOKUP($A834+ROUND((COLUMN()-2)/24,5),'Расчет сбытовых надбавок'!$B$2281:'Расчет сбытовых надбавок'!$G$3024,5)</f>
        <v>83.179999999999993</v>
      </c>
      <c r="S834" s="96">
        <f>VLOOKUP($A834+ROUND((COLUMN()-2)/24,5),АТС!$A$41:$F$736,5)+VLOOKUP($A834+ROUND((COLUMN()-2)/24,5),'Расчет сбытовых надбавок'!$B$2281:'Расчет сбытовых надбавок'!$G$3024,5)</f>
        <v>185.37</v>
      </c>
      <c r="T834" s="96">
        <f>VLOOKUP($A834+ROUND((COLUMN()-2)/24,5),АТС!$A$41:$F$736,5)+VLOOKUP($A834+ROUND((COLUMN()-2)/24,5),'Расчет сбытовых надбавок'!$B$2281:'Расчет сбытовых надбавок'!$G$3024,5)</f>
        <v>876.04</v>
      </c>
      <c r="U834" s="96">
        <f>VLOOKUP($A834+ROUND((COLUMN()-2)/24,5),АТС!$A$41:$F$736,5)+VLOOKUP($A834+ROUND((COLUMN()-2)/24,5),'Расчет сбытовых надбавок'!$B$2281:'Расчет сбытовых надбавок'!$G$3024,5)</f>
        <v>239.18</v>
      </c>
      <c r="V834" s="96">
        <f>VLOOKUP($A834+ROUND((COLUMN()-2)/24,5),АТС!$A$41:$F$736,5)+VLOOKUP($A834+ROUND((COLUMN()-2)/24,5),'Расчет сбытовых надбавок'!$B$2281:'Расчет сбытовых надбавок'!$G$3024,5)</f>
        <v>178.42</v>
      </c>
      <c r="W834" s="96">
        <f>VLOOKUP($A834+ROUND((COLUMN()-2)/24,5),АТС!$A$41:$F$736,5)+VLOOKUP($A834+ROUND((COLUMN()-2)/24,5),'Расчет сбытовых надбавок'!$B$2281:'Расчет сбытовых надбавок'!$G$3024,5)</f>
        <v>1007.52</v>
      </c>
      <c r="X834" s="96">
        <f>VLOOKUP($A834+ROUND((COLUMN()-2)/24,5),АТС!$A$41:$F$736,5)+VLOOKUP($A834+ROUND((COLUMN()-2)/24,5),'Расчет сбытовых надбавок'!$B$2281:'Расчет сбытовых надбавок'!$G$3024,5)</f>
        <v>827.06</v>
      </c>
      <c r="Y834" s="96">
        <f>VLOOKUP($A834+ROUND((COLUMN()-2)/24,5),АТС!$A$41:$F$736,5)+VLOOKUP($A834+ROUND((COLUMN()-2)/24,5),'Расчет сбытовых надбавок'!$B$2281:'Расчет сбытовых надбавок'!$G$3024,5)</f>
        <v>246.63</v>
      </c>
    </row>
    <row r="835" spans="1:25" x14ac:dyDescent="0.2">
      <c r="A835" s="77">
        <f t="shared" si="24"/>
        <v>43073</v>
      </c>
      <c r="B835" s="96">
        <f>VLOOKUP($A835+ROUND((COLUMN()-2)/24,5),АТС!$A$41:$F$736,5)+VLOOKUP($A835+ROUND((COLUMN()-2)/24,5),'Расчет сбытовых надбавок'!$B$2281:'Расчет сбытовых надбавок'!$G$3024,5)</f>
        <v>120.53</v>
      </c>
      <c r="C835" s="96">
        <f>VLOOKUP($A835+ROUND((COLUMN()-2)/24,5),АТС!$A$41:$F$736,5)+VLOOKUP($A835+ROUND((COLUMN()-2)/24,5),'Расчет сбытовых надбавок'!$B$2281:'Расчет сбытовых надбавок'!$G$3024,5)</f>
        <v>537.05999999999995</v>
      </c>
      <c r="D835" s="96">
        <f>VLOOKUP($A835+ROUND((COLUMN()-2)/24,5),АТС!$A$41:$F$736,5)+VLOOKUP($A835+ROUND((COLUMN()-2)/24,5),'Расчет сбытовых надбавок'!$B$2281:'Расчет сбытовых надбавок'!$G$3024,5)</f>
        <v>1108.42</v>
      </c>
      <c r="E835" s="96">
        <f>VLOOKUP($A835+ROUND((COLUMN()-2)/24,5),АТС!$A$41:$F$736,5)+VLOOKUP($A835+ROUND((COLUMN()-2)/24,5),'Расчет сбытовых надбавок'!$B$2281:'Расчет сбытовых надбавок'!$G$3024,5)</f>
        <v>377.58000000000004</v>
      </c>
      <c r="F835" s="96">
        <f>VLOOKUP($A835+ROUND((COLUMN()-2)/24,5),АТС!$A$41:$F$736,5)+VLOOKUP($A835+ROUND((COLUMN()-2)/24,5),'Расчет сбытовых надбавок'!$B$2281:'Расчет сбытовых надбавок'!$G$3024,5)</f>
        <v>874.93</v>
      </c>
      <c r="G835" s="96">
        <f>VLOOKUP($A835+ROUND((COLUMN()-2)/24,5),АТС!$A$41:$F$736,5)+VLOOKUP($A835+ROUND((COLUMN()-2)/24,5),'Расчет сбытовых надбавок'!$B$2281:'Расчет сбытовых надбавок'!$G$3024,5)</f>
        <v>8.86</v>
      </c>
      <c r="H835" s="96">
        <f>VLOOKUP($A835+ROUND((COLUMN()-2)/24,5),АТС!$A$41:$F$736,5)+VLOOKUP($A835+ROUND((COLUMN()-2)/24,5),'Расчет сбытовых надбавок'!$B$2281:'Расчет сбытовых надбавок'!$G$3024,5)</f>
        <v>469.85999999999996</v>
      </c>
      <c r="I835" s="96">
        <f>VLOOKUP($A835+ROUND((COLUMN()-2)/24,5),АТС!$A$41:$F$736,5)+VLOOKUP($A835+ROUND((COLUMN()-2)/24,5),'Расчет сбытовых надбавок'!$B$2281:'Расчет сбытовых надбавок'!$G$3024,5)</f>
        <v>169.5</v>
      </c>
      <c r="J835" s="96">
        <f>VLOOKUP($A835+ROUND((COLUMN()-2)/24,5),АТС!$A$41:$F$736,5)+VLOOKUP($A835+ROUND((COLUMN()-2)/24,5),'Расчет сбытовых надбавок'!$B$2281:'Расчет сбытовых надбавок'!$G$3024,5)</f>
        <v>200.99</v>
      </c>
      <c r="K835" s="96">
        <f>VLOOKUP($A835+ROUND((COLUMN()-2)/24,5),АТС!$A$41:$F$736,5)+VLOOKUP($A835+ROUND((COLUMN()-2)/24,5),'Расчет сбытовых надбавок'!$B$2281:'Расчет сбытовых надбавок'!$G$3024,5)</f>
        <v>149.04999999999998</v>
      </c>
      <c r="L835" s="96">
        <f>VLOOKUP($A835+ROUND((COLUMN()-2)/24,5),АТС!$A$41:$F$736,5)+VLOOKUP($A835+ROUND((COLUMN()-2)/24,5),'Расчет сбытовых надбавок'!$B$2281:'Расчет сбытовых надбавок'!$G$3024,5)</f>
        <v>900.28</v>
      </c>
      <c r="M835" s="96">
        <f>VLOOKUP($A835+ROUND((COLUMN()-2)/24,5),АТС!$A$41:$F$736,5)+VLOOKUP($A835+ROUND((COLUMN()-2)/24,5),'Расчет сбытовых надбавок'!$B$2281:'Расчет сбытовых надбавок'!$G$3024,5)</f>
        <v>1135.24</v>
      </c>
      <c r="N835" s="96">
        <f>VLOOKUP($A835+ROUND((COLUMN()-2)/24,5),АТС!$A$41:$F$736,5)+VLOOKUP($A835+ROUND((COLUMN()-2)/24,5),'Расчет сбытовых надбавок'!$B$2281:'Расчет сбытовых надбавок'!$G$3024,5)</f>
        <v>349.85</v>
      </c>
      <c r="O835" s="96">
        <f>VLOOKUP($A835+ROUND((COLUMN()-2)/24,5),АТС!$A$41:$F$736,5)+VLOOKUP($A835+ROUND((COLUMN()-2)/24,5),'Расчет сбытовых надбавок'!$B$2281:'Расчет сбытовых надбавок'!$G$3024,5)</f>
        <v>1117.03</v>
      </c>
      <c r="P835" s="96">
        <f>VLOOKUP($A835+ROUND((COLUMN()-2)/24,5),АТС!$A$41:$F$736,5)+VLOOKUP($A835+ROUND((COLUMN()-2)/24,5),'Расчет сбытовых надбавок'!$B$2281:'Расчет сбытовых надбавок'!$G$3024,5)</f>
        <v>1144.72</v>
      </c>
      <c r="Q835" s="96">
        <f>VLOOKUP($A835+ROUND((COLUMN()-2)/24,5),АТС!$A$41:$F$736,5)+VLOOKUP($A835+ROUND((COLUMN()-2)/24,5),'Расчет сбытовых надбавок'!$B$2281:'Расчет сбытовых надбавок'!$G$3024,5)</f>
        <v>272.95999999999998</v>
      </c>
      <c r="R835" s="96">
        <f>VLOOKUP($A835+ROUND((COLUMN()-2)/24,5),АТС!$A$41:$F$736,5)+VLOOKUP($A835+ROUND((COLUMN()-2)/24,5),'Расчет сбытовых надбавок'!$B$2281:'Расчет сбытовых надбавок'!$G$3024,5)</f>
        <v>96.87</v>
      </c>
      <c r="S835" s="96">
        <f>VLOOKUP($A835+ROUND((COLUMN()-2)/24,5),АТС!$A$41:$F$736,5)+VLOOKUP($A835+ROUND((COLUMN()-2)/24,5),'Расчет сбытовых надбавок'!$B$2281:'Расчет сбытовых надбавок'!$G$3024,5)</f>
        <v>478.49</v>
      </c>
      <c r="T835" s="96">
        <f>VLOOKUP($A835+ROUND((COLUMN()-2)/24,5),АТС!$A$41:$F$736,5)+VLOOKUP($A835+ROUND((COLUMN()-2)/24,5),'Расчет сбытовых надбавок'!$B$2281:'Расчет сбытовых надбавок'!$G$3024,5)</f>
        <v>240.87</v>
      </c>
      <c r="U835" s="96">
        <f>VLOOKUP($A835+ROUND((COLUMN()-2)/24,5),АТС!$A$41:$F$736,5)+VLOOKUP($A835+ROUND((COLUMN()-2)/24,5),'Расчет сбытовых надбавок'!$B$2281:'Расчет сбытовых надбавок'!$G$3024,5)</f>
        <v>811.40000000000009</v>
      </c>
      <c r="V835" s="96">
        <f>VLOOKUP($A835+ROUND((COLUMN()-2)/24,5),АТС!$A$41:$F$736,5)+VLOOKUP($A835+ROUND((COLUMN()-2)/24,5),'Расчет сбытовых надбавок'!$B$2281:'Расчет сбытовых надбавок'!$G$3024,5)</f>
        <v>260.64999999999998</v>
      </c>
      <c r="W835" s="96">
        <f>VLOOKUP($A835+ROUND((COLUMN()-2)/24,5),АТС!$A$41:$F$736,5)+VLOOKUP($A835+ROUND((COLUMN()-2)/24,5),'Расчет сбытовых надбавок'!$B$2281:'Расчет сбытовых надбавок'!$G$3024,5)</f>
        <v>860.68999999999994</v>
      </c>
      <c r="X835" s="96">
        <f>VLOOKUP($A835+ROUND((COLUMN()-2)/24,5),АТС!$A$41:$F$736,5)+VLOOKUP($A835+ROUND((COLUMN()-2)/24,5),'Расчет сбытовых надбавок'!$B$2281:'Расчет сбытовых надбавок'!$G$3024,5)</f>
        <v>177.55</v>
      </c>
      <c r="Y835" s="96">
        <f>VLOOKUP($A835+ROUND((COLUMN()-2)/24,5),АТС!$A$41:$F$736,5)+VLOOKUP($A835+ROUND((COLUMN()-2)/24,5),'Расчет сбытовых надбавок'!$B$2281:'Расчет сбытовых надбавок'!$G$3024,5)</f>
        <v>1017.63</v>
      </c>
    </row>
    <row r="836" spans="1:25" x14ac:dyDescent="0.2">
      <c r="A836" s="77">
        <f t="shared" si="24"/>
        <v>43074</v>
      </c>
      <c r="B836" s="96">
        <f>VLOOKUP($A836+ROUND((COLUMN()-2)/24,5),АТС!$A$41:$F$736,5)+VLOOKUP($A836+ROUND((COLUMN()-2)/24,5),'Расчет сбытовых надбавок'!$B$2281:'Расчет сбытовых надбавок'!$G$3024,5)</f>
        <v>915.48</v>
      </c>
      <c r="C836" s="96">
        <f>VLOOKUP($A836+ROUND((COLUMN()-2)/24,5),АТС!$A$41:$F$736,5)+VLOOKUP($A836+ROUND((COLUMN()-2)/24,5),'Расчет сбытовых надбавок'!$B$2281:'Расчет сбытовых надбавок'!$G$3024,5)</f>
        <v>906.66</v>
      </c>
      <c r="D836" s="96">
        <f>VLOOKUP($A836+ROUND((COLUMN()-2)/24,5),АТС!$A$41:$F$736,5)+VLOOKUP($A836+ROUND((COLUMN()-2)/24,5),'Расчет сбытовых надбавок'!$B$2281:'Расчет сбытовых надбавок'!$G$3024,5)</f>
        <v>360.37</v>
      </c>
      <c r="E836" s="96">
        <f>VLOOKUP($A836+ROUND((COLUMN()-2)/24,5),АТС!$A$41:$F$736,5)+VLOOKUP($A836+ROUND((COLUMN()-2)/24,5),'Расчет сбытовых надбавок'!$B$2281:'Расчет сбытовых надбавок'!$G$3024,5)</f>
        <v>348.3</v>
      </c>
      <c r="F836" s="96">
        <f>VLOOKUP($A836+ROUND((COLUMN()-2)/24,5),АТС!$A$41:$F$736,5)+VLOOKUP($A836+ROUND((COLUMN()-2)/24,5),'Расчет сбытовых надбавок'!$B$2281:'Расчет сбытовых надбавок'!$G$3024,5)</f>
        <v>973.27</v>
      </c>
      <c r="G836" s="96">
        <f>VLOOKUP($A836+ROUND((COLUMN()-2)/24,5),АТС!$A$41:$F$736,5)+VLOOKUP($A836+ROUND((COLUMN()-2)/24,5),'Расчет сбытовых надбавок'!$B$2281:'Расчет сбытовых надбавок'!$G$3024,5)</f>
        <v>686.44</v>
      </c>
      <c r="H836" s="96">
        <f>VLOOKUP($A836+ROUND((COLUMN()-2)/24,5),АТС!$A$41:$F$736,5)+VLOOKUP($A836+ROUND((COLUMN()-2)/24,5),'Расчет сбытовых надбавок'!$B$2281:'Расчет сбытовых надбавок'!$G$3024,5)</f>
        <v>87.55</v>
      </c>
      <c r="I836" s="96">
        <f>VLOOKUP($A836+ROUND((COLUMN()-2)/24,5),АТС!$A$41:$F$736,5)+VLOOKUP($A836+ROUND((COLUMN()-2)/24,5),'Расчет сбытовых надбавок'!$B$2281:'Расчет сбытовых надбавок'!$G$3024,5)</f>
        <v>576.41999999999996</v>
      </c>
      <c r="J836" s="96">
        <f>VLOOKUP($A836+ROUND((COLUMN()-2)/24,5),АТС!$A$41:$F$736,5)+VLOOKUP($A836+ROUND((COLUMN()-2)/24,5),'Расчет сбытовых надбавок'!$B$2281:'Расчет сбытовых надбавок'!$G$3024,5)</f>
        <v>144.35</v>
      </c>
      <c r="K836" s="96">
        <f>VLOOKUP($A836+ROUND((COLUMN()-2)/24,5),АТС!$A$41:$F$736,5)+VLOOKUP($A836+ROUND((COLUMN()-2)/24,5),'Расчет сбытовых надбавок'!$B$2281:'Расчет сбытовых надбавок'!$G$3024,5)</f>
        <v>159.38999999999999</v>
      </c>
      <c r="L836" s="96">
        <f>VLOOKUP($A836+ROUND((COLUMN()-2)/24,5),АТС!$A$41:$F$736,5)+VLOOKUP($A836+ROUND((COLUMN()-2)/24,5),'Расчет сбытовых надбавок'!$B$2281:'Расчет сбытовых надбавок'!$G$3024,5)</f>
        <v>23.49</v>
      </c>
      <c r="M836" s="96">
        <f>VLOOKUP($A836+ROUND((COLUMN()-2)/24,5),АТС!$A$41:$F$736,5)+VLOOKUP($A836+ROUND((COLUMN()-2)/24,5),'Расчет сбытовых надбавок'!$B$2281:'Расчет сбытовых надбавок'!$G$3024,5)</f>
        <v>190.35999999999999</v>
      </c>
      <c r="N836" s="96">
        <f>VLOOKUP($A836+ROUND((COLUMN()-2)/24,5),АТС!$A$41:$F$736,5)+VLOOKUP($A836+ROUND((COLUMN()-2)/24,5),'Расчет сбытовых надбавок'!$B$2281:'Расчет сбытовых надбавок'!$G$3024,5)</f>
        <v>222</v>
      </c>
      <c r="O836" s="96">
        <f>VLOOKUP($A836+ROUND((COLUMN()-2)/24,5),АТС!$A$41:$F$736,5)+VLOOKUP($A836+ROUND((COLUMN()-2)/24,5),'Расчет сбытовых надбавок'!$B$2281:'Расчет сбытовых надбавок'!$G$3024,5)</f>
        <v>112.75</v>
      </c>
      <c r="P836" s="96">
        <f>VLOOKUP($A836+ROUND((COLUMN()-2)/24,5),АТС!$A$41:$F$736,5)+VLOOKUP($A836+ROUND((COLUMN()-2)/24,5),'Расчет сбытовых надбавок'!$B$2281:'Расчет сбытовых надбавок'!$G$3024,5)</f>
        <v>202.52</v>
      </c>
      <c r="Q836" s="96">
        <f>VLOOKUP($A836+ROUND((COLUMN()-2)/24,5),АТС!$A$41:$F$736,5)+VLOOKUP($A836+ROUND((COLUMN()-2)/24,5),'Расчет сбытовых надбавок'!$B$2281:'Расчет сбытовых надбавок'!$G$3024,5)</f>
        <v>106.32</v>
      </c>
      <c r="R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S836" s="96">
        <f>VLOOKUP($A836+ROUND((COLUMN()-2)/24,5),АТС!$A$41:$F$736,5)+VLOOKUP($A836+ROUND((COLUMN()-2)/24,5),'Расчет сбытовых надбавок'!$B$2281:'Расчет сбытовых надбавок'!$G$3024,5)</f>
        <v>155.63999999999999</v>
      </c>
      <c r="T836" s="96">
        <f>VLOOKUP($A836+ROUND((COLUMN()-2)/24,5),АТС!$A$41:$F$736,5)+VLOOKUP($A836+ROUND((COLUMN()-2)/24,5),'Расчет сбытовых надбавок'!$B$2281:'Расчет сбытовых надбавок'!$G$3024,5)</f>
        <v>145.44</v>
      </c>
      <c r="U836" s="96">
        <f>VLOOKUP($A836+ROUND((COLUMN()-2)/24,5),АТС!$A$41:$F$736,5)+VLOOKUP($A836+ROUND((COLUMN()-2)/24,5),'Расчет сбытовых надбавок'!$B$2281:'Расчет сбытовых надбавок'!$G$3024,5)</f>
        <v>55.04</v>
      </c>
      <c r="V836" s="96">
        <f>VLOOKUP($A836+ROUND((COLUMN()-2)/24,5),АТС!$A$41:$F$736,5)+VLOOKUP($A836+ROUND((COLUMN()-2)/24,5),'Расчет сбытовых надбавок'!$B$2281:'Расчет сбытовых надбавок'!$G$3024,5)</f>
        <v>222.61</v>
      </c>
      <c r="W836" s="96">
        <f>VLOOKUP($A836+ROUND((COLUMN()-2)/24,5),АТС!$A$41:$F$736,5)+VLOOKUP($A836+ROUND((COLUMN()-2)/24,5),'Расчет сбытовых надбавок'!$B$2281:'Расчет сбытовых надбавок'!$G$3024,5)</f>
        <v>206.68</v>
      </c>
      <c r="X836" s="96">
        <f>VLOOKUP($A836+ROUND((COLUMN()-2)/24,5),АТС!$A$41:$F$736,5)+VLOOKUP($A836+ROUND((COLUMN()-2)/24,5),'Расчет сбытовых надбавок'!$B$2281:'Расчет сбытовых надбавок'!$G$3024,5)</f>
        <v>256.56</v>
      </c>
      <c r="Y836" s="96">
        <f>VLOOKUP($A836+ROUND((COLUMN()-2)/24,5),АТС!$A$41:$F$736,5)+VLOOKUP($A836+ROUND((COLUMN()-2)/24,5),'Расчет сбытовых надбавок'!$B$2281:'Расчет сбытовых надбавок'!$G$3024,5)</f>
        <v>175</v>
      </c>
    </row>
    <row r="837" spans="1:25" x14ac:dyDescent="0.2">
      <c r="A837" s="77">
        <f t="shared" si="24"/>
        <v>43075</v>
      </c>
      <c r="B837" s="96">
        <f>VLOOKUP($A837+ROUND((COLUMN()-2)/24,5),АТС!$A$41:$F$736,5)+VLOOKUP($A837+ROUND((COLUMN()-2)/24,5),'Расчет сбытовых надбавок'!$B$2281:'Расчет сбытовых надбавок'!$G$3024,5)</f>
        <v>848.43</v>
      </c>
      <c r="C837" s="96">
        <f>VLOOKUP($A837+ROUND((COLUMN()-2)/24,5),АТС!$A$41:$F$736,5)+VLOOKUP($A837+ROUND((COLUMN()-2)/24,5),'Расчет сбытовых надбавок'!$B$2281:'Расчет сбытовых надбавок'!$G$3024,5)</f>
        <v>435.37</v>
      </c>
      <c r="D837" s="96">
        <f>VLOOKUP($A837+ROUND((COLUMN()-2)/24,5),АТС!$A$41:$F$736,5)+VLOOKUP($A837+ROUND((COLUMN()-2)/24,5),'Расчет сбытовых надбавок'!$B$2281:'Расчет сбытовых надбавок'!$G$3024,5)</f>
        <v>326.27999999999997</v>
      </c>
      <c r="E837" s="96">
        <f>VLOOKUP($A837+ROUND((COLUMN()-2)/24,5),АТС!$A$41:$F$736,5)+VLOOKUP($A837+ROUND((COLUMN()-2)/24,5),'Расчет сбытовых надбавок'!$B$2281:'Расчет сбытовых надбавок'!$G$3024,5)</f>
        <v>295.74</v>
      </c>
      <c r="F837" s="96">
        <f>VLOOKUP($A837+ROUND((COLUMN()-2)/24,5),АТС!$A$41:$F$736,5)+VLOOKUP($A837+ROUND((COLUMN()-2)/24,5),'Расчет сбытовых надбавок'!$B$2281:'Расчет сбытовых надбавок'!$G$3024,5)</f>
        <v>179.21</v>
      </c>
      <c r="G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H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I837" s="96">
        <f>VLOOKUP($A837+ROUND((COLUMN()-2)/24,5),АТС!$A$41:$F$736,5)+VLOOKUP($A837+ROUND((COLUMN()-2)/24,5),'Расчет сбытовых надбавок'!$B$2281:'Расчет сбытовых надбавок'!$G$3024,5)</f>
        <v>2.0499999999999998</v>
      </c>
      <c r="J837" s="96">
        <f>VLOOKUP($A837+ROUND((COLUMN()-2)/24,5),АТС!$A$41:$F$736,5)+VLOOKUP($A837+ROUND((COLUMN()-2)/24,5),'Расчет сбытовых надбавок'!$B$2281:'Расчет сбытовых надбавок'!$G$3024,5)</f>
        <v>0.51</v>
      </c>
      <c r="K837" s="96">
        <f>VLOOKUP($A837+ROUND((COLUMN()-2)/24,5),АТС!$A$41:$F$736,5)+VLOOKUP($A837+ROUND((COLUMN()-2)/24,5),'Расчет сбытовых надбавок'!$B$2281:'Расчет сбытовых надбавок'!$G$3024,5)</f>
        <v>1.43</v>
      </c>
      <c r="L837" s="96">
        <f>VLOOKUP($A837+ROUND((COLUMN()-2)/24,5),АТС!$A$41:$F$736,5)+VLOOKUP($A837+ROUND((COLUMN()-2)/24,5),'Расчет сбытовых надбавок'!$B$2281:'Расчет сбытовых надбавок'!$G$3024,5)</f>
        <v>87.669999999999987</v>
      </c>
      <c r="M837" s="96">
        <f>VLOOKUP($A837+ROUND((COLUMN()-2)/24,5),АТС!$A$41:$F$736,5)+VLOOKUP($A837+ROUND((COLUMN()-2)/24,5),'Расчет сбытовых надбавок'!$B$2281:'Расчет сбытовых надбавок'!$G$3024,5)</f>
        <v>2.6</v>
      </c>
      <c r="N837" s="96">
        <f>VLOOKUP($A837+ROUND((COLUMN()-2)/24,5),АТС!$A$41:$F$736,5)+VLOOKUP($A837+ROUND((COLUMN()-2)/24,5),'Расчет сбытовых надбавок'!$B$2281:'Расчет сбытовых надбавок'!$G$3024,5)</f>
        <v>2.92</v>
      </c>
      <c r="O837" s="96">
        <f>VLOOKUP($A837+ROUND((COLUMN()-2)/24,5),АТС!$A$41:$F$736,5)+VLOOKUP($A837+ROUND((COLUMN()-2)/24,5),'Расчет сбытовых надбавок'!$B$2281:'Расчет сбытовых надбавок'!$G$3024,5)</f>
        <v>23.87</v>
      </c>
      <c r="P837" s="96">
        <f>VLOOKUP($A837+ROUND((COLUMN()-2)/24,5),АТС!$A$41:$F$736,5)+VLOOKUP($A837+ROUND((COLUMN()-2)/24,5),'Расчет сбытовых надбавок'!$B$2281:'Расчет сбытовых надбавок'!$G$3024,5)</f>
        <v>6.4099999999999993</v>
      </c>
      <c r="Q837" s="96">
        <f>VLOOKUP($A837+ROUND((COLUMN()-2)/24,5),АТС!$A$41:$F$736,5)+VLOOKUP($A837+ROUND((COLUMN()-2)/24,5),'Расчет сбытовых надбавок'!$B$2281:'Расчет сбытовых надбавок'!$G$3024,5)</f>
        <v>177.35</v>
      </c>
      <c r="R837" s="96">
        <f>VLOOKUP($A837+ROUND((COLUMN()-2)/24,5),АТС!$A$41:$F$736,5)+VLOOKUP($A837+ROUND((COLUMN()-2)/24,5),'Расчет сбытовых надбавок'!$B$2281:'Расчет сбытовых надбавок'!$G$3024,5)</f>
        <v>120.07</v>
      </c>
      <c r="S837" s="96">
        <f>VLOOKUP($A837+ROUND((COLUMN()-2)/24,5),АТС!$A$41:$F$736,5)+VLOOKUP($A837+ROUND((COLUMN()-2)/24,5),'Расчет сбытовых надбавок'!$B$2281:'Расчет сбытовых надбавок'!$G$3024,5)</f>
        <v>0.23</v>
      </c>
      <c r="T837" s="96">
        <f>VLOOKUP($A837+ROUND((COLUMN()-2)/24,5),АТС!$A$41:$F$736,5)+VLOOKUP($A837+ROUND((COLUMN()-2)/24,5),'Расчет сбытовых надбавок'!$B$2281:'Расчет сбытовых надбавок'!$G$3024,5)</f>
        <v>293.42</v>
      </c>
      <c r="U837" s="96">
        <f>VLOOKUP($A837+ROUND((COLUMN()-2)/24,5),АТС!$A$41:$F$736,5)+VLOOKUP($A837+ROUND((COLUMN()-2)/24,5),'Расчет сбытовых надбавок'!$B$2281:'Расчет сбытовых надбавок'!$G$3024,5)</f>
        <v>391.45</v>
      </c>
      <c r="V837" s="96">
        <f>VLOOKUP($A837+ROUND((COLUMN()-2)/24,5),АТС!$A$41:$F$736,5)+VLOOKUP($A837+ROUND((COLUMN()-2)/24,5),'Расчет сбытовых надбавок'!$B$2281:'Расчет сбытовых надбавок'!$G$3024,5)</f>
        <v>390.74</v>
      </c>
      <c r="W837" s="96">
        <f>VLOOKUP($A837+ROUND((COLUMN()-2)/24,5),АТС!$A$41:$F$736,5)+VLOOKUP($A837+ROUND((COLUMN()-2)/24,5),'Расчет сбытовых надбавок'!$B$2281:'Расчет сбытовых надбавок'!$G$3024,5)</f>
        <v>541.86</v>
      </c>
      <c r="X837" s="96">
        <f>VLOOKUP($A837+ROUND((COLUMN()-2)/24,5),АТС!$A$41:$F$736,5)+VLOOKUP($A837+ROUND((COLUMN()-2)/24,5),'Расчет сбытовых надбавок'!$B$2281:'Расчет сбытовых надбавок'!$G$3024,5)</f>
        <v>500.78</v>
      </c>
      <c r="Y837" s="96">
        <f>VLOOKUP($A837+ROUND((COLUMN()-2)/24,5),АТС!$A$41:$F$736,5)+VLOOKUP($A837+ROUND((COLUMN()-2)/24,5),'Расчет сбытовых надбавок'!$B$2281:'Расчет сбытовых надбавок'!$G$3024,5)</f>
        <v>566.28</v>
      </c>
    </row>
    <row r="838" spans="1:25" x14ac:dyDescent="0.2">
      <c r="A838" s="77">
        <f t="shared" si="24"/>
        <v>43076</v>
      </c>
      <c r="B838" s="96">
        <f>VLOOKUP($A838+ROUND((COLUMN()-2)/24,5),АТС!$A$41:$F$736,5)+VLOOKUP($A838+ROUND((COLUMN()-2)/24,5),'Расчет сбытовых надбавок'!$B$2281:'Расчет сбытовых надбавок'!$G$3024,5)</f>
        <v>327.43</v>
      </c>
      <c r="C838" s="96">
        <f>VLOOKUP($A838+ROUND((COLUMN()-2)/24,5),АТС!$A$41:$F$736,5)+VLOOKUP($A838+ROUND((COLUMN()-2)/24,5),'Расчет сбытовых надбавок'!$B$2281:'Расчет сбытовых надбавок'!$G$3024,5)</f>
        <v>150.76</v>
      </c>
      <c r="D838" s="96">
        <f>VLOOKUP($A838+ROUND((COLUMN()-2)/24,5),АТС!$A$41:$F$736,5)+VLOOKUP($A838+ROUND((COLUMN()-2)/24,5),'Расчет сбытовых надбавок'!$B$2281:'Расчет сбытовых надбавок'!$G$3024,5)</f>
        <v>230.72</v>
      </c>
      <c r="E838" s="96">
        <f>VLOOKUP($A838+ROUND((COLUMN()-2)/24,5),АТС!$A$41:$F$736,5)+VLOOKUP($A838+ROUND((COLUMN()-2)/24,5),'Расчет сбытовых надбавок'!$B$2281:'Расчет сбытовых надбавок'!$G$3024,5)</f>
        <v>225.39000000000001</v>
      </c>
      <c r="F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G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H838" s="96">
        <f>VLOOKUP($A838+ROUND((COLUMN()-2)/24,5),АТС!$A$41:$F$736,5)+VLOOKUP($A838+ROUND((COLUMN()-2)/24,5),'Расчет сбытовых надбавок'!$B$2281:'Расчет сбытовых надбавок'!$G$3024,5)</f>
        <v>87.01</v>
      </c>
      <c r="I838" s="96">
        <f>VLOOKUP($A838+ROUND((COLUMN()-2)/24,5),АТС!$A$41:$F$736,5)+VLOOKUP($A838+ROUND((COLUMN()-2)/24,5),'Расчет сбытовых надбавок'!$B$2281:'Расчет сбытовых надбавок'!$G$3024,5)</f>
        <v>12.91</v>
      </c>
      <c r="J838" s="96">
        <f>VLOOKUP($A838+ROUND((COLUMN()-2)/24,5),АТС!$A$41:$F$736,5)+VLOOKUP($A838+ROUND((COLUMN()-2)/24,5),'Расчет сбытовых надбавок'!$B$2281:'Расчет сбытовых надбавок'!$G$3024,5)</f>
        <v>116.16</v>
      </c>
      <c r="K838" s="96">
        <f>VLOOKUP($A838+ROUND((COLUMN()-2)/24,5),АТС!$A$41:$F$736,5)+VLOOKUP($A838+ROUND((COLUMN()-2)/24,5),'Расчет сбытовых надбавок'!$B$2281:'Расчет сбытовых надбавок'!$G$3024,5)</f>
        <v>13.19</v>
      </c>
      <c r="L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M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N838" s="96">
        <f>VLOOKUP($A838+ROUND((COLUMN()-2)/24,5),АТС!$A$41:$F$736,5)+VLOOKUP($A838+ROUND((COLUMN()-2)/24,5),'Расчет сбытовых надбавок'!$B$2281:'Расчет сбытовых надбавок'!$G$3024,5)</f>
        <v>41.379999999999995</v>
      </c>
      <c r="O838" s="96">
        <f>VLOOKUP($A838+ROUND((COLUMN()-2)/24,5),АТС!$A$41:$F$736,5)+VLOOKUP($A838+ROUND((COLUMN()-2)/24,5),'Расчет сбытовых надбавок'!$B$2281:'Расчет сбытовых надбавок'!$G$3024,5)</f>
        <v>109.21</v>
      </c>
      <c r="P838" s="96">
        <f>VLOOKUP($A838+ROUND((COLUMN()-2)/24,5),АТС!$A$41:$F$736,5)+VLOOKUP($A838+ROUND((COLUMN()-2)/24,5),'Расчет сбытовых надбавок'!$B$2281:'Расчет сбытовых надбавок'!$G$3024,5)</f>
        <v>9.0599999999999987</v>
      </c>
      <c r="Q838" s="96">
        <f>VLOOKUP($A838+ROUND((COLUMN()-2)/24,5),АТС!$A$41:$F$736,5)+VLOOKUP($A838+ROUND((COLUMN()-2)/24,5),'Расчет сбытовых надбавок'!$B$2281:'Расчет сбытовых надбавок'!$G$3024,5)</f>
        <v>134.27000000000001</v>
      </c>
      <c r="R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S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T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U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V838" s="96">
        <f>VLOOKUP($A838+ROUND((COLUMN()-2)/24,5),АТС!$A$41:$F$736,5)+VLOOKUP($A838+ROUND((COLUMN()-2)/24,5),'Расчет сбытовых надбавок'!$B$2281:'Расчет сбытовых надбавок'!$G$3024,5)</f>
        <v>295.35000000000002</v>
      </c>
      <c r="W838" s="96">
        <f>VLOOKUP($A838+ROUND((COLUMN()-2)/24,5),АТС!$A$41:$F$736,5)+VLOOKUP($A838+ROUND((COLUMN()-2)/24,5),'Расчет сбытовых надбавок'!$B$2281:'Расчет сбытовых надбавок'!$G$3024,5)</f>
        <v>479.1</v>
      </c>
      <c r="X838" s="96">
        <f>VLOOKUP($A838+ROUND((COLUMN()-2)/24,5),АТС!$A$41:$F$736,5)+VLOOKUP($A838+ROUND((COLUMN()-2)/24,5),'Расчет сбытовых надбавок'!$B$2281:'Расчет сбытовых надбавок'!$G$3024,5)</f>
        <v>433.6</v>
      </c>
      <c r="Y838" s="96">
        <f>VLOOKUP($A838+ROUND((COLUMN()-2)/24,5),АТС!$A$41:$F$736,5)+VLOOKUP($A838+ROUND((COLUMN()-2)/24,5),'Расчет сбытовых надбавок'!$B$2281:'Расчет сбытовых надбавок'!$G$3024,5)</f>
        <v>588.04</v>
      </c>
    </row>
    <row r="839" spans="1:25" x14ac:dyDescent="0.2">
      <c r="A839" s="77">
        <f t="shared" si="24"/>
        <v>43077</v>
      </c>
      <c r="B839" s="96">
        <f>VLOOKUP($A839+ROUND((COLUMN()-2)/24,5),АТС!$A$41:$F$736,5)+VLOOKUP($A839+ROUND((COLUMN()-2)/24,5),'Расчет сбытовых надбавок'!$B$2281:'Расчет сбытовых надбавок'!$G$3024,5)</f>
        <v>319.75</v>
      </c>
      <c r="C839" s="96">
        <f>VLOOKUP($A839+ROUND((COLUMN()-2)/24,5),АТС!$A$41:$F$736,5)+VLOOKUP($A839+ROUND((COLUMN()-2)/24,5),'Расчет сбытовых надбавок'!$B$2281:'Расчет сбытовых надбавок'!$G$3024,5)</f>
        <v>587.93000000000006</v>
      </c>
      <c r="D839" s="96">
        <f>VLOOKUP($A839+ROUND((COLUMN()-2)/24,5),АТС!$A$41:$F$736,5)+VLOOKUP($A839+ROUND((COLUMN()-2)/24,5),'Расчет сбытовых надбавок'!$B$2281:'Расчет сбытовых надбавок'!$G$3024,5)</f>
        <v>294.25</v>
      </c>
      <c r="E839" s="96">
        <f>VLOOKUP($A839+ROUND((COLUMN()-2)/24,5),АТС!$A$41:$F$736,5)+VLOOKUP($A839+ROUND((COLUMN()-2)/24,5),'Расчет сбытовых надбавок'!$B$2281:'Расчет сбытовых надбавок'!$G$3024,5)</f>
        <v>104.51</v>
      </c>
      <c r="F839" s="96">
        <f>VLOOKUP($A839+ROUND((COLUMN()-2)/24,5),АТС!$A$41:$F$736,5)+VLOOKUP($A839+ROUND((COLUMN()-2)/24,5),'Расчет сбытовых надбавок'!$B$2281:'Расчет сбытовых надбавок'!$G$3024,5)</f>
        <v>0</v>
      </c>
      <c r="G839" s="96">
        <f>VLOOKUP($A839+ROUND((COLUMN()-2)/24,5),АТС!$A$41:$F$736,5)+VLOOKUP($A839+ROUND((COLUMN()-2)/24,5),'Расчет сбытовых надбавок'!$B$2281:'Расчет сбытовых надбавок'!$G$3024,5)</f>
        <v>0</v>
      </c>
      <c r="H839" s="96">
        <f>VLOOKUP($A839+ROUND((COLUMN()-2)/24,5),АТС!$A$41:$F$736,5)+VLOOKUP($A839+ROUND((COLUMN()-2)/24,5),'Расчет сбытовых надбавок'!$B$2281:'Расчет сбытовых надбавок'!$G$3024,5)</f>
        <v>0</v>
      </c>
      <c r="I839" s="96">
        <f>VLOOKUP($A839+ROUND((COLUMN()-2)/24,5),АТС!$A$41:$F$736,5)+VLOOKUP($A839+ROUND((COLUMN()-2)/24,5),'Расчет сбытовых надбавок'!$B$2281:'Расчет сбытовых надбавок'!$G$3024,5)</f>
        <v>0</v>
      </c>
      <c r="J839" s="96">
        <f>VLOOKUP($A839+ROUND((COLUMN()-2)/24,5),АТС!$A$41:$F$736,5)+VLOOKUP($A839+ROUND((COLUMN()-2)/24,5),'Расчет сбытовых надбавок'!$B$2281:'Расчет сбытовых надбавок'!$G$3024,5)</f>
        <v>0</v>
      </c>
      <c r="K839" s="96">
        <f>VLOOKUP($A839+ROUND((COLUMN()-2)/24,5),АТС!$A$41:$F$736,5)+VLOOKUP($A839+ROUND((COLUMN()-2)/24,5),'Расчет сбытовых надбавок'!$B$2281:'Расчет сбытовых надбавок'!$G$3024,5)</f>
        <v>37.9</v>
      </c>
      <c r="L839" s="96">
        <f>VLOOKUP($A839+ROUND((COLUMN()-2)/24,5),АТС!$A$41:$F$736,5)+VLOOKUP($A839+ROUND((COLUMN()-2)/24,5),'Расчет сбытовых надбавок'!$B$2281:'Расчет сбытовых надбавок'!$G$3024,5)</f>
        <v>0</v>
      </c>
      <c r="M839" s="96">
        <f>VLOOKUP($A839+ROUND((COLUMN()-2)/24,5),АТС!$A$41:$F$736,5)+VLOOKUP($A839+ROUND((COLUMN()-2)/24,5),'Расчет сбытовых надбавок'!$B$2281:'Расчет сбытовых надбавок'!$G$3024,5)</f>
        <v>85.95</v>
      </c>
      <c r="N839" s="96">
        <f>VLOOKUP($A839+ROUND((COLUMN()-2)/24,5),АТС!$A$41:$F$736,5)+VLOOKUP($A839+ROUND((COLUMN()-2)/24,5),'Расчет сбытовых надбавок'!$B$2281:'Расчет сбытовых надбавок'!$G$3024,5)</f>
        <v>0</v>
      </c>
      <c r="O839" s="96">
        <f>VLOOKUP($A839+ROUND((COLUMN()-2)/24,5),АТС!$A$41:$F$736,5)+VLOOKUP($A839+ROUND((COLUMN()-2)/24,5),'Расчет сбытовых надбавок'!$B$2281:'Расчет сбытовых надбавок'!$G$3024,5)</f>
        <v>0</v>
      </c>
      <c r="P839" s="96">
        <f>VLOOKUP($A839+ROUND((COLUMN()-2)/24,5),АТС!$A$41:$F$736,5)+VLOOKUP($A839+ROUND((COLUMN()-2)/24,5),'Расчет сбытовых надбавок'!$B$2281:'Расчет сбытовых надбавок'!$G$3024,5)</f>
        <v>0</v>
      </c>
      <c r="Q839" s="96">
        <f>VLOOKUP($A839+ROUND((COLUMN()-2)/24,5),АТС!$A$41:$F$736,5)+VLOOKUP($A839+ROUND((COLUMN()-2)/24,5),'Расчет сбытовых надбавок'!$B$2281:'Расчет сбытовых надбавок'!$G$3024,5)</f>
        <v>0</v>
      </c>
      <c r="R839" s="96">
        <f>VLOOKUP($A839+ROUND((COLUMN()-2)/24,5),АТС!$A$41:$F$736,5)+VLOOKUP($A839+ROUND((COLUMN()-2)/24,5),'Расчет сбытовых надбавок'!$B$2281:'Расчет сбытовых надбавок'!$G$3024,5)</f>
        <v>0</v>
      </c>
      <c r="S839" s="96">
        <f>VLOOKUP($A839+ROUND((COLUMN()-2)/24,5),АТС!$A$41:$F$736,5)+VLOOKUP($A839+ROUND((COLUMN()-2)/24,5),'Расчет сбытовых надбавок'!$B$2281:'Расчет сбытовых надбавок'!$G$3024,5)</f>
        <v>0</v>
      </c>
      <c r="T839" s="96">
        <f>VLOOKUP($A839+ROUND((COLUMN()-2)/24,5),АТС!$A$41:$F$736,5)+VLOOKUP($A839+ROUND((COLUMN()-2)/24,5),'Расчет сбытовых надбавок'!$B$2281:'Расчет сбытовых надбавок'!$G$3024,5)</f>
        <v>0</v>
      </c>
      <c r="U839" s="96">
        <f>VLOOKUP($A839+ROUND((COLUMN()-2)/24,5),АТС!$A$41:$F$736,5)+VLOOKUP($A839+ROUND((COLUMN()-2)/24,5),'Расчет сбытовых надбавок'!$B$2281:'Расчет сбытовых надбавок'!$G$3024,5)</f>
        <v>1.96</v>
      </c>
      <c r="V839" s="96">
        <f>VLOOKUP($A839+ROUND((COLUMN()-2)/24,5),АТС!$A$41:$F$736,5)+VLOOKUP($A839+ROUND((COLUMN()-2)/24,5),'Расчет сбытовых надбавок'!$B$2281:'Расчет сбытовых надбавок'!$G$3024,5)</f>
        <v>97.690000000000012</v>
      </c>
      <c r="W839" s="96">
        <f>VLOOKUP($A839+ROUND((COLUMN()-2)/24,5),АТС!$A$41:$F$736,5)+VLOOKUP($A839+ROUND((COLUMN()-2)/24,5),'Расчет сбытовых надбавок'!$B$2281:'Расчет сбытовых надбавок'!$G$3024,5)</f>
        <v>175.07999999999998</v>
      </c>
      <c r="X839" s="96">
        <f>VLOOKUP($A839+ROUND((COLUMN()-2)/24,5),АТС!$A$41:$F$736,5)+VLOOKUP($A839+ROUND((COLUMN()-2)/24,5),'Расчет сбытовых надбавок'!$B$2281:'Расчет сбытовых надбавок'!$G$3024,5)</f>
        <v>141.06</v>
      </c>
      <c r="Y839" s="96">
        <f>VLOOKUP($A839+ROUND((COLUMN()-2)/24,5),АТС!$A$41:$F$736,5)+VLOOKUP($A839+ROUND((COLUMN()-2)/24,5),'Расчет сбытовых надбавок'!$B$2281:'Расчет сбытовых надбавок'!$G$3024,5)</f>
        <v>843.81999999999994</v>
      </c>
    </row>
    <row r="840" spans="1:25" x14ac:dyDescent="0.2">
      <c r="A840" s="77">
        <f t="shared" si="24"/>
        <v>43078</v>
      </c>
      <c r="B840" s="96">
        <f>VLOOKUP($A840+ROUND((COLUMN()-2)/24,5),АТС!$A$41:$F$736,5)+VLOOKUP($A840+ROUND((COLUMN()-2)/24,5),'Расчет сбытовых надбавок'!$B$2281:'Расчет сбытовых надбавок'!$G$3024,5)</f>
        <v>44.07</v>
      </c>
      <c r="C840" s="96">
        <f>VLOOKUP($A840+ROUND((COLUMN()-2)/24,5),АТС!$A$41:$F$736,5)+VLOOKUP($A840+ROUND((COLUMN()-2)/24,5),'Расчет сбытовых надбавок'!$B$2281:'Расчет сбытовых надбавок'!$G$3024,5)</f>
        <v>759.35</v>
      </c>
      <c r="D840" s="96">
        <f>VLOOKUP($A840+ROUND((COLUMN()-2)/24,5),АТС!$A$41:$F$736,5)+VLOOKUP($A840+ROUND((COLUMN()-2)/24,5),'Расчет сбытовых надбавок'!$B$2281:'Расчет сбытовых надбавок'!$G$3024,5)</f>
        <v>139.22</v>
      </c>
      <c r="E840" s="96">
        <f>VLOOKUP($A840+ROUND((COLUMN()-2)/24,5),АТС!$A$41:$F$736,5)+VLOOKUP($A840+ROUND((COLUMN()-2)/24,5),'Расчет сбытовых надбавок'!$B$2281:'Расчет сбытовых надбавок'!$G$3024,5)</f>
        <v>82.660000000000011</v>
      </c>
      <c r="F840" s="96">
        <f>VLOOKUP($A840+ROUND((COLUMN()-2)/24,5),АТС!$A$41:$F$736,5)+VLOOKUP($A840+ROUND((COLUMN()-2)/24,5),'Расчет сбытовых надбавок'!$B$2281:'Расчет сбытовых надбавок'!$G$3024,5)</f>
        <v>83.960000000000008</v>
      </c>
      <c r="G840" s="96">
        <f>VLOOKUP($A840+ROUND((COLUMN()-2)/24,5),АТС!$A$41:$F$736,5)+VLOOKUP($A840+ROUND((COLUMN()-2)/24,5),'Расчет сбытовых надбавок'!$B$2281:'Расчет сбытовых надбавок'!$G$3024,5)</f>
        <v>36.97</v>
      </c>
      <c r="H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I840" s="96">
        <f>VLOOKUP($A840+ROUND((COLUMN()-2)/24,5),АТС!$A$41:$F$736,5)+VLOOKUP($A840+ROUND((COLUMN()-2)/24,5),'Расчет сбытовых надбавок'!$B$2281:'Расчет сбытовых надбавок'!$G$3024,5)</f>
        <v>44.05</v>
      </c>
      <c r="J840" s="96">
        <f>VLOOKUP($A840+ROUND((COLUMN()-2)/24,5),АТС!$A$41:$F$736,5)+VLOOKUP($A840+ROUND((COLUMN()-2)/24,5),'Расчет сбытовых надбавок'!$B$2281:'Расчет сбытовых надбавок'!$G$3024,5)</f>
        <v>122</v>
      </c>
      <c r="K840" s="96">
        <f>VLOOKUP($A840+ROUND((COLUMN()-2)/24,5),АТС!$A$41:$F$736,5)+VLOOKUP($A840+ROUND((COLUMN()-2)/24,5),'Расчет сбытовых надбавок'!$B$2281:'Расчет сбытовых надбавок'!$G$3024,5)</f>
        <v>154.22999999999999</v>
      </c>
      <c r="L840" s="96">
        <f>VLOOKUP($A840+ROUND((COLUMN()-2)/24,5),АТС!$A$41:$F$736,5)+VLOOKUP($A840+ROUND((COLUMN()-2)/24,5),'Расчет сбытовых надбавок'!$B$2281:'Расчет сбытовых надбавок'!$G$3024,5)</f>
        <v>92.43</v>
      </c>
      <c r="M840" s="96">
        <f>VLOOKUP($A840+ROUND((COLUMN()-2)/24,5),АТС!$A$41:$F$736,5)+VLOOKUP($A840+ROUND((COLUMN()-2)/24,5),'Расчет сбытовых надбавок'!$B$2281:'Расчет сбытовых надбавок'!$G$3024,5)</f>
        <v>195.77999999999997</v>
      </c>
      <c r="N840" s="96">
        <f>VLOOKUP($A840+ROUND((COLUMN()-2)/24,5),АТС!$A$41:$F$736,5)+VLOOKUP($A840+ROUND((COLUMN()-2)/24,5),'Расчет сбытовых надбавок'!$B$2281:'Расчет сбытовых надбавок'!$G$3024,5)</f>
        <v>155.06</v>
      </c>
      <c r="O840" s="96">
        <f>VLOOKUP($A840+ROUND((COLUMN()-2)/24,5),АТС!$A$41:$F$736,5)+VLOOKUP($A840+ROUND((COLUMN()-2)/24,5),'Расчет сбытовых надбавок'!$B$2281:'Расчет сбытовых надбавок'!$G$3024,5)</f>
        <v>104.87</v>
      </c>
      <c r="P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Q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R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S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T840" s="96">
        <f>VLOOKUP($A840+ROUND((COLUMN()-2)/24,5),АТС!$A$41:$F$736,5)+VLOOKUP($A840+ROUND((COLUMN()-2)/24,5),'Расчет сбытовых надбавок'!$B$2281:'Расчет сбытовых надбавок'!$G$3024,5)</f>
        <v>11.84</v>
      </c>
      <c r="U840" s="96">
        <f>VLOOKUP($A840+ROUND((COLUMN()-2)/24,5),АТС!$A$41:$F$736,5)+VLOOKUP($A840+ROUND((COLUMN()-2)/24,5),'Расчет сбытовых надбавок'!$B$2281:'Расчет сбытовых надбавок'!$G$3024,5)</f>
        <v>19.47</v>
      </c>
      <c r="V840" s="96">
        <f>VLOOKUP($A840+ROUND((COLUMN()-2)/24,5),АТС!$A$41:$F$736,5)+VLOOKUP($A840+ROUND((COLUMN()-2)/24,5),'Расчет сбытовых надбавок'!$B$2281:'Расчет сбытовых надбавок'!$G$3024,5)</f>
        <v>57.800000000000004</v>
      </c>
      <c r="W840" s="96">
        <f>VLOOKUP($A840+ROUND((COLUMN()-2)/24,5),АТС!$A$41:$F$736,5)+VLOOKUP($A840+ROUND((COLUMN()-2)/24,5),'Расчет сбытовых надбавок'!$B$2281:'Расчет сбытовых надбавок'!$G$3024,5)</f>
        <v>162.35</v>
      </c>
      <c r="X840" s="96">
        <f>VLOOKUP($A840+ROUND((COLUMN()-2)/24,5),АТС!$A$41:$F$736,5)+VLOOKUP($A840+ROUND((COLUMN()-2)/24,5),'Расчет сбытовых надбавок'!$B$2281:'Расчет сбытовых надбавок'!$G$3024,5)</f>
        <v>120.75</v>
      </c>
      <c r="Y840" s="96">
        <f>VLOOKUP($A840+ROUND((COLUMN()-2)/24,5),АТС!$A$41:$F$736,5)+VLOOKUP($A840+ROUND((COLUMN()-2)/24,5),'Расчет сбытовых надбавок'!$B$2281:'Расчет сбытовых надбавок'!$G$3024,5)</f>
        <v>94.22</v>
      </c>
    </row>
    <row r="841" spans="1:25" x14ac:dyDescent="0.2">
      <c r="A841" s="77">
        <f t="shared" si="24"/>
        <v>43079</v>
      </c>
      <c r="B841" s="96">
        <f>VLOOKUP($A841+ROUND((COLUMN()-2)/24,5),АТС!$A$41:$F$736,5)+VLOOKUP($A841+ROUND((COLUMN()-2)/24,5),'Расчет сбытовых надбавок'!$B$2281:'Расчет сбытовых надбавок'!$G$3024,5)</f>
        <v>12.75</v>
      </c>
      <c r="C841" s="96">
        <f>VLOOKUP($A841+ROUND((COLUMN()-2)/24,5),АТС!$A$41:$F$736,5)+VLOOKUP($A841+ROUND((COLUMN()-2)/24,5),'Расчет сбытовых надбавок'!$B$2281:'Расчет сбытовых надбавок'!$G$3024,5)</f>
        <v>360.09</v>
      </c>
      <c r="D841" s="96">
        <f>VLOOKUP($A841+ROUND((COLUMN()-2)/24,5),АТС!$A$41:$F$736,5)+VLOOKUP($A841+ROUND((COLUMN()-2)/24,5),'Расчет сбытовых надбавок'!$B$2281:'Расчет сбытовых надбавок'!$G$3024,5)</f>
        <v>197.14999999999998</v>
      </c>
      <c r="E841" s="96">
        <f>VLOOKUP($A841+ROUND((COLUMN()-2)/24,5),АТС!$A$41:$F$736,5)+VLOOKUP($A841+ROUND((COLUMN()-2)/24,5),'Расчет сбытовых надбавок'!$B$2281:'Расчет сбытовых надбавок'!$G$3024,5)</f>
        <v>104.22999999999999</v>
      </c>
      <c r="F841" s="96">
        <f>VLOOKUP($A841+ROUND((COLUMN()-2)/24,5),АТС!$A$41:$F$736,5)+VLOOKUP($A841+ROUND((COLUMN()-2)/24,5),'Расчет сбытовых надбавок'!$B$2281:'Расчет сбытовых надбавок'!$G$3024,5)</f>
        <v>91.190000000000012</v>
      </c>
      <c r="G841" s="96">
        <f>VLOOKUP($A841+ROUND((COLUMN()-2)/24,5),АТС!$A$41:$F$736,5)+VLOOKUP($A841+ROUND((COLUMN()-2)/24,5),'Расчет сбытовых надбавок'!$B$2281:'Расчет сбытовых надбавок'!$G$3024,5)</f>
        <v>102.96000000000001</v>
      </c>
      <c r="H841" s="96">
        <f>VLOOKUP($A841+ROUND((COLUMN()-2)/24,5),АТС!$A$41:$F$736,5)+VLOOKUP($A841+ROUND((COLUMN()-2)/24,5),'Расчет сбытовых надбавок'!$B$2281:'Расчет сбытовых надбавок'!$G$3024,5)</f>
        <v>9.9700000000000006</v>
      </c>
      <c r="I841" s="96">
        <f>VLOOKUP($A841+ROUND((COLUMN()-2)/24,5),АТС!$A$41:$F$736,5)+VLOOKUP($A841+ROUND((COLUMN()-2)/24,5),'Расчет сбытовых надбавок'!$B$2281:'Расчет сбытовых надбавок'!$G$3024,5)</f>
        <v>434.14</v>
      </c>
      <c r="J841" s="96">
        <f>VLOOKUP($A841+ROUND((COLUMN()-2)/24,5),АТС!$A$41:$F$736,5)+VLOOKUP($A841+ROUND((COLUMN()-2)/24,5),'Расчет сбытовых надбавок'!$B$2281:'Расчет сбытовых надбавок'!$G$3024,5)</f>
        <v>0</v>
      </c>
      <c r="K841" s="96">
        <f>VLOOKUP($A841+ROUND((COLUMN()-2)/24,5),АТС!$A$41:$F$736,5)+VLOOKUP($A841+ROUND((COLUMN()-2)/24,5),'Расчет сбытовых надбавок'!$B$2281:'Расчет сбытовых надбавок'!$G$3024,5)</f>
        <v>33.78</v>
      </c>
      <c r="L841" s="96">
        <f>VLOOKUP($A841+ROUND((COLUMN()-2)/24,5),АТС!$A$41:$F$736,5)+VLOOKUP($A841+ROUND((COLUMN()-2)/24,5),'Расчет сбытовых надбавок'!$B$2281:'Расчет сбытовых надбавок'!$G$3024,5)</f>
        <v>8.0399999999999991</v>
      </c>
      <c r="M841" s="96">
        <f>VLOOKUP($A841+ROUND((COLUMN()-2)/24,5),АТС!$A$41:$F$736,5)+VLOOKUP($A841+ROUND((COLUMN()-2)/24,5),'Расчет сбытовых надбавок'!$B$2281:'Расчет сбытовых надбавок'!$G$3024,5)</f>
        <v>40.450000000000003</v>
      </c>
      <c r="N841" s="96">
        <f>VLOOKUP($A841+ROUND((COLUMN()-2)/24,5),АТС!$A$41:$F$736,5)+VLOOKUP($A841+ROUND((COLUMN()-2)/24,5),'Расчет сбытовых надбавок'!$B$2281:'Расчет сбытовых надбавок'!$G$3024,5)</f>
        <v>84.77000000000001</v>
      </c>
      <c r="O841" s="96">
        <f>VLOOKUP($A841+ROUND((COLUMN()-2)/24,5),АТС!$A$41:$F$736,5)+VLOOKUP($A841+ROUND((COLUMN()-2)/24,5),'Расчет сбытовых надбавок'!$B$2281:'Расчет сбытовых надбавок'!$G$3024,5)</f>
        <v>155.20999999999998</v>
      </c>
      <c r="P841" s="96">
        <f>VLOOKUP($A841+ROUND((COLUMN()-2)/24,5),АТС!$A$41:$F$736,5)+VLOOKUP($A841+ROUND((COLUMN()-2)/24,5),'Расчет сбытовых надбавок'!$B$2281:'Расчет сбытовых надбавок'!$G$3024,5)</f>
        <v>698.67000000000007</v>
      </c>
      <c r="Q841" s="96">
        <f>VLOOKUP($A841+ROUND((COLUMN()-2)/24,5),АТС!$A$41:$F$736,5)+VLOOKUP($A841+ROUND((COLUMN()-2)/24,5),'Расчет сбытовых надбавок'!$B$2281:'Расчет сбытовых надбавок'!$G$3024,5)</f>
        <v>492.62</v>
      </c>
      <c r="R841" s="96">
        <f>VLOOKUP($A841+ROUND((COLUMN()-2)/24,5),АТС!$A$41:$F$736,5)+VLOOKUP($A841+ROUND((COLUMN()-2)/24,5),'Расчет сбытовых надбавок'!$B$2281:'Расчет сбытовых надбавок'!$G$3024,5)</f>
        <v>1.05</v>
      </c>
      <c r="S841" s="96">
        <f>VLOOKUP($A841+ROUND((COLUMN()-2)/24,5),АТС!$A$41:$F$736,5)+VLOOKUP($A841+ROUND((COLUMN()-2)/24,5),'Расчет сбытовых надбавок'!$B$2281:'Расчет сбытовых надбавок'!$G$3024,5)</f>
        <v>76.460000000000008</v>
      </c>
      <c r="T841" s="96">
        <f>VLOOKUP($A841+ROUND((COLUMN()-2)/24,5),АТС!$A$41:$F$736,5)+VLOOKUP($A841+ROUND((COLUMN()-2)/24,5),'Расчет сбытовых надбавок'!$B$2281:'Расчет сбытовых надбавок'!$G$3024,5)</f>
        <v>163.70000000000002</v>
      </c>
      <c r="U841" s="96">
        <f>VLOOKUP($A841+ROUND((COLUMN()-2)/24,5),АТС!$A$41:$F$736,5)+VLOOKUP($A841+ROUND((COLUMN()-2)/24,5),'Расчет сбытовых надбавок'!$B$2281:'Расчет сбытовых надбавок'!$G$3024,5)</f>
        <v>166.16</v>
      </c>
      <c r="V841" s="96">
        <f>VLOOKUP($A841+ROUND((COLUMN()-2)/24,5),АТС!$A$41:$F$736,5)+VLOOKUP($A841+ROUND((COLUMN()-2)/24,5),'Расчет сбытовых надбавок'!$B$2281:'Расчет сбытовых надбавок'!$G$3024,5)</f>
        <v>96.56</v>
      </c>
      <c r="W841" s="96">
        <f>VLOOKUP($A841+ROUND((COLUMN()-2)/24,5),АТС!$A$41:$F$736,5)+VLOOKUP($A841+ROUND((COLUMN()-2)/24,5),'Расчет сбытовых надбавок'!$B$2281:'Расчет сбытовых надбавок'!$G$3024,5)</f>
        <v>139.9</v>
      </c>
      <c r="X841" s="96">
        <f>VLOOKUP($A841+ROUND((COLUMN()-2)/24,5),АТС!$A$41:$F$736,5)+VLOOKUP($A841+ROUND((COLUMN()-2)/24,5),'Расчет сбытовых надбавок'!$B$2281:'Расчет сбытовых надбавок'!$G$3024,5)</f>
        <v>167.82999999999998</v>
      </c>
      <c r="Y841" s="96">
        <f>VLOOKUP($A841+ROUND((COLUMN()-2)/24,5),АТС!$A$41:$F$736,5)+VLOOKUP($A841+ROUND((COLUMN()-2)/24,5),'Расчет сбытовых надбавок'!$B$2281:'Расчет сбытовых надбавок'!$G$3024,5)</f>
        <v>761.08</v>
      </c>
    </row>
    <row r="842" spans="1:25" x14ac:dyDescent="0.2">
      <c r="A842" s="77">
        <f t="shared" si="24"/>
        <v>43080</v>
      </c>
      <c r="B842" s="96">
        <f>VLOOKUP($A842+ROUND((COLUMN()-2)/24,5),АТС!$A$41:$F$736,5)+VLOOKUP($A842+ROUND((COLUMN()-2)/24,5),'Расчет сбытовых надбавок'!$B$2281:'Расчет сбытовых надбавок'!$G$3024,5)</f>
        <v>789.07</v>
      </c>
      <c r="C842" s="96">
        <f>VLOOKUP($A842+ROUND((COLUMN()-2)/24,5),АТС!$A$41:$F$736,5)+VLOOKUP($A842+ROUND((COLUMN()-2)/24,5),'Расчет сбытовых надбавок'!$B$2281:'Расчет сбытовых надбавок'!$G$3024,5)</f>
        <v>148.06</v>
      </c>
      <c r="D842" s="96">
        <f>VLOOKUP($A842+ROUND((COLUMN()-2)/24,5),АТС!$A$41:$F$736,5)+VLOOKUP($A842+ROUND((COLUMN()-2)/24,5),'Расчет сбытовых надбавок'!$B$2281:'Расчет сбытовых надбавок'!$G$3024,5)</f>
        <v>167.60999999999999</v>
      </c>
      <c r="E842" s="96">
        <f>VLOOKUP($A842+ROUND((COLUMN()-2)/24,5),АТС!$A$41:$F$736,5)+VLOOKUP($A842+ROUND((COLUMN()-2)/24,5),'Расчет сбытовых надбавок'!$B$2281:'Расчет сбытовых надбавок'!$G$3024,5)</f>
        <v>16.95</v>
      </c>
      <c r="F842" s="96">
        <f>VLOOKUP($A842+ROUND((COLUMN()-2)/24,5),АТС!$A$41:$F$736,5)+VLOOKUP($A842+ROUND((COLUMN()-2)/24,5),'Расчет сбытовых надбавок'!$B$2281:'Расчет сбытовых надбавок'!$G$3024,5)</f>
        <v>9.7100000000000009</v>
      </c>
      <c r="G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H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I842" s="96">
        <f>VLOOKUP($A842+ROUND((COLUMN()-2)/24,5),АТС!$A$41:$F$736,5)+VLOOKUP($A842+ROUND((COLUMN()-2)/24,5),'Расчет сбытовых надбавок'!$B$2281:'Расчет сбытовых надбавок'!$G$3024,5)</f>
        <v>20.3</v>
      </c>
      <c r="J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K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L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M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N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O842" s="96">
        <f>VLOOKUP($A842+ROUND((COLUMN()-2)/24,5),АТС!$A$41:$F$736,5)+VLOOKUP($A842+ROUND((COLUMN()-2)/24,5),'Расчет сбытовых надбавок'!$B$2281:'Расчет сбытовых надбавок'!$G$3024,5)</f>
        <v>13.08</v>
      </c>
      <c r="P842" s="96">
        <f>VLOOKUP($A842+ROUND((COLUMN()-2)/24,5),АТС!$A$41:$F$736,5)+VLOOKUP($A842+ROUND((COLUMN()-2)/24,5),'Расчет сбытовых надбавок'!$B$2281:'Расчет сбытовых надбавок'!$G$3024,5)</f>
        <v>52.65</v>
      </c>
      <c r="Q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R842" s="96">
        <f>VLOOKUP($A842+ROUND((COLUMN()-2)/24,5),АТС!$A$41:$F$736,5)+VLOOKUP($A842+ROUND((COLUMN()-2)/24,5),'Расчет сбытовых надбавок'!$B$2281:'Расчет сбытовых надбавок'!$G$3024,5)</f>
        <v>40.86</v>
      </c>
      <c r="S842" s="96">
        <f>VLOOKUP($A842+ROUND((COLUMN()-2)/24,5),АТС!$A$41:$F$736,5)+VLOOKUP($A842+ROUND((COLUMN()-2)/24,5),'Расчет сбытовых надбавок'!$B$2281:'Расчет сбытовых надбавок'!$G$3024,5)</f>
        <v>76.460000000000008</v>
      </c>
      <c r="T842" s="96">
        <f>VLOOKUP($A842+ROUND((COLUMN()-2)/24,5),АТС!$A$41:$F$736,5)+VLOOKUP($A842+ROUND((COLUMN()-2)/24,5),'Расчет сбытовых надбавок'!$B$2281:'Расчет сбытовых надбавок'!$G$3024,5)</f>
        <v>164.96</v>
      </c>
      <c r="U842" s="96">
        <f>VLOOKUP($A842+ROUND((COLUMN()-2)/24,5),АТС!$A$41:$F$736,5)+VLOOKUP($A842+ROUND((COLUMN()-2)/24,5),'Расчет сбытовых надбавок'!$B$2281:'Расчет сбытовых надбавок'!$G$3024,5)</f>
        <v>172.85000000000002</v>
      </c>
      <c r="V842" s="96">
        <f>VLOOKUP($A842+ROUND((COLUMN()-2)/24,5),АТС!$A$41:$F$736,5)+VLOOKUP($A842+ROUND((COLUMN()-2)/24,5),'Расчет сбытовых надбавок'!$B$2281:'Расчет сбытовых надбавок'!$G$3024,5)</f>
        <v>141.5</v>
      </c>
      <c r="W842" s="96">
        <f>VLOOKUP($A842+ROUND((COLUMN()-2)/24,5),АТС!$A$41:$F$736,5)+VLOOKUP($A842+ROUND((COLUMN()-2)/24,5),'Расчет сбытовых надбавок'!$B$2281:'Расчет сбытовых надбавок'!$G$3024,5)</f>
        <v>167.13</v>
      </c>
      <c r="X842" s="96">
        <f>VLOOKUP($A842+ROUND((COLUMN()-2)/24,5),АТС!$A$41:$F$736,5)+VLOOKUP($A842+ROUND((COLUMN()-2)/24,5),'Расчет сбытовых надбавок'!$B$2281:'Расчет сбытовых надбавок'!$G$3024,5)</f>
        <v>215.95</v>
      </c>
      <c r="Y842" s="96">
        <f>VLOOKUP($A842+ROUND((COLUMN()-2)/24,5),АТС!$A$41:$F$736,5)+VLOOKUP($A842+ROUND((COLUMN()-2)/24,5),'Расчет сбытовых надбавок'!$B$2281:'Расчет сбытовых надбавок'!$G$3024,5)</f>
        <v>140.19</v>
      </c>
    </row>
    <row r="843" spans="1:25" x14ac:dyDescent="0.2">
      <c r="A843" s="77">
        <f t="shared" si="24"/>
        <v>43081</v>
      </c>
      <c r="B843" s="96">
        <f>VLOOKUP($A843+ROUND((COLUMN()-2)/24,5),АТС!$A$41:$F$736,5)+VLOOKUP($A843+ROUND((COLUMN()-2)/24,5),'Расчет сбытовых надбавок'!$B$2281:'Расчет сбытовых надбавок'!$G$3024,5)</f>
        <v>798.06999999999994</v>
      </c>
      <c r="C843" s="96">
        <f>VLOOKUP($A843+ROUND((COLUMN()-2)/24,5),АТС!$A$41:$F$736,5)+VLOOKUP($A843+ROUND((COLUMN()-2)/24,5),'Расчет сбытовых надбавок'!$B$2281:'Расчет сбытовых надбавок'!$G$3024,5)</f>
        <v>228.07</v>
      </c>
      <c r="D843" s="96">
        <f>VLOOKUP($A843+ROUND((COLUMN()-2)/24,5),АТС!$A$41:$F$736,5)+VLOOKUP($A843+ROUND((COLUMN()-2)/24,5),'Расчет сбытовых надбавок'!$B$2281:'Расчет сбытовых надбавок'!$G$3024,5)</f>
        <v>280.55</v>
      </c>
      <c r="E843" s="96">
        <f>VLOOKUP($A843+ROUND((COLUMN()-2)/24,5),АТС!$A$41:$F$736,5)+VLOOKUP($A843+ROUND((COLUMN()-2)/24,5),'Расчет сбытовых надбавок'!$B$2281:'Расчет сбытовых надбавок'!$G$3024,5)</f>
        <v>194.52</v>
      </c>
      <c r="F843" s="96">
        <f>VLOOKUP($A843+ROUND((COLUMN()-2)/24,5),АТС!$A$41:$F$736,5)+VLOOKUP($A843+ROUND((COLUMN()-2)/24,5),'Расчет сбытовых надбавок'!$B$2281:'Расчет сбытовых надбавок'!$G$3024,5)</f>
        <v>66.36</v>
      </c>
      <c r="G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H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I843" s="96">
        <f>VLOOKUP($A843+ROUND((COLUMN()-2)/24,5),АТС!$A$41:$F$736,5)+VLOOKUP($A843+ROUND((COLUMN()-2)/24,5),'Расчет сбытовых надбавок'!$B$2281:'Расчет сбытовых надбавок'!$G$3024,5)</f>
        <v>378.2</v>
      </c>
      <c r="J843" s="96">
        <f>VLOOKUP($A843+ROUND((COLUMN()-2)/24,5),АТС!$A$41:$F$736,5)+VLOOKUP($A843+ROUND((COLUMN()-2)/24,5),'Расчет сбытовых надбавок'!$B$2281:'Расчет сбытовых надбавок'!$G$3024,5)</f>
        <v>63.74</v>
      </c>
      <c r="K843" s="96">
        <f>VLOOKUP($A843+ROUND((COLUMN()-2)/24,5),АТС!$A$41:$F$736,5)+VLOOKUP($A843+ROUND((COLUMN()-2)/24,5),'Расчет сбытовых надбавок'!$B$2281:'Расчет сбытовых надбавок'!$G$3024,5)</f>
        <v>156.01</v>
      </c>
      <c r="L843" s="96">
        <f>VLOOKUP($A843+ROUND((COLUMN()-2)/24,5),АТС!$A$41:$F$736,5)+VLOOKUP($A843+ROUND((COLUMN()-2)/24,5),'Расчет сбытовых надбавок'!$B$2281:'Расчет сбытовых надбавок'!$G$3024,5)</f>
        <v>164.9</v>
      </c>
      <c r="M843" s="96">
        <f>VLOOKUP($A843+ROUND((COLUMN()-2)/24,5),АТС!$A$41:$F$736,5)+VLOOKUP($A843+ROUND((COLUMN()-2)/24,5),'Расчет сбытовых надбавок'!$B$2281:'Расчет сбытовых надбавок'!$G$3024,5)</f>
        <v>180.88</v>
      </c>
      <c r="N843" s="96">
        <f>VLOOKUP($A843+ROUND((COLUMN()-2)/24,5),АТС!$A$41:$F$736,5)+VLOOKUP($A843+ROUND((COLUMN()-2)/24,5),'Расчет сбытовых надбавок'!$B$2281:'Расчет сбытовых надбавок'!$G$3024,5)</f>
        <v>173.9</v>
      </c>
      <c r="O843" s="96">
        <f>VLOOKUP($A843+ROUND((COLUMN()-2)/24,5),АТС!$A$41:$F$736,5)+VLOOKUP($A843+ROUND((COLUMN()-2)/24,5),'Расчет сбытовых надбавок'!$B$2281:'Расчет сбытовых надбавок'!$G$3024,5)</f>
        <v>439.51000000000005</v>
      </c>
      <c r="P843" s="96">
        <f>VLOOKUP($A843+ROUND((COLUMN()-2)/24,5),АТС!$A$41:$F$736,5)+VLOOKUP($A843+ROUND((COLUMN()-2)/24,5),'Расчет сбытовых надбавок'!$B$2281:'Расчет сбытовых надбавок'!$G$3024,5)</f>
        <v>434.37</v>
      </c>
      <c r="Q843" s="96">
        <f>VLOOKUP($A843+ROUND((COLUMN()-2)/24,5),АТС!$A$41:$F$736,5)+VLOOKUP($A843+ROUND((COLUMN()-2)/24,5),'Расчет сбытовых надбавок'!$B$2281:'Расчет сбытовых надбавок'!$G$3024,5)</f>
        <v>21.02</v>
      </c>
      <c r="R843" s="96">
        <f>VLOOKUP($A843+ROUND((COLUMN()-2)/24,5),АТС!$A$41:$F$736,5)+VLOOKUP($A843+ROUND((COLUMN()-2)/24,5),'Расчет сбытовых надбавок'!$B$2281:'Расчет сбытовых надбавок'!$G$3024,5)</f>
        <v>107.01</v>
      </c>
      <c r="S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T843" s="96">
        <f>VLOOKUP($A843+ROUND((COLUMN()-2)/24,5),АТС!$A$41:$F$736,5)+VLOOKUP($A843+ROUND((COLUMN()-2)/24,5),'Расчет сбытовых надбавок'!$B$2281:'Расчет сбытовых надбавок'!$G$3024,5)</f>
        <v>124.44</v>
      </c>
      <c r="U843" s="96">
        <f>VLOOKUP($A843+ROUND((COLUMN()-2)/24,5),АТС!$A$41:$F$736,5)+VLOOKUP($A843+ROUND((COLUMN()-2)/24,5),'Расчет сбытовых надбавок'!$B$2281:'Расчет сбытовых надбавок'!$G$3024,5)</f>
        <v>164.43</v>
      </c>
      <c r="V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W843" s="96">
        <f>VLOOKUP($A843+ROUND((COLUMN()-2)/24,5),АТС!$A$41:$F$736,5)+VLOOKUP($A843+ROUND((COLUMN()-2)/24,5),'Расчет сбытовых надбавок'!$B$2281:'Расчет сбытовых надбавок'!$G$3024,5)</f>
        <v>187.88000000000002</v>
      </c>
      <c r="X843" s="96">
        <f>VLOOKUP($A843+ROUND((COLUMN()-2)/24,5),АТС!$A$41:$F$736,5)+VLOOKUP($A843+ROUND((COLUMN()-2)/24,5),'Расчет сбытовых надбавок'!$B$2281:'Расчет сбытовых надбавок'!$G$3024,5)</f>
        <v>155.24</v>
      </c>
      <c r="Y843" s="96">
        <f>VLOOKUP($A843+ROUND((COLUMN()-2)/24,5),АТС!$A$41:$F$736,5)+VLOOKUP($A843+ROUND((COLUMN()-2)/24,5),'Расчет сбытовых надбавок'!$B$2281:'Расчет сбытовых надбавок'!$G$3024,5)</f>
        <v>5.2700000000000005</v>
      </c>
    </row>
    <row r="844" spans="1:25" x14ac:dyDescent="0.2">
      <c r="A844" s="77">
        <f t="shared" si="24"/>
        <v>43082</v>
      </c>
      <c r="B844" s="96">
        <f>VLOOKUP($A844+ROUND((COLUMN()-2)/24,5),АТС!$A$41:$F$736,5)+VLOOKUP($A844+ROUND((COLUMN()-2)/24,5),'Расчет сбытовых надбавок'!$B$2281:'Расчет сбытовых надбавок'!$G$3024,5)</f>
        <v>1258.75</v>
      </c>
      <c r="C844" s="96">
        <f>VLOOKUP($A844+ROUND((COLUMN()-2)/24,5),АТС!$A$41:$F$736,5)+VLOOKUP($A844+ROUND((COLUMN()-2)/24,5),'Расчет сбытовых надбавок'!$B$2281:'Расчет сбытовых надбавок'!$G$3024,5)</f>
        <v>24.82</v>
      </c>
      <c r="D844" s="96">
        <f>VLOOKUP($A844+ROUND((COLUMN()-2)/24,5),АТС!$A$41:$F$736,5)+VLOOKUP($A844+ROUND((COLUMN()-2)/24,5),'Расчет сбытовых надбавок'!$B$2281:'Расчет сбытовых надбавок'!$G$3024,5)</f>
        <v>152.03</v>
      </c>
      <c r="E844" s="96">
        <f>VLOOKUP($A844+ROUND((COLUMN()-2)/24,5),АТС!$A$41:$F$736,5)+VLOOKUP($A844+ROUND((COLUMN()-2)/24,5),'Расчет сбытовых надбавок'!$B$2281:'Расчет сбытовых надбавок'!$G$3024,5)</f>
        <v>388.82</v>
      </c>
      <c r="F844" s="96">
        <f>VLOOKUP($A844+ROUND((COLUMN()-2)/24,5),АТС!$A$41:$F$736,5)+VLOOKUP($A844+ROUND((COLUMN()-2)/24,5),'Расчет сбытовых надбавок'!$B$2281:'Расчет сбытовых надбавок'!$G$3024,5)</f>
        <v>176.70999999999998</v>
      </c>
      <c r="G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H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I844" s="96">
        <f>VLOOKUP($A844+ROUND((COLUMN()-2)/24,5),АТС!$A$41:$F$736,5)+VLOOKUP($A844+ROUND((COLUMN()-2)/24,5),'Расчет сбытовых надбавок'!$B$2281:'Расчет сбытовых надбавок'!$G$3024,5)</f>
        <v>17.45</v>
      </c>
      <c r="J844" s="96">
        <f>VLOOKUP($A844+ROUND((COLUMN()-2)/24,5),АТС!$A$41:$F$736,5)+VLOOKUP($A844+ROUND((COLUMN()-2)/24,5),'Расчет сбытовых надбавок'!$B$2281:'Расчет сбытовых надбавок'!$G$3024,5)</f>
        <v>33.58</v>
      </c>
      <c r="K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L844" s="96">
        <f>VLOOKUP($A844+ROUND((COLUMN()-2)/24,5),АТС!$A$41:$F$736,5)+VLOOKUP($A844+ROUND((COLUMN()-2)/24,5),'Расчет сбытовых надбавок'!$B$2281:'Расчет сбытовых надбавок'!$G$3024,5)</f>
        <v>68.7</v>
      </c>
      <c r="M844" s="96">
        <f>VLOOKUP($A844+ROUND((COLUMN()-2)/24,5),АТС!$A$41:$F$736,5)+VLOOKUP($A844+ROUND((COLUMN()-2)/24,5),'Расчет сбытовых надбавок'!$B$2281:'Расчет сбытовых надбавок'!$G$3024,5)</f>
        <v>168.76</v>
      </c>
      <c r="N844" s="96">
        <f>VLOOKUP($A844+ROUND((COLUMN()-2)/24,5),АТС!$A$41:$F$736,5)+VLOOKUP($A844+ROUND((COLUMN()-2)/24,5),'Расчет сбытовых надбавок'!$B$2281:'Расчет сбытовых надбавок'!$G$3024,5)</f>
        <v>1.4</v>
      </c>
      <c r="O844" s="96">
        <f>VLOOKUP($A844+ROUND((COLUMN()-2)/24,5),АТС!$A$41:$F$736,5)+VLOOKUP($A844+ROUND((COLUMN()-2)/24,5),'Расчет сбытовых надбавок'!$B$2281:'Расчет сбытовых надбавок'!$G$3024,5)</f>
        <v>490.57000000000005</v>
      </c>
      <c r="P844" s="96">
        <f>VLOOKUP($A844+ROUND((COLUMN()-2)/24,5),АТС!$A$41:$F$736,5)+VLOOKUP($A844+ROUND((COLUMN()-2)/24,5),'Расчет сбытовых надбавок'!$B$2281:'Расчет сбытовых надбавок'!$G$3024,5)</f>
        <v>868.71</v>
      </c>
      <c r="Q844" s="96">
        <f>VLOOKUP($A844+ROUND((COLUMN()-2)/24,5),АТС!$A$41:$F$736,5)+VLOOKUP($A844+ROUND((COLUMN()-2)/24,5),'Расчет сбытовых надбавок'!$B$2281:'Расчет сбытовых надбавок'!$G$3024,5)</f>
        <v>208.59</v>
      </c>
      <c r="R844" s="96">
        <f>VLOOKUP($A844+ROUND((COLUMN()-2)/24,5),АТС!$A$41:$F$736,5)+VLOOKUP($A844+ROUND((COLUMN()-2)/24,5),'Расчет сбытовых надбавок'!$B$2281:'Расчет сбытовых надбавок'!$G$3024,5)</f>
        <v>106.25</v>
      </c>
      <c r="S844" s="96">
        <f>VLOOKUP($A844+ROUND((COLUMN()-2)/24,5),АТС!$A$41:$F$736,5)+VLOOKUP($A844+ROUND((COLUMN()-2)/24,5),'Расчет сбытовых надбавок'!$B$2281:'Расчет сбытовых надбавок'!$G$3024,5)</f>
        <v>33.14</v>
      </c>
      <c r="T844" s="96">
        <f>VLOOKUP($A844+ROUND((COLUMN()-2)/24,5),АТС!$A$41:$F$736,5)+VLOOKUP($A844+ROUND((COLUMN()-2)/24,5),'Расчет сбытовых надбавок'!$B$2281:'Расчет сбытовых надбавок'!$G$3024,5)</f>
        <v>217.48</v>
      </c>
      <c r="U844" s="96">
        <f>VLOOKUP($A844+ROUND((COLUMN()-2)/24,5),АТС!$A$41:$F$736,5)+VLOOKUP($A844+ROUND((COLUMN()-2)/24,5),'Расчет сбытовых надбавок'!$B$2281:'Расчет сбытовых надбавок'!$G$3024,5)</f>
        <v>274.49</v>
      </c>
      <c r="V844" s="96">
        <f>VLOOKUP($A844+ROUND((COLUMN()-2)/24,5),АТС!$A$41:$F$736,5)+VLOOKUP($A844+ROUND((COLUMN()-2)/24,5),'Расчет сбытовых надбавок'!$B$2281:'Расчет сбытовых надбавок'!$G$3024,5)</f>
        <v>606.88</v>
      </c>
      <c r="W844" s="96">
        <f>VLOOKUP($A844+ROUND((COLUMN()-2)/24,5),АТС!$A$41:$F$736,5)+VLOOKUP($A844+ROUND((COLUMN()-2)/24,5),'Расчет сбытовых надбавок'!$B$2281:'Расчет сбытовых надбавок'!$G$3024,5)</f>
        <v>913.36</v>
      </c>
      <c r="X844" s="96">
        <f>VLOOKUP($A844+ROUND((COLUMN()-2)/24,5),АТС!$A$41:$F$736,5)+VLOOKUP($A844+ROUND((COLUMN()-2)/24,5),'Расчет сбытовых надбавок'!$B$2281:'Расчет сбытовых надбавок'!$G$3024,5)</f>
        <v>1622.5300000000002</v>
      </c>
      <c r="Y844" s="96">
        <f>VLOOKUP($A844+ROUND((COLUMN()-2)/24,5),АТС!$A$41:$F$736,5)+VLOOKUP($A844+ROUND((COLUMN()-2)/24,5),'Расчет сбытовых надбавок'!$B$2281:'Расчет сбытовых надбавок'!$G$3024,5)</f>
        <v>1532.75</v>
      </c>
    </row>
    <row r="845" spans="1:25" x14ac:dyDescent="0.2">
      <c r="A845" s="77">
        <f t="shared" si="24"/>
        <v>43083</v>
      </c>
      <c r="B845" s="96">
        <f>VLOOKUP($A845+ROUND((COLUMN()-2)/24,5),АТС!$A$41:$F$736,5)+VLOOKUP($A845+ROUND((COLUMN()-2)/24,5),'Расчет сбытовых надбавок'!$B$2281:'Расчет сбытовых надбавок'!$G$3024,5)</f>
        <v>168.45</v>
      </c>
      <c r="C845" s="96">
        <f>VLOOKUP($A845+ROUND((COLUMN()-2)/24,5),АТС!$A$41:$F$736,5)+VLOOKUP($A845+ROUND((COLUMN()-2)/24,5),'Расчет сбытовых надбавок'!$B$2281:'Расчет сбытовых надбавок'!$G$3024,5)</f>
        <v>405.36</v>
      </c>
      <c r="D845" s="96">
        <f>VLOOKUP($A845+ROUND((COLUMN()-2)/24,5),АТС!$A$41:$F$736,5)+VLOOKUP($A845+ROUND((COLUMN()-2)/24,5),'Расчет сбытовых надбавок'!$B$2281:'Расчет сбытовых надбавок'!$G$3024,5)</f>
        <v>571.6</v>
      </c>
      <c r="E845" s="96">
        <f>VLOOKUP($A845+ROUND((COLUMN()-2)/24,5),АТС!$A$41:$F$736,5)+VLOOKUP($A845+ROUND((COLUMN()-2)/24,5),'Расчет сбытовых надбавок'!$B$2281:'Расчет сбытовых надбавок'!$G$3024,5)</f>
        <v>411.44</v>
      </c>
      <c r="F845" s="96">
        <f>VLOOKUP($A845+ROUND((COLUMN()-2)/24,5),АТС!$A$41:$F$736,5)+VLOOKUP($A845+ROUND((COLUMN()-2)/24,5),'Расчет сбытовых надбавок'!$B$2281:'Расчет сбытовых надбавок'!$G$3024,5)</f>
        <v>1293.9099999999999</v>
      </c>
      <c r="G845" s="96">
        <f>VLOOKUP($A845+ROUND((COLUMN()-2)/24,5),АТС!$A$41:$F$736,5)+VLOOKUP($A845+ROUND((COLUMN()-2)/24,5),'Расчет сбытовых надбавок'!$B$2281:'Расчет сбытовых надбавок'!$G$3024,5)</f>
        <v>66.679999999999993</v>
      </c>
      <c r="H845" s="96">
        <f>VLOOKUP($A845+ROUND((COLUMN()-2)/24,5),АТС!$A$41:$F$736,5)+VLOOKUP($A845+ROUND((COLUMN()-2)/24,5),'Расчет сбытовых надбавок'!$B$2281:'Расчет сбытовых надбавок'!$G$3024,5)</f>
        <v>870.81000000000006</v>
      </c>
      <c r="I845" s="96">
        <f>VLOOKUP($A845+ROUND((COLUMN()-2)/24,5),АТС!$A$41:$F$736,5)+VLOOKUP($A845+ROUND((COLUMN()-2)/24,5),'Расчет сбытовых надбавок'!$B$2281:'Расчет сбытовых надбавок'!$G$3024,5)</f>
        <v>94.53</v>
      </c>
      <c r="J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K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L845" s="96">
        <f>VLOOKUP($A845+ROUND((COLUMN()-2)/24,5),АТС!$A$41:$F$736,5)+VLOOKUP($A845+ROUND((COLUMN()-2)/24,5),'Расчет сбытовых надбавок'!$B$2281:'Расчет сбытовых надбавок'!$G$3024,5)</f>
        <v>684</v>
      </c>
      <c r="M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N845" s="96">
        <f>VLOOKUP($A845+ROUND((COLUMN()-2)/24,5),АТС!$A$41:$F$736,5)+VLOOKUP($A845+ROUND((COLUMN()-2)/24,5),'Расчет сбытовых надбавок'!$B$2281:'Расчет сбытовых надбавок'!$G$3024,5)</f>
        <v>707.87</v>
      </c>
      <c r="O845" s="96">
        <f>VLOOKUP($A845+ROUND((COLUMN()-2)/24,5),АТС!$A$41:$F$736,5)+VLOOKUP($A845+ROUND((COLUMN()-2)/24,5),'Расчет сбытовых надбавок'!$B$2281:'Расчет сбытовых надбавок'!$G$3024,5)</f>
        <v>828.31</v>
      </c>
      <c r="P845" s="96">
        <f>VLOOKUP($A845+ROUND((COLUMN()-2)/24,5),АТС!$A$41:$F$736,5)+VLOOKUP($A845+ROUND((COLUMN()-2)/24,5),'Расчет сбытовых надбавок'!$B$2281:'Расчет сбытовых надбавок'!$G$3024,5)</f>
        <v>774.72</v>
      </c>
      <c r="Q845" s="96">
        <f>VLOOKUP($A845+ROUND((COLUMN()-2)/24,5),АТС!$A$41:$F$736,5)+VLOOKUP($A845+ROUND((COLUMN()-2)/24,5),'Расчет сбытовых надбавок'!$B$2281:'Расчет сбытовых надбавок'!$G$3024,5)</f>
        <v>713.14</v>
      </c>
      <c r="R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S845" s="96">
        <f>VLOOKUP($A845+ROUND((COLUMN()-2)/24,5),АТС!$A$41:$F$736,5)+VLOOKUP($A845+ROUND((COLUMN()-2)/24,5),'Расчет сбытовых надбавок'!$B$2281:'Расчет сбытовых надбавок'!$G$3024,5)</f>
        <v>1.3199999999999998</v>
      </c>
      <c r="T845" s="96">
        <f>VLOOKUP($A845+ROUND((COLUMN()-2)/24,5),АТС!$A$41:$F$736,5)+VLOOKUP($A845+ROUND((COLUMN()-2)/24,5),'Расчет сбытовых надбавок'!$B$2281:'Расчет сбытовых надбавок'!$G$3024,5)</f>
        <v>99.53</v>
      </c>
      <c r="U845" s="96">
        <f>VLOOKUP($A845+ROUND((COLUMN()-2)/24,5),АТС!$A$41:$F$736,5)+VLOOKUP($A845+ROUND((COLUMN()-2)/24,5),'Расчет сбытовых надбавок'!$B$2281:'Расчет сбытовых надбавок'!$G$3024,5)</f>
        <v>160.28</v>
      </c>
      <c r="V845" s="96">
        <f>VLOOKUP($A845+ROUND((COLUMN()-2)/24,5),АТС!$A$41:$F$736,5)+VLOOKUP($A845+ROUND((COLUMN()-2)/24,5),'Расчет сбытовых надбавок'!$B$2281:'Расчет сбытовых надбавок'!$G$3024,5)</f>
        <v>91.47999999999999</v>
      </c>
      <c r="W845" s="96">
        <f>VLOOKUP($A845+ROUND((COLUMN()-2)/24,5),АТС!$A$41:$F$736,5)+VLOOKUP($A845+ROUND((COLUMN()-2)/24,5),'Расчет сбытовых надбавок'!$B$2281:'Расчет сбытовых надбавок'!$G$3024,5)</f>
        <v>224.47</v>
      </c>
      <c r="X845" s="96">
        <f>VLOOKUP($A845+ROUND((COLUMN()-2)/24,5),АТС!$A$41:$F$736,5)+VLOOKUP($A845+ROUND((COLUMN()-2)/24,5),'Расчет сбытовых надбавок'!$B$2281:'Расчет сбытовых надбавок'!$G$3024,5)</f>
        <v>997.76</v>
      </c>
      <c r="Y845" s="96">
        <f>VLOOKUP($A845+ROUND((COLUMN()-2)/24,5),АТС!$A$41:$F$736,5)+VLOOKUP($A845+ROUND((COLUMN()-2)/24,5),'Расчет сбытовых надбавок'!$B$2281:'Расчет сбытовых надбавок'!$G$3024,5)</f>
        <v>2130.4700000000003</v>
      </c>
    </row>
    <row r="846" spans="1:25" x14ac:dyDescent="0.2">
      <c r="A846" s="77">
        <f t="shared" si="24"/>
        <v>43084</v>
      </c>
      <c r="B846" s="96">
        <f>VLOOKUP($A846+ROUND((COLUMN()-2)/24,5),АТС!$A$41:$F$736,5)+VLOOKUP($A846+ROUND((COLUMN()-2)/24,5),'Расчет сбытовых надбавок'!$B$2281:'Расчет сбытовых надбавок'!$G$3024,5)</f>
        <v>217.56</v>
      </c>
      <c r="C846" s="96">
        <f>VLOOKUP($A846+ROUND((COLUMN()-2)/24,5),АТС!$A$41:$F$736,5)+VLOOKUP($A846+ROUND((COLUMN()-2)/24,5),'Расчет сбытовых надбавок'!$B$2281:'Расчет сбытовых надбавок'!$G$3024,5)</f>
        <v>334.65999999999997</v>
      </c>
      <c r="D846" s="96">
        <f>VLOOKUP($A846+ROUND((COLUMN()-2)/24,5),АТС!$A$41:$F$736,5)+VLOOKUP($A846+ROUND((COLUMN()-2)/24,5),'Расчет сбытовых надбавок'!$B$2281:'Расчет сбытовых надбавок'!$G$3024,5)</f>
        <v>314.59999999999997</v>
      </c>
      <c r="E846" s="96">
        <f>VLOOKUP($A846+ROUND((COLUMN()-2)/24,5),АТС!$A$41:$F$736,5)+VLOOKUP($A846+ROUND((COLUMN()-2)/24,5),'Расчет сбытовых надбавок'!$B$2281:'Расчет сбытовых надбавок'!$G$3024,5)</f>
        <v>173.95999999999998</v>
      </c>
      <c r="F846" s="96">
        <f>VLOOKUP($A846+ROUND((COLUMN()-2)/24,5),АТС!$A$41:$F$736,5)+VLOOKUP($A846+ROUND((COLUMN()-2)/24,5),'Расчет сбытовых надбавок'!$B$2281:'Расчет сбытовых надбавок'!$G$3024,5)</f>
        <v>157.98999999999998</v>
      </c>
      <c r="G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H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I846" s="96">
        <f>VLOOKUP($A846+ROUND((COLUMN()-2)/24,5),АТС!$A$41:$F$736,5)+VLOOKUP($A846+ROUND((COLUMN()-2)/24,5),'Расчет сбытовых надбавок'!$B$2281:'Расчет сбытовых надбавок'!$G$3024,5)</f>
        <v>55.09</v>
      </c>
      <c r="J846" s="96">
        <f>VLOOKUP($A846+ROUND((COLUMN()-2)/24,5),АТС!$A$41:$F$736,5)+VLOOKUP($A846+ROUND((COLUMN()-2)/24,5),'Расчет сбытовых надбавок'!$B$2281:'Расчет сбытовых надбавок'!$G$3024,5)</f>
        <v>1.5899999999999999</v>
      </c>
      <c r="K846" s="96">
        <f>VLOOKUP($A846+ROUND((COLUMN()-2)/24,5),АТС!$A$41:$F$736,5)+VLOOKUP($A846+ROUND((COLUMN()-2)/24,5),'Расчет сбытовых надбавок'!$B$2281:'Расчет сбытовых надбавок'!$G$3024,5)</f>
        <v>108.67</v>
      </c>
      <c r="L846" s="96">
        <f>VLOOKUP($A846+ROUND((COLUMN()-2)/24,5),АТС!$A$41:$F$736,5)+VLOOKUP($A846+ROUND((COLUMN()-2)/24,5),'Расчет сбытовых надбавок'!$B$2281:'Расчет сбытовых надбавок'!$G$3024,5)</f>
        <v>101.42</v>
      </c>
      <c r="M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N846" s="96">
        <f>VLOOKUP($A846+ROUND((COLUMN()-2)/24,5),АТС!$A$41:$F$736,5)+VLOOKUP($A846+ROUND((COLUMN()-2)/24,5),'Расчет сбытовых надбавок'!$B$2281:'Расчет сбытовых надбавок'!$G$3024,5)</f>
        <v>112.24000000000001</v>
      </c>
      <c r="O846" s="96">
        <f>VLOOKUP($A846+ROUND((COLUMN()-2)/24,5),АТС!$A$41:$F$736,5)+VLOOKUP($A846+ROUND((COLUMN()-2)/24,5),'Расчет сбытовых надбавок'!$B$2281:'Расчет сбытовых надбавок'!$G$3024,5)</f>
        <v>112.17999999999999</v>
      </c>
      <c r="P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Q846" s="96">
        <f>VLOOKUP($A846+ROUND((COLUMN()-2)/24,5),АТС!$A$41:$F$736,5)+VLOOKUP($A846+ROUND((COLUMN()-2)/24,5),'Расчет сбытовых надбавок'!$B$2281:'Расчет сбытовых надбавок'!$G$3024,5)</f>
        <v>487.04</v>
      </c>
      <c r="R846" s="96">
        <f>VLOOKUP($A846+ROUND((COLUMN()-2)/24,5),АТС!$A$41:$F$736,5)+VLOOKUP($A846+ROUND((COLUMN()-2)/24,5),'Расчет сбытовых надбавок'!$B$2281:'Расчет сбытовых надбавок'!$G$3024,5)</f>
        <v>64.3</v>
      </c>
      <c r="S846" s="96">
        <f>VLOOKUP($A846+ROUND((COLUMN()-2)/24,5),АТС!$A$41:$F$736,5)+VLOOKUP($A846+ROUND((COLUMN()-2)/24,5),'Расчет сбытовых надбавок'!$B$2281:'Расчет сбытовых надбавок'!$G$3024,5)</f>
        <v>87.83</v>
      </c>
      <c r="T846" s="96">
        <f>VLOOKUP($A846+ROUND((COLUMN()-2)/24,5),АТС!$A$41:$F$736,5)+VLOOKUP($A846+ROUND((COLUMN()-2)/24,5),'Расчет сбытовых надбавок'!$B$2281:'Расчет сбытовых надбавок'!$G$3024,5)</f>
        <v>106.4</v>
      </c>
      <c r="U846" s="96">
        <f>VLOOKUP($A846+ROUND((COLUMN()-2)/24,5),АТС!$A$41:$F$736,5)+VLOOKUP($A846+ROUND((COLUMN()-2)/24,5),'Расчет сбытовых надбавок'!$B$2281:'Расчет сбытовых надбавок'!$G$3024,5)</f>
        <v>39.17</v>
      </c>
      <c r="V846" s="96">
        <f>VLOOKUP($A846+ROUND((COLUMN()-2)/24,5),АТС!$A$41:$F$736,5)+VLOOKUP($A846+ROUND((COLUMN()-2)/24,5),'Расчет сбытовых надбавок'!$B$2281:'Расчет сбытовых надбавок'!$G$3024,5)</f>
        <v>739.39</v>
      </c>
      <c r="W846" s="96">
        <f>VLOOKUP($A846+ROUND((COLUMN()-2)/24,5),АТС!$A$41:$F$736,5)+VLOOKUP($A846+ROUND((COLUMN()-2)/24,5),'Расчет сбытовых надбавок'!$B$2281:'Расчет сбытовых надбавок'!$G$3024,5)</f>
        <v>154.39000000000001</v>
      </c>
      <c r="X846" s="96">
        <f>VLOOKUP($A846+ROUND((COLUMN()-2)/24,5),АТС!$A$41:$F$736,5)+VLOOKUP($A846+ROUND((COLUMN()-2)/24,5),'Расчет сбытовых надбавок'!$B$2281:'Расчет сбытовых надбавок'!$G$3024,5)</f>
        <v>438.84</v>
      </c>
      <c r="Y846" s="96">
        <f>VLOOKUP($A846+ROUND((COLUMN()-2)/24,5),АТС!$A$41:$F$736,5)+VLOOKUP($A846+ROUND((COLUMN()-2)/24,5),'Расчет сбытовых надбавок'!$B$2281:'Расчет сбытовых надбавок'!$G$3024,5)</f>
        <v>276.35000000000002</v>
      </c>
    </row>
    <row r="847" spans="1:25" x14ac:dyDescent="0.2">
      <c r="A847" s="77">
        <f t="shared" si="24"/>
        <v>43085</v>
      </c>
      <c r="B847" s="96">
        <f>VLOOKUP($A847+ROUND((COLUMN()-2)/24,5),АТС!$A$41:$F$736,5)+VLOOKUP($A847+ROUND((COLUMN()-2)/24,5),'Расчет сбытовых надбавок'!$B$2281:'Расчет сбытовых надбавок'!$G$3024,5)</f>
        <v>127.62</v>
      </c>
      <c r="C847" s="96">
        <f>VLOOKUP($A847+ROUND((COLUMN()-2)/24,5),АТС!$A$41:$F$736,5)+VLOOKUP($A847+ROUND((COLUMN()-2)/24,5),'Расчет сбытовых надбавок'!$B$2281:'Расчет сбытовых надбавок'!$G$3024,5)</f>
        <v>222.32999999999998</v>
      </c>
      <c r="D847" s="96">
        <f>VLOOKUP($A847+ROUND((COLUMN()-2)/24,5),АТС!$A$41:$F$736,5)+VLOOKUP($A847+ROUND((COLUMN()-2)/24,5),'Расчет сбытовых надбавок'!$B$2281:'Расчет сбытовых надбавок'!$G$3024,5)</f>
        <v>587.25</v>
      </c>
      <c r="E847" s="96">
        <f>VLOOKUP($A847+ROUND((COLUMN()-2)/24,5),АТС!$A$41:$F$736,5)+VLOOKUP($A847+ROUND((COLUMN()-2)/24,5),'Расчет сбытовых надбавок'!$B$2281:'Расчет сбытовых надбавок'!$G$3024,5)</f>
        <v>64.349999999999994</v>
      </c>
      <c r="F847" s="96">
        <f>VLOOKUP($A847+ROUND((COLUMN()-2)/24,5),АТС!$A$41:$F$736,5)+VLOOKUP($A847+ROUND((COLUMN()-2)/24,5),'Расчет сбытовых надбавок'!$B$2281:'Расчет сбытовых надбавок'!$G$3024,5)</f>
        <v>0.48</v>
      </c>
      <c r="G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H847" s="96">
        <f>VLOOKUP($A847+ROUND((COLUMN()-2)/24,5),АТС!$A$41:$F$736,5)+VLOOKUP($A847+ROUND((COLUMN()-2)/24,5),'Расчет сбытовых надбавок'!$B$2281:'Расчет сбытовых надбавок'!$G$3024,5)</f>
        <v>0.65</v>
      </c>
      <c r="I847" s="96">
        <f>VLOOKUP($A847+ROUND((COLUMN()-2)/24,5),АТС!$A$41:$F$736,5)+VLOOKUP($A847+ROUND((COLUMN()-2)/24,5),'Расчет сбытовых надбавок'!$B$2281:'Расчет сбытовых надбавок'!$G$3024,5)</f>
        <v>8.0399999999999991</v>
      </c>
      <c r="J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K847" s="96">
        <f>VLOOKUP($A847+ROUND((COLUMN()-2)/24,5),АТС!$A$41:$F$736,5)+VLOOKUP($A847+ROUND((COLUMN()-2)/24,5),'Расчет сбытовых надбавок'!$B$2281:'Расчет сбытовых надбавок'!$G$3024,5)</f>
        <v>183.12</v>
      </c>
      <c r="L847" s="96">
        <f>VLOOKUP($A847+ROUND((COLUMN()-2)/24,5),АТС!$A$41:$F$736,5)+VLOOKUP($A847+ROUND((COLUMN()-2)/24,5),'Расчет сбытовых надбавок'!$B$2281:'Расчет сбытовых надбавок'!$G$3024,5)</f>
        <v>935.05</v>
      </c>
      <c r="M847" s="96">
        <f>VLOOKUP($A847+ROUND((COLUMN()-2)/24,5),АТС!$A$41:$F$736,5)+VLOOKUP($A847+ROUND((COLUMN()-2)/24,5),'Расчет сбытовых надбавок'!$B$2281:'Расчет сбытовых надбавок'!$G$3024,5)</f>
        <v>917.53000000000009</v>
      </c>
      <c r="N847" s="96">
        <f>VLOOKUP($A847+ROUND((COLUMN()-2)/24,5),АТС!$A$41:$F$736,5)+VLOOKUP($A847+ROUND((COLUMN()-2)/24,5),'Расчет сбытовых надбавок'!$B$2281:'Расчет сбытовых надбавок'!$G$3024,5)</f>
        <v>753.56000000000006</v>
      </c>
      <c r="O847" s="96">
        <f>VLOOKUP($A847+ROUND((COLUMN()-2)/24,5),АТС!$A$41:$F$736,5)+VLOOKUP($A847+ROUND((COLUMN()-2)/24,5),'Расчет сбытовых надбавок'!$B$2281:'Расчет сбытовых надбавок'!$G$3024,5)</f>
        <v>658.44</v>
      </c>
      <c r="P847" s="96">
        <f>VLOOKUP($A847+ROUND((COLUMN()-2)/24,5),АТС!$A$41:$F$736,5)+VLOOKUP($A847+ROUND((COLUMN()-2)/24,5),'Расчет сбытовых надбавок'!$B$2281:'Расчет сбытовых надбавок'!$G$3024,5)</f>
        <v>90.77000000000001</v>
      </c>
      <c r="Q847" s="96">
        <f>VLOOKUP($A847+ROUND((COLUMN()-2)/24,5),АТС!$A$41:$F$736,5)+VLOOKUP($A847+ROUND((COLUMN()-2)/24,5),'Расчет сбытовых надбавок'!$B$2281:'Расчет сбытовых надбавок'!$G$3024,5)</f>
        <v>1.88</v>
      </c>
      <c r="R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S847" s="96">
        <f>VLOOKUP($A847+ROUND((COLUMN()-2)/24,5),АТС!$A$41:$F$736,5)+VLOOKUP($A847+ROUND((COLUMN()-2)/24,5),'Расчет сбытовых надбавок'!$B$2281:'Расчет сбытовых надбавок'!$G$3024,5)</f>
        <v>89.429999999999993</v>
      </c>
      <c r="T847" s="96">
        <f>VLOOKUP($A847+ROUND((COLUMN()-2)/24,5),АТС!$A$41:$F$736,5)+VLOOKUP($A847+ROUND((COLUMN()-2)/24,5),'Расчет сбытовых надбавок'!$B$2281:'Расчет сбытовых надбавок'!$G$3024,5)</f>
        <v>110.57000000000001</v>
      </c>
      <c r="U847" s="96">
        <f>VLOOKUP($A847+ROUND((COLUMN()-2)/24,5),АТС!$A$41:$F$736,5)+VLOOKUP($A847+ROUND((COLUMN()-2)/24,5),'Расчет сбытовых надбавок'!$B$2281:'Расчет сбытовых надбавок'!$G$3024,5)</f>
        <v>666.81</v>
      </c>
      <c r="V847" s="96">
        <f>VLOOKUP($A847+ROUND((COLUMN()-2)/24,5),АТС!$A$41:$F$736,5)+VLOOKUP($A847+ROUND((COLUMN()-2)/24,5),'Расчет сбытовых надбавок'!$B$2281:'Расчет сбытовых надбавок'!$G$3024,5)</f>
        <v>753.68</v>
      </c>
      <c r="W847" s="96">
        <f>VLOOKUP($A847+ROUND((COLUMN()-2)/24,5),АТС!$A$41:$F$736,5)+VLOOKUP($A847+ROUND((COLUMN()-2)/24,5),'Расчет сбытовых надбавок'!$B$2281:'Расчет сбытовых надбавок'!$G$3024,5)</f>
        <v>767.57</v>
      </c>
      <c r="X847" s="96">
        <f>VLOOKUP($A847+ROUND((COLUMN()-2)/24,5),АТС!$A$41:$F$736,5)+VLOOKUP($A847+ROUND((COLUMN()-2)/24,5),'Расчет сбытовых надбавок'!$B$2281:'Расчет сбытовых надбавок'!$G$3024,5)</f>
        <v>786.16000000000008</v>
      </c>
      <c r="Y847" s="96">
        <f>VLOOKUP($A847+ROUND((COLUMN()-2)/24,5),АТС!$A$41:$F$736,5)+VLOOKUP($A847+ROUND((COLUMN()-2)/24,5),'Расчет сбытовых надбавок'!$B$2281:'Расчет сбытовых надбавок'!$G$3024,5)</f>
        <v>1315.87</v>
      </c>
    </row>
    <row r="848" spans="1:25" x14ac:dyDescent="0.2">
      <c r="A848" s="77">
        <f t="shared" si="24"/>
        <v>43086</v>
      </c>
      <c r="B848" s="96">
        <f>VLOOKUP($A848+ROUND((COLUMN()-2)/24,5),АТС!$A$41:$F$736,5)+VLOOKUP($A848+ROUND((COLUMN()-2)/24,5),'Расчет сбытовых надбавок'!$B$2281:'Расчет сбытовых надбавок'!$G$3024,5)</f>
        <v>165.35000000000002</v>
      </c>
      <c r="C848" s="96">
        <f>VLOOKUP($A848+ROUND((COLUMN()-2)/24,5),АТС!$A$41:$F$736,5)+VLOOKUP($A848+ROUND((COLUMN()-2)/24,5),'Расчет сбытовых надбавок'!$B$2281:'Расчет сбытовых надбавок'!$G$3024,5)</f>
        <v>669.85</v>
      </c>
      <c r="D848" s="96">
        <f>VLOOKUP($A848+ROUND((COLUMN()-2)/24,5),АТС!$A$41:$F$736,5)+VLOOKUP($A848+ROUND((COLUMN()-2)/24,5),'Расчет сбытовых надбавок'!$B$2281:'Расчет сбытовых надбавок'!$G$3024,5)</f>
        <v>47.68</v>
      </c>
      <c r="E848" s="96">
        <f>VLOOKUP($A848+ROUND((COLUMN()-2)/24,5),АТС!$A$41:$F$736,5)+VLOOKUP($A848+ROUND((COLUMN()-2)/24,5),'Расчет сбытовых надбавок'!$B$2281:'Расчет сбытовых надбавок'!$G$3024,5)</f>
        <v>854.39</v>
      </c>
      <c r="F848" s="96">
        <f>VLOOKUP($A848+ROUND((COLUMN()-2)/24,5),АТС!$A$41:$F$736,5)+VLOOKUP($A848+ROUND((COLUMN()-2)/24,5),'Расчет сбытовых надбавок'!$B$2281:'Расчет сбытовых надбавок'!$G$3024,5)</f>
        <v>888.29</v>
      </c>
      <c r="G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H848" s="96">
        <f>VLOOKUP($A848+ROUND((COLUMN()-2)/24,5),АТС!$A$41:$F$736,5)+VLOOKUP($A848+ROUND((COLUMN()-2)/24,5),'Расчет сбытовых надбавок'!$B$2281:'Расчет сбытовых надбавок'!$G$3024,5)</f>
        <v>3.91</v>
      </c>
      <c r="I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J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K848" s="96">
        <f>VLOOKUP($A848+ROUND((COLUMN()-2)/24,5),АТС!$A$41:$F$736,5)+VLOOKUP($A848+ROUND((COLUMN()-2)/24,5),'Расчет сбытовых надбавок'!$B$2281:'Расчет сбытовых надбавок'!$G$3024,5)</f>
        <v>10.34</v>
      </c>
      <c r="L848" s="96">
        <f>VLOOKUP($A848+ROUND((COLUMN()-2)/24,5),АТС!$A$41:$F$736,5)+VLOOKUP($A848+ROUND((COLUMN()-2)/24,5),'Расчет сбытовых надбавок'!$B$2281:'Расчет сбытовых надбавок'!$G$3024,5)</f>
        <v>113.73</v>
      </c>
      <c r="M848" s="96">
        <f>VLOOKUP($A848+ROUND((COLUMN()-2)/24,5),АТС!$A$41:$F$736,5)+VLOOKUP($A848+ROUND((COLUMN()-2)/24,5),'Расчет сбытовых надбавок'!$B$2281:'Расчет сбытовых надбавок'!$G$3024,5)</f>
        <v>83.759999999999991</v>
      </c>
      <c r="N848" s="96">
        <f>VLOOKUP($A848+ROUND((COLUMN()-2)/24,5),АТС!$A$41:$F$736,5)+VLOOKUP($A848+ROUND((COLUMN()-2)/24,5),'Расчет сбытовых надбавок'!$B$2281:'Расчет сбытовых надбавок'!$G$3024,5)</f>
        <v>768.05</v>
      </c>
      <c r="O848" s="96">
        <f>VLOOKUP($A848+ROUND((COLUMN()-2)/24,5),АТС!$A$41:$F$736,5)+VLOOKUP($A848+ROUND((COLUMN()-2)/24,5),'Расчет сбытовых надбавок'!$B$2281:'Расчет сбытовых надбавок'!$G$3024,5)</f>
        <v>669.39</v>
      </c>
      <c r="P848" s="96">
        <f>VLOOKUP($A848+ROUND((COLUMN()-2)/24,5),АТС!$A$41:$F$736,5)+VLOOKUP($A848+ROUND((COLUMN()-2)/24,5),'Расчет сбытовых надбавок'!$B$2281:'Расчет сбытовых надбавок'!$G$3024,5)</f>
        <v>160.49</v>
      </c>
      <c r="Q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R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S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T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U848" s="96">
        <f>VLOOKUP($A848+ROUND((COLUMN()-2)/24,5),АТС!$A$41:$F$736,5)+VLOOKUP($A848+ROUND((COLUMN()-2)/24,5),'Расчет сбытовых надбавок'!$B$2281:'Расчет сбытовых надбавок'!$G$3024,5)</f>
        <v>0.88</v>
      </c>
      <c r="V848" s="96">
        <f>VLOOKUP($A848+ROUND((COLUMN()-2)/24,5),АТС!$A$41:$F$736,5)+VLOOKUP($A848+ROUND((COLUMN()-2)/24,5),'Расчет сбытовых надбавок'!$B$2281:'Расчет сбытовых надбавок'!$G$3024,5)</f>
        <v>709.25</v>
      </c>
      <c r="W848" s="96">
        <f>VLOOKUP($A848+ROUND((COLUMN()-2)/24,5),АТС!$A$41:$F$736,5)+VLOOKUP($A848+ROUND((COLUMN()-2)/24,5),'Расчет сбытовых надбавок'!$B$2281:'Расчет сбытовых надбавок'!$G$3024,5)</f>
        <v>805.64</v>
      </c>
      <c r="X848" s="96">
        <f>VLOOKUP($A848+ROUND((COLUMN()-2)/24,5),АТС!$A$41:$F$736,5)+VLOOKUP($A848+ROUND((COLUMN()-2)/24,5),'Расчет сбытовых надбавок'!$B$2281:'Расчет сбытовых надбавок'!$G$3024,5)</f>
        <v>895.08</v>
      </c>
      <c r="Y848" s="96">
        <f>VLOOKUP($A848+ROUND((COLUMN()-2)/24,5),АТС!$A$41:$F$736,5)+VLOOKUP($A848+ROUND((COLUMN()-2)/24,5),'Расчет сбытовых надбавок'!$B$2281:'Расчет сбытовых надбавок'!$G$3024,5)</f>
        <v>1357.53</v>
      </c>
    </row>
    <row r="849" spans="1:25" x14ac:dyDescent="0.2">
      <c r="A849" s="77">
        <f t="shared" si="24"/>
        <v>43087</v>
      </c>
      <c r="B849" s="96">
        <f>VLOOKUP($A849+ROUND((COLUMN()-2)/24,5),АТС!$A$41:$F$736,5)+VLOOKUP($A849+ROUND((COLUMN()-2)/24,5),'Расчет сбытовых надбавок'!$B$2281:'Расчет сбытовых надбавок'!$G$3024,5)</f>
        <v>308.05999999999995</v>
      </c>
      <c r="C849" s="96">
        <f>VLOOKUP($A849+ROUND((COLUMN()-2)/24,5),АТС!$A$41:$F$736,5)+VLOOKUP($A849+ROUND((COLUMN()-2)/24,5),'Расчет сбытовых надбавок'!$B$2281:'Расчет сбытовых надбавок'!$G$3024,5)</f>
        <v>117.22</v>
      </c>
      <c r="D849" s="96">
        <f>VLOOKUP($A849+ROUND((COLUMN()-2)/24,5),АТС!$A$41:$F$736,5)+VLOOKUP($A849+ROUND((COLUMN()-2)/24,5),'Расчет сбытовых надбавок'!$B$2281:'Расчет сбытовых надбавок'!$G$3024,5)</f>
        <v>140.63</v>
      </c>
      <c r="E849" s="96">
        <f>VLOOKUP($A849+ROUND((COLUMN()-2)/24,5),АТС!$A$41:$F$736,5)+VLOOKUP($A849+ROUND((COLUMN()-2)/24,5),'Расчет сбытовых надбавок'!$B$2281:'Расчет сбытовых надбавок'!$G$3024,5)</f>
        <v>125.52</v>
      </c>
      <c r="F849" s="96">
        <f>VLOOKUP($A849+ROUND((COLUMN()-2)/24,5),АТС!$A$41:$F$736,5)+VLOOKUP($A849+ROUND((COLUMN()-2)/24,5),'Расчет сбытовых надбавок'!$B$2281:'Расчет сбытовых надбавок'!$G$3024,5)</f>
        <v>88.740000000000009</v>
      </c>
      <c r="G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H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I849" s="96">
        <f>VLOOKUP($A849+ROUND((COLUMN()-2)/24,5),АТС!$A$41:$F$736,5)+VLOOKUP($A849+ROUND((COLUMN()-2)/24,5),'Расчет сбытовых надбавок'!$B$2281:'Расчет сбытовых надбавок'!$G$3024,5)</f>
        <v>353.11</v>
      </c>
      <c r="J849" s="96">
        <f>VLOOKUP($A849+ROUND((COLUMN()-2)/24,5),АТС!$A$41:$F$736,5)+VLOOKUP($A849+ROUND((COLUMN()-2)/24,5),'Расчет сбытовых надбавок'!$B$2281:'Расчет сбытовых надбавок'!$G$3024,5)</f>
        <v>44.92</v>
      </c>
      <c r="K849" s="96">
        <f>VLOOKUP($A849+ROUND((COLUMN()-2)/24,5),АТС!$A$41:$F$736,5)+VLOOKUP($A849+ROUND((COLUMN()-2)/24,5),'Расчет сбытовых надбавок'!$B$2281:'Расчет сбытовых надбавок'!$G$3024,5)</f>
        <v>153.33999999999997</v>
      </c>
      <c r="L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M849" s="96">
        <f>VLOOKUP($A849+ROUND((COLUMN()-2)/24,5),АТС!$A$41:$F$736,5)+VLOOKUP($A849+ROUND((COLUMN()-2)/24,5),'Расчет сбытовых надбавок'!$B$2281:'Расчет сбытовых надбавок'!$G$3024,5)</f>
        <v>300.49</v>
      </c>
      <c r="N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O849" s="96">
        <f>VLOOKUP($A849+ROUND((COLUMN()-2)/24,5),АТС!$A$41:$F$736,5)+VLOOKUP($A849+ROUND((COLUMN()-2)/24,5),'Расчет сбытовых надбавок'!$B$2281:'Расчет сбытовых надбавок'!$G$3024,5)</f>
        <v>82.02</v>
      </c>
      <c r="P849" s="96">
        <f>VLOOKUP($A849+ROUND((COLUMN()-2)/24,5),АТС!$A$41:$F$736,5)+VLOOKUP($A849+ROUND((COLUMN()-2)/24,5),'Расчет сбытовых надбавок'!$B$2281:'Расчет сбытовых надбавок'!$G$3024,5)</f>
        <v>120.71</v>
      </c>
      <c r="Q849" s="96">
        <f>VLOOKUP($A849+ROUND((COLUMN()-2)/24,5),АТС!$A$41:$F$736,5)+VLOOKUP($A849+ROUND((COLUMN()-2)/24,5),'Расчет сбытовых надбавок'!$B$2281:'Расчет сбытовых надбавок'!$G$3024,5)</f>
        <v>269.36</v>
      </c>
      <c r="R849" s="96">
        <f>VLOOKUP($A849+ROUND((COLUMN()-2)/24,5),АТС!$A$41:$F$736,5)+VLOOKUP($A849+ROUND((COLUMN()-2)/24,5),'Расчет сбытовых надбавок'!$B$2281:'Расчет сбытовых надбавок'!$G$3024,5)</f>
        <v>156.1</v>
      </c>
      <c r="S849" s="96">
        <f>VLOOKUP($A849+ROUND((COLUMN()-2)/24,5),АТС!$A$41:$F$736,5)+VLOOKUP($A849+ROUND((COLUMN()-2)/24,5),'Расчет сбытовых надбавок'!$B$2281:'Расчет сбытовых надбавок'!$G$3024,5)</f>
        <v>198.07</v>
      </c>
      <c r="T849" s="96">
        <f>VLOOKUP($A849+ROUND((COLUMN()-2)/24,5),АТС!$A$41:$F$736,5)+VLOOKUP($A849+ROUND((COLUMN()-2)/24,5),'Расчет сбытовых надбавок'!$B$2281:'Расчет сбытовых надбавок'!$G$3024,5)</f>
        <v>131.57</v>
      </c>
      <c r="U849" s="96">
        <f>VLOOKUP($A849+ROUND((COLUMN()-2)/24,5),АТС!$A$41:$F$736,5)+VLOOKUP($A849+ROUND((COLUMN()-2)/24,5),'Расчет сбытовых надбавок'!$B$2281:'Расчет сбытовых надбавок'!$G$3024,5)</f>
        <v>73.679999999999993</v>
      </c>
      <c r="V849" s="96">
        <f>VLOOKUP($A849+ROUND((COLUMN()-2)/24,5),АТС!$A$41:$F$736,5)+VLOOKUP($A849+ROUND((COLUMN()-2)/24,5),'Расчет сбытовых надбавок'!$B$2281:'Расчет сбытовых надбавок'!$G$3024,5)</f>
        <v>263.2</v>
      </c>
      <c r="W849" s="96">
        <f>VLOOKUP($A849+ROUND((COLUMN()-2)/24,5),АТС!$A$41:$F$736,5)+VLOOKUP($A849+ROUND((COLUMN()-2)/24,5),'Расчет сбытовых надбавок'!$B$2281:'Расчет сбытовых надбавок'!$G$3024,5)</f>
        <v>741.84999999999991</v>
      </c>
      <c r="X849" s="96">
        <f>VLOOKUP($A849+ROUND((COLUMN()-2)/24,5),АТС!$A$41:$F$736,5)+VLOOKUP($A849+ROUND((COLUMN()-2)/24,5),'Расчет сбытовых надбавок'!$B$2281:'Расчет сбытовых надбавок'!$G$3024,5)</f>
        <v>727.99</v>
      </c>
      <c r="Y849" s="96">
        <f>VLOOKUP($A849+ROUND((COLUMN()-2)/24,5),АТС!$A$41:$F$736,5)+VLOOKUP($A849+ROUND((COLUMN()-2)/24,5),'Расчет сбытовых надбавок'!$B$2281:'Расчет сбытовых надбавок'!$G$3024,5)</f>
        <v>0</v>
      </c>
    </row>
    <row r="850" spans="1:25" x14ac:dyDescent="0.2">
      <c r="A850" s="77">
        <f t="shared" si="24"/>
        <v>43088</v>
      </c>
      <c r="B850" s="96">
        <f>VLOOKUP($A850+ROUND((COLUMN()-2)/24,5),АТС!$A$41:$F$736,5)+VLOOKUP($A850+ROUND((COLUMN()-2)/24,5),'Расчет сбытовых надбавок'!$B$2281:'Расчет сбытовых надбавок'!$G$3024,5)</f>
        <v>155.66999999999999</v>
      </c>
      <c r="C850" s="96">
        <f>VLOOKUP($A850+ROUND((COLUMN()-2)/24,5),АТС!$A$41:$F$736,5)+VLOOKUP($A850+ROUND((COLUMN()-2)/24,5),'Расчет сбытовых надбавок'!$B$2281:'Расчет сбытовых надбавок'!$G$3024,5)</f>
        <v>219.96</v>
      </c>
      <c r="D850" s="96">
        <f>VLOOKUP($A850+ROUND((COLUMN()-2)/24,5),АТС!$A$41:$F$736,5)+VLOOKUP($A850+ROUND((COLUMN()-2)/24,5),'Расчет сбытовых надбавок'!$B$2281:'Расчет сбытовых надбавок'!$G$3024,5)</f>
        <v>81.28</v>
      </c>
      <c r="E850" s="96">
        <f>VLOOKUP($A850+ROUND((COLUMN()-2)/24,5),АТС!$A$41:$F$736,5)+VLOOKUP($A850+ROUND((COLUMN()-2)/24,5),'Расчет сбытовых надбавок'!$B$2281:'Расчет сбытовых надбавок'!$G$3024,5)</f>
        <v>52.56</v>
      </c>
      <c r="F850" s="96">
        <f>VLOOKUP($A850+ROUND((COLUMN()-2)/24,5),АТС!$A$41:$F$736,5)+VLOOKUP($A850+ROUND((COLUMN()-2)/24,5),'Расчет сбытовых надбавок'!$B$2281:'Расчет сбытовых надбавок'!$G$3024,5)</f>
        <v>0</v>
      </c>
      <c r="G850" s="96">
        <f>VLOOKUP($A850+ROUND((COLUMN()-2)/24,5),АТС!$A$41:$F$736,5)+VLOOKUP($A850+ROUND((COLUMN()-2)/24,5),'Расчет сбытовых надбавок'!$B$2281:'Расчет сбытовых надбавок'!$G$3024,5)</f>
        <v>0</v>
      </c>
      <c r="H850" s="96">
        <f>VLOOKUP($A850+ROUND((COLUMN()-2)/24,5),АТС!$A$41:$F$736,5)+VLOOKUP($A850+ROUND((COLUMN()-2)/24,5),'Расчет сбытовых надбавок'!$B$2281:'Расчет сбытовых надбавок'!$G$3024,5)</f>
        <v>0.22</v>
      </c>
      <c r="I850" s="96">
        <f>VLOOKUP($A850+ROUND((COLUMN()-2)/24,5),АТС!$A$41:$F$736,5)+VLOOKUP($A850+ROUND((COLUMN()-2)/24,5),'Расчет сбытовых надбавок'!$B$2281:'Расчет сбытовых надбавок'!$G$3024,5)</f>
        <v>135.44999999999999</v>
      </c>
      <c r="J850" s="96">
        <f>VLOOKUP($A850+ROUND((COLUMN()-2)/24,5),АТС!$A$41:$F$736,5)+VLOOKUP($A850+ROUND((COLUMN()-2)/24,5),'Расчет сбытовых надбавок'!$B$2281:'Расчет сбытовых надбавок'!$G$3024,5)</f>
        <v>25.25</v>
      </c>
      <c r="K850" s="96">
        <f>VLOOKUP($A850+ROUND((COLUMN()-2)/24,5),АТС!$A$41:$F$736,5)+VLOOKUP($A850+ROUND((COLUMN()-2)/24,5),'Расчет сбытовых надбавок'!$B$2281:'Расчет сбытовых надбавок'!$G$3024,5)</f>
        <v>759.72</v>
      </c>
      <c r="L850" s="96">
        <f>VLOOKUP($A850+ROUND((COLUMN()-2)/24,5),АТС!$A$41:$F$736,5)+VLOOKUP($A850+ROUND((COLUMN()-2)/24,5),'Расчет сбытовых надбавок'!$B$2281:'Расчет сбытовых надбавок'!$G$3024,5)</f>
        <v>804.24</v>
      </c>
      <c r="M850" s="96">
        <f>VLOOKUP($A850+ROUND((COLUMN()-2)/24,5),АТС!$A$41:$F$736,5)+VLOOKUP($A850+ROUND((COLUMN()-2)/24,5),'Расчет сбытовых надбавок'!$B$2281:'Расчет сбытовых надбавок'!$G$3024,5)</f>
        <v>836.24</v>
      </c>
      <c r="N850" s="96">
        <f>VLOOKUP($A850+ROUND((COLUMN()-2)/24,5),АТС!$A$41:$F$736,5)+VLOOKUP($A850+ROUND((COLUMN()-2)/24,5),'Расчет сбытовых надбавок'!$B$2281:'Расчет сбытовых надбавок'!$G$3024,5)</f>
        <v>0</v>
      </c>
      <c r="O850" s="96">
        <f>VLOOKUP($A850+ROUND((COLUMN()-2)/24,5),АТС!$A$41:$F$736,5)+VLOOKUP($A850+ROUND((COLUMN()-2)/24,5),'Расчет сбытовых надбавок'!$B$2281:'Расчет сбытовых надбавок'!$G$3024,5)</f>
        <v>832.68999999999994</v>
      </c>
      <c r="P850" s="96">
        <f>VLOOKUP($A850+ROUND((COLUMN()-2)/24,5),АТС!$A$41:$F$736,5)+VLOOKUP($A850+ROUND((COLUMN()-2)/24,5),'Расчет сбытовых надбавок'!$B$2281:'Расчет сбытовых надбавок'!$G$3024,5)</f>
        <v>823.32999999999993</v>
      </c>
      <c r="Q850" s="96">
        <f>VLOOKUP($A850+ROUND((COLUMN()-2)/24,5),АТС!$A$41:$F$736,5)+VLOOKUP($A850+ROUND((COLUMN()-2)/24,5),'Расчет сбытовых надбавок'!$B$2281:'Расчет сбытовых надбавок'!$G$3024,5)</f>
        <v>767.11</v>
      </c>
      <c r="R850" s="96">
        <f>VLOOKUP($A850+ROUND((COLUMN()-2)/24,5),АТС!$A$41:$F$736,5)+VLOOKUP($A850+ROUND((COLUMN()-2)/24,5),'Расчет сбытовых надбавок'!$B$2281:'Расчет сбытовых надбавок'!$G$3024,5)</f>
        <v>9.4599999999999991</v>
      </c>
      <c r="S850" s="96">
        <f>VLOOKUP($A850+ROUND((COLUMN()-2)/24,5),АТС!$A$41:$F$736,5)+VLOOKUP($A850+ROUND((COLUMN()-2)/24,5),'Расчет сбытовых надбавок'!$B$2281:'Расчет сбытовых надбавок'!$G$3024,5)</f>
        <v>108.01</v>
      </c>
      <c r="T850" s="96">
        <f>VLOOKUP($A850+ROUND((COLUMN()-2)/24,5),АТС!$A$41:$F$736,5)+VLOOKUP($A850+ROUND((COLUMN()-2)/24,5),'Расчет сбытовых надбавок'!$B$2281:'Расчет сбытовых надбавок'!$G$3024,5)</f>
        <v>0</v>
      </c>
      <c r="U850" s="96">
        <f>VLOOKUP($A850+ROUND((COLUMN()-2)/24,5),АТС!$A$41:$F$736,5)+VLOOKUP($A850+ROUND((COLUMN()-2)/24,5),'Расчет сбытовых надбавок'!$B$2281:'Расчет сбытовых надбавок'!$G$3024,5)</f>
        <v>103.93</v>
      </c>
      <c r="V850" s="96">
        <f>VLOOKUP($A850+ROUND((COLUMN()-2)/24,5),АТС!$A$41:$F$736,5)+VLOOKUP($A850+ROUND((COLUMN()-2)/24,5),'Расчет сбытовых надбавок'!$B$2281:'Расчет сбытовых надбавок'!$G$3024,5)</f>
        <v>817.94</v>
      </c>
      <c r="W850" s="96">
        <f>VLOOKUP($A850+ROUND((COLUMN()-2)/24,5),АТС!$A$41:$F$736,5)+VLOOKUP($A850+ROUND((COLUMN()-2)/24,5),'Расчет сбытовых надбавок'!$B$2281:'Расчет сбытовых надбавок'!$G$3024,5)</f>
        <v>412.70000000000005</v>
      </c>
      <c r="X850" s="96">
        <f>VLOOKUP($A850+ROUND((COLUMN()-2)/24,5),АТС!$A$41:$F$736,5)+VLOOKUP($A850+ROUND((COLUMN()-2)/24,5),'Расчет сбытовых надбавок'!$B$2281:'Расчет сбытовых надбавок'!$G$3024,5)</f>
        <v>204.91</v>
      </c>
      <c r="Y850" s="96">
        <f>VLOOKUP($A850+ROUND((COLUMN()-2)/24,5),АТС!$A$41:$F$736,5)+VLOOKUP($A850+ROUND((COLUMN()-2)/24,5),'Расчет сбытовых надбавок'!$B$2281:'Расчет сбытовых надбавок'!$G$3024,5)</f>
        <v>738.52</v>
      </c>
    </row>
    <row r="851" spans="1:25" x14ac:dyDescent="0.2">
      <c r="A851" s="77">
        <f t="shared" si="24"/>
        <v>43089</v>
      </c>
      <c r="B851" s="96">
        <f>VLOOKUP($A851+ROUND((COLUMN()-2)/24,5),АТС!$A$41:$F$736,5)+VLOOKUP($A851+ROUND((COLUMN()-2)/24,5),'Расчет сбытовых надбавок'!$B$2281:'Расчет сбытовых надбавок'!$G$3024,5)</f>
        <v>400.73</v>
      </c>
      <c r="C851" s="96">
        <f>VLOOKUP($A851+ROUND((COLUMN()-2)/24,5),АТС!$A$41:$F$736,5)+VLOOKUP($A851+ROUND((COLUMN()-2)/24,5),'Расчет сбытовых надбавок'!$B$2281:'Расчет сбытовых надбавок'!$G$3024,5)</f>
        <v>289.94</v>
      </c>
      <c r="D851" s="96">
        <f>VLOOKUP($A851+ROUND((COLUMN()-2)/24,5),АТС!$A$41:$F$736,5)+VLOOKUP($A851+ROUND((COLUMN()-2)/24,5),'Расчет сбытовых надбавок'!$B$2281:'Расчет сбытовых надбавок'!$G$3024,5)</f>
        <v>133.31</v>
      </c>
      <c r="E851" s="96">
        <f>VLOOKUP($A851+ROUND((COLUMN()-2)/24,5),АТС!$A$41:$F$736,5)+VLOOKUP($A851+ROUND((COLUMN()-2)/24,5),'Расчет сбытовых надбавок'!$B$2281:'Расчет сбытовых надбавок'!$G$3024,5)</f>
        <v>81.449999999999989</v>
      </c>
      <c r="F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G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H851" s="96">
        <f>VLOOKUP($A851+ROUND((COLUMN()-2)/24,5),АТС!$A$41:$F$736,5)+VLOOKUP($A851+ROUND((COLUMN()-2)/24,5),'Расчет сбытовых надбавок'!$B$2281:'Расчет сбытовых надбавок'!$G$3024,5)</f>
        <v>67.179999999999993</v>
      </c>
      <c r="I851" s="96">
        <f>VLOOKUP($A851+ROUND((COLUMN()-2)/24,5),АТС!$A$41:$F$736,5)+VLOOKUP($A851+ROUND((COLUMN()-2)/24,5),'Расчет сбытовых надбавок'!$B$2281:'Расчет сбытовых надбавок'!$G$3024,5)</f>
        <v>59.370000000000005</v>
      </c>
      <c r="J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K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L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M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N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O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P851" s="96">
        <f>VLOOKUP($A851+ROUND((COLUMN()-2)/24,5),АТС!$A$41:$F$736,5)+VLOOKUP($A851+ROUND((COLUMN()-2)/24,5),'Расчет сбытовых надбавок'!$B$2281:'Расчет сбытовых надбавок'!$G$3024,5)</f>
        <v>100.46</v>
      </c>
      <c r="Q851" s="96">
        <f>VLOOKUP($A851+ROUND((COLUMN()-2)/24,5),АТС!$A$41:$F$736,5)+VLOOKUP($A851+ROUND((COLUMN()-2)/24,5),'Расчет сбытовых надбавок'!$B$2281:'Расчет сбытовых надбавок'!$G$3024,5)</f>
        <v>110.55</v>
      </c>
      <c r="R851" s="96">
        <f>VLOOKUP($A851+ROUND((COLUMN()-2)/24,5),АТС!$A$41:$F$736,5)+VLOOKUP($A851+ROUND((COLUMN()-2)/24,5),'Расчет сбытовых надбавок'!$B$2281:'Расчет сбытовых надбавок'!$G$3024,5)</f>
        <v>175.72</v>
      </c>
      <c r="S851" s="96">
        <f>VLOOKUP($A851+ROUND((COLUMN()-2)/24,5),АТС!$A$41:$F$736,5)+VLOOKUP($A851+ROUND((COLUMN()-2)/24,5),'Расчет сбытовых надбавок'!$B$2281:'Расчет сбытовых надбавок'!$G$3024,5)</f>
        <v>104.67999999999999</v>
      </c>
      <c r="T851" s="96">
        <f>VLOOKUP($A851+ROUND((COLUMN()-2)/24,5),АТС!$A$41:$F$736,5)+VLOOKUP($A851+ROUND((COLUMN()-2)/24,5),'Расчет сбытовых надбавок'!$B$2281:'Расчет сбытовых надбавок'!$G$3024,5)</f>
        <v>134.57</v>
      </c>
      <c r="U851" s="96">
        <f>VLOOKUP($A851+ROUND((COLUMN()-2)/24,5),АТС!$A$41:$F$736,5)+VLOOKUP($A851+ROUND((COLUMN()-2)/24,5),'Расчет сбытовых надбавок'!$B$2281:'Расчет сбытовых надбавок'!$G$3024,5)</f>
        <v>132.34</v>
      </c>
      <c r="V851" s="96">
        <f>VLOOKUP($A851+ROUND((COLUMN()-2)/24,5),АТС!$A$41:$F$736,5)+VLOOKUP($A851+ROUND((COLUMN()-2)/24,5),'Расчет сбытовых надбавок'!$B$2281:'Расчет сбытовых надбавок'!$G$3024,5)</f>
        <v>127.57</v>
      </c>
      <c r="W851" s="96">
        <f>VLOOKUP($A851+ROUND((COLUMN()-2)/24,5),АТС!$A$41:$F$736,5)+VLOOKUP($A851+ROUND((COLUMN()-2)/24,5),'Расчет сбытовых надбавок'!$B$2281:'Расчет сбытовых надбавок'!$G$3024,5)</f>
        <v>125.44999999999999</v>
      </c>
      <c r="X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Y851" s="96">
        <f>VLOOKUP($A851+ROUND((COLUMN()-2)/24,5),АТС!$A$41:$F$736,5)+VLOOKUP($A851+ROUND((COLUMN()-2)/24,5),'Расчет сбытовых надбавок'!$B$2281:'Расчет сбытовых надбавок'!$G$3024,5)</f>
        <v>176.29</v>
      </c>
    </row>
    <row r="852" spans="1:25" x14ac:dyDescent="0.2">
      <c r="A852" s="77">
        <f t="shared" si="24"/>
        <v>43090</v>
      </c>
      <c r="B852" s="96">
        <f>VLOOKUP($A852+ROUND((COLUMN()-2)/24,5),АТС!$A$41:$F$736,5)+VLOOKUP($A852+ROUND((COLUMN()-2)/24,5),'Расчет сбытовых надбавок'!$B$2281:'Расчет сбытовых надбавок'!$G$3024,5)</f>
        <v>67.320000000000007</v>
      </c>
      <c r="C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D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E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F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G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H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I852" s="96">
        <f>VLOOKUP($A852+ROUND((COLUMN()-2)/24,5),АТС!$A$41:$F$736,5)+VLOOKUP($A852+ROUND((COLUMN()-2)/24,5),'Расчет сбытовых надбавок'!$B$2281:'Расчет сбытовых надбавок'!$G$3024,5)</f>
        <v>1.17</v>
      </c>
      <c r="J852" s="96">
        <f>VLOOKUP($A852+ROUND((COLUMN()-2)/24,5),АТС!$A$41:$F$736,5)+VLOOKUP($A852+ROUND((COLUMN()-2)/24,5),'Расчет сбытовых надбавок'!$B$2281:'Расчет сбытовых надбавок'!$G$3024,5)</f>
        <v>18.02</v>
      </c>
      <c r="K852" s="96">
        <f>VLOOKUP($A852+ROUND((COLUMN()-2)/24,5),АТС!$A$41:$F$736,5)+VLOOKUP($A852+ROUND((COLUMN()-2)/24,5),'Расчет сбытовых надбавок'!$B$2281:'Расчет сбытовых надбавок'!$G$3024,5)</f>
        <v>140.97</v>
      </c>
      <c r="L852" s="96">
        <f>VLOOKUP($A852+ROUND((COLUMN()-2)/24,5),АТС!$A$41:$F$736,5)+VLOOKUP($A852+ROUND((COLUMN()-2)/24,5),'Расчет сбытовых надбавок'!$B$2281:'Расчет сбытовых надбавок'!$G$3024,5)</f>
        <v>148.46</v>
      </c>
      <c r="M852" s="96">
        <f>VLOOKUP($A852+ROUND((COLUMN()-2)/24,5),АТС!$A$41:$F$736,5)+VLOOKUP($A852+ROUND((COLUMN()-2)/24,5),'Расчет сбытовых надбавок'!$B$2281:'Расчет сбытовых надбавок'!$G$3024,5)</f>
        <v>79.710000000000008</v>
      </c>
      <c r="N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O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P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Q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R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S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T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U852" s="96">
        <f>VLOOKUP($A852+ROUND((COLUMN()-2)/24,5),АТС!$A$41:$F$736,5)+VLOOKUP($A852+ROUND((COLUMN()-2)/24,5),'Расчет сбытовых надбавок'!$B$2281:'Расчет сбытовых надбавок'!$G$3024,5)</f>
        <v>581.57000000000005</v>
      </c>
      <c r="V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W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X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Y852" s="96">
        <f>VLOOKUP($A852+ROUND((COLUMN()-2)/24,5),АТС!$A$41:$F$736,5)+VLOOKUP($A852+ROUND((COLUMN()-2)/24,5),'Расчет сбытовых надбавок'!$B$2281:'Расчет сбытовых надбавок'!$G$3024,5)</f>
        <v>287.13</v>
      </c>
    </row>
    <row r="853" spans="1:25" x14ac:dyDescent="0.2">
      <c r="A853" s="77">
        <f t="shared" si="24"/>
        <v>43091</v>
      </c>
      <c r="B853" s="96">
        <f>VLOOKUP($A853+ROUND((COLUMN()-2)/24,5),АТС!$A$41:$F$736,5)+VLOOKUP($A853+ROUND((COLUMN()-2)/24,5),'Расчет сбытовых надбавок'!$B$2281:'Расчет сбытовых надбавок'!$G$3024,5)</f>
        <v>472.49</v>
      </c>
      <c r="C853" s="96">
        <f>VLOOKUP($A853+ROUND((COLUMN()-2)/24,5),АТС!$A$41:$F$736,5)+VLOOKUP($A853+ROUND((COLUMN()-2)/24,5),'Расчет сбытовых надбавок'!$B$2281:'Расчет сбытовых надбавок'!$G$3024,5)</f>
        <v>403.99</v>
      </c>
      <c r="D853" s="96">
        <f>VLOOKUP($A853+ROUND((COLUMN()-2)/24,5),АТС!$A$41:$F$736,5)+VLOOKUP($A853+ROUND((COLUMN()-2)/24,5),'Расчет сбытовых надбавок'!$B$2281:'Расчет сбытовых надбавок'!$G$3024,5)</f>
        <v>201.32</v>
      </c>
      <c r="E853" s="96">
        <f>VLOOKUP($A853+ROUND((COLUMN()-2)/24,5),АТС!$A$41:$F$736,5)+VLOOKUP($A853+ROUND((COLUMN()-2)/24,5),'Расчет сбытовых надбавок'!$B$2281:'Расчет сбытовых надбавок'!$G$3024,5)</f>
        <v>118.01</v>
      </c>
      <c r="F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G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H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I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J853" s="96">
        <f>VLOOKUP($A853+ROUND((COLUMN()-2)/24,5),АТС!$A$41:$F$736,5)+VLOOKUP($A853+ROUND((COLUMN()-2)/24,5),'Расчет сбытовых надбавок'!$B$2281:'Расчет сбытовых надбавок'!$G$3024,5)</f>
        <v>116.1</v>
      </c>
      <c r="K853" s="96">
        <f>VLOOKUP($A853+ROUND((COLUMN()-2)/24,5),АТС!$A$41:$F$736,5)+VLOOKUP($A853+ROUND((COLUMN()-2)/24,5),'Расчет сбытовых надбавок'!$B$2281:'Расчет сбытовых надбавок'!$G$3024,5)</f>
        <v>131.13999999999999</v>
      </c>
      <c r="L853" s="96">
        <f>VLOOKUP($A853+ROUND((COLUMN()-2)/24,5),АТС!$A$41:$F$736,5)+VLOOKUP($A853+ROUND((COLUMN()-2)/24,5),'Расчет сбытовых надбавок'!$B$2281:'Расчет сбытовых надбавок'!$G$3024,5)</f>
        <v>137</v>
      </c>
      <c r="M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N853" s="96">
        <f>VLOOKUP($A853+ROUND((COLUMN()-2)/24,5),АТС!$A$41:$F$736,5)+VLOOKUP($A853+ROUND((COLUMN()-2)/24,5),'Расчет сбытовых надбавок'!$B$2281:'Расчет сбытовых надбавок'!$G$3024,5)</f>
        <v>148.13</v>
      </c>
      <c r="O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P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Q853" s="96">
        <f>VLOOKUP($A853+ROUND((COLUMN()-2)/24,5),АТС!$A$41:$F$736,5)+VLOOKUP($A853+ROUND((COLUMN()-2)/24,5),'Расчет сбытовых надбавок'!$B$2281:'Расчет сбытовых надбавок'!$G$3024,5)</f>
        <v>0.05</v>
      </c>
      <c r="R853" s="96">
        <f>VLOOKUP($A853+ROUND((COLUMN()-2)/24,5),АТС!$A$41:$F$736,5)+VLOOKUP($A853+ROUND((COLUMN()-2)/24,5),'Расчет сбытовых надбавок'!$B$2281:'Расчет сбытовых надбавок'!$G$3024,5)</f>
        <v>0</v>
      </c>
      <c r="S853" s="96">
        <f>VLOOKUP($A853+ROUND((COLUMN()-2)/24,5),АТС!$A$41:$F$736,5)+VLOOKUP($A853+ROUND((COLUMN()-2)/24,5),'Расчет сбытовых надбавок'!$B$2281:'Расчет сбытовых надбавок'!$G$3024,5)</f>
        <v>36.019999999999996</v>
      </c>
      <c r="T853" s="96">
        <f>VLOOKUP($A853+ROUND((COLUMN()-2)/24,5),АТС!$A$41:$F$736,5)+VLOOKUP($A853+ROUND((COLUMN()-2)/24,5),'Расчет сбытовых надбавок'!$B$2281:'Расчет сбытовых надбавок'!$G$3024,5)</f>
        <v>13.959999999999999</v>
      </c>
      <c r="U853" s="96">
        <f>VLOOKUP($A853+ROUND((COLUMN()-2)/24,5),АТС!$A$41:$F$736,5)+VLOOKUP($A853+ROUND((COLUMN()-2)/24,5),'Расчет сбытовых надбавок'!$B$2281:'Расчет сбытовых надбавок'!$G$3024,5)</f>
        <v>83.110000000000014</v>
      </c>
      <c r="V853" s="96">
        <f>VLOOKUP($A853+ROUND((COLUMN()-2)/24,5),АТС!$A$41:$F$736,5)+VLOOKUP($A853+ROUND((COLUMN()-2)/24,5),'Расчет сбытовых надбавок'!$B$2281:'Расчет сбытовых надбавок'!$G$3024,5)</f>
        <v>96.16</v>
      </c>
      <c r="W853" s="96">
        <f>VLOOKUP($A853+ROUND((COLUMN()-2)/24,5),АТС!$A$41:$F$736,5)+VLOOKUP($A853+ROUND((COLUMN()-2)/24,5),'Расчет сбытовых надбавок'!$B$2281:'Расчет сбытовых надбавок'!$G$3024,5)</f>
        <v>54.95</v>
      </c>
      <c r="X853" s="96">
        <f>VLOOKUP($A853+ROUND((COLUMN()-2)/24,5),АТС!$A$41:$F$736,5)+VLOOKUP($A853+ROUND((COLUMN()-2)/24,5),'Расчет сбытовых надбавок'!$B$2281:'Расчет сбытовых надбавок'!$G$3024,5)</f>
        <v>20.95</v>
      </c>
      <c r="Y853" s="96">
        <f>VLOOKUP($A853+ROUND((COLUMN()-2)/24,5),АТС!$A$41:$F$736,5)+VLOOKUP($A853+ROUND((COLUMN()-2)/24,5),'Расчет сбытовых надбавок'!$B$2281:'Расчет сбытовых надбавок'!$G$3024,5)</f>
        <v>737.91</v>
      </c>
    </row>
    <row r="854" spans="1:25" x14ac:dyDescent="0.2">
      <c r="A854" s="77">
        <f t="shared" si="24"/>
        <v>43092</v>
      </c>
      <c r="B854" s="96">
        <f>VLOOKUP($A854+ROUND((COLUMN()-2)/24,5),АТС!$A$41:$F$736,5)+VLOOKUP($A854+ROUND((COLUMN()-2)/24,5),'Расчет сбытовых надбавок'!$B$2281:'Расчет сбытовых надбавок'!$G$3024,5)</f>
        <v>8.120000000000001</v>
      </c>
      <c r="C854" s="96">
        <f>VLOOKUP($A854+ROUND((COLUMN()-2)/24,5),АТС!$A$41:$F$736,5)+VLOOKUP($A854+ROUND((COLUMN()-2)/24,5),'Расчет сбытовых надбавок'!$B$2281:'Расчет сбытовых надбавок'!$G$3024,5)</f>
        <v>229.22</v>
      </c>
      <c r="D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E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F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G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H854" s="96">
        <f>VLOOKUP($A854+ROUND((COLUMN()-2)/24,5),АТС!$A$41:$F$736,5)+VLOOKUP($A854+ROUND((COLUMN()-2)/24,5),'Расчет сбытовых надбавок'!$B$2281:'Расчет сбытовых надбавок'!$G$3024,5)</f>
        <v>12.16</v>
      </c>
      <c r="I854" s="96">
        <f>VLOOKUP($A854+ROUND((COLUMN()-2)/24,5),АТС!$A$41:$F$736,5)+VLOOKUP($A854+ROUND((COLUMN()-2)/24,5),'Расчет сбытовых надбавок'!$B$2281:'Расчет сбытовых надбавок'!$G$3024,5)</f>
        <v>35.840000000000003</v>
      </c>
      <c r="J854" s="96">
        <f>VLOOKUP($A854+ROUND((COLUMN()-2)/24,5),АТС!$A$41:$F$736,5)+VLOOKUP($A854+ROUND((COLUMN()-2)/24,5),'Расчет сбытовых надбавок'!$B$2281:'Расчет сбытовых надбавок'!$G$3024,5)</f>
        <v>1.81</v>
      </c>
      <c r="K854" s="96">
        <f>VLOOKUP($A854+ROUND((COLUMN()-2)/24,5),АТС!$A$41:$F$736,5)+VLOOKUP($A854+ROUND((COLUMN()-2)/24,5),'Расчет сбытовых надбавок'!$B$2281:'Расчет сбытовых надбавок'!$G$3024,5)</f>
        <v>101.27</v>
      </c>
      <c r="L854" s="96">
        <f>VLOOKUP($A854+ROUND((COLUMN()-2)/24,5),АТС!$A$41:$F$736,5)+VLOOKUP($A854+ROUND((COLUMN()-2)/24,5),'Расчет сбытовых надбавок'!$B$2281:'Расчет сбытовых надбавок'!$G$3024,5)</f>
        <v>133.48000000000002</v>
      </c>
      <c r="M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N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O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P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Q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R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S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T854" s="96">
        <f>VLOOKUP($A854+ROUND((COLUMN()-2)/24,5),АТС!$A$41:$F$736,5)+VLOOKUP($A854+ROUND((COLUMN()-2)/24,5),'Расчет сбытовых надбавок'!$B$2281:'Расчет сбытовых надбавок'!$G$3024,5)</f>
        <v>22.52</v>
      </c>
      <c r="U854" s="96">
        <f>VLOOKUP($A854+ROUND((COLUMN()-2)/24,5),АТС!$A$41:$F$736,5)+VLOOKUP($A854+ROUND((COLUMN()-2)/24,5),'Расчет сбытовых надбавок'!$B$2281:'Расчет сбытовых надбавок'!$G$3024,5)</f>
        <v>47.75</v>
      </c>
      <c r="V854" s="96">
        <f>VLOOKUP($A854+ROUND((COLUMN()-2)/24,5),АТС!$A$41:$F$736,5)+VLOOKUP($A854+ROUND((COLUMN()-2)/24,5),'Расчет сбытовых надбавок'!$B$2281:'Расчет сбытовых надбавок'!$G$3024,5)</f>
        <v>28.31</v>
      </c>
      <c r="W854" s="96">
        <f>VLOOKUP($A854+ROUND((COLUMN()-2)/24,5),АТС!$A$41:$F$736,5)+VLOOKUP($A854+ROUND((COLUMN()-2)/24,5),'Расчет сбытовых надбавок'!$B$2281:'Расчет сбытовых надбавок'!$G$3024,5)</f>
        <v>146.47999999999999</v>
      </c>
      <c r="X854" s="96">
        <f>VLOOKUP($A854+ROUND((COLUMN()-2)/24,5),АТС!$A$41:$F$736,5)+VLOOKUP($A854+ROUND((COLUMN()-2)/24,5),'Расчет сбытовых надбавок'!$B$2281:'Расчет сбытовых надбавок'!$G$3024,5)</f>
        <v>134.9</v>
      </c>
      <c r="Y854" s="96">
        <f>VLOOKUP($A854+ROUND((COLUMN()-2)/24,5),АТС!$A$41:$F$736,5)+VLOOKUP($A854+ROUND((COLUMN()-2)/24,5),'Расчет сбытовых надбавок'!$B$2281:'Расчет сбытовых надбавок'!$G$3024,5)</f>
        <v>1358.02</v>
      </c>
    </row>
    <row r="855" spans="1:25" x14ac:dyDescent="0.2">
      <c r="A855" s="77">
        <f t="shared" si="24"/>
        <v>43093</v>
      </c>
      <c r="B855" s="96">
        <f>VLOOKUP($A855+ROUND((COLUMN()-2)/24,5),АТС!$A$41:$F$736,5)+VLOOKUP($A855+ROUND((COLUMN()-2)/24,5),'Расчет сбытовых надбавок'!$B$2281:'Расчет сбытовых надбавок'!$G$3024,5)</f>
        <v>12.69</v>
      </c>
      <c r="C855" s="96">
        <f>VLOOKUP($A855+ROUND((COLUMN()-2)/24,5),АТС!$A$41:$F$736,5)+VLOOKUP($A855+ROUND((COLUMN()-2)/24,5),'Расчет сбытовых надбавок'!$B$2281:'Расчет сбытовых надбавок'!$G$3024,5)</f>
        <v>12.940000000000001</v>
      </c>
      <c r="D855" s="96">
        <f>VLOOKUP($A855+ROUND((COLUMN()-2)/24,5),АТС!$A$41:$F$736,5)+VLOOKUP($A855+ROUND((COLUMN()-2)/24,5),'Расчет сбытовых надбавок'!$B$2281:'Расчет сбытовых надбавок'!$G$3024,5)</f>
        <v>63.85</v>
      </c>
      <c r="E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F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G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H855" s="96">
        <f>VLOOKUP($A855+ROUND((COLUMN()-2)/24,5),АТС!$A$41:$F$736,5)+VLOOKUP($A855+ROUND((COLUMN()-2)/24,5),'Расчет сбытовых надбавок'!$B$2281:'Расчет сбытовых надбавок'!$G$3024,5)</f>
        <v>0.55000000000000004</v>
      </c>
      <c r="I855" s="96">
        <f>VLOOKUP($A855+ROUND((COLUMN()-2)/24,5),АТС!$A$41:$F$736,5)+VLOOKUP($A855+ROUND((COLUMN()-2)/24,5),'Расчет сбытовых надбавок'!$B$2281:'Расчет сбытовых надбавок'!$G$3024,5)</f>
        <v>223.59</v>
      </c>
      <c r="J855" s="96">
        <f>VLOOKUP($A855+ROUND((COLUMN()-2)/24,5),АТС!$A$41:$F$736,5)+VLOOKUP($A855+ROUND((COLUMN()-2)/24,5),'Расчет сбытовых надбавок'!$B$2281:'Расчет сбытовых надбавок'!$G$3024,5)</f>
        <v>399.57000000000005</v>
      </c>
      <c r="K855" s="96">
        <f>VLOOKUP($A855+ROUND((COLUMN()-2)/24,5),АТС!$A$41:$F$736,5)+VLOOKUP($A855+ROUND((COLUMN()-2)/24,5),'Расчет сбытовых надбавок'!$B$2281:'Расчет сбытовых надбавок'!$G$3024,5)</f>
        <v>544.32999999999993</v>
      </c>
      <c r="L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M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N855" s="96">
        <f>VLOOKUP($A855+ROUND((COLUMN()-2)/24,5),АТС!$A$41:$F$736,5)+VLOOKUP($A855+ROUND((COLUMN()-2)/24,5),'Расчет сбытовых надбавок'!$B$2281:'Расчет сбытовых надбавок'!$G$3024,5)</f>
        <v>101.83</v>
      </c>
      <c r="O855" s="96">
        <f>VLOOKUP($A855+ROUND((COLUMN()-2)/24,5),АТС!$A$41:$F$736,5)+VLOOKUP($A855+ROUND((COLUMN()-2)/24,5),'Расчет сбытовых надбавок'!$B$2281:'Расчет сбытовых надбавок'!$G$3024,5)</f>
        <v>526.41</v>
      </c>
      <c r="P855" s="96">
        <f>VLOOKUP($A855+ROUND((COLUMN()-2)/24,5),АТС!$A$41:$F$736,5)+VLOOKUP($A855+ROUND((COLUMN()-2)/24,5),'Расчет сбытовых надбавок'!$B$2281:'Расчет сбытовых надбавок'!$G$3024,5)</f>
        <v>463.21999999999997</v>
      </c>
      <c r="Q855" s="96">
        <f>VLOOKUP($A855+ROUND((COLUMN()-2)/24,5),АТС!$A$41:$F$736,5)+VLOOKUP($A855+ROUND((COLUMN()-2)/24,5),'Расчет сбытовых надбавок'!$B$2281:'Расчет сбытовых надбавок'!$G$3024,5)</f>
        <v>498.94</v>
      </c>
      <c r="R855" s="96">
        <f>VLOOKUP($A855+ROUND((COLUMN()-2)/24,5),АТС!$A$41:$F$736,5)+VLOOKUP($A855+ROUND((COLUMN()-2)/24,5),'Расчет сбытовых надбавок'!$B$2281:'Расчет сбытовых надбавок'!$G$3024,5)</f>
        <v>175.9</v>
      </c>
      <c r="S855" s="96">
        <f>VLOOKUP($A855+ROUND((COLUMN()-2)/24,5),АТС!$A$41:$F$736,5)+VLOOKUP($A855+ROUND((COLUMN()-2)/24,5),'Расчет сбытовых надбавок'!$B$2281:'Расчет сбытовых надбавок'!$G$3024,5)</f>
        <v>462.21</v>
      </c>
      <c r="T855" s="96">
        <f>VLOOKUP($A855+ROUND((COLUMN()-2)/24,5),АТС!$A$41:$F$736,5)+VLOOKUP($A855+ROUND((COLUMN()-2)/24,5),'Расчет сбытовых надбавок'!$B$2281:'Расчет сбытовых надбавок'!$G$3024,5)</f>
        <v>675.24</v>
      </c>
      <c r="U855" s="96">
        <f>VLOOKUP($A855+ROUND((COLUMN()-2)/24,5),АТС!$A$41:$F$736,5)+VLOOKUP($A855+ROUND((COLUMN()-2)/24,5),'Расчет сбытовых надбавок'!$B$2281:'Расчет сбытовых надбавок'!$G$3024,5)</f>
        <v>560.37</v>
      </c>
      <c r="V855" s="96">
        <f>VLOOKUP($A855+ROUND((COLUMN()-2)/24,5),АТС!$A$41:$F$736,5)+VLOOKUP($A855+ROUND((COLUMN()-2)/24,5),'Расчет сбытовых надбавок'!$B$2281:'Расчет сбытовых надбавок'!$G$3024,5)</f>
        <v>661.52</v>
      </c>
      <c r="W855" s="96">
        <f>VLOOKUP($A855+ROUND((COLUMN()-2)/24,5),АТС!$A$41:$F$736,5)+VLOOKUP($A855+ROUND((COLUMN()-2)/24,5),'Расчет сбытовых надбавок'!$B$2281:'Расчет сбытовых надбавок'!$G$3024,5)</f>
        <v>597.86</v>
      </c>
      <c r="X855" s="96">
        <f>VLOOKUP($A855+ROUND((COLUMN()-2)/24,5),АТС!$A$41:$F$736,5)+VLOOKUP($A855+ROUND((COLUMN()-2)/24,5),'Расчет сбытовых надбавок'!$B$2281:'Расчет сбытовых надбавок'!$G$3024,5)</f>
        <v>344.91</v>
      </c>
      <c r="Y855" s="96">
        <f>VLOOKUP($A855+ROUND((COLUMN()-2)/24,5),АТС!$A$41:$F$736,5)+VLOOKUP($A855+ROUND((COLUMN()-2)/24,5),'Расчет сбытовых надбавок'!$B$2281:'Расчет сбытовых надбавок'!$G$3024,5)</f>
        <v>624.31999999999994</v>
      </c>
    </row>
    <row r="856" spans="1:25" x14ac:dyDescent="0.2">
      <c r="A856" s="77">
        <f t="shared" si="24"/>
        <v>43094</v>
      </c>
      <c r="B856" s="96">
        <f>VLOOKUP($A856+ROUND((COLUMN()-2)/24,5),АТС!$A$41:$F$736,5)+VLOOKUP($A856+ROUND((COLUMN()-2)/24,5),'Расчет сбытовых надбавок'!$B$2281:'Расчет сбытовых надбавок'!$G$3024,5)</f>
        <v>1.25</v>
      </c>
      <c r="C856" s="96">
        <f>VLOOKUP($A856+ROUND((COLUMN()-2)/24,5),АТС!$A$41:$F$736,5)+VLOOKUP($A856+ROUND((COLUMN()-2)/24,5),'Расчет сбытовых надбавок'!$B$2281:'Расчет сбытовых надбавок'!$G$3024,5)</f>
        <v>111.14999999999999</v>
      </c>
      <c r="D856" s="96">
        <f>VLOOKUP($A856+ROUND((COLUMN()-2)/24,5),АТС!$A$41:$F$736,5)+VLOOKUP($A856+ROUND((COLUMN()-2)/24,5),'Расчет сбытовых надбавок'!$B$2281:'Расчет сбытовых надбавок'!$G$3024,5)</f>
        <v>1104.46</v>
      </c>
      <c r="E856" s="96">
        <f>VLOOKUP($A856+ROUND((COLUMN()-2)/24,5),АТС!$A$41:$F$736,5)+VLOOKUP($A856+ROUND((COLUMN()-2)/24,5),'Расчет сбытовых надбавок'!$B$2281:'Расчет сбытовых надбавок'!$G$3024,5)</f>
        <v>61.03</v>
      </c>
      <c r="F856" s="96">
        <f>VLOOKUP($A856+ROUND((COLUMN()-2)/24,5),АТС!$A$41:$F$736,5)+VLOOKUP($A856+ROUND((COLUMN()-2)/24,5),'Расчет сбытовых надбавок'!$B$2281:'Расчет сбытовых надбавок'!$G$3024,5)</f>
        <v>0.48</v>
      </c>
      <c r="G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H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I856" s="96">
        <f>VLOOKUP($A856+ROUND((COLUMN()-2)/24,5),АТС!$A$41:$F$736,5)+VLOOKUP($A856+ROUND((COLUMN()-2)/24,5),'Расчет сбытовых надбавок'!$B$2281:'Расчет сбытовых надбавок'!$G$3024,5)</f>
        <v>303.45</v>
      </c>
      <c r="J856" s="96">
        <f>VLOOKUP($A856+ROUND((COLUMN()-2)/24,5),АТС!$A$41:$F$736,5)+VLOOKUP($A856+ROUND((COLUMN()-2)/24,5),'Расчет сбытовых надбавок'!$B$2281:'Расчет сбытовых надбавок'!$G$3024,5)</f>
        <v>78.260000000000005</v>
      </c>
      <c r="K856" s="96">
        <f>VLOOKUP($A856+ROUND((COLUMN()-2)/24,5),АТС!$A$41:$F$736,5)+VLOOKUP($A856+ROUND((COLUMN()-2)/24,5),'Расчет сбытовых надбавок'!$B$2281:'Расчет сбытовых надбавок'!$G$3024,5)</f>
        <v>0.01</v>
      </c>
      <c r="L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M856" s="96">
        <f>VLOOKUP($A856+ROUND((COLUMN()-2)/24,5),АТС!$A$41:$F$736,5)+VLOOKUP($A856+ROUND((COLUMN()-2)/24,5),'Расчет сбытовых надбавок'!$B$2281:'Расчет сбытовых надбавок'!$G$3024,5)</f>
        <v>0.01</v>
      </c>
      <c r="N856" s="96">
        <f>VLOOKUP($A856+ROUND((COLUMN()-2)/24,5),АТС!$A$41:$F$736,5)+VLOOKUP($A856+ROUND((COLUMN()-2)/24,5),'Расчет сбытовых надбавок'!$B$2281:'Расчет сбытовых надбавок'!$G$3024,5)</f>
        <v>0.16999999999999998</v>
      </c>
      <c r="O856" s="96">
        <f>VLOOKUP($A856+ROUND((COLUMN()-2)/24,5),АТС!$A$41:$F$736,5)+VLOOKUP($A856+ROUND((COLUMN()-2)/24,5),'Расчет сбытовых надбавок'!$B$2281:'Расчет сбытовых надбавок'!$G$3024,5)</f>
        <v>0.24</v>
      </c>
      <c r="P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Q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R856" s="96">
        <f>VLOOKUP($A856+ROUND((COLUMN()-2)/24,5),АТС!$A$41:$F$736,5)+VLOOKUP($A856+ROUND((COLUMN()-2)/24,5),'Расчет сбытовых надбавок'!$B$2281:'Расчет сбытовых надбавок'!$G$3024,5)</f>
        <v>6.0000000000000005E-2</v>
      </c>
      <c r="S856" s="96">
        <f>VLOOKUP($A856+ROUND((COLUMN()-2)/24,5),АТС!$A$41:$F$736,5)+VLOOKUP($A856+ROUND((COLUMN()-2)/24,5),'Расчет сбытовых надбавок'!$B$2281:'Расчет сбытовых надбавок'!$G$3024,5)</f>
        <v>0.01</v>
      </c>
      <c r="T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U856" s="96">
        <f>VLOOKUP($A856+ROUND((COLUMN()-2)/24,5),АТС!$A$41:$F$736,5)+VLOOKUP($A856+ROUND((COLUMN()-2)/24,5),'Расчет сбытовых надбавок'!$B$2281:'Расчет сбытовых надбавок'!$G$3024,5)</f>
        <v>0.05</v>
      </c>
      <c r="V856" s="96">
        <f>VLOOKUP($A856+ROUND((COLUMN()-2)/24,5),АТС!$A$41:$F$736,5)+VLOOKUP($A856+ROUND((COLUMN()-2)/24,5),'Расчет сбытовых надбавок'!$B$2281:'Расчет сбытовых надбавок'!$G$3024,5)</f>
        <v>5.15</v>
      </c>
      <c r="W856" s="96">
        <f>VLOOKUP($A856+ROUND((COLUMN()-2)/24,5),АТС!$A$41:$F$736,5)+VLOOKUP($A856+ROUND((COLUMN()-2)/24,5),'Расчет сбытовых надбавок'!$B$2281:'Расчет сбытовых надбавок'!$G$3024,5)</f>
        <v>79.389999999999986</v>
      </c>
      <c r="X856" s="96">
        <f>VLOOKUP($A856+ROUND((COLUMN()-2)/24,5),АТС!$A$41:$F$736,5)+VLOOKUP($A856+ROUND((COLUMN()-2)/24,5),'Расчет сбытовых надбавок'!$B$2281:'Расчет сбытовых надбавок'!$G$3024,5)</f>
        <v>478.86</v>
      </c>
      <c r="Y856" s="96">
        <f>VLOOKUP($A856+ROUND((COLUMN()-2)/24,5),АТС!$A$41:$F$736,5)+VLOOKUP($A856+ROUND((COLUMN()-2)/24,5),'Расчет сбытовых надбавок'!$B$2281:'Расчет сбытовых надбавок'!$G$3024,5)</f>
        <v>424.86</v>
      </c>
    </row>
    <row r="857" spans="1:25" x14ac:dyDescent="0.2">
      <c r="A857" s="77">
        <f t="shared" si="24"/>
        <v>43095</v>
      </c>
      <c r="B857" s="96">
        <f>VLOOKUP($A857+ROUND((COLUMN()-2)/24,5),АТС!$A$41:$F$736,5)+VLOOKUP($A857+ROUND((COLUMN()-2)/24,5),'Расчет сбытовых надбавок'!$B$2281:'Расчет сбытовых надбавок'!$G$3024,5)</f>
        <v>290.08</v>
      </c>
      <c r="C857" s="96">
        <f>VLOOKUP($A857+ROUND((COLUMN()-2)/24,5),АТС!$A$41:$F$736,5)+VLOOKUP($A857+ROUND((COLUMN()-2)/24,5),'Расчет сбытовых надбавок'!$B$2281:'Расчет сбытовых надбавок'!$G$3024,5)</f>
        <v>18.18</v>
      </c>
      <c r="D857" s="96">
        <f>VLOOKUP($A857+ROUND((COLUMN()-2)/24,5),АТС!$A$41:$F$736,5)+VLOOKUP($A857+ROUND((COLUMN()-2)/24,5),'Расчет сбытовых надбавок'!$B$2281:'Расчет сбытовых надбавок'!$G$3024,5)</f>
        <v>109.94</v>
      </c>
      <c r="E857" s="96">
        <f>VLOOKUP($A857+ROUND((COLUMN()-2)/24,5),АТС!$A$41:$F$736,5)+VLOOKUP($A857+ROUND((COLUMN()-2)/24,5),'Расчет сбытовых надбавок'!$B$2281:'Расчет сбытовых надбавок'!$G$3024,5)</f>
        <v>73.820000000000007</v>
      </c>
      <c r="F857" s="96">
        <f>VLOOKUP($A857+ROUND((COLUMN()-2)/24,5),АТС!$A$41:$F$736,5)+VLOOKUP($A857+ROUND((COLUMN()-2)/24,5),'Расчет сбытовых надбавок'!$B$2281:'Расчет сбытовых надбавок'!$G$3024,5)</f>
        <v>4.67</v>
      </c>
      <c r="G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H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I857" s="96">
        <f>VLOOKUP($A857+ROUND((COLUMN()-2)/24,5),АТС!$A$41:$F$736,5)+VLOOKUP($A857+ROUND((COLUMN()-2)/24,5),'Расчет сбытовых надбавок'!$B$2281:'Расчет сбытовых надбавок'!$G$3024,5)</f>
        <v>18.170000000000002</v>
      </c>
      <c r="J857" s="96">
        <f>VLOOKUP($A857+ROUND((COLUMN()-2)/24,5),АТС!$A$41:$F$736,5)+VLOOKUP($A857+ROUND((COLUMN()-2)/24,5),'Расчет сбытовых надбавок'!$B$2281:'Расчет сбытовых надбавок'!$G$3024,5)</f>
        <v>42.92</v>
      </c>
      <c r="K857" s="96">
        <f>VLOOKUP($A857+ROUND((COLUMN()-2)/24,5),АТС!$A$41:$F$736,5)+VLOOKUP($A857+ROUND((COLUMN()-2)/24,5),'Расчет сбытовых надбавок'!$B$2281:'Расчет сбытовых надбавок'!$G$3024,5)</f>
        <v>0.21</v>
      </c>
      <c r="L857" s="96">
        <f>VLOOKUP($A857+ROUND((COLUMN()-2)/24,5),АТС!$A$41:$F$736,5)+VLOOKUP($A857+ROUND((COLUMN()-2)/24,5),'Расчет сбытовых надбавок'!$B$2281:'Расчет сбытовых надбавок'!$G$3024,5)</f>
        <v>81.850000000000009</v>
      </c>
      <c r="M857" s="96">
        <f>VLOOKUP($A857+ROUND((COLUMN()-2)/24,5),АТС!$A$41:$F$736,5)+VLOOKUP($A857+ROUND((COLUMN()-2)/24,5),'Расчет сбытовых надбавок'!$B$2281:'Расчет сбытовых надбавок'!$G$3024,5)</f>
        <v>210.54</v>
      </c>
      <c r="N857" s="96">
        <f>VLOOKUP($A857+ROUND((COLUMN()-2)/24,5),АТС!$A$41:$F$736,5)+VLOOKUP($A857+ROUND((COLUMN()-2)/24,5),'Расчет сбытовых надбавок'!$B$2281:'Расчет сбытовых надбавок'!$G$3024,5)</f>
        <v>248.96</v>
      </c>
      <c r="O857" s="96">
        <f>VLOOKUP($A857+ROUND((COLUMN()-2)/24,5),АТС!$A$41:$F$736,5)+VLOOKUP($A857+ROUND((COLUMN()-2)/24,5),'Расчет сбытовых надбавок'!$B$2281:'Расчет сбытовых надбавок'!$G$3024,5)</f>
        <v>328.09</v>
      </c>
      <c r="P857" s="96">
        <f>VLOOKUP($A857+ROUND((COLUMN()-2)/24,5),АТС!$A$41:$F$736,5)+VLOOKUP($A857+ROUND((COLUMN()-2)/24,5),'Расчет сбытовых надбавок'!$B$2281:'Расчет сбытовых надбавок'!$G$3024,5)</f>
        <v>372.05</v>
      </c>
      <c r="Q857" s="96">
        <f>VLOOKUP($A857+ROUND((COLUMN()-2)/24,5),АТС!$A$41:$F$736,5)+VLOOKUP($A857+ROUND((COLUMN()-2)/24,5),'Расчет сбытовых надбавок'!$B$2281:'Расчет сбытовых надбавок'!$G$3024,5)</f>
        <v>1.64</v>
      </c>
      <c r="R857" s="96">
        <f>VLOOKUP($A857+ROUND((COLUMN()-2)/24,5),АТС!$A$41:$F$736,5)+VLOOKUP($A857+ROUND((COLUMN()-2)/24,5),'Расчет сбытовых надбавок'!$B$2281:'Расчет сбытовых надбавок'!$G$3024,5)</f>
        <v>0.16</v>
      </c>
      <c r="S857" s="96">
        <f>VLOOKUP($A857+ROUND((COLUMN()-2)/24,5),АТС!$A$41:$F$736,5)+VLOOKUP($A857+ROUND((COLUMN()-2)/24,5),'Расчет сбытовых надбавок'!$B$2281:'Расчет сбытовых надбавок'!$G$3024,5)</f>
        <v>132.22</v>
      </c>
      <c r="T857" s="96">
        <f>VLOOKUP($A857+ROUND((COLUMN()-2)/24,5),АТС!$A$41:$F$736,5)+VLOOKUP($A857+ROUND((COLUMN()-2)/24,5),'Расчет сбытовых надбавок'!$B$2281:'Расчет сбытовых надбавок'!$G$3024,5)</f>
        <v>211.97</v>
      </c>
      <c r="U857" s="96">
        <f>VLOOKUP($A857+ROUND((COLUMN()-2)/24,5),АТС!$A$41:$F$736,5)+VLOOKUP($A857+ROUND((COLUMN()-2)/24,5),'Расчет сбытовых надбавок'!$B$2281:'Расчет сбытовых надбавок'!$G$3024,5)</f>
        <v>107.47</v>
      </c>
      <c r="V857" s="96">
        <f>VLOOKUP($A857+ROUND((COLUMN()-2)/24,5),АТС!$A$41:$F$736,5)+VLOOKUP($A857+ROUND((COLUMN()-2)/24,5),'Расчет сбытовых надбавок'!$B$2281:'Расчет сбытовых надбавок'!$G$3024,5)</f>
        <v>19.869999999999997</v>
      </c>
      <c r="W857" s="96">
        <f>VLOOKUP($A857+ROUND((COLUMN()-2)/24,5),АТС!$A$41:$F$736,5)+VLOOKUP($A857+ROUND((COLUMN()-2)/24,5),'Расчет сбытовых надбавок'!$B$2281:'Расчет сбытовых надбавок'!$G$3024,5)</f>
        <v>162.18</v>
      </c>
      <c r="X857" s="96">
        <f>VLOOKUP($A857+ROUND((COLUMN()-2)/24,5),АТС!$A$41:$F$736,5)+VLOOKUP($A857+ROUND((COLUMN()-2)/24,5),'Расчет сбытовых надбавок'!$B$2281:'Расчет сбытовых надбавок'!$G$3024,5)</f>
        <v>28.48</v>
      </c>
      <c r="Y857" s="96">
        <f>VLOOKUP($A857+ROUND((COLUMN()-2)/24,5),АТС!$A$41:$F$736,5)+VLOOKUP($A857+ROUND((COLUMN()-2)/24,5),'Расчет сбытовых надбавок'!$B$2281:'Расчет сбытовых надбавок'!$G$3024,5)</f>
        <v>0.28999999999999998</v>
      </c>
    </row>
    <row r="858" spans="1:25" x14ac:dyDescent="0.2">
      <c r="A858" s="77">
        <f t="shared" si="24"/>
        <v>43096</v>
      </c>
      <c r="B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C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D858" s="96">
        <f>VLOOKUP($A858+ROUND((COLUMN()-2)/24,5),АТС!$A$41:$F$736,5)+VLOOKUP($A858+ROUND((COLUMN()-2)/24,5),'Расчет сбытовых надбавок'!$B$2281:'Расчет сбытовых надбавок'!$G$3024,5)</f>
        <v>76.31</v>
      </c>
      <c r="E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F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G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H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I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J858" s="96">
        <f>VLOOKUP($A858+ROUND((COLUMN()-2)/24,5),АТС!$A$41:$F$736,5)+VLOOKUP($A858+ROUND((COLUMN()-2)/24,5),'Расчет сбытовых надбавок'!$B$2281:'Расчет сбытовых надбавок'!$G$3024,5)</f>
        <v>64.849999999999994</v>
      </c>
      <c r="K858" s="96">
        <f>VLOOKUP($A858+ROUND((COLUMN()-2)/24,5),АТС!$A$41:$F$736,5)+VLOOKUP($A858+ROUND((COLUMN()-2)/24,5),'Расчет сбытовых надбавок'!$B$2281:'Расчет сбытовых надбавок'!$G$3024,5)</f>
        <v>92.88000000000001</v>
      </c>
      <c r="L858" s="96">
        <f>VLOOKUP($A858+ROUND((COLUMN()-2)/24,5),АТС!$A$41:$F$736,5)+VLOOKUP($A858+ROUND((COLUMN()-2)/24,5),'Расчет сбытовых надбавок'!$B$2281:'Расчет сбытовых надбавок'!$G$3024,5)</f>
        <v>94.89</v>
      </c>
      <c r="M858" s="96">
        <f>VLOOKUP($A858+ROUND((COLUMN()-2)/24,5),АТС!$A$41:$F$736,5)+VLOOKUP($A858+ROUND((COLUMN()-2)/24,5),'Расчет сбытовых надбавок'!$B$2281:'Расчет сбытовых надбавок'!$G$3024,5)</f>
        <v>386.34</v>
      </c>
      <c r="N858" s="96">
        <f>VLOOKUP($A858+ROUND((COLUMN()-2)/24,5),АТС!$A$41:$F$736,5)+VLOOKUP($A858+ROUND((COLUMN()-2)/24,5),'Расчет сбытовых надбавок'!$B$2281:'Расчет сбытовых надбавок'!$G$3024,5)</f>
        <v>87.2</v>
      </c>
      <c r="O858" s="96">
        <f>VLOOKUP($A858+ROUND((COLUMN()-2)/24,5),АТС!$A$41:$F$736,5)+VLOOKUP($A858+ROUND((COLUMN()-2)/24,5),'Расчет сбытовых надбавок'!$B$2281:'Расчет сбытовых надбавок'!$G$3024,5)</f>
        <v>290.54000000000002</v>
      </c>
      <c r="P858" s="96">
        <f>VLOOKUP($A858+ROUND((COLUMN()-2)/24,5),АТС!$A$41:$F$736,5)+VLOOKUP($A858+ROUND((COLUMN()-2)/24,5),'Расчет сбытовых надбавок'!$B$2281:'Расчет сбытовых надбавок'!$G$3024,5)</f>
        <v>136.22</v>
      </c>
      <c r="Q858" s="96">
        <f>VLOOKUP($A858+ROUND((COLUMN()-2)/24,5),АТС!$A$41:$F$736,5)+VLOOKUP($A858+ROUND((COLUMN()-2)/24,5),'Расчет сбытовых надбавок'!$B$2281:'Расчет сбытовых надбавок'!$G$3024,5)</f>
        <v>120.37</v>
      </c>
      <c r="R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S858" s="96">
        <f>VLOOKUP($A858+ROUND((COLUMN()-2)/24,5),АТС!$A$41:$F$736,5)+VLOOKUP($A858+ROUND((COLUMN()-2)/24,5),'Расчет сбытовых надбавок'!$B$2281:'Расчет сбытовых надбавок'!$G$3024,5)</f>
        <v>101.72</v>
      </c>
      <c r="T858" s="96">
        <f>VLOOKUP($A858+ROUND((COLUMN()-2)/24,5),АТС!$A$41:$F$736,5)+VLOOKUP($A858+ROUND((COLUMN()-2)/24,5),'Расчет сбытовых надбавок'!$B$2281:'Расчет сбытовых надбавок'!$G$3024,5)</f>
        <v>159.79</v>
      </c>
      <c r="U858" s="96">
        <f>VLOOKUP($A858+ROUND((COLUMN()-2)/24,5),АТС!$A$41:$F$736,5)+VLOOKUP($A858+ROUND((COLUMN()-2)/24,5),'Расчет сбытовых надбавок'!$B$2281:'Расчет сбытовых надбавок'!$G$3024,5)</f>
        <v>283.46000000000004</v>
      </c>
      <c r="V858" s="96">
        <f>VLOOKUP($A858+ROUND((COLUMN()-2)/24,5),АТС!$A$41:$F$736,5)+VLOOKUP($A858+ROUND((COLUMN()-2)/24,5),'Расчет сбытовых надбавок'!$B$2281:'Расчет сбытовых надбавок'!$G$3024,5)</f>
        <v>179.73</v>
      </c>
      <c r="W858" s="96">
        <f>VLOOKUP($A858+ROUND((COLUMN()-2)/24,5),АТС!$A$41:$F$736,5)+VLOOKUP($A858+ROUND((COLUMN()-2)/24,5),'Расчет сбытовых надбавок'!$B$2281:'Расчет сбытовых надбавок'!$G$3024,5)</f>
        <v>638.48</v>
      </c>
      <c r="X858" s="96">
        <f>VLOOKUP($A858+ROUND((COLUMN()-2)/24,5),АТС!$A$41:$F$736,5)+VLOOKUP($A858+ROUND((COLUMN()-2)/24,5),'Расчет сбытовых надбавок'!$B$2281:'Расчет сбытовых надбавок'!$G$3024,5)</f>
        <v>642.84</v>
      </c>
      <c r="Y858" s="96">
        <f>VLOOKUP($A858+ROUND((COLUMN()-2)/24,5),АТС!$A$41:$F$736,5)+VLOOKUP($A858+ROUND((COLUMN()-2)/24,5),'Расчет сбытовых надбавок'!$B$2281:'Расчет сбытовых надбавок'!$G$3024,5)</f>
        <v>284.02999999999997</v>
      </c>
    </row>
    <row r="859" spans="1:25" x14ac:dyDescent="0.2">
      <c r="A859" s="77">
        <f t="shared" si="24"/>
        <v>43097</v>
      </c>
      <c r="B859" s="96">
        <f>VLOOKUP($A859+ROUND((COLUMN()-2)/24,5),АТС!$A$41:$F$736,5)+VLOOKUP($A859+ROUND((COLUMN()-2)/24,5),'Расчет сбытовых надбавок'!$B$2281:'Расчет сбытовых надбавок'!$G$3024,5)</f>
        <v>98.110000000000014</v>
      </c>
      <c r="C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D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E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F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G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H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I859" s="96">
        <f>VLOOKUP($A859+ROUND((COLUMN()-2)/24,5),АТС!$A$41:$F$736,5)+VLOOKUP($A859+ROUND((COLUMN()-2)/24,5),'Расчет сбытовых надбавок'!$B$2281:'Расчет сбытовых надбавок'!$G$3024,5)</f>
        <v>421.29</v>
      </c>
      <c r="J859" s="96">
        <f>VLOOKUP($A859+ROUND((COLUMN()-2)/24,5),АТС!$A$41:$F$736,5)+VLOOKUP($A859+ROUND((COLUMN()-2)/24,5),'Расчет сбытовых надбавок'!$B$2281:'Расчет сбытовых надбавок'!$G$3024,5)</f>
        <v>452.81</v>
      </c>
      <c r="K859" s="96">
        <f>VLOOKUP($A859+ROUND((COLUMN()-2)/24,5),АТС!$A$41:$F$736,5)+VLOOKUP($A859+ROUND((COLUMN()-2)/24,5),'Расчет сбытовых надбавок'!$B$2281:'Расчет сбытовых надбавок'!$G$3024,5)</f>
        <v>47.199999999999996</v>
      </c>
      <c r="L859" s="96">
        <f>VLOOKUP($A859+ROUND((COLUMN()-2)/24,5),АТС!$A$41:$F$736,5)+VLOOKUP($A859+ROUND((COLUMN()-2)/24,5),'Расчет сбытовых надбавок'!$B$2281:'Расчет сбытовых надбавок'!$G$3024,5)</f>
        <v>64.84</v>
      </c>
      <c r="M859" s="96">
        <f>VLOOKUP($A859+ROUND((COLUMN()-2)/24,5),АТС!$A$41:$F$736,5)+VLOOKUP($A859+ROUND((COLUMN()-2)/24,5),'Расчет сбытовых надбавок'!$B$2281:'Расчет сбытовых надбавок'!$G$3024,5)</f>
        <v>104.41</v>
      </c>
      <c r="N859" s="96">
        <f>VLOOKUP($A859+ROUND((COLUMN()-2)/24,5),АТС!$A$41:$F$736,5)+VLOOKUP($A859+ROUND((COLUMN()-2)/24,5),'Расчет сбытовых надбавок'!$B$2281:'Расчет сбытовых надбавок'!$G$3024,5)</f>
        <v>153.97999999999999</v>
      </c>
      <c r="O859" s="96">
        <f>VLOOKUP($A859+ROUND((COLUMN()-2)/24,5),АТС!$A$41:$F$736,5)+VLOOKUP($A859+ROUND((COLUMN()-2)/24,5),'Расчет сбытовых надбавок'!$B$2281:'Расчет сбытовых надбавок'!$G$3024,5)</f>
        <v>232.42000000000002</v>
      </c>
      <c r="P859" s="96">
        <f>VLOOKUP($A859+ROUND((COLUMN()-2)/24,5),АТС!$A$41:$F$736,5)+VLOOKUP($A859+ROUND((COLUMN()-2)/24,5),'Расчет сбытовых надбавок'!$B$2281:'Расчет сбытовых надбавок'!$G$3024,5)</f>
        <v>208.05</v>
      </c>
      <c r="Q859" s="96">
        <f>VLOOKUP($A859+ROUND((COLUMN()-2)/24,5),АТС!$A$41:$F$736,5)+VLOOKUP($A859+ROUND((COLUMN()-2)/24,5),'Расчет сбытовых надбавок'!$B$2281:'Расчет сбытовых надбавок'!$G$3024,5)</f>
        <v>80.390000000000015</v>
      </c>
      <c r="R859" s="96">
        <f>VLOOKUP($A859+ROUND((COLUMN()-2)/24,5),АТС!$A$41:$F$736,5)+VLOOKUP($A859+ROUND((COLUMN()-2)/24,5),'Расчет сбытовых надбавок'!$B$2281:'Расчет сбытовых надбавок'!$G$3024,5)</f>
        <v>11.25</v>
      </c>
      <c r="S859" s="96">
        <f>VLOOKUP($A859+ROUND((COLUMN()-2)/24,5),АТС!$A$41:$F$736,5)+VLOOKUP($A859+ROUND((COLUMN()-2)/24,5),'Расчет сбытовых надбавок'!$B$2281:'Расчет сбытовых надбавок'!$G$3024,5)</f>
        <v>401.84</v>
      </c>
      <c r="T859" s="96">
        <f>VLOOKUP($A859+ROUND((COLUMN()-2)/24,5),АТС!$A$41:$F$736,5)+VLOOKUP($A859+ROUND((COLUMN()-2)/24,5),'Расчет сбытовых надбавок'!$B$2281:'Расчет сбытовых надбавок'!$G$3024,5)</f>
        <v>437.31</v>
      </c>
      <c r="U859" s="96">
        <f>VLOOKUP($A859+ROUND((COLUMN()-2)/24,5),АТС!$A$41:$F$736,5)+VLOOKUP($A859+ROUND((COLUMN()-2)/24,5),'Расчет сбытовых надбавок'!$B$2281:'Расчет сбытовых надбавок'!$G$3024,5)</f>
        <v>436.15999999999997</v>
      </c>
      <c r="V859" s="96">
        <f>VLOOKUP($A859+ROUND((COLUMN()-2)/24,5),АТС!$A$41:$F$736,5)+VLOOKUP($A859+ROUND((COLUMN()-2)/24,5),'Расчет сбытовых надбавок'!$B$2281:'Расчет сбытовых надбавок'!$G$3024,5)</f>
        <v>585.54</v>
      </c>
      <c r="W859" s="96">
        <f>VLOOKUP($A859+ROUND((COLUMN()-2)/24,5),АТС!$A$41:$F$736,5)+VLOOKUP($A859+ROUND((COLUMN()-2)/24,5),'Расчет сбытовых надбавок'!$B$2281:'Расчет сбытовых надбавок'!$G$3024,5)</f>
        <v>686.41</v>
      </c>
      <c r="X859" s="96">
        <f>VLOOKUP($A859+ROUND((COLUMN()-2)/24,5),АТС!$A$41:$F$736,5)+VLOOKUP($A859+ROUND((COLUMN()-2)/24,5),'Расчет сбытовых надбавок'!$B$2281:'Расчет сбытовых надбавок'!$G$3024,5)</f>
        <v>331.99</v>
      </c>
      <c r="Y859" s="96">
        <f>VLOOKUP($A859+ROUND((COLUMN()-2)/24,5),АТС!$A$41:$F$736,5)+VLOOKUP($A859+ROUND((COLUMN()-2)/24,5),'Расчет сбытовых надбавок'!$B$2281:'Расчет сбытовых надбавок'!$G$3024,5)</f>
        <v>280.02999999999997</v>
      </c>
    </row>
    <row r="860" spans="1:25" x14ac:dyDescent="0.2">
      <c r="A860" s="77">
        <f t="shared" si="24"/>
        <v>43098</v>
      </c>
      <c r="B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C860" s="96">
        <f>VLOOKUP($A860+ROUND((COLUMN()-2)/24,5),АТС!$A$41:$F$736,5)+VLOOKUP($A860+ROUND((COLUMN()-2)/24,5),'Расчет сбытовых надбавок'!$B$2281:'Расчет сбытовых надбавок'!$G$3024,5)</f>
        <v>109.32000000000001</v>
      </c>
      <c r="D860" s="96">
        <f>VLOOKUP($A860+ROUND((COLUMN()-2)/24,5),АТС!$A$41:$F$736,5)+VLOOKUP($A860+ROUND((COLUMN()-2)/24,5),'Расчет сбытовых надбавок'!$B$2281:'Расчет сбытовых надбавок'!$G$3024,5)</f>
        <v>29.48</v>
      </c>
      <c r="E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F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G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H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I860" s="96">
        <f>VLOOKUP($A860+ROUND((COLUMN()-2)/24,5),АТС!$A$41:$F$736,5)+VLOOKUP($A860+ROUND((COLUMN()-2)/24,5),'Расчет сбытовых надбавок'!$B$2281:'Расчет сбытовых надбавок'!$G$3024,5)</f>
        <v>7.73</v>
      </c>
      <c r="J860" s="96">
        <f>VLOOKUP($A860+ROUND((COLUMN()-2)/24,5),АТС!$A$41:$F$736,5)+VLOOKUP($A860+ROUND((COLUMN()-2)/24,5),'Расчет сбытовых надбавок'!$B$2281:'Расчет сбытовых надбавок'!$G$3024,5)</f>
        <v>21.31</v>
      </c>
      <c r="K860" s="96">
        <f>VLOOKUP($A860+ROUND((COLUMN()-2)/24,5),АТС!$A$41:$F$736,5)+VLOOKUP($A860+ROUND((COLUMN()-2)/24,5),'Расчет сбытовых надбавок'!$B$2281:'Расчет сбытовых надбавок'!$G$3024,5)</f>
        <v>723.25</v>
      </c>
      <c r="L860" s="96">
        <f>VLOOKUP($A860+ROUND((COLUMN()-2)/24,5),АТС!$A$41:$F$736,5)+VLOOKUP($A860+ROUND((COLUMN()-2)/24,5),'Расчет сбытовых надбавок'!$B$2281:'Расчет сбытовых надбавок'!$G$3024,5)</f>
        <v>853.59999999999991</v>
      </c>
      <c r="M860" s="96">
        <f>VLOOKUP($A860+ROUND((COLUMN()-2)/24,5),АТС!$A$41:$F$736,5)+VLOOKUP($A860+ROUND((COLUMN()-2)/24,5),'Расчет сбытовых надбавок'!$B$2281:'Расчет сбытовых надбавок'!$G$3024,5)</f>
        <v>155.80000000000001</v>
      </c>
      <c r="N860" s="96">
        <f>VLOOKUP($A860+ROUND((COLUMN()-2)/24,5),АТС!$A$41:$F$736,5)+VLOOKUP($A860+ROUND((COLUMN()-2)/24,5),'Расчет сбытовых надбавок'!$B$2281:'Расчет сбытовых надбавок'!$G$3024,5)</f>
        <v>890.96999999999991</v>
      </c>
      <c r="O860" s="96">
        <f>VLOOKUP($A860+ROUND((COLUMN()-2)/24,5),АТС!$A$41:$F$736,5)+VLOOKUP($A860+ROUND((COLUMN()-2)/24,5),'Расчет сбытовых надбавок'!$B$2281:'Расчет сбытовых надбавок'!$G$3024,5)</f>
        <v>207.29000000000002</v>
      </c>
      <c r="P860" s="96">
        <f>VLOOKUP($A860+ROUND((COLUMN()-2)/24,5),АТС!$A$41:$F$736,5)+VLOOKUP($A860+ROUND((COLUMN()-2)/24,5),'Расчет сбытовых надбавок'!$B$2281:'Расчет сбытовых надбавок'!$G$3024,5)</f>
        <v>253.04000000000002</v>
      </c>
      <c r="Q860" s="96">
        <f>VLOOKUP($A860+ROUND((COLUMN()-2)/24,5),АТС!$A$41:$F$736,5)+VLOOKUP($A860+ROUND((COLUMN()-2)/24,5),'Расчет сбытовых надбавок'!$B$2281:'Расчет сбытовых надбавок'!$G$3024,5)</f>
        <v>286.60000000000002</v>
      </c>
      <c r="R860" s="96">
        <f>VLOOKUP($A860+ROUND((COLUMN()-2)/24,5),АТС!$A$41:$F$736,5)+VLOOKUP($A860+ROUND((COLUMN()-2)/24,5),'Расчет сбытовых надбавок'!$B$2281:'Расчет сбытовых надбавок'!$G$3024,5)</f>
        <v>253</v>
      </c>
      <c r="S860" s="96">
        <f>VLOOKUP($A860+ROUND((COLUMN()-2)/24,5),АТС!$A$41:$F$736,5)+VLOOKUP($A860+ROUND((COLUMN()-2)/24,5),'Расчет сбытовых надбавок'!$B$2281:'Расчет сбытовых надбавок'!$G$3024,5)</f>
        <v>302.23</v>
      </c>
      <c r="T860" s="96">
        <f>VLOOKUP($A860+ROUND((COLUMN()-2)/24,5),АТС!$A$41:$F$736,5)+VLOOKUP($A860+ROUND((COLUMN()-2)/24,5),'Расчет сбытовых надбавок'!$B$2281:'Расчет сбытовых надбавок'!$G$3024,5)</f>
        <v>234.13</v>
      </c>
      <c r="U860" s="96">
        <f>VLOOKUP($A860+ROUND((COLUMN()-2)/24,5),АТС!$A$41:$F$736,5)+VLOOKUP($A860+ROUND((COLUMN()-2)/24,5),'Расчет сбытовых надбавок'!$B$2281:'Расчет сбытовых надбавок'!$G$3024,5)</f>
        <v>233.21</v>
      </c>
      <c r="V860" s="96">
        <f>VLOOKUP($A860+ROUND((COLUMN()-2)/24,5),АТС!$A$41:$F$736,5)+VLOOKUP($A860+ROUND((COLUMN()-2)/24,5),'Расчет сбытовых надбавок'!$B$2281:'Расчет сбытовых надбавок'!$G$3024,5)</f>
        <v>1019.0600000000001</v>
      </c>
      <c r="W860" s="96">
        <f>VLOOKUP($A860+ROUND((COLUMN()-2)/24,5),АТС!$A$41:$F$736,5)+VLOOKUP($A860+ROUND((COLUMN()-2)/24,5),'Расчет сбытовых надбавок'!$B$2281:'Расчет сбытовых надбавок'!$G$3024,5)</f>
        <v>692.89</v>
      </c>
      <c r="X860" s="96">
        <f>VLOOKUP($A860+ROUND((COLUMN()-2)/24,5),АТС!$A$41:$F$736,5)+VLOOKUP($A860+ROUND((COLUMN()-2)/24,5),'Расчет сбытовых надбавок'!$B$2281:'Расчет сбытовых надбавок'!$G$3024,5)</f>
        <v>660.57</v>
      </c>
      <c r="Y860" s="96">
        <f>VLOOKUP($A860+ROUND((COLUMN()-2)/24,5),АТС!$A$41:$F$736,5)+VLOOKUP($A860+ROUND((COLUMN()-2)/24,5),'Расчет сбытовых надбавок'!$B$2281:'Расчет сбытовых надбавок'!$G$3024,5)</f>
        <v>539.46</v>
      </c>
    </row>
    <row r="861" spans="1:25" x14ac:dyDescent="0.2">
      <c r="A861" s="77">
        <f t="shared" si="24"/>
        <v>43099</v>
      </c>
      <c r="B861" s="96">
        <f>VLOOKUP($A861+ROUND((COLUMN()-2)/24,5),АТС!$A$41:$F$760,5)+VLOOKUP($A861+ROUND((COLUMN()-2)/24,5),'Расчет сбытовых надбавок'!$B$2281:'Расчет сбытовых надбавок'!$G$3024,5)</f>
        <v>330.73</v>
      </c>
      <c r="C861" s="96">
        <f>VLOOKUP($A861+ROUND((COLUMN()-2)/24,5),АТС!$A$41:$F$760,5)+VLOOKUP($A861+ROUND((COLUMN()-2)/24,5),'Расчет сбытовых надбавок'!$B$2281:'Расчет сбытовых надбавок'!$G$3024,5)</f>
        <v>128.41</v>
      </c>
      <c r="D861" s="96">
        <f>VLOOKUP($A861+ROUND((COLUMN()-2)/24,5),АТС!$A$41:$F$760,5)+VLOOKUP($A861+ROUND((COLUMN()-2)/24,5),'Расчет сбытовых надбавок'!$B$2281:'Расчет сбытовых надбавок'!$G$3024,5)</f>
        <v>220.37</v>
      </c>
      <c r="E861" s="96">
        <f>VLOOKUP($A861+ROUND((COLUMN()-2)/24,5),АТС!$A$41:$F$760,5)+VLOOKUP($A861+ROUND((COLUMN()-2)/24,5),'Расчет сбытовых надбавок'!$B$2281:'Расчет сбытовых надбавок'!$G$3024,5)</f>
        <v>30.169999999999998</v>
      </c>
      <c r="F861" s="96">
        <f>VLOOKUP($A861+ROUND((COLUMN()-2)/24,5),АТС!$A$41:$F$760,5)+VLOOKUP($A861+ROUND((COLUMN()-2)/24,5),'Расчет сбытовых надбавок'!$B$2281:'Расчет сбытовых надбавок'!$G$3024,5)</f>
        <v>5.2700000000000005</v>
      </c>
      <c r="G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H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I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J861" s="96">
        <f>VLOOKUP($A861+ROUND((COLUMN()-2)/24,5),АТС!$A$41:$F$760,5)+VLOOKUP($A861+ROUND((COLUMN()-2)/24,5),'Расчет сбытовых надбавок'!$B$2281:'Расчет сбытовых надбавок'!$G$3024,5)</f>
        <v>114.14</v>
      </c>
      <c r="K861" s="96">
        <f>VLOOKUP($A861+ROUND((COLUMN()-2)/24,5),АТС!$A$41:$F$760,5)+VLOOKUP($A861+ROUND((COLUMN()-2)/24,5),'Расчет сбытовых надбавок'!$B$2281:'Расчет сбытовых надбавок'!$G$3024,5)</f>
        <v>565.32999999999993</v>
      </c>
      <c r="L861" s="96">
        <f>VLOOKUP($A861+ROUND((COLUMN()-2)/24,5),АТС!$A$41:$F$760,5)+VLOOKUP($A861+ROUND((COLUMN()-2)/24,5),'Расчет сбытовых надбавок'!$B$2281:'Расчет сбытовых надбавок'!$G$3024,5)</f>
        <v>588.13</v>
      </c>
      <c r="M861" s="96">
        <f>VLOOKUP($A861+ROUND((COLUMN()-2)/24,5),АТС!$A$41:$F$760,5)+VLOOKUP($A861+ROUND((COLUMN()-2)/24,5),'Расчет сбытовых надбавок'!$B$2281:'Расчет сбытовых надбавок'!$G$3024,5)</f>
        <v>572.27</v>
      </c>
      <c r="N861" s="96">
        <f>VLOOKUP($A861+ROUND((COLUMN()-2)/24,5),АТС!$A$41:$F$760,5)+VLOOKUP($A861+ROUND((COLUMN()-2)/24,5),'Расчет сбытовых надбавок'!$B$2281:'Расчет сбытовых надбавок'!$G$3024,5)</f>
        <v>365.63</v>
      </c>
      <c r="O861" s="96">
        <f>VLOOKUP($A861+ROUND((COLUMN()-2)/24,5),АТС!$A$41:$F$760,5)+VLOOKUP($A861+ROUND((COLUMN()-2)/24,5),'Расчет сбытовых надбавок'!$B$2281:'Расчет сбытовых надбавок'!$G$3024,5)</f>
        <v>362.01</v>
      </c>
      <c r="P861" s="96">
        <f>VLOOKUP($A861+ROUND((COLUMN()-2)/24,5),АТС!$A$41:$F$760,5)+VLOOKUP($A861+ROUND((COLUMN()-2)/24,5),'Расчет сбытовых надбавок'!$B$2281:'Расчет сбытовых надбавок'!$G$3024,5)</f>
        <v>591.79</v>
      </c>
      <c r="Q861" s="96">
        <f>VLOOKUP($A861+ROUND((COLUMN()-2)/24,5),АТС!$A$41:$F$760,5)+VLOOKUP($A861+ROUND((COLUMN()-2)/24,5),'Расчет сбытовых надбавок'!$B$2281:'Расчет сбытовых надбавок'!$G$3024,5)</f>
        <v>604.62</v>
      </c>
      <c r="R861" s="96">
        <f>VLOOKUP($A861+ROUND((COLUMN()-2)/24,5),АТС!$A$41:$F$760,5)+VLOOKUP($A861+ROUND((COLUMN()-2)/24,5),'Расчет сбытовых надбавок'!$B$2281:'Расчет сбытовых надбавок'!$G$3024,5)</f>
        <v>441.63</v>
      </c>
      <c r="S861" s="96">
        <f>VLOOKUP($A861+ROUND((COLUMN()-2)/24,5),АТС!$A$41:$F$760,5)+VLOOKUP($A861+ROUND((COLUMN()-2)/24,5),'Расчет сбытовых надбавок'!$B$2281:'Расчет сбытовых надбавок'!$G$3024,5)</f>
        <v>784.68</v>
      </c>
      <c r="T861" s="96">
        <f>VLOOKUP($A861+ROUND((COLUMN()-2)/24,5),АТС!$A$41:$F$760,5)+VLOOKUP($A861+ROUND((COLUMN()-2)/24,5),'Расчет сбытовых надбавок'!$B$2281:'Расчет сбытовых надбавок'!$G$3024,5)</f>
        <v>802.36</v>
      </c>
      <c r="U861" s="96">
        <f>VLOOKUP($A861+ROUND((COLUMN()-2)/24,5),АТС!$A$41:$F$760,5)+VLOOKUP($A861+ROUND((COLUMN()-2)/24,5),'Расчет сбытовых надбавок'!$B$2281:'Расчет сбытовых надбавок'!$G$3024,5)</f>
        <v>434.66999999999996</v>
      </c>
      <c r="V861" s="96">
        <f>VLOOKUP($A861+ROUND((COLUMN()-2)/24,5),АТС!$A$41:$F$760,5)+VLOOKUP($A861+ROUND((COLUMN()-2)/24,5),'Расчет сбытовых надбавок'!$B$2281:'Расчет сбытовых надбавок'!$G$3024,5)</f>
        <v>407.24</v>
      </c>
      <c r="W861" s="96">
        <f>VLOOKUP($A861+ROUND((COLUMN()-2)/24,5),АТС!$A$41:$F$760,5)+VLOOKUP($A861+ROUND((COLUMN()-2)/24,5),'Расчет сбытовых надбавок'!$B$2281:'Расчет сбытовых надбавок'!$G$3024,5)</f>
        <v>569.64</v>
      </c>
      <c r="X861" s="96">
        <f>VLOOKUP($A861+ROUND((COLUMN()-2)/24,5),АТС!$A$41:$F$760,5)+VLOOKUP($A861+ROUND((COLUMN()-2)/24,5),'Расчет сбытовых надбавок'!$B$2281:'Расчет сбытовых надбавок'!$G$3024,5)</f>
        <v>291.63</v>
      </c>
      <c r="Y861" s="96">
        <f>VLOOKUP($A861+ROUND((COLUMN()-2)/24,5),АТС!$A$41:$F$760,5)+VLOOKUP($A861+ROUND((COLUMN()-2)/24,5),'Расчет сбытовых надбавок'!$B$2281:'Расчет сбытовых надбавок'!$G$3024,5)</f>
        <v>152.16</v>
      </c>
    </row>
    <row r="862" spans="1:25" x14ac:dyDescent="0.2">
      <c r="A862" s="77">
        <f t="shared" si="24"/>
        <v>43100</v>
      </c>
      <c r="B862" s="96">
        <f>VLOOKUP($A862+ROUND((COLUMN()-2)/24,5),АТС!$A$41:$F$784,5)+VLOOKUP($A862+ROUND((COLUMN()-2)/24,5),'Расчет сбытовых надбавок'!$B$2281:'Расчет сбытовых надбавок'!$G$3024,5)</f>
        <v>347.1</v>
      </c>
      <c r="C862" s="96">
        <f>VLOOKUP($A862+ROUND((COLUMN()-2)/24,5),АТС!$A$41:$F$784,5)+VLOOKUP($A862+ROUND((COLUMN()-2)/24,5),'Расчет сбытовых надбавок'!$B$2281:'Расчет сбытовых надбавок'!$G$3024,5)</f>
        <v>312.31</v>
      </c>
      <c r="D862" s="96">
        <f>VLOOKUP($A862+ROUND((COLUMN()-2)/24,5),АТС!$A$41:$F$784,5)+VLOOKUP($A862+ROUND((COLUMN()-2)/24,5),'Расчет сбытовых надбавок'!$B$2281:'Расчет сбытовых надбавок'!$G$3024,5)</f>
        <v>203.11</v>
      </c>
      <c r="E862" s="96">
        <f>VLOOKUP($A862+ROUND((COLUMN()-2)/24,5),АТС!$A$41:$F$784,5)+VLOOKUP($A862+ROUND((COLUMN()-2)/24,5),'Расчет сбытовых надбавок'!$B$2281:'Расчет сбытовых надбавок'!$G$3024,5)</f>
        <v>135.6</v>
      </c>
      <c r="F862" s="96">
        <f>VLOOKUP($A862+ROUND((COLUMN()-2)/24,5),АТС!$A$41:$F$784,5)+VLOOKUP($A862+ROUND((COLUMN()-2)/24,5),'Расчет сбытовых надбавок'!$B$2281:'Расчет сбытовых надбавок'!$G$3024,5)</f>
        <v>188.23999999999998</v>
      </c>
      <c r="G862" s="96">
        <f>VLOOKUP($A862+ROUND((COLUMN()-2)/24,5),АТС!$A$41:$F$784,5)+VLOOKUP($A862+ROUND((COLUMN()-2)/24,5),'Расчет сбытовых надбавок'!$B$2281:'Расчет сбытовых надбавок'!$G$3024,5)</f>
        <v>47.32</v>
      </c>
      <c r="H862" s="96">
        <f>VLOOKUP($A862+ROUND((COLUMN()-2)/24,5),АТС!$A$41:$F$784,5)+VLOOKUP($A862+ROUND((COLUMN()-2)/24,5),'Расчет сбытовых надбавок'!$B$2281:'Расчет сбытовых надбавок'!$G$3024,5)</f>
        <v>166.89</v>
      </c>
      <c r="I862" s="96">
        <f>VLOOKUP($A862+ROUND((COLUMN()-2)/24,5),АТС!$A$41:$F$784,5)+VLOOKUP($A862+ROUND((COLUMN()-2)/24,5),'Расчет сбытовых надбавок'!$B$2281:'Расчет сбытовых надбавок'!$G$3024,5)</f>
        <v>489.9</v>
      </c>
      <c r="J862" s="96">
        <f>VLOOKUP($A862+ROUND((COLUMN()-2)/24,5),АТС!$A$41:$F$784,5)+VLOOKUP($A862+ROUND((COLUMN()-2)/24,5),'Расчет сбытовых надбавок'!$B$2281:'Расчет сбытовых надбавок'!$G$3024,5)</f>
        <v>365.06</v>
      </c>
      <c r="K862" s="96">
        <f>VLOOKUP($A862+ROUND((COLUMN()-2)/24,5),АТС!$A$41:$F$784,5)+VLOOKUP($A862+ROUND((COLUMN()-2)/24,5),'Расчет сбытовых надбавок'!$B$2281:'Расчет сбытовых надбавок'!$G$3024,5)</f>
        <v>415.48</v>
      </c>
      <c r="L862" s="96">
        <f>VLOOKUP($A862+ROUND((COLUMN()-2)/24,5),АТС!$A$41:$F$784,5)+VLOOKUP($A862+ROUND((COLUMN()-2)/24,5),'Расчет сбытовых надбавок'!$B$2281:'Расчет сбытовых надбавок'!$G$3024,5)</f>
        <v>446.19</v>
      </c>
      <c r="M862" s="96">
        <f>VLOOKUP($A862+ROUND((COLUMN()-2)/24,5),АТС!$A$41:$F$784,5)+VLOOKUP($A862+ROUND((COLUMN()-2)/24,5),'Расчет сбытовых надбавок'!$B$2281:'Расчет сбытовых надбавок'!$G$3024,5)</f>
        <v>410.15</v>
      </c>
      <c r="N862" s="96">
        <f>VLOOKUP($A862+ROUND((COLUMN()-2)/24,5),АТС!$A$41:$F$784,5)+VLOOKUP($A862+ROUND((COLUMN()-2)/24,5),'Расчет сбытовых надбавок'!$B$2281:'Расчет сбытовых надбавок'!$G$3024,5)</f>
        <v>415.2</v>
      </c>
      <c r="O862" s="96">
        <f>VLOOKUP($A862+ROUND((COLUMN()-2)/24,5),АТС!$A$41:$F$784,5)+VLOOKUP($A862+ROUND((COLUMN()-2)/24,5),'Расчет сбытовых надбавок'!$B$2281:'Расчет сбытовых надбавок'!$G$3024,5)</f>
        <v>175.31</v>
      </c>
      <c r="P862" s="96">
        <f>VLOOKUP($A862+ROUND((COLUMN()-2)/24,5),АТС!$A$41:$F$784,5)+VLOOKUP($A862+ROUND((COLUMN()-2)/24,5),'Расчет сбытовых надбавок'!$B$2281:'Расчет сбытовых надбавок'!$G$3024,5)</f>
        <v>499.04999999999995</v>
      </c>
      <c r="Q862" s="96">
        <f>VLOOKUP($A862+ROUND((COLUMN()-2)/24,5),АТС!$A$41:$F$784,5)+VLOOKUP($A862+ROUND((COLUMN()-2)/24,5),'Расчет сбытовых надбавок'!$B$2281:'Расчет сбытовых надбавок'!$G$3024,5)</f>
        <v>545.02</v>
      </c>
      <c r="R862" s="96">
        <f>VLOOKUP($A862+ROUND((COLUMN()-2)/24,5),АТС!$A$41:$F$784,5)+VLOOKUP($A862+ROUND((COLUMN()-2)/24,5),'Расчет сбытовых надбавок'!$B$2281:'Расчет сбытовых надбавок'!$G$3024,5)</f>
        <v>287.13</v>
      </c>
      <c r="S862" s="96">
        <f>VLOOKUP($A862+ROUND((COLUMN()-2)/24,5),АТС!$A$41:$F$784,5)+VLOOKUP($A862+ROUND((COLUMN()-2)/24,5),'Расчет сбытовых надбавок'!$B$2281:'Расчет сбытовых надбавок'!$G$3024,5)</f>
        <v>681.90000000000009</v>
      </c>
      <c r="T862" s="96">
        <f>VLOOKUP($A862+ROUND((COLUMN()-2)/24,5),АТС!$A$41:$F$784,5)+VLOOKUP($A862+ROUND((COLUMN()-2)/24,5),'Расчет сбытовых надбавок'!$B$2281:'Расчет сбытовых надбавок'!$G$3024,5)</f>
        <v>692.30000000000007</v>
      </c>
      <c r="U862" s="96">
        <f>VLOOKUP($A862+ROUND((COLUMN()-2)/24,5),АТС!$A$41:$F$784,5)+VLOOKUP($A862+ROUND((COLUMN()-2)/24,5),'Расчет сбытовых надбавок'!$B$2281:'Расчет сбытовых надбавок'!$G$3024,5)</f>
        <v>257.02</v>
      </c>
      <c r="V862" s="96">
        <f>VLOOKUP($A862+ROUND((COLUMN()-2)/24,5),АТС!$A$41:$F$784,5)+VLOOKUP($A862+ROUND((COLUMN()-2)/24,5),'Расчет сбытовых надбавок'!$B$2281:'Расчет сбытовых надбавок'!$G$3024,5)</f>
        <v>285.74</v>
      </c>
      <c r="W862" s="96">
        <f>VLOOKUP($A862+ROUND((COLUMN()-2)/24,5),АТС!$A$41:$F$784,5)+VLOOKUP($A862+ROUND((COLUMN()-2)/24,5),'Расчет сбытовых надбавок'!$B$2281:'Расчет сбытовых надбавок'!$G$3024,5)</f>
        <v>758.34</v>
      </c>
      <c r="X862" s="96">
        <f>VLOOKUP($A862+ROUND((COLUMN()-2)/24,5),АТС!$A$41:$F$784,5)+VLOOKUP($A862+ROUND((COLUMN()-2)/24,5),'Расчет сбытовых надбавок'!$B$2281:'Расчет сбытовых надбавок'!$G$3024,5)</f>
        <v>331.09000000000003</v>
      </c>
      <c r="Y862" s="96">
        <f>VLOOKUP($A862+ROUND((COLUMN()-2)/24,5),АТС!$A$41:$F$784,5)+VLOOKUP($A862+ROUND((COLUMN()-2)/24,5),'Расчет сбытовых надбавок'!$B$2281:'Расчет сбытовых надбавок'!$G$3024,5)</f>
        <v>173.70999999999998</v>
      </c>
    </row>
    <row r="863" spans="1:25" x14ac:dyDescent="0.25">
      <c r="A863" s="92"/>
      <c r="B863" s="76"/>
      <c r="C863" s="76"/>
      <c r="D863" s="76"/>
    </row>
    <row r="864" spans="1:25" x14ac:dyDescent="0.25">
      <c r="A864" s="85" t="s">
        <v>152</v>
      </c>
      <c r="B864" s="76"/>
      <c r="C864" s="76"/>
      <c r="D864" s="76"/>
    </row>
    <row r="865" spans="1:27" ht="12.75" customHeight="1" x14ac:dyDescent="0.2">
      <c r="A865" s="173" t="s">
        <v>48</v>
      </c>
      <c r="B865" s="176" t="s">
        <v>154</v>
      </c>
      <c r="C865" s="177"/>
      <c r="D865" s="177"/>
      <c r="E865" s="177"/>
      <c r="F865" s="177"/>
      <c r="G865" s="177"/>
      <c r="H865" s="177"/>
      <c r="I865" s="177"/>
      <c r="J865" s="177"/>
      <c r="K865" s="177"/>
      <c r="L865" s="177"/>
      <c r="M865" s="177"/>
      <c r="N865" s="177"/>
      <c r="O865" s="177"/>
      <c r="P865" s="177"/>
      <c r="Q865" s="177"/>
      <c r="R865" s="177"/>
      <c r="S865" s="177"/>
      <c r="T865" s="177"/>
      <c r="U865" s="177"/>
      <c r="V865" s="177"/>
      <c r="W865" s="177"/>
      <c r="X865" s="177"/>
      <c r="Y865" s="178"/>
    </row>
    <row r="866" spans="1:27" ht="12.75" customHeight="1" x14ac:dyDescent="0.2">
      <c r="A866" s="174"/>
      <c r="B866" s="179"/>
      <c r="C866" s="180"/>
      <c r="D866" s="180"/>
      <c r="E866" s="180"/>
      <c r="F866" s="180"/>
      <c r="G866" s="180"/>
      <c r="H866" s="180"/>
      <c r="I866" s="180"/>
      <c r="J866" s="180"/>
      <c r="K866" s="180"/>
      <c r="L866" s="180"/>
      <c r="M866" s="180"/>
      <c r="N866" s="180"/>
      <c r="O866" s="180"/>
      <c r="P866" s="180"/>
      <c r="Q866" s="180"/>
      <c r="R866" s="180"/>
      <c r="S866" s="180"/>
      <c r="T866" s="180"/>
      <c r="U866" s="180"/>
      <c r="V866" s="180"/>
      <c r="W866" s="180"/>
      <c r="X866" s="180"/>
      <c r="Y866" s="181"/>
    </row>
    <row r="867" spans="1:27" s="109" customFormat="1" ht="12.75" customHeight="1" x14ac:dyDescent="0.2">
      <c r="A867" s="174"/>
      <c r="B867" s="214" t="s">
        <v>122</v>
      </c>
      <c r="C867" s="210" t="s">
        <v>123</v>
      </c>
      <c r="D867" s="210" t="s">
        <v>124</v>
      </c>
      <c r="E867" s="210" t="s">
        <v>125</v>
      </c>
      <c r="F867" s="210" t="s">
        <v>126</v>
      </c>
      <c r="G867" s="210" t="s">
        <v>127</v>
      </c>
      <c r="H867" s="210" t="s">
        <v>128</v>
      </c>
      <c r="I867" s="210" t="s">
        <v>129</v>
      </c>
      <c r="J867" s="210" t="s">
        <v>130</v>
      </c>
      <c r="K867" s="210" t="s">
        <v>131</v>
      </c>
      <c r="L867" s="210" t="s">
        <v>132</v>
      </c>
      <c r="M867" s="210" t="s">
        <v>133</v>
      </c>
      <c r="N867" s="212" t="s">
        <v>134</v>
      </c>
      <c r="O867" s="210" t="s">
        <v>135</v>
      </c>
      <c r="P867" s="210" t="s">
        <v>136</v>
      </c>
      <c r="Q867" s="210" t="s">
        <v>137</v>
      </c>
      <c r="R867" s="210" t="s">
        <v>138</v>
      </c>
      <c r="S867" s="210" t="s">
        <v>139</v>
      </c>
      <c r="T867" s="210" t="s">
        <v>140</v>
      </c>
      <c r="U867" s="210" t="s">
        <v>141</v>
      </c>
      <c r="V867" s="210" t="s">
        <v>142</v>
      </c>
      <c r="W867" s="210" t="s">
        <v>143</v>
      </c>
      <c r="X867" s="210" t="s">
        <v>144</v>
      </c>
      <c r="Y867" s="210" t="s">
        <v>145</v>
      </c>
    </row>
    <row r="868" spans="1:27" s="109" customFormat="1" ht="11.25" customHeight="1" x14ac:dyDescent="0.2">
      <c r="A868" s="175"/>
      <c r="B868" s="215"/>
      <c r="C868" s="211"/>
      <c r="D868" s="211"/>
      <c r="E868" s="211"/>
      <c r="F868" s="211"/>
      <c r="G868" s="211"/>
      <c r="H868" s="211"/>
      <c r="I868" s="211"/>
      <c r="J868" s="211"/>
      <c r="K868" s="211"/>
      <c r="L868" s="211"/>
      <c r="M868" s="211"/>
      <c r="N868" s="213"/>
      <c r="O868" s="211"/>
      <c r="P868" s="211"/>
      <c r="Q868" s="211"/>
      <c r="R868" s="211"/>
      <c r="S868" s="211"/>
      <c r="T868" s="211"/>
      <c r="U868" s="211"/>
      <c r="V868" s="211"/>
      <c r="W868" s="211"/>
      <c r="X868" s="211"/>
      <c r="Y868" s="211"/>
    </row>
    <row r="869" spans="1:27" ht="15.75" customHeight="1" x14ac:dyDescent="0.2">
      <c r="A869" s="77">
        <f>A832</f>
        <v>43070</v>
      </c>
      <c r="B869" s="96">
        <f>VLOOKUP($A869+ROUND((COLUMN()-2)/24,5),АТС!$A$41:$F$736,5)+VLOOKUP($A869+ROUND((COLUMN()-2)/24,5),'Расчет сбытовых надбавок'!$B$2281:'Расчет сбытовых надбавок'!$G$3024,6)</f>
        <v>1059.27</v>
      </c>
      <c r="C869" s="96">
        <f>VLOOKUP($A869+ROUND((COLUMN()-2)/24,5),АТС!$A$41:$F$736,5)+VLOOKUP($A869+ROUND((COLUMN()-2)/24,5),'Расчет сбытовых надбавок'!$B$2281:'Расчет сбытовых надбавок'!$G$3024,6)</f>
        <v>498.12</v>
      </c>
      <c r="D869" s="96">
        <f>VLOOKUP($A869+ROUND((COLUMN()-2)/24,5),АТС!$A$41:$F$736,5)+VLOOKUP($A869+ROUND((COLUMN()-2)/24,5),'Расчет сбытовых надбавок'!$B$2281:'Расчет сбытовых надбавок'!$G$3024,6)</f>
        <v>128.11000000000001</v>
      </c>
      <c r="E869" s="96">
        <f>VLOOKUP($A869+ROUND((COLUMN()-2)/24,5),АТС!$A$41:$F$736,5)+VLOOKUP($A869+ROUND((COLUMN()-2)/24,5),'Расчет сбытовых надбавок'!$B$2281:'Расчет сбытовых надбавок'!$G$3024,6)</f>
        <v>121.07</v>
      </c>
      <c r="F869" s="96">
        <f>VLOOKUP($A869+ROUND((COLUMN()-2)/24,5),АТС!$A$41:$F$736,5)+VLOOKUP($A869+ROUND((COLUMN()-2)/24,5),'Расчет сбытовых надбавок'!$B$2281:'Расчет сбытовых надбавок'!$G$3024,6)</f>
        <v>168.13</v>
      </c>
      <c r="G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H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I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J869" s="96">
        <f>VLOOKUP($A869+ROUND((COLUMN()-2)/24,5),АТС!$A$41:$F$736,5)+VLOOKUP($A869+ROUND((COLUMN()-2)/24,5),'Расчет сбытовых надбавок'!$B$2281:'Расчет сбытовых надбавок'!$G$3024,6)</f>
        <v>38.81</v>
      </c>
      <c r="K869" s="96">
        <f>VLOOKUP($A869+ROUND((COLUMN()-2)/24,5),АТС!$A$41:$F$736,5)+VLOOKUP($A869+ROUND((COLUMN()-2)/24,5),'Расчет сбытовых надбавок'!$B$2281:'Расчет сбытовых надбавок'!$G$3024,6)</f>
        <v>0.08</v>
      </c>
      <c r="L869" s="96">
        <f>VLOOKUP($A869+ROUND((COLUMN()-2)/24,5),АТС!$A$41:$F$736,5)+VLOOKUP($A869+ROUND((COLUMN()-2)/24,5),'Расчет сбытовых надбавок'!$B$2281:'Расчет сбытовых надбавок'!$G$3024,6)</f>
        <v>0.05</v>
      </c>
      <c r="M869" s="96">
        <f>VLOOKUP($A869+ROUND((COLUMN()-2)/24,5),АТС!$A$41:$F$736,5)+VLOOKUP($A869+ROUND((COLUMN()-2)/24,5),'Расчет сбытовых надбавок'!$B$2281:'Расчет сбытовых надбавок'!$G$3024,6)</f>
        <v>0.88000000000000012</v>
      </c>
      <c r="N869" s="96">
        <f>VLOOKUP($A869+ROUND((COLUMN()-2)/24,5),АТС!$A$41:$F$736,5)+VLOOKUP($A869+ROUND((COLUMN()-2)/24,5),'Расчет сбытовых надбавок'!$B$2281:'Расчет сбытовых надбавок'!$G$3024,6)</f>
        <v>170.08</v>
      </c>
      <c r="O869" s="96">
        <f>VLOOKUP($A869+ROUND((COLUMN()-2)/24,5),АТС!$A$41:$F$736,5)+VLOOKUP($A869+ROUND((COLUMN()-2)/24,5),'Расчет сбытовых надбавок'!$B$2281:'Расчет сбытовых надбавок'!$G$3024,6)</f>
        <v>191.94</v>
      </c>
      <c r="P869" s="96">
        <f>VLOOKUP($A869+ROUND((COLUMN()-2)/24,5),АТС!$A$41:$F$736,5)+VLOOKUP($A869+ROUND((COLUMN()-2)/24,5),'Расчет сбытовых надбавок'!$B$2281:'Расчет сбытовых надбавок'!$G$3024,6)</f>
        <v>171.02999999999997</v>
      </c>
      <c r="Q869" s="96">
        <f>VLOOKUP($A869+ROUND((COLUMN()-2)/24,5),АТС!$A$41:$F$736,5)+VLOOKUP($A869+ROUND((COLUMN()-2)/24,5),'Расчет сбытовых надбавок'!$B$2281:'Расчет сбытовых надбавок'!$G$3024,6)</f>
        <v>246.82</v>
      </c>
      <c r="R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S869" s="96">
        <f>VLOOKUP($A869+ROUND((COLUMN()-2)/24,5),АТС!$A$41:$F$736,5)+VLOOKUP($A869+ROUND((COLUMN()-2)/24,5),'Расчет сбытовых надбавок'!$B$2281:'Расчет сбытовых надбавок'!$G$3024,6)</f>
        <v>162.94</v>
      </c>
      <c r="T869" s="96">
        <f>VLOOKUP($A869+ROUND((COLUMN()-2)/24,5),АТС!$A$41:$F$736,5)+VLOOKUP($A869+ROUND((COLUMN()-2)/24,5),'Расчет сбытовых надбавок'!$B$2281:'Расчет сбытовых надбавок'!$G$3024,6)</f>
        <v>275.39999999999998</v>
      </c>
      <c r="U869" s="96">
        <f>VLOOKUP($A869+ROUND((COLUMN()-2)/24,5),АТС!$A$41:$F$736,5)+VLOOKUP($A869+ROUND((COLUMN()-2)/24,5),'Расчет сбытовых надбавок'!$B$2281:'Расчет сбытовых надбавок'!$G$3024,6)</f>
        <v>286.74</v>
      </c>
      <c r="V869" s="96">
        <f>VLOOKUP($A869+ROUND((COLUMN()-2)/24,5),АТС!$A$41:$F$736,5)+VLOOKUP($A869+ROUND((COLUMN()-2)/24,5),'Расчет сбытовых надбавок'!$B$2281:'Расчет сбытовых надбавок'!$G$3024,6)</f>
        <v>311.93</v>
      </c>
      <c r="W869" s="96">
        <f>VLOOKUP($A869+ROUND((COLUMN()-2)/24,5),АТС!$A$41:$F$736,5)+VLOOKUP($A869+ROUND((COLUMN()-2)/24,5),'Расчет сбытовых надбавок'!$B$2281:'Расчет сбытовых надбавок'!$G$3024,6)</f>
        <v>257.57</v>
      </c>
      <c r="X869" s="96">
        <f>VLOOKUP($A869+ROUND((COLUMN()-2)/24,5),АТС!$A$41:$F$736,5)+VLOOKUP($A869+ROUND((COLUMN()-2)/24,5),'Расчет сбытовых надбавок'!$B$2281:'Расчет сбытовых надбавок'!$G$3024,6)</f>
        <v>1038.82</v>
      </c>
      <c r="Y869" s="96">
        <f>VLOOKUP($A869+ROUND((COLUMN()-2)/24,5),АТС!$A$41:$F$736,5)+VLOOKUP($A869+ROUND((COLUMN()-2)/24,5),'Расчет сбытовых надбавок'!$B$2281:'Расчет сбытовых надбавок'!$G$3024,6)</f>
        <v>0.59000000000000008</v>
      </c>
      <c r="AA869" s="78"/>
    </row>
    <row r="870" spans="1:27" x14ac:dyDescent="0.2">
      <c r="A870" s="77">
        <f>A869+1</f>
        <v>43071</v>
      </c>
      <c r="B870" s="96">
        <f>VLOOKUP($A870+ROUND((COLUMN()-2)/24,5),АТС!$A$41:$F$736,5)+VLOOKUP($A870+ROUND((COLUMN()-2)/24,5),'Расчет сбытовых надбавок'!$B$2281:'Расчет сбытовых надбавок'!$G$3024,6)</f>
        <v>115.18</v>
      </c>
      <c r="C870" s="96">
        <f>VLOOKUP($A870+ROUND((COLUMN()-2)/24,5),АТС!$A$41:$F$736,5)+VLOOKUP($A870+ROUND((COLUMN()-2)/24,5),'Расчет сбытовых надбавок'!$B$2281:'Расчет сбытовых надбавок'!$G$3024,6)</f>
        <v>114.69</v>
      </c>
      <c r="D870" s="96">
        <f>VLOOKUP($A870+ROUND((COLUMN()-2)/24,5),АТС!$A$41:$F$736,5)+VLOOKUP($A870+ROUND((COLUMN()-2)/24,5),'Расчет сбытовых надбавок'!$B$2281:'Расчет сбытовых надбавок'!$G$3024,6)</f>
        <v>633.62</v>
      </c>
      <c r="E870" s="96">
        <f>VLOOKUP($A870+ROUND((COLUMN()-2)/24,5),АТС!$A$41:$F$736,5)+VLOOKUP($A870+ROUND((COLUMN()-2)/24,5),'Расчет сбытовых надбавок'!$B$2281:'Расчет сбытовых надбавок'!$G$3024,6)</f>
        <v>40.590000000000003</v>
      </c>
      <c r="F870" s="96">
        <f>VLOOKUP($A870+ROUND((COLUMN()-2)/24,5),АТС!$A$41:$F$736,5)+VLOOKUP($A870+ROUND((COLUMN()-2)/24,5),'Расчет сбытовых надбавок'!$B$2281:'Расчет сбытовых надбавок'!$G$3024,6)</f>
        <v>1.94</v>
      </c>
      <c r="G870" s="96">
        <f>VLOOKUP($A870+ROUND((COLUMN()-2)/24,5),АТС!$A$41:$F$736,5)+VLOOKUP($A870+ROUND((COLUMN()-2)/24,5),'Расчет сбытовых надбавок'!$B$2281:'Расчет сбытовых надбавок'!$G$3024,6)</f>
        <v>7.8800000000000008</v>
      </c>
      <c r="H870" s="96">
        <f>VLOOKUP($A870+ROUND((COLUMN()-2)/24,5),АТС!$A$41:$F$736,5)+VLOOKUP($A870+ROUND((COLUMN()-2)/24,5),'Расчет сбытовых надбавок'!$B$2281:'Расчет сбытовых надбавок'!$G$3024,6)</f>
        <v>89.24</v>
      </c>
      <c r="I870" s="96">
        <f>VLOOKUP($A870+ROUND((COLUMN()-2)/24,5),АТС!$A$41:$F$736,5)+VLOOKUP($A870+ROUND((COLUMN()-2)/24,5),'Расчет сбытовых надбавок'!$B$2281:'Расчет сбытовых надбавок'!$G$3024,6)</f>
        <v>117.83</v>
      </c>
      <c r="J870" s="96">
        <f>VLOOKUP($A870+ROUND((COLUMN()-2)/24,5),АТС!$A$41:$F$736,5)+VLOOKUP($A870+ROUND((COLUMN()-2)/24,5),'Расчет сбытовых надбавок'!$B$2281:'Расчет сбытовых надбавок'!$G$3024,6)</f>
        <v>135.13999999999999</v>
      </c>
      <c r="K870" s="96">
        <f>VLOOKUP($A870+ROUND((COLUMN()-2)/24,5),АТС!$A$41:$F$736,5)+VLOOKUP($A870+ROUND((COLUMN()-2)/24,5),'Расчет сбытовых надбавок'!$B$2281:'Расчет сбытовых надбавок'!$G$3024,6)</f>
        <v>601.96999999999991</v>
      </c>
      <c r="L870" s="96">
        <f>VLOOKUP($A870+ROUND((COLUMN()-2)/24,5),АТС!$A$41:$F$736,5)+VLOOKUP($A870+ROUND((COLUMN()-2)/24,5),'Расчет сбытовых надбавок'!$B$2281:'Расчет сбытовых надбавок'!$G$3024,6)</f>
        <v>602.13</v>
      </c>
      <c r="M870" s="96">
        <f>VLOOKUP($A870+ROUND((COLUMN()-2)/24,5),АТС!$A$41:$F$736,5)+VLOOKUP($A870+ROUND((COLUMN()-2)/24,5),'Расчет сбытовых надбавок'!$B$2281:'Расчет сбытовых надбавок'!$G$3024,6)</f>
        <v>607.96999999999991</v>
      </c>
      <c r="N870" s="96">
        <f>VLOOKUP($A870+ROUND((COLUMN()-2)/24,5),АТС!$A$41:$F$736,5)+VLOOKUP($A870+ROUND((COLUMN()-2)/24,5),'Расчет сбытовых надбавок'!$B$2281:'Расчет сбытовых надбавок'!$G$3024,6)</f>
        <v>149.47</v>
      </c>
      <c r="O870" s="96">
        <f>VLOOKUP($A870+ROUND((COLUMN()-2)/24,5),АТС!$A$41:$F$736,5)+VLOOKUP($A870+ROUND((COLUMN()-2)/24,5),'Расчет сбытовых надбавок'!$B$2281:'Расчет сбытовых надбавок'!$G$3024,6)</f>
        <v>156.1</v>
      </c>
      <c r="P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Q870" s="96">
        <f>VLOOKUP($A870+ROUND((COLUMN()-2)/24,5),АТС!$A$41:$F$736,5)+VLOOKUP($A870+ROUND((COLUMN()-2)/24,5),'Расчет сбытовых надбавок'!$B$2281:'Расчет сбытовых надбавок'!$G$3024,6)</f>
        <v>759.05</v>
      </c>
      <c r="R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S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T870" s="96">
        <f>VLOOKUP($A870+ROUND((COLUMN()-2)/24,5),АТС!$A$41:$F$736,5)+VLOOKUP($A870+ROUND((COLUMN()-2)/24,5),'Расчет сбытовых надбавок'!$B$2281:'Расчет сбытовых надбавок'!$G$3024,6)</f>
        <v>132.82</v>
      </c>
      <c r="U870" s="96">
        <f>VLOOKUP($A870+ROUND((COLUMN()-2)/24,5),АТС!$A$41:$F$736,5)+VLOOKUP($A870+ROUND((COLUMN()-2)/24,5),'Расчет сбытовых надбавок'!$B$2281:'Расчет сбытовых надбавок'!$G$3024,6)</f>
        <v>137.03</v>
      </c>
      <c r="V870" s="96">
        <f>VLOOKUP($A870+ROUND((COLUMN()-2)/24,5),АТС!$A$41:$F$736,5)+VLOOKUP($A870+ROUND((COLUMN()-2)/24,5),'Расчет сбытовых надбавок'!$B$2281:'Расчет сбытовых надбавок'!$G$3024,6)</f>
        <v>33.729999999999997</v>
      </c>
      <c r="W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X870" s="96">
        <f>VLOOKUP($A870+ROUND((COLUMN()-2)/24,5),АТС!$A$41:$F$736,5)+VLOOKUP($A870+ROUND((COLUMN()-2)/24,5),'Расчет сбытовых надбавок'!$B$2281:'Расчет сбытовых надбавок'!$G$3024,6)</f>
        <v>31</v>
      </c>
      <c r="Y870" s="96">
        <f>VLOOKUP($A870+ROUND((COLUMN()-2)/24,5),АТС!$A$41:$F$736,5)+VLOOKUP($A870+ROUND((COLUMN()-2)/24,5),'Расчет сбытовых надбавок'!$B$2281:'Расчет сбытовых надбавок'!$G$3024,6)</f>
        <v>64.67</v>
      </c>
    </row>
    <row r="871" spans="1:27" x14ac:dyDescent="0.2">
      <c r="A871" s="77">
        <f t="shared" ref="A871:A899" si="25">A870+1</f>
        <v>43072</v>
      </c>
      <c r="B871" s="96">
        <f>VLOOKUP($A871+ROUND((COLUMN()-2)/24,5),АТС!$A$41:$F$736,5)+VLOOKUP($A871+ROUND((COLUMN()-2)/24,5),'Расчет сбытовых надбавок'!$B$2281:'Расчет сбытовых надбавок'!$G$3024,6)</f>
        <v>186.07</v>
      </c>
      <c r="C871" s="96">
        <f>VLOOKUP($A871+ROUND((COLUMN()-2)/24,5),АТС!$A$41:$F$736,5)+VLOOKUP($A871+ROUND((COLUMN()-2)/24,5),'Расчет сбытовых надбавок'!$B$2281:'Расчет сбытовых надбавок'!$G$3024,6)</f>
        <v>686.6</v>
      </c>
      <c r="D871" s="96">
        <f>VLOOKUP($A871+ROUND((COLUMN()-2)/24,5),АТС!$A$41:$F$736,5)+VLOOKUP($A871+ROUND((COLUMN()-2)/24,5),'Расчет сбытовых надбавок'!$B$2281:'Расчет сбытовых надбавок'!$G$3024,6)</f>
        <v>659.38</v>
      </c>
      <c r="E871" s="96">
        <f>VLOOKUP($A871+ROUND((COLUMN()-2)/24,5),АТС!$A$41:$F$736,5)+VLOOKUP($A871+ROUND((COLUMN()-2)/24,5),'Расчет сбытовых надбавок'!$B$2281:'Расчет сбытовых надбавок'!$G$3024,6)</f>
        <v>82.46</v>
      </c>
      <c r="F871" s="96">
        <f>VLOOKUP($A871+ROUND((COLUMN()-2)/24,5),АТС!$A$41:$F$736,5)+VLOOKUP($A871+ROUND((COLUMN()-2)/24,5),'Расчет сбытовых надбавок'!$B$2281:'Расчет сбытовых надбавок'!$G$3024,6)</f>
        <v>113.93</v>
      </c>
      <c r="G871" s="96">
        <f>VLOOKUP($A871+ROUND((COLUMN()-2)/24,5),АТС!$A$41:$F$736,5)+VLOOKUP($A871+ROUND((COLUMN()-2)/24,5),'Расчет сбытовых надбавок'!$B$2281:'Расчет сбытовых надбавок'!$G$3024,6)</f>
        <v>815.78</v>
      </c>
      <c r="H871" s="96">
        <f>VLOOKUP($A871+ROUND((COLUMN()-2)/24,5),АТС!$A$41:$F$736,5)+VLOOKUP($A871+ROUND((COLUMN()-2)/24,5),'Расчет сбытовых надбавок'!$B$2281:'Расчет сбытовых надбавок'!$G$3024,6)</f>
        <v>861.3900000000001</v>
      </c>
      <c r="I871" s="96">
        <f>VLOOKUP($A871+ROUND((COLUMN()-2)/24,5),АТС!$A$41:$F$736,5)+VLOOKUP($A871+ROUND((COLUMN()-2)/24,5),'Расчет сбытовых надбавок'!$B$2281:'Расчет сбытовых надбавок'!$G$3024,6)</f>
        <v>160.57</v>
      </c>
      <c r="J871" s="96">
        <f>VLOOKUP($A871+ROUND((COLUMN()-2)/24,5),АТС!$A$41:$F$736,5)+VLOOKUP($A871+ROUND((COLUMN()-2)/24,5),'Расчет сбытовых надбавок'!$B$2281:'Расчет сбытовых надбавок'!$G$3024,6)</f>
        <v>19.420000000000002</v>
      </c>
      <c r="K871" s="96">
        <f>VLOOKUP($A871+ROUND((COLUMN()-2)/24,5),АТС!$A$41:$F$736,5)+VLOOKUP($A871+ROUND((COLUMN()-2)/24,5),'Расчет сбытовых надбавок'!$B$2281:'Расчет сбытовых надбавок'!$G$3024,6)</f>
        <v>111.22</v>
      </c>
      <c r="L871" s="96">
        <f>VLOOKUP($A871+ROUND((COLUMN()-2)/24,5),АТС!$A$41:$F$736,5)+VLOOKUP($A871+ROUND((COLUMN()-2)/24,5),'Расчет сбытовых надбавок'!$B$2281:'Расчет сбытовых надбавок'!$G$3024,6)</f>
        <v>186.66</v>
      </c>
      <c r="M871" s="96">
        <f>VLOOKUP($A871+ROUND((COLUMN()-2)/24,5),АТС!$A$41:$F$736,5)+VLOOKUP($A871+ROUND((COLUMN()-2)/24,5),'Расчет сбытовых надбавок'!$B$2281:'Расчет сбытовых надбавок'!$G$3024,6)</f>
        <v>214.45</v>
      </c>
      <c r="N871" s="96">
        <f>VLOOKUP($A871+ROUND((COLUMN()-2)/24,5),АТС!$A$41:$F$736,5)+VLOOKUP($A871+ROUND((COLUMN()-2)/24,5),'Расчет сбытовых надбавок'!$B$2281:'Расчет сбытовых надбавок'!$G$3024,6)</f>
        <v>218.23999999999998</v>
      </c>
      <c r="O871" s="96">
        <f>VLOOKUP($A871+ROUND((COLUMN()-2)/24,5),АТС!$A$41:$F$736,5)+VLOOKUP($A871+ROUND((COLUMN()-2)/24,5),'Расчет сбытовых надбавок'!$B$2281:'Расчет сбытовых надбавок'!$G$3024,6)</f>
        <v>89.25</v>
      </c>
      <c r="P871" s="96">
        <f>VLOOKUP($A871+ROUND((COLUMN()-2)/24,5),АТС!$A$41:$F$736,5)+VLOOKUP($A871+ROUND((COLUMN()-2)/24,5),'Расчет сбытовых надбавок'!$B$2281:'Расчет сбытовых надбавок'!$G$3024,6)</f>
        <v>121.6</v>
      </c>
      <c r="Q871" s="96">
        <f>VLOOKUP($A871+ROUND((COLUMN()-2)/24,5),АТС!$A$41:$F$736,5)+VLOOKUP($A871+ROUND((COLUMN()-2)/24,5),'Расчет сбытовых надбавок'!$B$2281:'Расчет сбытовых надбавок'!$G$3024,6)</f>
        <v>88.85</v>
      </c>
      <c r="R871" s="96">
        <f>VLOOKUP($A871+ROUND((COLUMN()-2)/24,5),АТС!$A$41:$F$736,5)+VLOOKUP($A871+ROUND((COLUMN()-2)/24,5),'Расчет сбытовых надбавок'!$B$2281:'Расчет сбытовых надбавок'!$G$3024,6)</f>
        <v>78.58</v>
      </c>
      <c r="S871" s="96">
        <f>VLOOKUP($A871+ROUND((COLUMN()-2)/24,5),АТС!$A$41:$F$736,5)+VLOOKUP($A871+ROUND((COLUMN()-2)/24,5),'Расчет сбытовых надбавок'!$B$2281:'Расчет сбытовых надбавок'!$G$3024,6)</f>
        <v>175.13</v>
      </c>
      <c r="T871" s="96">
        <f>VLOOKUP($A871+ROUND((COLUMN()-2)/24,5),АТС!$A$41:$F$736,5)+VLOOKUP($A871+ROUND((COLUMN()-2)/24,5),'Расчет сбытовых надбавок'!$B$2281:'Расчет сбытовых надбавок'!$G$3024,6)</f>
        <v>827.65</v>
      </c>
      <c r="U871" s="96">
        <f>VLOOKUP($A871+ROUND((COLUMN()-2)/24,5),АТС!$A$41:$F$736,5)+VLOOKUP($A871+ROUND((COLUMN()-2)/24,5),'Расчет сбытовых надбавок'!$B$2281:'Расчет сбытовых надбавок'!$G$3024,6)</f>
        <v>225.95999999999998</v>
      </c>
      <c r="V871" s="96">
        <f>VLOOKUP($A871+ROUND((COLUMN()-2)/24,5),АТС!$A$41:$F$736,5)+VLOOKUP($A871+ROUND((COLUMN()-2)/24,5),'Расчет сбытовых надбавок'!$B$2281:'Расчет сбытовых надбавок'!$G$3024,6)</f>
        <v>168.57</v>
      </c>
      <c r="W871" s="96">
        <f>VLOOKUP($A871+ROUND((COLUMN()-2)/24,5),АТС!$A$41:$F$736,5)+VLOOKUP($A871+ROUND((COLUMN()-2)/24,5),'Расчет сбытовых надбавок'!$B$2281:'Расчет сбытовых надбавок'!$G$3024,6)</f>
        <v>951.87</v>
      </c>
      <c r="X871" s="96">
        <f>VLOOKUP($A871+ROUND((COLUMN()-2)/24,5),АТС!$A$41:$F$736,5)+VLOOKUP($A871+ROUND((COLUMN()-2)/24,5),'Расчет сбытовых надбавок'!$B$2281:'Расчет сбытовых надбавок'!$G$3024,6)</f>
        <v>781.37</v>
      </c>
      <c r="Y871" s="96">
        <f>VLOOKUP($A871+ROUND((COLUMN()-2)/24,5),АТС!$A$41:$F$736,5)+VLOOKUP($A871+ROUND((COLUMN()-2)/24,5),'Расчет сбытовых надбавок'!$B$2281:'Расчет сбытовых надбавок'!$G$3024,6)</f>
        <v>233</v>
      </c>
    </row>
    <row r="872" spans="1:27" x14ac:dyDescent="0.2">
      <c r="A872" s="77">
        <f t="shared" si="25"/>
        <v>43073</v>
      </c>
      <c r="B872" s="96">
        <f>VLOOKUP($A872+ROUND((COLUMN()-2)/24,5),АТС!$A$41:$F$736,5)+VLOOKUP($A872+ROUND((COLUMN()-2)/24,5),'Расчет сбытовых надбавок'!$B$2281:'Расчет сбытовых надбавок'!$G$3024,6)</f>
        <v>113.88000000000001</v>
      </c>
      <c r="C872" s="96">
        <f>VLOOKUP($A872+ROUND((COLUMN()-2)/24,5),АТС!$A$41:$F$736,5)+VLOOKUP($A872+ROUND((COLUMN()-2)/24,5),'Расчет сбытовых надбавок'!$B$2281:'Расчет сбытовых надбавок'!$G$3024,6)</f>
        <v>507.39</v>
      </c>
      <c r="D872" s="96">
        <f>VLOOKUP($A872+ROUND((COLUMN()-2)/24,5),АТС!$A$41:$F$736,5)+VLOOKUP($A872+ROUND((COLUMN()-2)/24,5),'Расчет сбытовых надбавок'!$B$2281:'Расчет сбытовых надбавок'!$G$3024,6)</f>
        <v>1047.19</v>
      </c>
      <c r="E872" s="96">
        <f>VLOOKUP($A872+ROUND((COLUMN()-2)/24,5),АТС!$A$41:$F$736,5)+VLOOKUP($A872+ROUND((COLUMN()-2)/24,5),'Расчет сбытовых надбавок'!$B$2281:'Расчет сбытовых надбавок'!$G$3024,6)</f>
        <v>356.72</v>
      </c>
      <c r="F872" s="96">
        <f>VLOOKUP($A872+ROUND((COLUMN()-2)/24,5),АТС!$A$41:$F$736,5)+VLOOKUP($A872+ROUND((COLUMN()-2)/24,5),'Расчет сбытовых надбавок'!$B$2281:'Расчет сбытовых надбавок'!$G$3024,6)</f>
        <v>826.6</v>
      </c>
      <c r="G872" s="96">
        <f>VLOOKUP($A872+ROUND((COLUMN()-2)/24,5),АТС!$A$41:$F$736,5)+VLOOKUP($A872+ROUND((COLUMN()-2)/24,5),'Расчет сбытовых надбавок'!$B$2281:'Расчет сбытовых надбавок'!$G$3024,6)</f>
        <v>8.3699999999999992</v>
      </c>
      <c r="H872" s="96">
        <f>VLOOKUP($A872+ROUND((COLUMN()-2)/24,5),АТС!$A$41:$F$736,5)+VLOOKUP($A872+ROUND((COLUMN()-2)/24,5),'Расчет сбытовых надбавок'!$B$2281:'Расчет сбытовых надбавок'!$G$3024,6)</f>
        <v>443.90999999999997</v>
      </c>
      <c r="I872" s="96">
        <f>VLOOKUP($A872+ROUND((COLUMN()-2)/24,5),АТС!$A$41:$F$736,5)+VLOOKUP($A872+ROUND((COLUMN()-2)/24,5),'Расчет сбытовых надбавок'!$B$2281:'Расчет сбытовых надбавок'!$G$3024,6)</f>
        <v>160.13</v>
      </c>
      <c r="J872" s="96">
        <f>VLOOKUP($A872+ROUND((COLUMN()-2)/24,5),АТС!$A$41:$F$736,5)+VLOOKUP($A872+ROUND((COLUMN()-2)/24,5),'Расчет сбытовых надбавок'!$B$2281:'Расчет сбытовых надбавок'!$G$3024,6)</f>
        <v>189.89</v>
      </c>
      <c r="K872" s="96">
        <f>VLOOKUP($A872+ROUND((COLUMN()-2)/24,5),АТС!$A$41:$F$736,5)+VLOOKUP($A872+ROUND((COLUMN()-2)/24,5),'Расчет сбытовых надбавок'!$B$2281:'Расчет сбытовых надбавок'!$G$3024,6)</f>
        <v>140.82</v>
      </c>
      <c r="L872" s="96">
        <f>VLOOKUP($A872+ROUND((COLUMN()-2)/24,5),АТС!$A$41:$F$736,5)+VLOOKUP($A872+ROUND((COLUMN()-2)/24,5),'Расчет сбытовых надбавок'!$B$2281:'Расчет сбытовых надбавок'!$G$3024,6)</f>
        <v>850.55</v>
      </c>
      <c r="M872" s="96">
        <f>VLOOKUP($A872+ROUND((COLUMN()-2)/24,5),АТС!$A$41:$F$736,5)+VLOOKUP($A872+ROUND((COLUMN()-2)/24,5),'Расчет сбытовых надбавок'!$B$2281:'Расчет сбытовых надбавок'!$G$3024,6)</f>
        <v>1072.53</v>
      </c>
      <c r="N872" s="96">
        <f>VLOOKUP($A872+ROUND((COLUMN()-2)/24,5),АТС!$A$41:$F$736,5)+VLOOKUP($A872+ROUND((COLUMN()-2)/24,5),'Расчет сбытовых надбавок'!$B$2281:'Расчет сбытовых надбавок'!$G$3024,6)</f>
        <v>330.52</v>
      </c>
      <c r="O872" s="96">
        <f>VLOOKUP($A872+ROUND((COLUMN()-2)/24,5),АТС!$A$41:$F$736,5)+VLOOKUP($A872+ROUND((COLUMN()-2)/24,5),'Расчет сбытовых надбавок'!$B$2281:'Расчет сбытовых надбавок'!$G$3024,6)</f>
        <v>1055.32</v>
      </c>
      <c r="P872" s="96">
        <f>VLOOKUP($A872+ROUND((COLUMN()-2)/24,5),АТС!$A$41:$F$736,5)+VLOOKUP($A872+ROUND((COLUMN()-2)/24,5),'Расчет сбытовых надбавок'!$B$2281:'Расчет сбытовых надбавок'!$G$3024,6)</f>
        <v>1081.48</v>
      </c>
      <c r="Q872" s="96">
        <f>VLOOKUP($A872+ROUND((COLUMN()-2)/24,5),АТС!$A$41:$F$736,5)+VLOOKUP($A872+ROUND((COLUMN()-2)/24,5),'Расчет сбытовых надбавок'!$B$2281:'Расчет сбытовых надбавок'!$G$3024,6)</f>
        <v>257.88</v>
      </c>
      <c r="R872" s="96">
        <f>VLOOKUP($A872+ROUND((COLUMN()-2)/24,5),АТС!$A$41:$F$736,5)+VLOOKUP($A872+ROUND((COLUMN()-2)/24,5),'Расчет сбытовых надбавок'!$B$2281:'Расчет сбытовых надбавок'!$G$3024,6)</f>
        <v>91.52</v>
      </c>
      <c r="S872" s="96">
        <f>VLOOKUP($A872+ROUND((COLUMN()-2)/24,5),АТС!$A$41:$F$736,5)+VLOOKUP($A872+ROUND((COLUMN()-2)/24,5),'Расчет сбытовых надбавок'!$B$2281:'Расчет сбытовых надбавок'!$G$3024,6)</f>
        <v>452.06</v>
      </c>
      <c r="T872" s="96">
        <f>VLOOKUP($A872+ROUND((COLUMN()-2)/24,5),АТС!$A$41:$F$736,5)+VLOOKUP($A872+ROUND((COLUMN()-2)/24,5),'Расчет сбытовых надбавок'!$B$2281:'Расчет сбытовых надбавок'!$G$3024,6)</f>
        <v>227.57</v>
      </c>
      <c r="U872" s="96">
        <f>VLOOKUP($A872+ROUND((COLUMN()-2)/24,5),АТС!$A$41:$F$736,5)+VLOOKUP($A872+ROUND((COLUMN()-2)/24,5),'Расчет сбытовых надбавок'!$B$2281:'Расчет сбытовых надбавок'!$G$3024,6)</f>
        <v>766.58</v>
      </c>
      <c r="V872" s="96">
        <f>VLOOKUP($A872+ROUND((COLUMN()-2)/24,5),АТС!$A$41:$F$736,5)+VLOOKUP($A872+ROUND((COLUMN()-2)/24,5),'Расчет сбытовых надбавок'!$B$2281:'Расчет сбытовых надбавок'!$G$3024,6)</f>
        <v>246.25</v>
      </c>
      <c r="W872" s="96">
        <f>VLOOKUP($A872+ROUND((COLUMN()-2)/24,5),АТС!$A$41:$F$736,5)+VLOOKUP($A872+ROUND((COLUMN()-2)/24,5),'Расчет сбытовых надбавок'!$B$2281:'Расчет сбытовых надбавок'!$G$3024,6)</f>
        <v>813.14</v>
      </c>
      <c r="X872" s="96">
        <f>VLOOKUP($A872+ROUND((COLUMN()-2)/24,5),АТС!$A$41:$F$736,5)+VLOOKUP($A872+ROUND((COLUMN()-2)/24,5),'Расчет сбытовых надбавок'!$B$2281:'Расчет сбытовых надбавок'!$G$3024,6)</f>
        <v>167.74</v>
      </c>
      <c r="Y872" s="96">
        <f>VLOOKUP($A872+ROUND((COLUMN()-2)/24,5),АТС!$A$41:$F$736,5)+VLOOKUP($A872+ROUND((COLUMN()-2)/24,5),'Расчет сбытовых надбавок'!$B$2281:'Расчет сбытовых надбавок'!$G$3024,6)</f>
        <v>961.41000000000008</v>
      </c>
    </row>
    <row r="873" spans="1:27" x14ac:dyDescent="0.2">
      <c r="A873" s="77">
        <f t="shared" si="25"/>
        <v>43074</v>
      </c>
      <c r="B873" s="96">
        <f>VLOOKUP($A873+ROUND((COLUMN()-2)/24,5),АТС!$A$41:$F$736,5)+VLOOKUP($A873+ROUND((COLUMN()-2)/24,5),'Расчет сбытовых надбавок'!$B$2281:'Расчет сбытовых надбавок'!$G$3024,6)</f>
        <v>864.91</v>
      </c>
      <c r="C873" s="96">
        <f>VLOOKUP($A873+ROUND((COLUMN()-2)/24,5),АТС!$A$41:$F$736,5)+VLOOKUP($A873+ROUND((COLUMN()-2)/24,5),'Расчет сбытовых надбавок'!$B$2281:'Расчет сбытовых надбавок'!$G$3024,6)</f>
        <v>856.56999999999994</v>
      </c>
      <c r="D873" s="96">
        <f>VLOOKUP($A873+ROUND((COLUMN()-2)/24,5),АТС!$A$41:$F$736,5)+VLOOKUP($A873+ROUND((COLUMN()-2)/24,5),'Расчет сбытовых надбавок'!$B$2281:'Расчет сбытовых надбавок'!$G$3024,6)</f>
        <v>340.46</v>
      </c>
      <c r="E873" s="96">
        <f>VLOOKUP($A873+ROUND((COLUMN()-2)/24,5),АТС!$A$41:$F$736,5)+VLOOKUP($A873+ROUND((COLUMN()-2)/24,5),'Расчет сбытовых надбавок'!$B$2281:'Расчет сбытовых надбавок'!$G$3024,6)</f>
        <v>329.06</v>
      </c>
      <c r="F873" s="96">
        <f>VLOOKUP($A873+ROUND((COLUMN()-2)/24,5),АТС!$A$41:$F$736,5)+VLOOKUP($A873+ROUND((COLUMN()-2)/24,5),'Расчет сбытовых надбавок'!$B$2281:'Расчет сбытовых надбавок'!$G$3024,6)</f>
        <v>919.51</v>
      </c>
      <c r="G873" s="96">
        <f>VLOOKUP($A873+ROUND((COLUMN()-2)/24,5),АТС!$A$41:$F$736,5)+VLOOKUP($A873+ROUND((COLUMN()-2)/24,5),'Расчет сбытовых надбавок'!$B$2281:'Расчет сбытовых надбавок'!$G$3024,6)</f>
        <v>648.52</v>
      </c>
      <c r="H873" s="96">
        <f>VLOOKUP($A873+ROUND((COLUMN()-2)/24,5),АТС!$A$41:$F$736,5)+VLOOKUP($A873+ROUND((COLUMN()-2)/24,5),'Расчет сбытовых надбавок'!$B$2281:'Расчет сбытовых надбавок'!$G$3024,6)</f>
        <v>82.710000000000008</v>
      </c>
      <c r="I873" s="96">
        <f>VLOOKUP($A873+ROUND((COLUMN()-2)/24,5),АТС!$A$41:$F$736,5)+VLOOKUP($A873+ROUND((COLUMN()-2)/24,5),'Расчет сбытовых надбавок'!$B$2281:'Расчет сбытовых надбавок'!$G$3024,6)</f>
        <v>544.57999999999993</v>
      </c>
      <c r="J873" s="96">
        <f>VLOOKUP($A873+ROUND((COLUMN()-2)/24,5),АТС!$A$41:$F$736,5)+VLOOKUP($A873+ROUND((COLUMN()-2)/24,5),'Расчет сбытовых надбавок'!$B$2281:'Расчет сбытовых надбавок'!$G$3024,6)</f>
        <v>136.37</v>
      </c>
      <c r="K873" s="96">
        <f>VLOOKUP($A873+ROUND((COLUMN()-2)/24,5),АТС!$A$41:$F$736,5)+VLOOKUP($A873+ROUND((COLUMN()-2)/24,5),'Расчет сбытовых надбавок'!$B$2281:'Расчет сбытовых надбавок'!$G$3024,6)</f>
        <v>150.57999999999998</v>
      </c>
      <c r="L873" s="96">
        <f>VLOOKUP($A873+ROUND((COLUMN()-2)/24,5),АТС!$A$41:$F$736,5)+VLOOKUP($A873+ROUND((COLUMN()-2)/24,5),'Расчет сбытовых надбавок'!$B$2281:'Расчет сбытовых надбавок'!$G$3024,6)</f>
        <v>22.189999999999998</v>
      </c>
      <c r="M873" s="96">
        <f>VLOOKUP($A873+ROUND((COLUMN()-2)/24,5),АТС!$A$41:$F$736,5)+VLOOKUP($A873+ROUND((COLUMN()-2)/24,5),'Расчет сбытовых надбавок'!$B$2281:'Расчет сбытовых надбавок'!$G$3024,6)</f>
        <v>179.85</v>
      </c>
      <c r="N873" s="96">
        <f>VLOOKUP($A873+ROUND((COLUMN()-2)/24,5),АТС!$A$41:$F$736,5)+VLOOKUP($A873+ROUND((COLUMN()-2)/24,5),'Расчет сбытовых надбавок'!$B$2281:'Расчет сбытовых надбавок'!$G$3024,6)</f>
        <v>209.73000000000002</v>
      </c>
      <c r="O873" s="96">
        <f>VLOOKUP($A873+ROUND((COLUMN()-2)/24,5),АТС!$A$41:$F$736,5)+VLOOKUP($A873+ROUND((COLUMN()-2)/24,5),'Расчет сбытовых надбавок'!$B$2281:'Расчет сбытовых надбавок'!$G$3024,6)</f>
        <v>106.52000000000001</v>
      </c>
      <c r="P873" s="96">
        <f>VLOOKUP($A873+ROUND((COLUMN()-2)/24,5),АТС!$A$41:$F$736,5)+VLOOKUP($A873+ROUND((COLUMN()-2)/24,5),'Расчет сбытовых надбавок'!$B$2281:'Расчет сбытовых надбавок'!$G$3024,6)</f>
        <v>191.34</v>
      </c>
      <c r="Q873" s="96">
        <f>VLOOKUP($A873+ROUND((COLUMN()-2)/24,5),АТС!$A$41:$F$736,5)+VLOOKUP($A873+ROUND((COLUMN()-2)/24,5),'Расчет сбытовых надбавок'!$B$2281:'Расчет сбытовых надбавок'!$G$3024,6)</f>
        <v>100.44999999999999</v>
      </c>
      <c r="R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S873" s="96">
        <f>VLOOKUP($A873+ROUND((COLUMN()-2)/24,5),АТС!$A$41:$F$736,5)+VLOOKUP($A873+ROUND((COLUMN()-2)/24,5),'Расчет сбытовых надбавок'!$B$2281:'Расчет сбытовых надбавок'!$G$3024,6)</f>
        <v>147.04</v>
      </c>
      <c r="T873" s="96">
        <f>VLOOKUP($A873+ROUND((COLUMN()-2)/24,5),АТС!$A$41:$F$736,5)+VLOOKUP($A873+ROUND((COLUMN()-2)/24,5),'Расчет сбытовых надбавок'!$B$2281:'Расчет сбытовых надбавок'!$G$3024,6)</f>
        <v>137.41</v>
      </c>
      <c r="U873" s="96">
        <f>VLOOKUP($A873+ROUND((COLUMN()-2)/24,5),АТС!$A$41:$F$736,5)+VLOOKUP($A873+ROUND((COLUMN()-2)/24,5),'Расчет сбытовых надбавок'!$B$2281:'Расчет сбытовых надбавок'!$G$3024,6)</f>
        <v>52</v>
      </c>
      <c r="V873" s="96">
        <f>VLOOKUP($A873+ROUND((COLUMN()-2)/24,5),АТС!$A$41:$F$736,5)+VLOOKUP($A873+ROUND((COLUMN()-2)/24,5),'Расчет сбытовых надбавок'!$B$2281:'Расчет сбытовых надбавок'!$G$3024,6)</f>
        <v>210.31</v>
      </c>
      <c r="W873" s="96">
        <f>VLOOKUP($A873+ROUND((COLUMN()-2)/24,5),АТС!$A$41:$F$736,5)+VLOOKUP($A873+ROUND((COLUMN()-2)/24,5),'Расчет сбытовых надбавок'!$B$2281:'Расчет сбытовых надбавок'!$G$3024,6)</f>
        <v>195.26</v>
      </c>
      <c r="X873" s="96">
        <f>VLOOKUP($A873+ROUND((COLUMN()-2)/24,5),АТС!$A$41:$F$736,5)+VLOOKUP($A873+ROUND((COLUMN()-2)/24,5),'Расчет сбытовых надбавок'!$B$2281:'Расчет сбытовых надбавок'!$G$3024,6)</f>
        <v>242.39</v>
      </c>
      <c r="Y873" s="96">
        <f>VLOOKUP($A873+ROUND((COLUMN()-2)/24,5),АТС!$A$41:$F$736,5)+VLOOKUP($A873+ROUND((COLUMN()-2)/24,5),'Расчет сбытовых надбавок'!$B$2281:'Расчет сбытовых надбавок'!$G$3024,6)</f>
        <v>165.32999999999998</v>
      </c>
    </row>
    <row r="874" spans="1:27" x14ac:dyDescent="0.2">
      <c r="A874" s="77">
        <f t="shared" si="25"/>
        <v>43075</v>
      </c>
      <c r="B874" s="96">
        <f>VLOOKUP($A874+ROUND((COLUMN()-2)/24,5),АТС!$A$41:$F$736,5)+VLOOKUP($A874+ROUND((COLUMN()-2)/24,5),'Расчет сбытовых надбавок'!$B$2281:'Расчет сбытовых надбавок'!$G$3024,6)</f>
        <v>801.56999999999994</v>
      </c>
      <c r="C874" s="96">
        <f>VLOOKUP($A874+ROUND((COLUMN()-2)/24,5),АТС!$A$41:$F$736,5)+VLOOKUP($A874+ROUND((COLUMN()-2)/24,5),'Расчет сбытовых надбавок'!$B$2281:'Расчет сбытовых надбавок'!$G$3024,6)</f>
        <v>411.32</v>
      </c>
      <c r="D874" s="96">
        <f>VLOOKUP($A874+ROUND((COLUMN()-2)/24,5),АТС!$A$41:$F$736,5)+VLOOKUP($A874+ROUND((COLUMN()-2)/24,5),'Расчет сбытовых надбавок'!$B$2281:'Расчет сбытовых надбавок'!$G$3024,6)</f>
        <v>308.25</v>
      </c>
      <c r="E874" s="96">
        <f>VLOOKUP($A874+ROUND((COLUMN()-2)/24,5),АТС!$A$41:$F$736,5)+VLOOKUP($A874+ROUND((COLUMN()-2)/24,5),'Расчет сбытовых надбавок'!$B$2281:'Расчет сбытовых надбавок'!$G$3024,6)</f>
        <v>279.40000000000003</v>
      </c>
      <c r="F874" s="96">
        <f>VLOOKUP($A874+ROUND((COLUMN()-2)/24,5),АТС!$A$41:$F$736,5)+VLOOKUP($A874+ROUND((COLUMN()-2)/24,5),'Расчет сбытовых надбавок'!$B$2281:'Расчет сбытовых надбавок'!$G$3024,6)</f>
        <v>169.31</v>
      </c>
      <c r="G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H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I874" s="96">
        <f>VLOOKUP($A874+ROUND((COLUMN()-2)/24,5),АТС!$A$41:$F$736,5)+VLOOKUP($A874+ROUND((COLUMN()-2)/24,5),'Расчет сбытовых надбавок'!$B$2281:'Расчет сбытовых надбавок'!$G$3024,6)</f>
        <v>1.94</v>
      </c>
      <c r="J874" s="96">
        <f>VLOOKUP($A874+ROUND((COLUMN()-2)/24,5),АТС!$A$41:$F$736,5)+VLOOKUP($A874+ROUND((COLUMN()-2)/24,5),'Расчет сбытовых надбавок'!$B$2281:'Расчет сбытовых надбавок'!$G$3024,6)</f>
        <v>0.48</v>
      </c>
      <c r="K874" s="96">
        <f>VLOOKUP($A874+ROUND((COLUMN()-2)/24,5),АТС!$A$41:$F$736,5)+VLOOKUP($A874+ROUND((COLUMN()-2)/24,5),'Расчет сбытовых надбавок'!$B$2281:'Расчет сбытовых надбавок'!$G$3024,6)</f>
        <v>1.35</v>
      </c>
      <c r="L874" s="96">
        <f>VLOOKUP($A874+ROUND((COLUMN()-2)/24,5),АТС!$A$41:$F$736,5)+VLOOKUP($A874+ROUND((COLUMN()-2)/24,5),'Расчет сбытовых надбавок'!$B$2281:'Расчет сбытовых надбавок'!$G$3024,6)</f>
        <v>82.82</v>
      </c>
      <c r="M874" s="96">
        <f>VLOOKUP($A874+ROUND((COLUMN()-2)/24,5),АТС!$A$41:$F$736,5)+VLOOKUP($A874+ROUND((COLUMN()-2)/24,5),'Расчет сбытовых надбавок'!$B$2281:'Расчет сбытовых надбавок'!$G$3024,6)</f>
        <v>2.4500000000000002</v>
      </c>
      <c r="N874" s="96">
        <f>VLOOKUP($A874+ROUND((COLUMN()-2)/24,5),АТС!$A$41:$F$736,5)+VLOOKUP($A874+ROUND((COLUMN()-2)/24,5),'Расчет сбытовых надбавок'!$B$2281:'Расчет сбытовых надбавок'!$G$3024,6)</f>
        <v>2.76</v>
      </c>
      <c r="O874" s="96">
        <f>VLOOKUP($A874+ROUND((COLUMN()-2)/24,5),АТС!$A$41:$F$736,5)+VLOOKUP($A874+ROUND((COLUMN()-2)/24,5),'Расчет сбытовых надбавок'!$B$2281:'Расчет сбытовых надбавок'!$G$3024,6)</f>
        <v>22.55</v>
      </c>
      <c r="P874" s="96">
        <f>VLOOKUP($A874+ROUND((COLUMN()-2)/24,5),АТС!$A$41:$F$736,5)+VLOOKUP($A874+ROUND((COLUMN()-2)/24,5),'Расчет сбытовых надбавок'!$B$2281:'Расчет сбытовых надбавок'!$G$3024,6)</f>
        <v>6.06</v>
      </c>
      <c r="Q874" s="96">
        <f>VLOOKUP($A874+ROUND((COLUMN()-2)/24,5),АТС!$A$41:$F$736,5)+VLOOKUP($A874+ROUND((COLUMN()-2)/24,5),'Расчет сбытовых надбавок'!$B$2281:'Расчет сбытовых надбавок'!$G$3024,6)</f>
        <v>167.54999999999998</v>
      </c>
      <c r="R874" s="96">
        <f>VLOOKUP($A874+ROUND((COLUMN()-2)/24,5),АТС!$A$41:$F$736,5)+VLOOKUP($A874+ROUND((COLUMN()-2)/24,5),'Расчет сбытовых надбавок'!$B$2281:'Расчет сбытовых надбавок'!$G$3024,6)</f>
        <v>113.44</v>
      </c>
      <c r="S874" s="96">
        <f>VLOOKUP($A874+ROUND((COLUMN()-2)/24,5),АТС!$A$41:$F$736,5)+VLOOKUP($A874+ROUND((COLUMN()-2)/24,5),'Расчет сбытовых надбавок'!$B$2281:'Расчет сбытовых надбавок'!$G$3024,6)</f>
        <v>0.22</v>
      </c>
      <c r="T874" s="96">
        <f>VLOOKUP($A874+ROUND((COLUMN()-2)/24,5),АТС!$A$41:$F$736,5)+VLOOKUP($A874+ROUND((COLUMN()-2)/24,5),'Расчет сбытовых надбавок'!$B$2281:'Расчет сбытовых надбавок'!$G$3024,6)</f>
        <v>277.20999999999998</v>
      </c>
      <c r="U874" s="96">
        <f>VLOOKUP($A874+ROUND((COLUMN()-2)/24,5),АТС!$A$41:$F$736,5)+VLOOKUP($A874+ROUND((COLUMN()-2)/24,5),'Расчет сбытовых надбавок'!$B$2281:'Расчет сбытовых надбавок'!$G$3024,6)</f>
        <v>369.82</v>
      </c>
      <c r="V874" s="96">
        <f>VLOOKUP($A874+ROUND((COLUMN()-2)/24,5),АТС!$A$41:$F$736,5)+VLOOKUP($A874+ROUND((COLUMN()-2)/24,5),'Расчет сбытовых надбавок'!$B$2281:'Расчет сбытовых надбавок'!$G$3024,6)</f>
        <v>369.15999999999997</v>
      </c>
      <c r="W874" s="96">
        <f>VLOOKUP($A874+ROUND((COLUMN()-2)/24,5),АТС!$A$41:$F$736,5)+VLOOKUP($A874+ROUND((COLUMN()-2)/24,5),'Расчет сбытовых надбавок'!$B$2281:'Расчет сбытовых надбавок'!$G$3024,6)</f>
        <v>511.93</v>
      </c>
      <c r="X874" s="96">
        <f>VLOOKUP($A874+ROUND((COLUMN()-2)/24,5),АТС!$A$41:$F$736,5)+VLOOKUP($A874+ROUND((COLUMN()-2)/24,5),'Расчет сбытовых надбавок'!$B$2281:'Расчет сбытовых надбавок'!$G$3024,6)</f>
        <v>473.12</v>
      </c>
      <c r="Y874" s="96">
        <f>VLOOKUP($A874+ROUND((COLUMN()-2)/24,5),АТС!$A$41:$F$736,5)+VLOOKUP($A874+ROUND((COLUMN()-2)/24,5),'Расчет сбытовых надбавок'!$B$2281:'Расчет сбытовых надбавок'!$G$3024,6)</f>
        <v>535</v>
      </c>
    </row>
    <row r="875" spans="1:27" x14ac:dyDescent="0.2">
      <c r="A875" s="77">
        <f t="shared" si="25"/>
        <v>43076</v>
      </c>
      <c r="B875" s="96">
        <f>VLOOKUP($A875+ROUND((COLUMN()-2)/24,5),АТС!$A$41:$F$736,5)+VLOOKUP($A875+ROUND((COLUMN()-2)/24,5),'Расчет сбытовых надбавок'!$B$2281:'Расчет сбытовых надбавок'!$G$3024,6)</f>
        <v>309.33999999999997</v>
      </c>
      <c r="C875" s="96">
        <f>VLOOKUP($A875+ROUND((COLUMN()-2)/24,5),АТС!$A$41:$F$736,5)+VLOOKUP($A875+ROUND((COLUMN()-2)/24,5),'Расчет сбытовых надбавок'!$B$2281:'Расчет сбытовых надбавок'!$G$3024,6)</f>
        <v>142.43</v>
      </c>
      <c r="D875" s="96">
        <f>VLOOKUP($A875+ROUND((COLUMN()-2)/24,5),АТС!$A$41:$F$736,5)+VLOOKUP($A875+ROUND((COLUMN()-2)/24,5),'Расчет сбытовых надбавок'!$B$2281:'Расчет сбытовых надбавок'!$G$3024,6)</f>
        <v>217.97</v>
      </c>
      <c r="E875" s="96">
        <f>VLOOKUP($A875+ROUND((COLUMN()-2)/24,5),АТС!$A$41:$F$736,5)+VLOOKUP($A875+ROUND((COLUMN()-2)/24,5),'Расчет сбытовых надбавок'!$B$2281:'Расчет сбытовых надбавок'!$G$3024,6)</f>
        <v>212.94</v>
      </c>
      <c r="F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G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H875" s="96">
        <f>VLOOKUP($A875+ROUND((COLUMN()-2)/24,5),АТС!$A$41:$F$736,5)+VLOOKUP($A875+ROUND((COLUMN()-2)/24,5),'Расчет сбытовых надбавок'!$B$2281:'Расчет сбытовых надбавок'!$G$3024,6)</f>
        <v>82.2</v>
      </c>
      <c r="I875" s="96">
        <f>VLOOKUP($A875+ROUND((COLUMN()-2)/24,5),АТС!$A$41:$F$736,5)+VLOOKUP($A875+ROUND((COLUMN()-2)/24,5),'Расчет сбытовых надбавок'!$B$2281:'Расчет сбытовых надбавок'!$G$3024,6)</f>
        <v>12.2</v>
      </c>
      <c r="J875" s="96">
        <f>VLOOKUP($A875+ROUND((COLUMN()-2)/24,5),АТС!$A$41:$F$736,5)+VLOOKUP($A875+ROUND((COLUMN()-2)/24,5),'Расчет сбытовых надбавок'!$B$2281:'Расчет сбытовых надбавок'!$G$3024,6)</f>
        <v>109.74</v>
      </c>
      <c r="K875" s="96">
        <f>VLOOKUP($A875+ROUND((COLUMN()-2)/24,5),АТС!$A$41:$F$736,5)+VLOOKUP($A875+ROUND((COLUMN()-2)/24,5),'Расчет сбытовых надбавок'!$B$2281:'Расчет сбытовых надбавок'!$G$3024,6)</f>
        <v>12.459999999999999</v>
      </c>
      <c r="L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M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N875" s="96">
        <f>VLOOKUP($A875+ROUND((COLUMN()-2)/24,5),АТС!$A$41:$F$736,5)+VLOOKUP($A875+ROUND((COLUMN()-2)/24,5),'Расчет сбытовых надбавок'!$B$2281:'Расчет сбытовых надбавок'!$G$3024,6)</f>
        <v>39.099999999999994</v>
      </c>
      <c r="O875" s="96">
        <f>VLOOKUP($A875+ROUND((COLUMN()-2)/24,5),АТС!$A$41:$F$736,5)+VLOOKUP($A875+ROUND((COLUMN()-2)/24,5),'Расчет сбытовых надбавок'!$B$2281:'Расчет сбытовых надбавок'!$G$3024,6)</f>
        <v>103.17</v>
      </c>
      <c r="P875" s="96">
        <f>VLOOKUP($A875+ROUND((COLUMN()-2)/24,5),АТС!$A$41:$F$736,5)+VLOOKUP($A875+ROUND((COLUMN()-2)/24,5),'Расчет сбытовых надбавок'!$B$2281:'Расчет сбытовых надбавок'!$G$3024,6)</f>
        <v>8.5599999999999987</v>
      </c>
      <c r="Q875" s="96">
        <f>VLOOKUP($A875+ROUND((COLUMN()-2)/24,5),АТС!$A$41:$F$736,5)+VLOOKUP($A875+ROUND((COLUMN()-2)/24,5),'Расчет сбытовых надбавок'!$B$2281:'Расчет сбытовых надбавок'!$G$3024,6)</f>
        <v>126.86</v>
      </c>
      <c r="R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S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T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U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V875" s="96">
        <f>VLOOKUP($A875+ROUND((COLUMN()-2)/24,5),АТС!$A$41:$F$736,5)+VLOOKUP($A875+ROUND((COLUMN()-2)/24,5),'Расчет сбытовых надбавок'!$B$2281:'Расчет сбытовых надбавок'!$G$3024,6)</f>
        <v>279.02999999999997</v>
      </c>
      <c r="W875" s="96">
        <f>VLOOKUP($A875+ROUND((COLUMN()-2)/24,5),АТС!$A$41:$F$736,5)+VLOOKUP($A875+ROUND((COLUMN()-2)/24,5),'Расчет сбытовых надбавок'!$B$2281:'Расчет сбытовых надбавок'!$G$3024,6)</f>
        <v>452.64000000000004</v>
      </c>
      <c r="X875" s="96">
        <f>VLOOKUP($A875+ROUND((COLUMN()-2)/24,5),АТС!$A$41:$F$736,5)+VLOOKUP($A875+ROUND((COLUMN()-2)/24,5),'Расчет сбытовых надбавок'!$B$2281:'Расчет сбытовых надбавок'!$G$3024,6)</f>
        <v>409.65000000000003</v>
      </c>
      <c r="Y875" s="96">
        <f>VLOOKUP($A875+ROUND((COLUMN()-2)/24,5),АТС!$A$41:$F$736,5)+VLOOKUP($A875+ROUND((COLUMN()-2)/24,5),'Расчет сбытовых надбавок'!$B$2281:'Расчет сбытовых надбавок'!$G$3024,6)</f>
        <v>555.56000000000006</v>
      </c>
    </row>
    <row r="876" spans="1:27" x14ac:dyDescent="0.2">
      <c r="A876" s="77">
        <f t="shared" si="25"/>
        <v>43077</v>
      </c>
      <c r="B876" s="96">
        <f>VLOOKUP($A876+ROUND((COLUMN()-2)/24,5),АТС!$A$41:$F$736,5)+VLOOKUP($A876+ROUND((COLUMN()-2)/24,5),'Расчет сбытовых надбавок'!$B$2281:'Расчет сбытовых надбавок'!$G$3024,6)</f>
        <v>302.08000000000004</v>
      </c>
      <c r="C876" s="96">
        <f>VLOOKUP($A876+ROUND((COLUMN()-2)/24,5),АТС!$A$41:$F$736,5)+VLOOKUP($A876+ROUND((COLUMN()-2)/24,5),'Расчет сбытовых надбавок'!$B$2281:'Расчет сбытовых надбавок'!$G$3024,6)</f>
        <v>555.45000000000005</v>
      </c>
      <c r="D876" s="96">
        <f>VLOOKUP($A876+ROUND((COLUMN()-2)/24,5),АТС!$A$41:$F$736,5)+VLOOKUP($A876+ROUND((COLUMN()-2)/24,5),'Расчет сбытовых надбавок'!$B$2281:'Расчет сбытовых надбавок'!$G$3024,6)</f>
        <v>278</v>
      </c>
      <c r="E876" s="96">
        <f>VLOOKUP($A876+ROUND((COLUMN()-2)/24,5),АТС!$A$41:$F$736,5)+VLOOKUP($A876+ROUND((COLUMN()-2)/24,5),'Расчет сбытовых надбавок'!$B$2281:'Расчет сбытовых надбавок'!$G$3024,6)</f>
        <v>98.740000000000009</v>
      </c>
      <c r="F876" s="96">
        <f>VLOOKUP($A876+ROUND((COLUMN()-2)/24,5),АТС!$A$41:$F$736,5)+VLOOKUP($A876+ROUND((COLUMN()-2)/24,5),'Расчет сбытовых надбавок'!$B$2281:'Расчет сбытовых надбавок'!$G$3024,6)</f>
        <v>0</v>
      </c>
      <c r="G876" s="96">
        <f>VLOOKUP($A876+ROUND((COLUMN()-2)/24,5),АТС!$A$41:$F$736,5)+VLOOKUP($A876+ROUND((COLUMN()-2)/24,5),'Расчет сбытовых надбавок'!$B$2281:'Расчет сбытовых надбавок'!$G$3024,6)</f>
        <v>0</v>
      </c>
      <c r="H876" s="96">
        <f>VLOOKUP($A876+ROUND((COLUMN()-2)/24,5),АТС!$A$41:$F$736,5)+VLOOKUP($A876+ROUND((COLUMN()-2)/24,5),'Расчет сбытовых надбавок'!$B$2281:'Расчет сбытовых надбавок'!$G$3024,6)</f>
        <v>0</v>
      </c>
      <c r="I876" s="96">
        <f>VLOOKUP($A876+ROUND((COLUMN()-2)/24,5),АТС!$A$41:$F$736,5)+VLOOKUP($A876+ROUND((COLUMN()-2)/24,5),'Расчет сбытовых надбавок'!$B$2281:'Расчет сбытовых надбавок'!$G$3024,6)</f>
        <v>0</v>
      </c>
      <c r="J876" s="96">
        <f>VLOOKUP($A876+ROUND((COLUMN()-2)/24,5),АТС!$A$41:$F$736,5)+VLOOKUP($A876+ROUND((COLUMN()-2)/24,5),'Расчет сбытовых надбавок'!$B$2281:'Расчет сбытовых надбавок'!$G$3024,6)</f>
        <v>0</v>
      </c>
      <c r="K876" s="96">
        <f>VLOOKUP($A876+ROUND((COLUMN()-2)/24,5),АТС!$A$41:$F$736,5)+VLOOKUP($A876+ROUND((COLUMN()-2)/24,5),'Расчет сбытовых надбавок'!$B$2281:'Расчет сбытовых надбавок'!$G$3024,6)</f>
        <v>35.800000000000004</v>
      </c>
      <c r="L876" s="96">
        <f>VLOOKUP($A876+ROUND((COLUMN()-2)/24,5),АТС!$A$41:$F$736,5)+VLOOKUP($A876+ROUND((COLUMN()-2)/24,5),'Расчет сбытовых надбавок'!$B$2281:'Расчет сбытовых надбавок'!$G$3024,6)</f>
        <v>0</v>
      </c>
      <c r="M876" s="96">
        <f>VLOOKUP($A876+ROUND((COLUMN()-2)/24,5),АТС!$A$41:$F$736,5)+VLOOKUP($A876+ROUND((COLUMN()-2)/24,5),'Расчет сбытовых надбавок'!$B$2281:'Расчет сбытовых надбавок'!$G$3024,6)</f>
        <v>81.2</v>
      </c>
      <c r="N876" s="96">
        <f>VLOOKUP($A876+ROUND((COLUMN()-2)/24,5),АТС!$A$41:$F$736,5)+VLOOKUP($A876+ROUND((COLUMN()-2)/24,5),'Расчет сбытовых надбавок'!$B$2281:'Расчет сбытовых надбавок'!$G$3024,6)</f>
        <v>0</v>
      </c>
      <c r="O876" s="96">
        <f>VLOOKUP($A876+ROUND((COLUMN()-2)/24,5),АТС!$A$41:$F$736,5)+VLOOKUP($A876+ROUND((COLUMN()-2)/24,5),'Расчет сбытовых надбавок'!$B$2281:'Расчет сбытовых надбавок'!$G$3024,6)</f>
        <v>0</v>
      </c>
      <c r="P876" s="96">
        <f>VLOOKUP($A876+ROUND((COLUMN()-2)/24,5),АТС!$A$41:$F$736,5)+VLOOKUP($A876+ROUND((COLUMN()-2)/24,5),'Расчет сбытовых надбавок'!$B$2281:'Расчет сбытовых надбавок'!$G$3024,6)</f>
        <v>0</v>
      </c>
      <c r="Q876" s="96">
        <f>VLOOKUP($A876+ROUND((COLUMN()-2)/24,5),АТС!$A$41:$F$736,5)+VLOOKUP($A876+ROUND((COLUMN()-2)/24,5),'Расчет сбытовых надбавок'!$B$2281:'Расчет сбытовых надбавок'!$G$3024,6)</f>
        <v>0</v>
      </c>
      <c r="R876" s="96">
        <f>VLOOKUP($A876+ROUND((COLUMN()-2)/24,5),АТС!$A$41:$F$736,5)+VLOOKUP($A876+ROUND((COLUMN()-2)/24,5),'Расчет сбытовых надбавок'!$B$2281:'Расчет сбытовых надбавок'!$G$3024,6)</f>
        <v>0</v>
      </c>
      <c r="S876" s="96">
        <f>VLOOKUP($A876+ROUND((COLUMN()-2)/24,5),АТС!$A$41:$F$736,5)+VLOOKUP($A876+ROUND((COLUMN()-2)/24,5),'Расчет сбытовых надбавок'!$B$2281:'Расчет сбытовых надбавок'!$G$3024,6)</f>
        <v>0</v>
      </c>
      <c r="T876" s="96">
        <f>VLOOKUP($A876+ROUND((COLUMN()-2)/24,5),АТС!$A$41:$F$736,5)+VLOOKUP($A876+ROUND((COLUMN()-2)/24,5),'Расчет сбытовых надбавок'!$B$2281:'Расчет сбытовых надбавок'!$G$3024,6)</f>
        <v>0</v>
      </c>
      <c r="U876" s="96">
        <f>VLOOKUP($A876+ROUND((COLUMN()-2)/24,5),АТС!$A$41:$F$736,5)+VLOOKUP($A876+ROUND((COLUMN()-2)/24,5),'Расчет сбытовых надбавок'!$B$2281:'Расчет сбытовых надбавок'!$G$3024,6)</f>
        <v>1.8499999999999999</v>
      </c>
      <c r="V876" s="96">
        <f>VLOOKUP($A876+ROUND((COLUMN()-2)/24,5),АТС!$A$41:$F$736,5)+VLOOKUP($A876+ROUND((COLUMN()-2)/24,5),'Расчет сбытовых надбавок'!$B$2281:'Расчет сбытовых надбавок'!$G$3024,6)</f>
        <v>92.300000000000011</v>
      </c>
      <c r="W876" s="96">
        <f>VLOOKUP($A876+ROUND((COLUMN()-2)/24,5),АТС!$A$41:$F$736,5)+VLOOKUP($A876+ROUND((COLUMN()-2)/24,5),'Расчет сбытовых надбавок'!$B$2281:'Расчет сбытовых надбавок'!$G$3024,6)</f>
        <v>165.41</v>
      </c>
      <c r="X876" s="96">
        <f>VLOOKUP($A876+ROUND((COLUMN()-2)/24,5),АТС!$A$41:$F$736,5)+VLOOKUP($A876+ROUND((COLUMN()-2)/24,5),'Расчет сбытовых надбавок'!$B$2281:'Расчет сбытовых надбавок'!$G$3024,6)</f>
        <v>133.26999999999998</v>
      </c>
      <c r="Y876" s="96">
        <f>VLOOKUP($A876+ROUND((COLUMN()-2)/24,5),АТС!$A$41:$F$736,5)+VLOOKUP($A876+ROUND((COLUMN()-2)/24,5),'Расчет сбытовых надбавок'!$B$2281:'Расчет сбытовых надбавок'!$G$3024,6)</f>
        <v>797.20999999999992</v>
      </c>
    </row>
    <row r="877" spans="1:27" x14ac:dyDescent="0.2">
      <c r="A877" s="77">
        <f t="shared" si="25"/>
        <v>43078</v>
      </c>
      <c r="B877" s="96">
        <f>VLOOKUP($A877+ROUND((COLUMN()-2)/24,5),АТС!$A$41:$F$736,5)+VLOOKUP($A877+ROUND((COLUMN()-2)/24,5),'Расчет сбытовых надбавок'!$B$2281:'Расчет сбытовых надбавок'!$G$3024,6)</f>
        <v>41.64</v>
      </c>
      <c r="C877" s="96">
        <f>VLOOKUP($A877+ROUND((COLUMN()-2)/24,5),АТС!$A$41:$F$736,5)+VLOOKUP($A877+ROUND((COLUMN()-2)/24,5),'Расчет сбытовых надбавок'!$B$2281:'Расчет сбытовых надбавок'!$G$3024,6)</f>
        <v>717.40000000000009</v>
      </c>
      <c r="D877" s="96">
        <f>VLOOKUP($A877+ROUND((COLUMN()-2)/24,5),АТС!$A$41:$F$736,5)+VLOOKUP($A877+ROUND((COLUMN()-2)/24,5),'Расчет сбытовых надбавок'!$B$2281:'Расчет сбытовых надбавок'!$G$3024,6)</f>
        <v>131.53</v>
      </c>
      <c r="E877" s="96">
        <f>VLOOKUP($A877+ROUND((COLUMN()-2)/24,5),АТС!$A$41:$F$736,5)+VLOOKUP($A877+ROUND((COLUMN()-2)/24,5),'Расчет сбытовых надбавок'!$B$2281:'Расчет сбытовых надбавок'!$G$3024,6)</f>
        <v>78.09</v>
      </c>
      <c r="F877" s="96">
        <f>VLOOKUP($A877+ROUND((COLUMN()-2)/24,5),АТС!$A$41:$F$736,5)+VLOOKUP($A877+ROUND((COLUMN()-2)/24,5),'Расчет сбытовых надбавок'!$B$2281:'Расчет сбытовых надбавок'!$G$3024,6)</f>
        <v>79.320000000000007</v>
      </c>
      <c r="G877" s="96">
        <f>VLOOKUP($A877+ROUND((COLUMN()-2)/24,5),АТС!$A$41:$F$736,5)+VLOOKUP($A877+ROUND((COLUMN()-2)/24,5),'Расчет сбытовых надбавок'!$B$2281:'Расчет сбытовых надбавок'!$G$3024,6)</f>
        <v>34.93</v>
      </c>
      <c r="H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I877" s="96">
        <f>VLOOKUP($A877+ROUND((COLUMN()-2)/24,5),АТС!$A$41:$F$736,5)+VLOOKUP($A877+ROUND((COLUMN()-2)/24,5),'Расчет сбытовых надбавок'!$B$2281:'Расчет сбытовых надбавок'!$G$3024,6)</f>
        <v>41.61</v>
      </c>
      <c r="J877" s="96">
        <f>VLOOKUP($A877+ROUND((COLUMN()-2)/24,5),АТС!$A$41:$F$736,5)+VLOOKUP($A877+ROUND((COLUMN()-2)/24,5),'Расчет сбытовых надбавок'!$B$2281:'Расчет сбытовых надбавок'!$G$3024,6)</f>
        <v>115.26</v>
      </c>
      <c r="K877" s="96">
        <f>VLOOKUP($A877+ROUND((COLUMN()-2)/24,5),АТС!$A$41:$F$736,5)+VLOOKUP($A877+ROUND((COLUMN()-2)/24,5),'Расчет сбытовых надбавок'!$B$2281:'Расчет сбытовых надбавок'!$G$3024,6)</f>
        <v>145.71</v>
      </c>
      <c r="L877" s="96">
        <f>VLOOKUP($A877+ROUND((COLUMN()-2)/24,5),АТС!$A$41:$F$736,5)+VLOOKUP($A877+ROUND((COLUMN()-2)/24,5),'Расчет сбытовых надбавок'!$B$2281:'Расчет сбытовых надбавок'!$G$3024,6)</f>
        <v>87.320000000000007</v>
      </c>
      <c r="M877" s="96">
        <f>VLOOKUP($A877+ROUND((COLUMN()-2)/24,5),АТС!$A$41:$F$736,5)+VLOOKUP($A877+ROUND((COLUMN()-2)/24,5),'Расчет сбытовых надбавок'!$B$2281:'Расчет сбытовых надбавок'!$G$3024,6)</f>
        <v>184.95999999999998</v>
      </c>
      <c r="N877" s="96">
        <f>VLOOKUP($A877+ROUND((COLUMN()-2)/24,5),АТС!$A$41:$F$736,5)+VLOOKUP($A877+ROUND((COLUMN()-2)/24,5),'Расчет сбытовых надбавок'!$B$2281:'Расчет сбытовых надбавок'!$G$3024,6)</f>
        <v>146.5</v>
      </c>
      <c r="O877" s="96">
        <f>VLOOKUP($A877+ROUND((COLUMN()-2)/24,5),АТС!$A$41:$F$736,5)+VLOOKUP($A877+ROUND((COLUMN()-2)/24,5),'Расчет сбытовых надбавок'!$B$2281:'Расчет сбытовых надбавок'!$G$3024,6)</f>
        <v>99.070000000000007</v>
      </c>
      <c r="P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Q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R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S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T877" s="96">
        <f>VLOOKUP($A877+ROUND((COLUMN()-2)/24,5),АТС!$A$41:$F$736,5)+VLOOKUP($A877+ROUND((COLUMN()-2)/24,5),'Расчет сбытовых надбавок'!$B$2281:'Расчет сбытовых надбавок'!$G$3024,6)</f>
        <v>11.18</v>
      </c>
      <c r="U877" s="96">
        <f>VLOOKUP($A877+ROUND((COLUMN()-2)/24,5),АТС!$A$41:$F$736,5)+VLOOKUP($A877+ROUND((COLUMN()-2)/24,5),'Расчет сбытовых надбавок'!$B$2281:'Расчет сбытовых надбавок'!$G$3024,6)</f>
        <v>18.399999999999999</v>
      </c>
      <c r="V877" s="96">
        <f>VLOOKUP($A877+ROUND((COLUMN()-2)/24,5),АТС!$A$41:$F$736,5)+VLOOKUP($A877+ROUND((COLUMN()-2)/24,5),'Расчет сбытовых надбавок'!$B$2281:'Расчет сбытовых надбавок'!$G$3024,6)</f>
        <v>54.61</v>
      </c>
      <c r="W877" s="96">
        <f>VLOOKUP($A877+ROUND((COLUMN()-2)/24,5),АТС!$A$41:$F$736,5)+VLOOKUP($A877+ROUND((COLUMN()-2)/24,5),'Расчет сбытовых надбавок'!$B$2281:'Расчет сбытовых надбавок'!$G$3024,6)</f>
        <v>153.38999999999999</v>
      </c>
      <c r="X877" s="96">
        <f>VLOOKUP($A877+ROUND((COLUMN()-2)/24,5),АТС!$A$41:$F$736,5)+VLOOKUP($A877+ROUND((COLUMN()-2)/24,5),'Расчет сбытовых надбавок'!$B$2281:'Расчет сбытовых надбавок'!$G$3024,6)</f>
        <v>114.08</v>
      </c>
      <c r="Y877" s="96">
        <f>VLOOKUP($A877+ROUND((COLUMN()-2)/24,5),АТС!$A$41:$F$736,5)+VLOOKUP($A877+ROUND((COLUMN()-2)/24,5),'Расчет сбытовых надбавок'!$B$2281:'Расчет сбытовых надбавок'!$G$3024,6)</f>
        <v>89.01</v>
      </c>
    </row>
    <row r="878" spans="1:27" x14ac:dyDescent="0.2">
      <c r="A878" s="77">
        <f t="shared" si="25"/>
        <v>43079</v>
      </c>
      <c r="B878" s="96">
        <f>VLOOKUP($A878+ROUND((COLUMN()-2)/24,5),АТС!$A$41:$F$736,5)+VLOOKUP($A878+ROUND((COLUMN()-2)/24,5),'Расчет сбытовых надбавок'!$B$2281:'Расчет сбытовых надбавок'!$G$3024,6)</f>
        <v>12.040000000000001</v>
      </c>
      <c r="C878" s="96">
        <f>VLOOKUP($A878+ROUND((COLUMN()-2)/24,5),АТС!$A$41:$F$736,5)+VLOOKUP($A878+ROUND((COLUMN()-2)/24,5),'Расчет сбытовых надбавок'!$B$2281:'Расчет сбытовых надбавок'!$G$3024,6)</f>
        <v>340.2</v>
      </c>
      <c r="D878" s="96">
        <f>VLOOKUP($A878+ROUND((COLUMN()-2)/24,5),АТС!$A$41:$F$736,5)+VLOOKUP($A878+ROUND((COLUMN()-2)/24,5),'Расчет сбытовых надбавок'!$B$2281:'Расчет сбытовых надбавок'!$G$3024,6)</f>
        <v>186.26</v>
      </c>
      <c r="E878" s="96">
        <f>VLOOKUP($A878+ROUND((COLUMN()-2)/24,5),АТС!$A$41:$F$736,5)+VLOOKUP($A878+ROUND((COLUMN()-2)/24,5),'Расчет сбытовых надбавок'!$B$2281:'Расчет сбытовых надбавок'!$G$3024,6)</f>
        <v>98.47</v>
      </c>
      <c r="F878" s="96">
        <f>VLOOKUP($A878+ROUND((COLUMN()-2)/24,5),АТС!$A$41:$F$736,5)+VLOOKUP($A878+ROUND((COLUMN()-2)/24,5),'Расчет сбытовых надбавок'!$B$2281:'Расчет сбытовых надбавок'!$G$3024,6)</f>
        <v>86.15</v>
      </c>
      <c r="G878" s="96">
        <f>VLOOKUP($A878+ROUND((COLUMN()-2)/24,5),АТС!$A$41:$F$736,5)+VLOOKUP($A878+ROUND((COLUMN()-2)/24,5),'Расчет сбытовых надбавок'!$B$2281:'Расчет сбытовых надбавок'!$G$3024,6)</f>
        <v>97.28</v>
      </c>
      <c r="H878" s="96">
        <f>VLOOKUP($A878+ROUND((COLUMN()-2)/24,5),АТС!$A$41:$F$736,5)+VLOOKUP($A878+ROUND((COLUMN()-2)/24,5),'Расчет сбытовых надбавок'!$B$2281:'Расчет сбытовых надбавок'!$G$3024,6)</f>
        <v>9.42</v>
      </c>
      <c r="I878" s="96">
        <f>VLOOKUP($A878+ROUND((COLUMN()-2)/24,5),АТС!$A$41:$F$736,5)+VLOOKUP($A878+ROUND((COLUMN()-2)/24,5),'Расчет сбытовых надбавок'!$B$2281:'Расчет сбытовых надбавок'!$G$3024,6)</f>
        <v>410.15999999999997</v>
      </c>
      <c r="J878" s="96">
        <f>VLOOKUP($A878+ROUND((COLUMN()-2)/24,5),АТС!$A$41:$F$736,5)+VLOOKUP($A878+ROUND((COLUMN()-2)/24,5),'Расчет сбытовых надбавок'!$B$2281:'Расчет сбытовых надбавок'!$G$3024,6)</f>
        <v>0</v>
      </c>
      <c r="K878" s="96">
        <f>VLOOKUP($A878+ROUND((COLUMN()-2)/24,5),АТС!$A$41:$F$736,5)+VLOOKUP($A878+ROUND((COLUMN()-2)/24,5),'Расчет сбытовых надбавок'!$B$2281:'Расчет сбытовых надбавок'!$G$3024,6)</f>
        <v>31.91</v>
      </c>
      <c r="L878" s="96">
        <f>VLOOKUP($A878+ROUND((COLUMN()-2)/24,5),АТС!$A$41:$F$736,5)+VLOOKUP($A878+ROUND((COLUMN()-2)/24,5),'Расчет сбытовых надбавок'!$B$2281:'Расчет сбытовых надбавок'!$G$3024,6)</f>
        <v>7.6</v>
      </c>
      <c r="M878" s="96">
        <f>VLOOKUP($A878+ROUND((COLUMN()-2)/24,5),АТС!$A$41:$F$736,5)+VLOOKUP($A878+ROUND((COLUMN()-2)/24,5),'Расчет сбытовых надбавок'!$B$2281:'Расчет сбытовых надбавок'!$G$3024,6)</f>
        <v>38.21</v>
      </c>
      <c r="N878" s="96">
        <f>VLOOKUP($A878+ROUND((COLUMN()-2)/24,5),АТС!$A$41:$F$736,5)+VLOOKUP($A878+ROUND((COLUMN()-2)/24,5),'Расчет сбытовых надбавок'!$B$2281:'Расчет сбытовых надбавок'!$G$3024,6)</f>
        <v>80.09</v>
      </c>
      <c r="O878" s="96">
        <f>VLOOKUP($A878+ROUND((COLUMN()-2)/24,5),АТС!$A$41:$F$736,5)+VLOOKUP($A878+ROUND((COLUMN()-2)/24,5),'Расчет сбытовых надбавок'!$B$2281:'Расчет сбытовых надбавок'!$G$3024,6)</f>
        <v>146.63999999999999</v>
      </c>
      <c r="P878" s="96">
        <f>VLOOKUP($A878+ROUND((COLUMN()-2)/24,5),АТС!$A$41:$F$736,5)+VLOOKUP($A878+ROUND((COLUMN()-2)/24,5),'Расчет сбытовых надбавок'!$B$2281:'Расчет сбытовых надбавок'!$G$3024,6)</f>
        <v>660.07</v>
      </c>
      <c r="Q878" s="96">
        <f>VLOOKUP($A878+ROUND((COLUMN()-2)/24,5),АТС!$A$41:$F$736,5)+VLOOKUP($A878+ROUND((COLUMN()-2)/24,5),'Расчет сбытовых надбавок'!$B$2281:'Расчет сбытовых надбавок'!$G$3024,6)</f>
        <v>465.40999999999997</v>
      </c>
      <c r="R878" s="96">
        <f>VLOOKUP($A878+ROUND((COLUMN()-2)/24,5),АТС!$A$41:$F$736,5)+VLOOKUP($A878+ROUND((COLUMN()-2)/24,5),'Расчет сбытовых надбавок'!$B$2281:'Расчет сбытовых надбавок'!$G$3024,6)</f>
        <v>0.99</v>
      </c>
      <c r="S878" s="96">
        <f>VLOOKUP($A878+ROUND((COLUMN()-2)/24,5),АТС!$A$41:$F$736,5)+VLOOKUP($A878+ROUND((COLUMN()-2)/24,5),'Расчет сбытовых надбавок'!$B$2281:'Расчет сбытовых надбавок'!$G$3024,6)</f>
        <v>72.239999999999995</v>
      </c>
      <c r="T878" s="96">
        <f>VLOOKUP($A878+ROUND((COLUMN()-2)/24,5),АТС!$A$41:$F$736,5)+VLOOKUP($A878+ROUND((COLUMN()-2)/24,5),'Расчет сбытовых надбавок'!$B$2281:'Расчет сбытовых надбавок'!$G$3024,6)</f>
        <v>154.66</v>
      </c>
      <c r="U878" s="96">
        <f>VLOOKUP($A878+ROUND((COLUMN()-2)/24,5),АТС!$A$41:$F$736,5)+VLOOKUP($A878+ROUND((COLUMN()-2)/24,5),'Расчет сбытовых надбавок'!$B$2281:'Расчет сбытовых надбавок'!$G$3024,6)</f>
        <v>156.97999999999999</v>
      </c>
      <c r="V878" s="96">
        <f>VLOOKUP($A878+ROUND((COLUMN()-2)/24,5),АТС!$A$41:$F$736,5)+VLOOKUP($A878+ROUND((COLUMN()-2)/24,5),'Расчет сбытовых надбавок'!$B$2281:'Расчет сбытовых надбавок'!$G$3024,6)</f>
        <v>91.23</v>
      </c>
      <c r="W878" s="96">
        <f>VLOOKUP($A878+ROUND((COLUMN()-2)/24,5),АТС!$A$41:$F$736,5)+VLOOKUP($A878+ROUND((COLUMN()-2)/24,5),'Расчет сбытовых надбавок'!$B$2281:'Расчет сбытовых надбавок'!$G$3024,6)</f>
        <v>132.18</v>
      </c>
      <c r="X878" s="96">
        <f>VLOOKUP($A878+ROUND((COLUMN()-2)/24,5),АТС!$A$41:$F$736,5)+VLOOKUP($A878+ROUND((COLUMN()-2)/24,5),'Расчет сбытовых надбавок'!$B$2281:'Расчет сбытовых надбавок'!$G$3024,6)</f>
        <v>158.56</v>
      </c>
      <c r="Y878" s="96">
        <f>VLOOKUP($A878+ROUND((COLUMN()-2)/24,5),АТС!$A$41:$F$736,5)+VLOOKUP($A878+ROUND((COLUMN()-2)/24,5),'Расчет сбытовых надбавок'!$B$2281:'Расчет сбытовых надбавок'!$G$3024,6)</f>
        <v>719.04000000000008</v>
      </c>
    </row>
    <row r="879" spans="1:27" x14ac:dyDescent="0.2">
      <c r="A879" s="77">
        <f t="shared" si="25"/>
        <v>43080</v>
      </c>
      <c r="B879" s="96">
        <f>VLOOKUP($A879+ROUND((COLUMN()-2)/24,5),АТС!$A$41:$F$736,5)+VLOOKUP($A879+ROUND((COLUMN()-2)/24,5),'Расчет сбытовых надбавок'!$B$2281:'Расчет сбытовых надбавок'!$G$3024,6)</f>
        <v>745.48</v>
      </c>
      <c r="C879" s="96">
        <f>VLOOKUP($A879+ROUND((COLUMN()-2)/24,5),АТС!$A$41:$F$736,5)+VLOOKUP($A879+ROUND((COLUMN()-2)/24,5),'Расчет сбытовых надбавок'!$B$2281:'Расчет сбытовых надбавок'!$G$3024,6)</f>
        <v>139.88</v>
      </c>
      <c r="D879" s="96">
        <f>VLOOKUP($A879+ROUND((COLUMN()-2)/24,5),АТС!$A$41:$F$736,5)+VLOOKUP($A879+ROUND((COLUMN()-2)/24,5),'Расчет сбытовых надбавок'!$B$2281:'Расчет сбытовых надбавок'!$G$3024,6)</f>
        <v>158.35999999999999</v>
      </c>
      <c r="E879" s="96">
        <f>VLOOKUP($A879+ROUND((COLUMN()-2)/24,5),АТС!$A$41:$F$736,5)+VLOOKUP($A879+ROUND((COLUMN()-2)/24,5),'Расчет сбытовых надбавок'!$B$2281:'Расчет сбытовых надбавок'!$G$3024,6)</f>
        <v>16.009999999999998</v>
      </c>
      <c r="F879" s="96">
        <f>VLOOKUP($A879+ROUND((COLUMN()-2)/24,5),АТС!$A$41:$F$736,5)+VLOOKUP($A879+ROUND((COLUMN()-2)/24,5),'Расчет сбытовых надбавок'!$B$2281:'Расчет сбытовых надбавок'!$G$3024,6)</f>
        <v>9.18</v>
      </c>
      <c r="G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H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I879" s="96">
        <f>VLOOKUP($A879+ROUND((COLUMN()-2)/24,5),АТС!$A$41:$F$736,5)+VLOOKUP($A879+ROUND((COLUMN()-2)/24,5),'Расчет сбытовых надбавок'!$B$2281:'Расчет сбытовых надбавок'!$G$3024,6)</f>
        <v>19.18</v>
      </c>
      <c r="J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K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L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M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N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O879" s="96">
        <f>VLOOKUP($A879+ROUND((COLUMN()-2)/24,5),АТС!$A$41:$F$736,5)+VLOOKUP($A879+ROUND((COLUMN()-2)/24,5),'Расчет сбытовых надбавок'!$B$2281:'Расчет сбытовых надбавок'!$G$3024,6)</f>
        <v>12.36</v>
      </c>
      <c r="P879" s="96">
        <f>VLOOKUP($A879+ROUND((COLUMN()-2)/24,5),АТС!$A$41:$F$736,5)+VLOOKUP($A879+ROUND((COLUMN()-2)/24,5),'Расчет сбытовых надбавок'!$B$2281:'Расчет сбытовых надбавок'!$G$3024,6)</f>
        <v>49.74</v>
      </c>
      <c r="Q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R879" s="96">
        <f>VLOOKUP($A879+ROUND((COLUMN()-2)/24,5),АТС!$A$41:$F$736,5)+VLOOKUP($A879+ROUND((COLUMN()-2)/24,5),'Расчет сбытовых надбавок'!$B$2281:'Расчет сбытовых надбавок'!$G$3024,6)</f>
        <v>38.61</v>
      </c>
      <c r="S879" s="96">
        <f>VLOOKUP($A879+ROUND((COLUMN()-2)/24,5),АТС!$A$41:$F$736,5)+VLOOKUP($A879+ROUND((COLUMN()-2)/24,5),'Расчет сбытовых надбавок'!$B$2281:'Расчет сбытовых надбавок'!$G$3024,6)</f>
        <v>72.239999999999995</v>
      </c>
      <c r="T879" s="96">
        <f>VLOOKUP($A879+ROUND((COLUMN()-2)/24,5),АТС!$A$41:$F$736,5)+VLOOKUP($A879+ROUND((COLUMN()-2)/24,5),'Расчет сбытовых надбавок'!$B$2281:'Расчет сбытовых надбавок'!$G$3024,6)</f>
        <v>155.85000000000002</v>
      </c>
      <c r="U879" s="96">
        <f>VLOOKUP($A879+ROUND((COLUMN()-2)/24,5),АТС!$A$41:$F$736,5)+VLOOKUP($A879+ROUND((COLUMN()-2)/24,5),'Расчет сбытовых надбавок'!$B$2281:'Расчет сбытовых надбавок'!$G$3024,6)</f>
        <v>163.30000000000001</v>
      </c>
      <c r="V879" s="96">
        <f>VLOOKUP($A879+ROUND((COLUMN()-2)/24,5),АТС!$A$41:$F$736,5)+VLOOKUP($A879+ROUND((COLUMN()-2)/24,5),'Расчет сбытовых надбавок'!$B$2281:'Расчет сбытовых надбавок'!$G$3024,6)</f>
        <v>133.68</v>
      </c>
      <c r="W879" s="96">
        <f>VLOOKUP($A879+ROUND((COLUMN()-2)/24,5),АТС!$A$41:$F$736,5)+VLOOKUP($A879+ROUND((COLUMN()-2)/24,5),'Расчет сбытовых надбавок'!$B$2281:'Расчет сбытовых надбавок'!$G$3024,6)</f>
        <v>157.9</v>
      </c>
      <c r="X879" s="96">
        <f>VLOOKUP($A879+ROUND((COLUMN()-2)/24,5),АТС!$A$41:$F$736,5)+VLOOKUP($A879+ROUND((COLUMN()-2)/24,5),'Расчет сбытовых надбавок'!$B$2281:'Расчет сбытовых надбавок'!$G$3024,6)</f>
        <v>204.01999999999998</v>
      </c>
      <c r="Y879" s="96">
        <f>VLOOKUP($A879+ROUND((COLUMN()-2)/24,5),АТС!$A$41:$F$736,5)+VLOOKUP($A879+ROUND((COLUMN()-2)/24,5),'Расчет сбытовых надбавок'!$B$2281:'Расчет сбытовых надбавок'!$G$3024,6)</f>
        <v>132.44999999999999</v>
      </c>
    </row>
    <row r="880" spans="1:27" x14ac:dyDescent="0.2">
      <c r="A880" s="77">
        <f t="shared" si="25"/>
        <v>43081</v>
      </c>
      <c r="B880" s="96">
        <f>VLOOKUP($A880+ROUND((COLUMN()-2)/24,5),АТС!$A$41:$F$736,5)+VLOOKUP($A880+ROUND((COLUMN()-2)/24,5),'Расчет сбытовых надбавок'!$B$2281:'Расчет сбытовых надбавок'!$G$3024,6)</f>
        <v>753.98</v>
      </c>
      <c r="C880" s="96">
        <f>VLOOKUP($A880+ROUND((COLUMN()-2)/24,5),АТС!$A$41:$F$736,5)+VLOOKUP($A880+ROUND((COLUMN()-2)/24,5),'Расчет сбытовых надбавок'!$B$2281:'Расчет сбытовых надбавок'!$G$3024,6)</f>
        <v>215.47</v>
      </c>
      <c r="D880" s="96">
        <f>VLOOKUP($A880+ROUND((COLUMN()-2)/24,5),АТС!$A$41:$F$736,5)+VLOOKUP($A880+ROUND((COLUMN()-2)/24,5),'Расчет сбытовых надбавок'!$B$2281:'Расчет сбытовых надбавок'!$G$3024,6)</f>
        <v>265.05</v>
      </c>
      <c r="E880" s="96">
        <f>VLOOKUP($A880+ROUND((COLUMN()-2)/24,5),АТС!$A$41:$F$736,5)+VLOOKUP($A880+ROUND((COLUMN()-2)/24,5),'Расчет сбытовых надбавок'!$B$2281:'Расчет сбытовых надбавок'!$G$3024,6)</f>
        <v>183.77</v>
      </c>
      <c r="F880" s="96">
        <f>VLOOKUP($A880+ROUND((COLUMN()-2)/24,5),АТС!$A$41:$F$736,5)+VLOOKUP($A880+ROUND((COLUMN()-2)/24,5),'Расчет сбытовых надбавок'!$B$2281:'Расчет сбытовых надбавок'!$G$3024,6)</f>
        <v>62.690000000000005</v>
      </c>
      <c r="G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H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I880" s="96">
        <f>VLOOKUP($A880+ROUND((COLUMN()-2)/24,5),АТС!$A$41:$F$736,5)+VLOOKUP($A880+ROUND((COLUMN()-2)/24,5),'Расчет сбытовых надбавок'!$B$2281:'Расчет сбытовых надбавок'!$G$3024,6)</f>
        <v>357.31</v>
      </c>
      <c r="J880" s="96">
        <f>VLOOKUP($A880+ROUND((COLUMN()-2)/24,5),АТС!$A$41:$F$736,5)+VLOOKUP($A880+ROUND((COLUMN()-2)/24,5),'Расчет сбытовых надбавок'!$B$2281:'Расчет сбытовых надбавок'!$G$3024,6)</f>
        <v>60.22</v>
      </c>
      <c r="K880" s="96">
        <f>VLOOKUP($A880+ROUND((COLUMN()-2)/24,5),АТС!$A$41:$F$736,5)+VLOOKUP($A880+ROUND((COLUMN()-2)/24,5),'Расчет сбытовых надбавок'!$B$2281:'Расчет сбытовых надбавок'!$G$3024,6)</f>
        <v>147.38999999999999</v>
      </c>
      <c r="L880" s="96">
        <f>VLOOKUP($A880+ROUND((COLUMN()-2)/24,5),АТС!$A$41:$F$736,5)+VLOOKUP($A880+ROUND((COLUMN()-2)/24,5),'Расчет сбытовых надбавок'!$B$2281:'Расчет сбытовых надбавок'!$G$3024,6)</f>
        <v>155.79</v>
      </c>
      <c r="M880" s="96">
        <f>VLOOKUP($A880+ROUND((COLUMN()-2)/24,5),АТС!$A$41:$F$736,5)+VLOOKUP($A880+ROUND((COLUMN()-2)/24,5),'Расчет сбытовых надбавок'!$B$2281:'Расчет сбытовых надбавок'!$G$3024,6)</f>
        <v>170.89</v>
      </c>
      <c r="N880" s="96">
        <f>VLOOKUP($A880+ROUND((COLUMN()-2)/24,5),АТС!$A$41:$F$736,5)+VLOOKUP($A880+ROUND((COLUMN()-2)/24,5),'Расчет сбытовых надбавок'!$B$2281:'Расчет сбытовых надбавок'!$G$3024,6)</f>
        <v>164.3</v>
      </c>
      <c r="O880" s="96">
        <f>VLOOKUP($A880+ROUND((COLUMN()-2)/24,5),АТС!$A$41:$F$736,5)+VLOOKUP($A880+ROUND((COLUMN()-2)/24,5),'Расчет сбытовых надбавок'!$B$2281:'Расчет сбытовых надбавок'!$G$3024,6)</f>
        <v>415.23</v>
      </c>
      <c r="P880" s="96">
        <f>VLOOKUP($A880+ROUND((COLUMN()-2)/24,5),АТС!$A$41:$F$736,5)+VLOOKUP($A880+ROUND((COLUMN()-2)/24,5),'Расчет сбытовых надбавок'!$B$2281:'Расчет сбытовых надбавок'!$G$3024,6)</f>
        <v>410.38</v>
      </c>
      <c r="Q880" s="96">
        <f>VLOOKUP($A880+ROUND((COLUMN()-2)/24,5),АТС!$A$41:$F$736,5)+VLOOKUP($A880+ROUND((COLUMN()-2)/24,5),'Расчет сбытовых надбавок'!$B$2281:'Расчет сбытовых надбавок'!$G$3024,6)</f>
        <v>19.86</v>
      </c>
      <c r="R880" s="96">
        <f>VLOOKUP($A880+ROUND((COLUMN()-2)/24,5),АТС!$A$41:$F$736,5)+VLOOKUP($A880+ROUND((COLUMN()-2)/24,5),'Расчет сбытовых надбавок'!$B$2281:'Расчет сбытовых надбавок'!$G$3024,6)</f>
        <v>101.10000000000001</v>
      </c>
      <c r="S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T880" s="96">
        <f>VLOOKUP($A880+ROUND((COLUMN()-2)/24,5),АТС!$A$41:$F$736,5)+VLOOKUP($A880+ROUND((COLUMN()-2)/24,5),'Расчет сбытовых надбавок'!$B$2281:'Расчет сбытовых надбавок'!$G$3024,6)</f>
        <v>117.57000000000001</v>
      </c>
      <c r="U880" s="96">
        <f>VLOOKUP($A880+ROUND((COLUMN()-2)/24,5),АТС!$A$41:$F$736,5)+VLOOKUP($A880+ROUND((COLUMN()-2)/24,5),'Расчет сбытовых надбавок'!$B$2281:'Расчет сбытовых надбавок'!$G$3024,6)</f>
        <v>155.35</v>
      </c>
      <c r="V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W880" s="96">
        <f>VLOOKUP($A880+ROUND((COLUMN()-2)/24,5),АТС!$A$41:$F$736,5)+VLOOKUP($A880+ROUND((COLUMN()-2)/24,5),'Расчет сбытовых надбавок'!$B$2281:'Расчет сбытовых надбавок'!$G$3024,6)</f>
        <v>177.51000000000002</v>
      </c>
      <c r="X880" s="96">
        <f>VLOOKUP($A880+ROUND((COLUMN()-2)/24,5),АТС!$A$41:$F$736,5)+VLOOKUP($A880+ROUND((COLUMN()-2)/24,5),'Расчет сбытовых надбавок'!$B$2281:'Расчет сбытовых надбавок'!$G$3024,6)</f>
        <v>146.66</v>
      </c>
      <c r="Y880" s="96">
        <f>VLOOKUP($A880+ROUND((COLUMN()-2)/24,5),АТС!$A$41:$F$736,5)+VLOOKUP($A880+ROUND((COLUMN()-2)/24,5),'Расчет сбытовых надбавок'!$B$2281:'Расчет сбытовых надбавок'!$G$3024,6)</f>
        <v>4.9800000000000004</v>
      </c>
    </row>
    <row r="881" spans="1:25" x14ac:dyDescent="0.2">
      <c r="A881" s="77">
        <f t="shared" si="25"/>
        <v>43082</v>
      </c>
      <c r="B881" s="96">
        <f>VLOOKUP($A881+ROUND((COLUMN()-2)/24,5),АТС!$A$41:$F$736,5)+VLOOKUP($A881+ROUND((COLUMN()-2)/24,5),'Расчет сбытовых надбавок'!$B$2281:'Расчет сбытовых надбавок'!$G$3024,6)</f>
        <v>1189.2199999999998</v>
      </c>
      <c r="C881" s="96">
        <f>VLOOKUP($A881+ROUND((COLUMN()-2)/24,5),АТС!$A$41:$F$736,5)+VLOOKUP($A881+ROUND((COLUMN()-2)/24,5),'Расчет сбытовых надбавок'!$B$2281:'Расчет сбытовых надбавок'!$G$3024,6)</f>
        <v>23.44</v>
      </c>
      <c r="D881" s="96">
        <f>VLOOKUP($A881+ROUND((COLUMN()-2)/24,5),АТС!$A$41:$F$736,5)+VLOOKUP($A881+ROUND((COLUMN()-2)/24,5),'Расчет сбытовых надбавок'!$B$2281:'Расчет сбытовых надбавок'!$G$3024,6)</f>
        <v>143.63</v>
      </c>
      <c r="E881" s="96">
        <f>VLOOKUP($A881+ROUND((COLUMN()-2)/24,5),АТС!$A$41:$F$736,5)+VLOOKUP($A881+ROUND((COLUMN()-2)/24,5),'Расчет сбытовых надбавок'!$B$2281:'Расчет сбытовых надбавок'!$G$3024,6)</f>
        <v>367.34</v>
      </c>
      <c r="F881" s="96">
        <f>VLOOKUP($A881+ROUND((COLUMN()-2)/24,5),АТС!$A$41:$F$736,5)+VLOOKUP($A881+ROUND((COLUMN()-2)/24,5),'Расчет сбытовых надбавок'!$B$2281:'Расчет сбытовых надбавок'!$G$3024,6)</f>
        <v>166.94</v>
      </c>
      <c r="G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H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I881" s="96">
        <f>VLOOKUP($A881+ROUND((COLUMN()-2)/24,5),АТС!$A$41:$F$736,5)+VLOOKUP($A881+ROUND((COLUMN()-2)/24,5),'Расчет сбытовых надбавок'!$B$2281:'Расчет сбытовых надбавок'!$G$3024,6)</f>
        <v>16.490000000000002</v>
      </c>
      <c r="J881" s="96">
        <f>VLOOKUP($A881+ROUND((COLUMN()-2)/24,5),АТС!$A$41:$F$736,5)+VLOOKUP($A881+ROUND((COLUMN()-2)/24,5),'Расчет сбытовых надбавок'!$B$2281:'Расчет сбытовых надбавок'!$G$3024,6)</f>
        <v>31.73</v>
      </c>
      <c r="K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L881" s="96">
        <f>VLOOKUP($A881+ROUND((COLUMN()-2)/24,5),АТС!$A$41:$F$736,5)+VLOOKUP($A881+ROUND((COLUMN()-2)/24,5),'Расчет сбытовых надбавок'!$B$2281:'Расчет сбытовых надбавок'!$G$3024,6)</f>
        <v>64.91</v>
      </c>
      <c r="M881" s="96">
        <f>VLOOKUP($A881+ROUND((COLUMN()-2)/24,5),АТС!$A$41:$F$736,5)+VLOOKUP($A881+ROUND((COLUMN()-2)/24,5),'Расчет сбытовых надбавок'!$B$2281:'Расчет сбытовых надбавок'!$G$3024,6)</f>
        <v>159.43</v>
      </c>
      <c r="N881" s="96">
        <f>VLOOKUP($A881+ROUND((COLUMN()-2)/24,5),АТС!$A$41:$F$736,5)+VLOOKUP($A881+ROUND((COLUMN()-2)/24,5),'Расчет сбытовых надбавок'!$B$2281:'Расчет сбытовых надбавок'!$G$3024,6)</f>
        <v>1.32</v>
      </c>
      <c r="O881" s="96">
        <f>VLOOKUP($A881+ROUND((COLUMN()-2)/24,5),АТС!$A$41:$F$736,5)+VLOOKUP($A881+ROUND((COLUMN()-2)/24,5),'Расчет сбытовых надбавок'!$B$2281:'Расчет сбытовых надбавок'!$G$3024,6)</f>
        <v>463.47</v>
      </c>
      <c r="P881" s="96">
        <f>VLOOKUP($A881+ROUND((COLUMN()-2)/24,5),АТС!$A$41:$F$736,5)+VLOOKUP($A881+ROUND((COLUMN()-2)/24,5),'Расчет сбытовых надбавок'!$B$2281:'Расчет сбытовых надбавок'!$G$3024,6)</f>
        <v>820.73</v>
      </c>
      <c r="Q881" s="96">
        <f>VLOOKUP($A881+ROUND((COLUMN()-2)/24,5),АТС!$A$41:$F$736,5)+VLOOKUP($A881+ROUND((COLUMN()-2)/24,5),'Расчет сбытовых надбавок'!$B$2281:'Расчет сбытовых надбавок'!$G$3024,6)</f>
        <v>197.07</v>
      </c>
      <c r="R881" s="96">
        <f>VLOOKUP($A881+ROUND((COLUMN()-2)/24,5),АТС!$A$41:$F$736,5)+VLOOKUP($A881+ROUND((COLUMN()-2)/24,5),'Расчет сбытовых надбавок'!$B$2281:'Расчет сбытовых надбавок'!$G$3024,6)</f>
        <v>100.38</v>
      </c>
      <c r="S881" s="96">
        <f>VLOOKUP($A881+ROUND((COLUMN()-2)/24,5),АТС!$A$41:$F$736,5)+VLOOKUP($A881+ROUND((COLUMN()-2)/24,5),'Расчет сбытовых надбавок'!$B$2281:'Расчет сбытовых надбавок'!$G$3024,6)</f>
        <v>31.310000000000002</v>
      </c>
      <c r="T881" s="96">
        <f>VLOOKUP($A881+ROUND((COLUMN()-2)/24,5),АТС!$A$41:$F$736,5)+VLOOKUP($A881+ROUND((COLUMN()-2)/24,5),'Расчет сбытовых надбавок'!$B$2281:'Расчет сбытовых надбавок'!$G$3024,6)</f>
        <v>205.45999999999998</v>
      </c>
      <c r="U881" s="96">
        <f>VLOOKUP($A881+ROUND((COLUMN()-2)/24,5),АТС!$A$41:$F$736,5)+VLOOKUP($A881+ROUND((COLUMN()-2)/24,5),'Расчет сбытовых надбавок'!$B$2281:'Расчет сбытовых надбавок'!$G$3024,6)</f>
        <v>259.33</v>
      </c>
      <c r="V881" s="96">
        <f>VLOOKUP($A881+ROUND((COLUMN()-2)/24,5),АТС!$A$41:$F$736,5)+VLOOKUP($A881+ROUND((COLUMN()-2)/24,5),'Расчет сбытовых надбавок'!$B$2281:'Расчет сбытовых надбавок'!$G$3024,6)</f>
        <v>573.3599999999999</v>
      </c>
      <c r="W881" s="96">
        <f>VLOOKUP($A881+ROUND((COLUMN()-2)/24,5),АТС!$A$41:$F$736,5)+VLOOKUP($A881+ROUND((COLUMN()-2)/24,5),'Расчет сбытовых надбавок'!$B$2281:'Расчет сбытовых надбавок'!$G$3024,6)</f>
        <v>862.91000000000008</v>
      </c>
      <c r="X881" s="96">
        <f>VLOOKUP($A881+ROUND((COLUMN()-2)/24,5),АТС!$A$41:$F$736,5)+VLOOKUP($A881+ROUND((COLUMN()-2)/24,5),'Расчет сбытовых надбавок'!$B$2281:'Расчет сбытовых надбавок'!$G$3024,6)</f>
        <v>1532.9</v>
      </c>
      <c r="Y881" s="96">
        <f>VLOOKUP($A881+ROUND((COLUMN()-2)/24,5),АТС!$A$41:$F$736,5)+VLOOKUP($A881+ROUND((COLUMN()-2)/24,5),'Расчет сбытовых надбавок'!$B$2281:'Расчет сбытовых надбавок'!$G$3024,6)</f>
        <v>1448.08</v>
      </c>
    </row>
    <row r="882" spans="1:25" x14ac:dyDescent="0.2">
      <c r="A882" s="77">
        <f t="shared" si="25"/>
        <v>43083</v>
      </c>
      <c r="B882" s="96">
        <f>VLOOKUP($A882+ROUND((COLUMN()-2)/24,5),АТС!$A$41:$F$736,5)+VLOOKUP($A882+ROUND((COLUMN()-2)/24,5),'Расчет сбытовых надбавок'!$B$2281:'Расчет сбытовых надбавок'!$G$3024,6)</f>
        <v>159.13999999999999</v>
      </c>
      <c r="C882" s="96">
        <f>VLOOKUP($A882+ROUND((COLUMN()-2)/24,5),АТС!$A$41:$F$736,5)+VLOOKUP($A882+ROUND((COLUMN()-2)/24,5),'Расчет сбытовых надбавок'!$B$2281:'Расчет сбытовых надбавок'!$G$3024,6)</f>
        <v>382.97</v>
      </c>
      <c r="D882" s="96">
        <f>VLOOKUP($A882+ROUND((COLUMN()-2)/24,5),АТС!$A$41:$F$736,5)+VLOOKUP($A882+ROUND((COLUMN()-2)/24,5),'Расчет сбытовых надбавок'!$B$2281:'Расчет сбытовых надбавок'!$G$3024,6)</f>
        <v>540.03</v>
      </c>
      <c r="E882" s="96">
        <f>VLOOKUP($A882+ROUND((COLUMN()-2)/24,5),АТС!$A$41:$F$736,5)+VLOOKUP($A882+ROUND((COLUMN()-2)/24,5),'Расчет сбытовых надбавок'!$B$2281:'Расчет сбытовых надбавок'!$G$3024,6)</f>
        <v>388.71</v>
      </c>
      <c r="F882" s="96">
        <f>VLOOKUP($A882+ROUND((COLUMN()-2)/24,5),АТС!$A$41:$F$736,5)+VLOOKUP($A882+ROUND((COLUMN()-2)/24,5),'Расчет сбытовых надбавок'!$B$2281:'Расчет сбытовых надбавок'!$G$3024,6)</f>
        <v>1222.4299999999998</v>
      </c>
      <c r="G882" s="96">
        <f>VLOOKUP($A882+ROUND((COLUMN()-2)/24,5),АТС!$A$41:$F$736,5)+VLOOKUP($A882+ROUND((COLUMN()-2)/24,5),'Расчет сбытовых надбавок'!$B$2281:'Расчет сбытовых надбавок'!$G$3024,6)</f>
        <v>63</v>
      </c>
      <c r="H882" s="96">
        <f>VLOOKUP($A882+ROUND((COLUMN()-2)/24,5),АТС!$A$41:$F$736,5)+VLOOKUP($A882+ROUND((COLUMN()-2)/24,5),'Расчет сбытовых надбавок'!$B$2281:'Расчет сбытовых надбавок'!$G$3024,6)</f>
        <v>822.71</v>
      </c>
      <c r="I882" s="96">
        <f>VLOOKUP($A882+ROUND((COLUMN()-2)/24,5),АТС!$A$41:$F$736,5)+VLOOKUP($A882+ROUND((COLUMN()-2)/24,5),'Расчет сбытовых надбавок'!$B$2281:'Расчет сбытовых надбавок'!$G$3024,6)</f>
        <v>89.31</v>
      </c>
      <c r="J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K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L882" s="96">
        <f>VLOOKUP($A882+ROUND((COLUMN()-2)/24,5),АТС!$A$41:$F$736,5)+VLOOKUP($A882+ROUND((COLUMN()-2)/24,5),'Расчет сбытовых надбавок'!$B$2281:'Расчет сбытовых надбавок'!$G$3024,6)</f>
        <v>646.22</v>
      </c>
      <c r="M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N882" s="96">
        <f>VLOOKUP($A882+ROUND((COLUMN()-2)/24,5),АТС!$A$41:$F$736,5)+VLOOKUP($A882+ROUND((COLUMN()-2)/24,5),'Расчет сбытовых надбавок'!$B$2281:'Расчет сбытовых надбавок'!$G$3024,6)</f>
        <v>668.77</v>
      </c>
      <c r="O882" s="96">
        <f>VLOOKUP($A882+ROUND((COLUMN()-2)/24,5),АТС!$A$41:$F$736,5)+VLOOKUP($A882+ROUND((COLUMN()-2)/24,5),'Расчет сбытовых надбавок'!$B$2281:'Расчет сбытовых надбавок'!$G$3024,6)</f>
        <v>782.56</v>
      </c>
      <c r="P882" s="96">
        <f>VLOOKUP($A882+ROUND((COLUMN()-2)/24,5),АТС!$A$41:$F$736,5)+VLOOKUP($A882+ROUND((COLUMN()-2)/24,5),'Расчет сбытовых надбавок'!$B$2281:'Расчет сбытовых надбавок'!$G$3024,6)</f>
        <v>731.92</v>
      </c>
      <c r="Q882" s="96">
        <f>VLOOKUP($A882+ROUND((COLUMN()-2)/24,5),АТС!$A$41:$F$736,5)+VLOOKUP($A882+ROUND((COLUMN()-2)/24,5),'Расчет сбытовых надбавок'!$B$2281:'Расчет сбытовых надбавок'!$G$3024,6)</f>
        <v>673.75</v>
      </c>
      <c r="R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S882" s="96">
        <f>VLOOKUP($A882+ROUND((COLUMN()-2)/24,5),АТС!$A$41:$F$736,5)+VLOOKUP($A882+ROUND((COLUMN()-2)/24,5),'Расчет сбытовых надбавок'!$B$2281:'Расчет сбытовых надбавок'!$G$3024,6)</f>
        <v>1.24</v>
      </c>
      <c r="T882" s="96">
        <f>VLOOKUP($A882+ROUND((COLUMN()-2)/24,5),АТС!$A$41:$F$736,5)+VLOOKUP($A882+ROUND((COLUMN()-2)/24,5),'Расчет сбытовых надбавок'!$B$2281:'Расчет сбытовых надбавок'!$G$3024,6)</f>
        <v>94.03</v>
      </c>
      <c r="U882" s="96">
        <f>VLOOKUP($A882+ROUND((COLUMN()-2)/24,5),АТС!$A$41:$F$736,5)+VLOOKUP($A882+ROUND((COLUMN()-2)/24,5),'Расчет сбытовых надбавок'!$B$2281:'Расчет сбытовых надбавок'!$G$3024,6)</f>
        <v>151.42000000000002</v>
      </c>
      <c r="V882" s="96">
        <f>VLOOKUP($A882+ROUND((COLUMN()-2)/24,5),АТС!$A$41:$F$736,5)+VLOOKUP($A882+ROUND((COLUMN()-2)/24,5),'Расчет сбытовых надбавок'!$B$2281:'Расчет сбытовых надбавок'!$G$3024,6)</f>
        <v>86.429999999999993</v>
      </c>
      <c r="W882" s="96">
        <f>VLOOKUP($A882+ROUND((COLUMN()-2)/24,5),АТС!$A$41:$F$736,5)+VLOOKUP($A882+ROUND((COLUMN()-2)/24,5),'Расчет сбытовых надбавок'!$B$2281:'Расчет сбытовых надбавок'!$G$3024,6)</f>
        <v>212.07</v>
      </c>
      <c r="X882" s="96">
        <f>VLOOKUP($A882+ROUND((COLUMN()-2)/24,5),АТС!$A$41:$F$736,5)+VLOOKUP($A882+ROUND((COLUMN()-2)/24,5),'Расчет сбытовых надбавок'!$B$2281:'Расчет сбытовых надбавок'!$G$3024,6)</f>
        <v>942.65</v>
      </c>
      <c r="Y882" s="96">
        <f>VLOOKUP($A882+ROUND((COLUMN()-2)/24,5),АТС!$A$41:$F$736,5)+VLOOKUP($A882+ROUND((COLUMN()-2)/24,5),'Расчет сбытовых надбавок'!$B$2281:'Расчет сбытовых надбавок'!$G$3024,6)</f>
        <v>2012.78</v>
      </c>
    </row>
    <row r="883" spans="1:25" x14ac:dyDescent="0.2">
      <c r="A883" s="77">
        <f t="shared" si="25"/>
        <v>43084</v>
      </c>
      <c r="B883" s="96">
        <f>VLOOKUP($A883+ROUND((COLUMN()-2)/24,5),АТС!$A$41:$F$736,5)+VLOOKUP($A883+ROUND((COLUMN()-2)/24,5),'Расчет сбытовых надбавок'!$B$2281:'Расчет сбытовых надбавок'!$G$3024,6)</f>
        <v>205.54000000000002</v>
      </c>
      <c r="C883" s="96">
        <f>VLOOKUP($A883+ROUND((COLUMN()-2)/24,5),АТС!$A$41:$F$736,5)+VLOOKUP($A883+ROUND((COLUMN()-2)/24,5),'Расчет сбытовых надбавок'!$B$2281:'Расчет сбытовых надбавок'!$G$3024,6)</f>
        <v>316.17999999999995</v>
      </c>
      <c r="D883" s="96">
        <f>VLOOKUP($A883+ROUND((COLUMN()-2)/24,5),АТС!$A$41:$F$736,5)+VLOOKUP($A883+ROUND((COLUMN()-2)/24,5),'Расчет сбытовых надбавок'!$B$2281:'Расчет сбытовых надбавок'!$G$3024,6)</f>
        <v>297.21999999999997</v>
      </c>
      <c r="E883" s="96">
        <f>VLOOKUP($A883+ROUND((COLUMN()-2)/24,5),АТС!$A$41:$F$736,5)+VLOOKUP($A883+ROUND((COLUMN()-2)/24,5),'Расчет сбытовых надбавок'!$B$2281:'Расчет сбытовых надбавок'!$G$3024,6)</f>
        <v>164.35</v>
      </c>
      <c r="F883" s="96">
        <f>VLOOKUP($A883+ROUND((COLUMN()-2)/24,5),АТС!$A$41:$F$736,5)+VLOOKUP($A883+ROUND((COLUMN()-2)/24,5),'Расчет сбытовых надбавок'!$B$2281:'Расчет сбытовых надбавок'!$G$3024,6)</f>
        <v>149.26999999999998</v>
      </c>
      <c r="G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H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I883" s="96">
        <f>VLOOKUP($A883+ROUND((COLUMN()-2)/24,5),АТС!$A$41:$F$736,5)+VLOOKUP($A883+ROUND((COLUMN()-2)/24,5),'Расчет сбытовых надбавок'!$B$2281:'Расчет сбытовых надбавок'!$G$3024,6)</f>
        <v>52.04</v>
      </c>
      <c r="J883" s="96">
        <f>VLOOKUP($A883+ROUND((COLUMN()-2)/24,5),АТС!$A$41:$F$736,5)+VLOOKUP($A883+ROUND((COLUMN()-2)/24,5),'Расчет сбытовых надбавок'!$B$2281:'Расчет сбытовых надбавок'!$G$3024,6)</f>
        <v>1.5</v>
      </c>
      <c r="K883" s="96">
        <f>VLOOKUP($A883+ROUND((COLUMN()-2)/24,5),АТС!$A$41:$F$736,5)+VLOOKUP($A883+ROUND((COLUMN()-2)/24,5),'Расчет сбытовых надбавок'!$B$2281:'Расчет сбытовых надбавок'!$G$3024,6)</f>
        <v>102.67</v>
      </c>
      <c r="L883" s="96">
        <f>VLOOKUP($A883+ROUND((COLUMN()-2)/24,5),АТС!$A$41:$F$736,5)+VLOOKUP($A883+ROUND((COLUMN()-2)/24,5),'Расчет сбытовых надбавок'!$B$2281:'Расчет сбытовых надбавок'!$G$3024,6)</f>
        <v>95.82</v>
      </c>
      <c r="M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N883" s="96">
        <f>VLOOKUP($A883+ROUND((COLUMN()-2)/24,5),АТС!$A$41:$F$736,5)+VLOOKUP($A883+ROUND((COLUMN()-2)/24,5),'Расчет сбытовых надбавок'!$B$2281:'Расчет сбытовых надбавок'!$G$3024,6)</f>
        <v>106.04</v>
      </c>
      <c r="O883" s="96">
        <f>VLOOKUP($A883+ROUND((COLUMN()-2)/24,5),АТС!$A$41:$F$736,5)+VLOOKUP($A883+ROUND((COLUMN()-2)/24,5),'Расчет сбытовых надбавок'!$B$2281:'Расчет сбытовых надбавок'!$G$3024,6)</f>
        <v>105.97999999999999</v>
      </c>
      <c r="P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Q883" s="96">
        <f>VLOOKUP($A883+ROUND((COLUMN()-2)/24,5),АТС!$A$41:$F$736,5)+VLOOKUP($A883+ROUND((COLUMN()-2)/24,5),'Расчет сбытовых надбавок'!$B$2281:'Расчет сбытовых надбавок'!$G$3024,6)</f>
        <v>460.13</v>
      </c>
      <c r="R883" s="96">
        <f>VLOOKUP($A883+ROUND((COLUMN()-2)/24,5),АТС!$A$41:$F$736,5)+VLOOKUP($A883+ROUND((COLUMN()-2)/24,5),'Расчет сбытовых надбавок'!$B$2281:'Расчет сбытовых надбавок'!$G$3024,6)</f>
        <v>60.75</v>
      </c>
      <c r="S883" s="96">
        <f>VLOOKUP($A883+ROUND((COLUMN()-2)/24,5),АТС!$A$41:$F$736,5)+VLOOKUP($A883+ROUND((COLUMN()-2)/24,5),'Расчет сбытовых надбавок'!$B$2281:'Расчет сбытовых надбавок'!$G$3024,6)</f>
        <v>82.97999999999999</v>
      </c>
      <c r="T883" s="96">
        <f>VLOOKUP($A883+ROUND((COLUMN()-2)/24,5),АТС!$A$41:$F$736,5)+VLOOKUP($A883+ROUND((COLUMN()-2)/24,5),'Расчет сбытовых надбавок'!$B$2281:'Расчет сбытовых надбавок'!$G$3024,6)</f>
        <v>100.52000000000001</v>
      </c>
      <c r="U883" s="96">
        <f>VLOOKUP($A883+ROUND((COLUMN()-2)/24,5),АТС!$A$41:$F$736,5)+VLOOKUP($A883+ROUND((COLUMN()-2)/24,5),'Расчет сбытовых надбавок'!$B$2281:'Расчет сбытовых надбавок'!$G$3024,6)</f>
        <v>37</v>
      </c>
      <c r="V883" s="96">
        <f>VLOOKUP($A883+ROUND((COLUMN()-2)/24,5),АТС!$A$41:$F$736,5)+VLOOKUP($A883+ROUND((COLUMN()-2)/24,5),'Расчет сбытовых надбавок'!$B$2281:'Расчет сбытовых надбавок'!$G$3024,6)</f>
        <v>698.55</v>
      </c>
      <c r="W883" s="96">
        <f>VLOOKUP($A883+ROUND((COLUMN()-2)/24,5),АТС!$A$41:$F$736,5)+VLOOKUP($A883+ROUND((COLUMN()-2)/24,5),'Расчет сбытовых надбавок'!$B$2281:'Расчет сбытовых надбавок'!$G$3024,6)</f>
        <v>145.86000000000001</v>
      </c>
      <c r="X883" s="96">
        <f>VLOOKUP($A883+ROUND((COLUMN()-2)/24,5),АТС!$A$41:$F$736,5)+VLOOKUP($A883+ROUND((COLUMN()-2)/24,5),'Расчет сбытовых надбавок'!$B$2281:'Расчет сбытовых надбавок'!$G$3024,6)</f>
        <v>414.59999999999997</v>
      </c>
      <c r="Y883" s="96">
        <f>VLOOKUP($A883+ROUND((COLUMN()-2)/24,5),АТС!$A$41:$F$736,5)+VLOOKUP($A883+ROUND((COLUMN()-2)/24,5),'Расчет сбытовых надбавок'!$B$2281:'Расчет сбытовых надбавок'!$G$3024,6)</f>
        <v>261.08</v>
      </c>
    </row>
    <row r="884" spans="1:25" x14ac:dyDescent="0.2">
      <c r="A884" s="77">
        <f t="shared" si="25"/>
        <v>43085</v>
      </c>
      <c r="B884" s="96">
        <f>VLOOKUP($A884+ROUND((COLUMN()-2)/24,5),АТС!$A$41:$F$736,5)+VLOOKUP($A884+ROUND((COLUMN()-2)/24,5),'Расчет сбытовых надбавок'!$B$2281:'Расчет сбытовых надбавок'!$G$3024,6)</f>
        <v>120.57000000000001</v>
      </c>
      <c r="C884" s="96">
        <f>VLOOKUP($A884+ROUND((COLUMN()-2)/24,5),АТС!$A$41:$F$736,5)+VLOOKUP($A884+ROUND((COLUMN()-2)/24,5),'Расчет сбытовых надбавок'!$B$2281:'Расчет сбытовых надбавок'!$G$3024,6)</f>
        <v>210.05</v>
      </c>
      <c r="D884" s="96">
        <f>VLOOKUP($A884+ROUND((COLUMN()-2)/24,5),АТС!$A$41:$F$736,5)+VLOOKUP($A884+ROUND((COLUMN()-2)/24,5),'Расчет сбытовых надбавок'!$B$2281:'Расчет сбытовых надбавок'!$G$3024,6)</f>
        <v>554.80999999999995</v>
      </c>
      <c r="E884" s="96">
        <f>VLOOKUP($A884+ROUND((COLUMN()-2)/24,5),АТС!$A$41:$F$736,5)+VLOOKUP($A884+ROUND((COLUMN()-2)/24,5),'Расчет сбытовых надбавок'!$B$2281:'Расчет сбытовых надбавок'!$G$3024,6)</f>
        <v>60.8</v>
      </c>
      <c r="F884" s="96">
        <f>VLOOKUP($A884+ROUND((COLUMN()-2)/24,5),АТС!$A$41:$F$736,5)+VLOOKUP($A884+ROUND((COLUMN()-2)/24,5),'Расчет сбытовых надбавок'!$B$2281:'Расчет сбытовых надбавок'!$G$3024,6)</f>
        <v>0.45999999999999996</v>
      </c>
      <c r="G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H884" s="96">
        <f>VLOOKUP($A884+ROUND((COLUMN()-2)/24,5),АТС!$A$41:$F$736,5)+VLOOKUP($A884+ROUND((COLUMN()-2)/24,5),'Расчет сбытовых надбавок'!$B$2281:'Расчет сбытовых надбавок'!$G$3024,6)</f>
        <v>0.6100000000000001</v>
      </c>
      <c r="I884" s="96">
        <f>VLOOKUP($A884+ROUND((COLUMN()-2)/24,5),АТС!$A$41:$F$736,5)+VLOOKUP($A884+ROUND((COLUMN()-2)/24,5),'Расчет сбытовых надбавок'!$B$2281:'Расчет сбытовых надбавок'!$G$3024,6)</f>
        <v>7.6</v>
      </c>
      <c r="J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K884" s="96">
        <f>VLOOKUP($A884+ROUND((COLUMN()-2)/24,5),АТС!$A$41:$F$736,5)+VLOOKUP($A884+ROUND((COLUMN()-2)/24,5),'Расчет сбытовых надбавок'!$B$2281:'Расчет сбытовых надбавок'!$G$3024,6)</f>
        <v>173</v>
      </c>
      <c r="L884" s="96">
        <f>VLOOKUP($A884+ROUND((COLUMN()-2)/24,5),АТС!$A$41:$F$736,5)+VLOOKUP($A884+ROUND((COLUMN()-2)/24,5),'Расчет сбытовых надбавок'!$B$2281:'Расчет сбытовых надбавок'!$G$3024,6)</f>
        <v>883.4</v>
      </c>
      <c r="M884" s="96">
        <f>VLOOKUP($A884+ROUND((COLUMN()-2)/24,5),АТС!$A$41:$F$736,5)+VLOOKUP($A884+ROUND((COLUMN()-2)/24,5),'Расчет сбытовых надбавок'!$B$2281:'Расчет сбытовых надбавок'!$G$3024,6)</f>
        <v>866.84</v>
      </c>
      <c r="N884" s="96">
        <f>VLOOKUP($A884+ROUND((COLUMN()-2)/24,5),АТС!$A$41:$F$736,5)+VLOOKUP($A884+ROUND((COLUMN()-2)/24,5),'Расчет сбытовых надбавок'!$B$2281:'Расчет сбытовых надбавок'!$G$3024,6)</f>
        <v>711.93000000000006</v>
      </c>
      <c r="O884" s="96">
        <f>VLOOKUP($A884+ROUND((COLUMN()-2)/24,5),АТС!$A$41:$F$736,5)+VLOOKUP($A884+ROUND((COLUMN()-2)/24,5),'Расчет сбытовых надбавок'!$B$2281:'Расчет сбытовых надбавок'!$G$3024,6)</f>
        <v>622.07000000000005</v>
      </c>
      <c r="P884" s="96">
        <f>VLOOKUP($A884+ROUND((COLUMN()-2)/24,5),АТС!$A$41:$F$736,5)+VLOOKUP($A884+ROUND((COLUMN()-2)/24,5),'Расчет сбытовых надбавок'!$B$2281:'Расчет сбытовых надбавок'!$G$3024,6)</f>
        <v>85.76</v>
      </c>
      <c r="Q884" s="96">
        <f>VLOOKUP($A884+ROUND((COLUMN()-2)/24,5),АТС!$A$41:$F$736,5)+VLOOKUP($A884+ROUND((COLUMN()-2)/24,5),'Расчет сбытовых надбавок'!$B$2281:'Расчет сбытовых надбавок'!$G$3024,6)</f>
        <v>1.7799999999999998</v>
      </c>
      <c r="R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S884" s="96">
        <f>VLOOKUP($A884+ROUND((COLUMN()-2)/24,5),АТС!$A$41:$F$736,5)+VLOOKUP($A884+ROUND((COLUMN()-2)/24,5),'Расчет сбытовых надбавок'!$B$2281:'Расчет сбытовых надбавок'!$G$3024,6)</f>
        <v>84.49</v>
      </c>
      <c r="T884" s="96">
        <f>VLOOKUP($A884+ROUND((COLUMN()-2)/24,5),АТС!$A$41:$F$736,5)+VLOOKUP($A884+ROUND((COLUMN()-2)/24,5),'Расчет сбытовых надбавок'!$B$2281:'Расчет сбытовых надбавок'!$G$3024,6)</f>
        <v>104.46000000000001</v>
      </c>
      <c r="U884" s="96">
        <f>VLOOKUP($A884+ROUND((COLUMN()-2)/24,5),АТС!$A$41:$F$736,5)+VLOOKUP($A884+ROUND((COLUMN()-2)/24,5),'Расчет сбытовых надбавок'!$B$2281:'Расчет сбытовых надбавок'!$G$3024,6)</f>
        <v>629.98</v>
      </c>
      <c r="V884" s="96">
        <f>VLOOKUP($A884+ROUND((COLUMN()-2)/24,5),АТС!$A$41:$F$736,5)+VLOOKUP($A884+ROUND((COLUMN()-2)/24,5),'Расчет сбытовых надбавок'!$B$2281:'Расчет сбытовых надбавок'!$G$3024,6)</f>
        <v>712.05</v>
      </c>
      <c r="W884" s="96">
        <f>VLOOKUP($A884+ROUND((COLUMN()-2)/24,5),АТС!$A$41:$F$736,5)+VLOOKUP($A884+ROUND((COLUMN()-2)/24,5),'Расчет сбытовых надбавок'!$B$2281:'Расчет сбытовых надбавок'!$G$3024,6)</f>
        <v>725.17000000000007</v>
      </c>
      <c r="X884" s="96">
        <f>VLOOKUP($A884+ROUND((COLUMN()-2)/24,5),АТС!$A$41:$F$736,5)+VLOOKUP($A884+ROUND((COLUMN()-2)/24,5),'Расчет сбытовых надбавок'!$B$2281:'Расчет сбытовых надбавок'!$G$3024,6)</f>
        <v>742.73</v>
      </c>
      <c r="Y884" s="96">
        <f>VLOOKUP($A884+ROUND((COLUMN()-2)/24,5),АТС!$A$41:$F$736,5)+VLOOKUP($A884+ROUND((COLUMN()-2)/24,5),'Расчет сбытовых надбавок'!$B$2281:'Расчет сбытовых надбавок'!$G$3024,6)</f>
        <v>1243.1799999999998</v>
      </c>
    </row>
    <row r="885" spans="1:25" x14ac:dyDescent="0.2">
      <c r="A885" s="77">
        <f t="shared" si="25"/>
        <v>43086</v>
      </c>
      <c r="B885" s="96">
        <f>VLOOKUP($A885+ROUND((COLUMN()-2)/24,5),АТС!$A$41:$F$736,5)+VLOOKUP($A885+ROUND((COLUMN()-2)/24,5),'Расчет сбытовых надбавок'!$B$2281:'Расчет сбытовых надбавок'!$G$3024,6)</f>
        <v>156.22000000000003</v>
      </c>
      <c r="C885" s="96">
        <f>VLOOKUP($A885+ROUND((COLUMN()-2)/24,5),АТС!$A$41:$F$736,5)+VLOOKUP($A885+ROUND((COLUMN()-2)/24,5),'Расчет сбытовых надбавок'!$B$2281:'Расчет сбытовых надбавок'!$G$3024,6)</f>
        <v>632.84</v>
      </c>
      <c r="D885" s="96">
        <f>VLOOKUP($A885+ROUND((COLUMN()-2)/24,5),АТС!$A$41:$F$736,5)+VLOOKUP($A885+ROUND((COLUMN()-2)/24,5),'Расчет сбытовых надбавок'!$B$2281:'Расчет сбытовых надбавок'!$G$3024,6)</f>
        <v>45.05</v>
      </c>
      <c r="E885" s="96">
        <f>VLOOKUP($A885+ROUND((COLUMN()-2)/24,5),АТС!$A$41:$F$736,5)+VLOOKUP($A885+ROUND((COLUMN()-2)/24,5),'Расчет сбытовых надбавок'!$B$2281:'Расчет сбытовых надбавок'!$G$3024,6)</f>
        <v>807.19</v>
      </c>
      <c r="F885" s="96">
        <f>VLOOKUP($A885+ROUND((COLUMN()-2)/24,5),АТС!$A$41:$F$736,5)+VLOOKUP($A885+ROUND((COLUMN()-2)/24,5),'Расчет сбытовых надбавок'!$B$2281:'Расчет сбытовых надбавок'!$G$3024,6)</f>
        <v>839.22</v>
      </c>
      <c r="G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H885" s="96">
        <f>VLOOKUP($A885+ROUND((COLUMN()-2)/24,5),АТС!$A$41:$F$736,5)+VLOOKUP($A885+ROUND((COLUMN()-2)/24,5),'Расчет сбытовых надбавок'!$B$2281:'Расчет сбытовых надбавок'!$G$3024,6)</f>
        <v>3.69</v>
      </c>
      <c r="I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J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K885" s="96">
        <f>VLOOKUP($A885+ROUND((COLUMN()-2)/24,5),АТС!$A$41:$F$736,5)+VLOOKUP($A885+ROUND((COLUMN()-2)/24,5),'Расчет сбытовых надбавок'!$B$2281:'Расчет сбытовых надбавок'!$G$3024,6)</f>
        <v>9.7700000000000014</v>
      </c>
      <c r="L885" s="96">
        <f>VLOOKUP($A885+ROUND((COLUMN()-2)/24,5),АТС!$A$41:$F$736,5)+VLOOKUP($A885+ROUND((COLUMN()-2)/24,5),'Расчет сбытовых надбавок'!$B$2281:'Расчет сбытовых надбавок'!$G$3024,6)</f>
        <v>107.45</v>
      </c>
      <c r="M885" s="96">
        <f>VLOOKUP($A885+ROUND((COLUMN()-2)/24,5),АТС!$A$41:$F$736,5)+VLOOKUP($A885+ROUND((COLUMN()-2)/24,5),'Расчет сбытовых надбавок'!$B$2281:'Расчет сбытовых надбавок'!$G$3024,6)</f>
        <v>79.13</v>
      </c>
      <c r="N885" s="96">
        <f>VLOOKUP($A885+ROUND((COLUMN()-2)/24,5),АТС!$A$41:$F$736,5)+VLOOKUP($A885+ROUND((COLUMN()-2)/24,5),'Расчет сбытовых надбавок'!$B$2281:'Расчет сбытовых надбавок'!$G$3024,6)</f>
        <v>725.62</v>
      </c>
      <c r="O885" s="96">
        <f>VLOOKUP($A885+ROUND((COLUMN()-2)/24,5),АТС!$A$41:$F$736,5)+VLOOKUP($A885+ROUND((COLUMN()-2)/24,5),'Расчет сбытовых надбавок'!$B$2281:'Расчет сбытовых надбавок'!$G$3024,6)</f>
        <v>632.41</v>
      </c>
      <c r="P885" s="96">
        <f>VLOOKUP($A885+ROUND((COLUMN()-2)/24,5),АТС!$A$41:$F$736,5)+VLOOKUP($A885+ROUND((COLUMN()-2)/24,5),'Расчет сбытовых надбавок'!$B$2281:'Расчет сбытовых надбавок'!$G$3024,6)</f>
        <v>151.62</v>
      </c>
      <c r="Q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R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S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T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U885" s="96">
        <f>VLOOKUP($A885+ROUND((COLUMN()-2)/24,5),АТС!$A$41:$F$736,5)+VLOOKUP($A885+ROUND((COLUMN()-2)/24,5),'Расчет сбытовых надбавок'!$B$2281:'Расчет сбытовых надбавок'!$G$3024,6)</f>
        <v>0.83000000000000007</v>
      </c>
      <c r="V885" s="96">
        <f>VLOOKUP($A885+ROUND((COLUMN()-2)/24,5),АТС!$A$41:$F$736,5)+VLOOKUP($A885+ROUND((COLUMN()-2)/24,5),'Расчет сбытовых надбавок'!$B$2281:'Расчет сбытовых надбавок'!$G$3024,6)</f>
        <v>670.06999999999994</v>
      </c>
      <c r="W885" s="96">
        <f>VLOOKUP($A885+ROUND((COLUMN()-2)/24,5),АТС!$A$41:$F$736,5)+VLOOKUP($A885+ROUND((COLUMN()-2)/24,5),'Расчет сбытовых надбавок'!$B$2281:'Расчет сбытовых надбавок'!$G$3024,6)</f>
        <v>761.14</v>
      </c>
      <c r="X885" s="96">
        <f>VLOOKUP($A885+ROUND((COLUMN()-2)/24,5),АТС!$A$41:$F$736,5)+VLOOKUP($A885+ROUND((COLUMN()-2)/24,5),'Расчет сбытовых надбавок'!$B$2281:'Расчет сбытовых надбавок'!$G$3024,6)</f>
        <v>845.63</v>
      </c>
      <c r="Y885" s="96">
        <f>VLOOKUP($A885+ROUND((COLUMN()-2)/24,5),АТС!$A$41:$F$736,5)+VLOOKUP($A885+ROUND((COLUMN()-2)/24,5),'Расчет сбытовых надбавок'!$B$2281:'Расчет сбытовых надбавок'!$G$3024,6)</f>
        <v>1282.54</v>
      </c>
    </row>
    <row r="886" spans="1:25" x14ac:dyDescent="0.2">
      <c r="A886" s="77">
        <f t="shared" si="25"/>
        <v>43087</v>
      </c>
      <c r="B886" s="96">
        <f>VLOOKUP($A886+ROUND((COLUMN()-2)/24,5),АТС!$A$41:$F$736,5)+VLOOKUP($A886+ROUND((COLUMN()-2)/24,5),'Расчет сбытовых надбавок'!$B$2281:'Расчет сбытовых надбавок'!$G$3024,6)</f>
        <v>291.03999999999996</v>
      </c>
      <c r="C886" s="96">
        <f>VLOOKUP($A886+ROUND((COLUMN()-2)/24,5),АТС!$A$41:$F$736,5)+VLOOKUP($A886+ROUND((COLUMN()-2)/24,5),'Расчет сбытовых надбавок'!$B$2281:'Расчет сбытовых надбавок'!$G$3024,6)</f>
        <v>110.75</v>
      </c>
      <c r="D886" s="96">
        <f>VLOOKUP($A886+ROUND((COLUMN()-2)/24,5),АТС!$A$41:$F$736,5)+VLOOKUP($A886+ROUND((COLUMN()-2)/24,5),'Расчет сбытовых надбавок'!$B$2281:'Расчет сбытовых надбавок'!$G$3024,6)</f>
        <v>132.86000000000001</v>
      </c>
      <c r="E886" s="96">
        <f>VLOOKUP($A886+ROUND((COLUMN()-2)/24,5),АТС!$A$41:$F$736,5)+VLOOKUP($A886+ROUND((COLUMN()-2)/24,5),'Расчет сбытовых надбавок'!$B$2281:'Расчет сбытовых надбавок'!$G$3024,6)</f>
        <v>118.58</v>
      </c>
      <c r="F886" s="96">
        <f>VLOOKUP($A886+ROUND((COLUMN()-2)/24,5),АТС!$A$41:$F$736,5)+VLOOKUP($A886+ROUND((COLUMN()-2)/24,5),'Расчет сбытовых надбавок'!$B$2281:'Расчет сбытовых надбавок'!$G$3024,6)</f>
        <v>83.84</v>
      </c>
      <c r="G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H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I886" s="96">
        <f>VLOOKUP($A886+ROUND((COLUMN()-2)/24,5),АТС!$A$41:$F$736,5)+VLOOKUP($A886+ROUND((COLUMN()-2)/24,5),'Расчет сбытовых надбавок'!$B$2281:'Расчет сбытовых надбавок'!$G$3024,6)</f>
        <v>333.59999999999997</v>
      </c>
      <c r="J886" s="96">
        <f>VLOOKUP($A886+ROUND((COLUMN()-2)/24,5),АТС!$A$41:$F$736,5)+VLOOKUP($A886+ROUND((COLUMN()-2)/24,5),'Расчет сбытовых надбавок'!$B$2281:'Расчет сбытовых надбавок'!$G$3024,6)</f>
        <v>42.44</v>
      </c>
      <c r="K886" s="96">
        <f>VLOOKUP($A886+ROUND((COLUMN()-2)/24,5),АТС!$A$41:$F$736,5)+VLOOKUP($A886+ROUND((COLUMN()-2)/24,5),'Расчет сбытовых надбавок'!$B$2281:'Расчет сбытовых надбавок'!$G$3024,6)</f>
        <v>144.86999999999998</v>
      </c>
      <c r="L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M886" s="96">
        <f>VLOOKUP($A886+ROUND((COLUMN()-2)/24,5),АТС!$A$41:$F$736,5)+VLOOKUP($A886+ROUND((COLUMN()-2)/24,5),'Расчет сбытовых надбавок'!$B$2281:'Расчет сбытовых надбавок'!$G$3024,6)</f>
        <v>283.89000000000004</v>
      </c>
      <c r="N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O886" s="96">
        <f>VLOOKUP($A886+ROUND((COLUMN()-2)/24,5),АТС!$A$41:$F$736,5)+VLOOKUP($A886+ROUND((COLUMN()-2)/24,5),'Расчет сбытовых надбавок'!$B$2281:'Расчет сбытовых надбавок'!$G$3024,6)</f>
        <v>77.489999999999995</v>
      </c>
      <c r="P886" s="96">
        <f>VLOOKUP($A886+ROUND((COLUMN()-2)/24,5),АТС!$A$41:$F$736,5)+VLOOKUP($A886+ROUND((COLUMN()-2)/24,5),'Расчет сбытовых надбавок'!$B$2281:'Расчет сбытовых надбавок'!$G$3024,6)</f>
        <v>114.03999999999999</v>
      </c>
      <c r="Q886" s="96">
        <f>VLOOKUP($A886+ROUND((COLUMN()-2)/24,5),АТС!$A$41:$F$736,5)+VLOOKUP($A886+ROUND((COLUMN()-2)/24,5),'Расчет сбытовых надбавок'!$B$2281:'Расчет сбытовых надбавок'!$G$3024,6)</f>
        <v>254.48</v>
      </c>
      <c r="R886" s="96">
        <f>VLOOKUP($A886+ROUND((COLUMN()-2)/24,5),АТС!$A$41:$F$736,5)+VLOOKUP($A886+ROUND((COLUMN()-2)/24,5),'Расчет сбытовых надбавок'!$B$2281:'Расчет сбытовых надбавок'!$G$3024,6)</f>
        <v>147.47999999999999</v>
      </c>
      <c r="S886" s="96">
        <f>VLOOKUP($A886+ROUND((COLUMN()-2)/24,5),АТС!$A$41:$F$736,5)+VLOOKUP($A886+ROUND((COLUMN()-2)/24,5),'Расчет сбытовых надбавок'!$B$2281:'Расчет сбытовых надбавок'!$G$3024,6)</f>
        <v>187.13</v>
      </c>
      <c r="T886" s="96">
        <f>VLOOKUP($A886+ROUND((COLUMN()-2)/24,5),АТС!$A$41:$F$736,5)+VLOOKUP($A886+ROUND((COLUMN()-2)/24,5),'Расчет сбытовых надбавок'!$B$2281:'Расчет сбытовых надбавок'!$G$3024,6)</f>
        <v>124.31</v>
      </c>
      <c r="U886" s="96">
        <f>VLOOKUP($A886+ROUND((COLUMN()-2)/24,5),АТС!$A$41:$F$736,5)+VLOOKUP($A886+ROUND((COLUMN()-2)/24,5),'Расчет сбытовых надбавок'!$B$2281:'Расчет сбытовых надбавок'!$G$3024,6)</f>
        <v>69.61</v>
      </c>
      <c r="V886" s="96">
        <f>VLOOKUP($A886+ROUND((COLUMN()-2)/24,5),АТС!$A$41:$F$736,5)+VLOOKUP($A886+ROUND((COLUMN()-2)/24,5),'Расчет сбытовых надбавок'!$B$2281:'Расчет сбытовых надбавок'!$G$3024,6)</f>
        <v>248.66</v>
      </c>
      <c r="W886" s="96">
        <f>VLOOKUP($A886+ROUND((COLUMN()-2)/24,5),АТС!$A$41:$F$736,5)+VLOOKUP($A886+ROUND((COLUMN()-2)/24,5),'Расчет сбытовых надбавок'!$B$2281:'Расчет сбытовых надбавок'!$G$3024,6)</f>
        <v>700.87</v>
      </c>
      <c r="X886" s="96">
        <f>VLOOKUP($A886+ROUND((COLUMN()-2)/24,5),АТС!$A$41:$F$736,5)+VLOOKUP($A886+ROUND((COLUMN()-2)/24,5),'Расчет сбытовых надбавок'!$B$2281:'Расчет сбытовых надбавок'!$G$3024,6)</f>
        <v>687.78</v>
      </c>
      <c r="Y886" s="96">
        <f>VLOOKUP($A886+ROUND((COLUMN()-2)/24,5),АТС!$A$41:$F$736,5)+VLOOKUP($A886+ROUND((COLUMN()-2)/24,5),'Расчет сбытовых надбавок'!$B$2281:'Расчет сбытовых надбавок'!$G$3024,6)</f>
        <v>0</v>
      </c>
    </row>
    <row r="887" spans="1:25" x14ac:dyDescent="0.2">
      <c r="A887" s="77">
        <f t="shared" si="25"/>
        <v>43088</v>
      </c>
      <c r="B887" s="96">
        <f>VLOOKUP($A887+ROUND((COLUMN()-2)/24,5),АТС!$A$41:$F$736,5)+VLOOKUP($A887+ROUND((COLUMN()-2)/24,5),'Расчет сбытовых надбавок'!$B$2281:'Расчет сбытовых надбавок'!$G$3024,6)</f>
        <v>147.07</v>
      </c>
      <c r="C887" s="96">
        <f>VLOOKUP($A887+ROUND((COLUMN()-2)/24,5),АТС!$A$41:$F$736,5)+VLOOKUP($A887+ROUND((COLUMN()-2)/24,5),'Расчет сбытовых надбавок'!$B$2281:'Расчет сбытовых надбавок'!$G$3024,6)</f>
        <v>207.81</v>
      </c>
      <c r="D887" s="96">
        <f>VLOOKUP($A887+ROUND((COLUMN()-2)/24,5),АТС!$A$41:$F$736,5)+VLOOKUP($A887+ROUND((COLUMN()-2)/24,5),'Расчет сбытовых надбавок'!$B$2281:'Расчет сбытовых надбавок'!$G$3024,6)</f>
        <v>76.790000000000006</v>
      </c>
      <c r="E887" s="96">
        <f>VLOOKUP($A887+ROUND((COLUMN()-2)/24,5),АТС!$A$41:$F$736,5)+VLOOKUP($A887+ROUND((COLUMN()-2)/24,5),'Расчет сбытовых надбавок'!$B$2281:'Расчет сбытовых надбавок'!$G$3024,6)</f>
        <v>49.660000000000004</v>
      </c>
      <c r="F887" s="96">
        <f>VLOOKUP($A887+ROUND((COLUMN()-2)/24,5),АТС!$A$41:$F$736,5)+VLOOKUP($A887+ROUND((COLUMN()-2)/24,5),'Расчет сбытовых надбавок'!$B$2281:'Расчет сбытовых надбавок'!$G$3024,6)</f>
        <v>0</v>
      </c>
      <c r="G887" s="96">
        <f>VLOOKUP($A887+ROUND((COLUMN()-2)/24,5),АТС!$A$41:$F$736,5)+VLOOKUP($A887+ROUND((COLUMN()-2)/24,5),'Расчет сбытовых надбавок'!$B$2281:'Расчет сбытовых надбавок'!$G$3024,6)</f>
        <v>0</v>
      </c>
      <c r="H887" s="96">
        <f>VLOOKUP($A887+ROUND((COLUMN()-2)/24,5),АТС!$A$41:$F$736,5)+VLOOKUP($A887+ROUND((COLUMN()-2)/24,5),'Расчет сбытовых надбавок'!$B$2281:'Расчет сбытовых надбавок'!$G$3024,6)</f>
        <v>0.21</v>
      </c>
      <c r="I887" s="96">
        <f>VLOOKUP($A887+ROUND((COLUMN()-2)/24,5),АТС!$A$41:$F$736,5)+VLOOKUP($A887+ROUND((COLUMN()-2)/24,5),'Расчет сбытовых надбавок'!$B$2281:'Расчет сбытовых надбавок'!$G$3024,6)</f>
        <v>127.97</v>
      </c>
      <c r="J887" s="96">
        <f>VLOOKUP($A887+ROUND((COLUMN()-2)/24,5),АТС!$A$41:$F$736,5)+VLOOKUP($A887+ROUND((COLUMN()-2)/24,5),'Расчет сбытовых надбавок'!$B$2281:'Расчет сбытовых надбавок'!$G$3024,6)</f>
        <v>23.86</v>
      </c>
      <c r="K887" s="96">
        <f>VLOOKUP($A887+ROUND((COLUMN()-2)/24,5),АТС!$A$41:$F$736,5)+VLOOKUP($A887+ROUND((COLUMN()-2)/24,5),'Расчет сбытовых надбавок'!$B$2281:'Расчет сбытовых надбавок'!$G$3024,6)</f>
        <v>717.75</v>
      </c>
      <c r="L887" s="96">
        <f>VLOOKUP($A887+ROUND((COLUMN()-2)/24,5),АТС!$A$41:$F$736,5)+VLOOKUP($A887+ROUND((COLUMN()-2)/24,5),'Расчет сбытовых надбавок'!$B$2281:'Расчет сбытовых надбавок'!$G$3024,6)</f>
        <v>759.81</v>
      </c>
      <c r="M887" s="96">
        <f>VLOOKUP($A887+ROUND((COLUMN()-2)/24,5),АТС!$A$41:$F$736,5)+VLOOKUP($A887+ROUND((COLUMN()-2)/24,5),'Расчет сбытовых надбавок'!$B$2281:'Расчет сбытовых надбавок'!$G$3024,6)</f>
        <v>790.04</v>
      </c>
      <c r="N887" s="96">
        <f>VLOOKUP($A887+ROUND((COLUMN()-2)/24,5),АТС!$A$41:$F$736,5)+VLOOKUP($A887+ROUND((COLUMN()-2)/24,5),'Расчет сбытовых надбавок'!$B$2281:'Расчет сбытовых надбавок'!$G$3024,6)</f>
        <v>0</v>
      </c>
      <c r="O887" s="96">
        <f>VLOOKUP($A887+ROUND((COLUMN()-2)/24,5),АТС!$A$41:$F$736,5)+VLOOKUP($A887+ROUND((COLUMN()-2)/24,5),'Расчет сбытовых надбавок'!$B$2281:'Расчет сбытовых надбавок'!$G$3024,6)</f>
        <v>786.68999999999994</v>
      </c>
      <c r="P887" s="96">
        <f>VLOOKUP($A887+ROUND((COLUMN()-2)/24,5),АТС!$A$41:$F$736,5)+VLOOKUP($A887+ROUND((COLUMN()-2)/24,5),'Расчет сбытовых надбавок'!$B$2281:'Расчет сбытовых надбавок'!$G$3024,6)</f>
        <v>777.84999999999991</v>
      </c>
      <c r="Q887" s="96">
        <f>VLOOKUP($A887+ROUND((COLUMN()-2)/24,5),АТС!$A$41:$F$736,5)+VLOOKUP($A887+ROUND((COLUMN()-2)/24,5),'Расчет сбытовых надбавок'!$B$2281:'Расчет сбытовых надбавок'!$G$3024,6)</f>
        <v>724.74</v>
      </c>
      <c r="R887" s="96">
        <f>VLOOKUP($A887+ROUND((COLUMN()-2)/24,5),АТС!$A$41:$F$736,5)+VLOOKUP($A887+ROUND((COLUMN()-2)/24,5),'Расчет сбытовых надбавок'!$B$2281:'Расчет сбытовых надбавок'!$G$3024,6)</f>
        <v>8.94</v>
      </c>
      <c r="S887" s="96">
        <f>VLOOKUP($A887+ROUND((COLUMN()-2)/24,5),АТС!$A$41:$F$736,5)+VLOOKUP($A887+ROUND((COLUMN()-2)/24,5),'Расчет сбытовых надбавок'!$B$2281:'Расчет сбытовых надбавок'!$G$3024,6)</f>
        <v>102.04</v>
      </c>
      <c r="T887" s="96">
        <f>VLOOKUP($A887+ROUND((COLUMN()-2)/24,5),АТС!$A$41:$F$736,5)+VLOOKUP($A887+ROUND((COLUMN()-2)/24,5),'Расчет сбытовых надбавок'!$B$2281:'Расчет сбытовых надбавок'!$G$3024,6)</f>
        <v>0</v>
      </c>
      <c r="U887" s="96">
        <f>VLOOKUP($A887+ROUND((COLUMN()-2)/24,5),АТС!$A$41:$F$736,5)+VLOOKUP($A887+ROUND((COLUMN()-2)/24,5),'Расчет сбытовых надбавок'!$B$2281:'Расчет сбытовых надбавок'!$G$3024,6)</f>
        <v>98.19</v>
      </c>
      <c r="V887" s="96">
        <f>VLOOKUP($A887+ROUND((COLUMN()-2)/24,5),АТС!$A$41:$F$736,5)+VLOOKUP($A887+ROUND((COLUMN()-2)/24,5),'Расчет сбытовых надбавок'!$B$2281:'Расчет сбытовых надбавок'!$G$3024,6)</f>
        <v>772.76</v>
      </c>
      <c r="W887" s="96">
        <f>VLOOKUP($A887+ROUND((COLUMN()-2)/24,5),АТС!$A$41:$F$736,5)+VLOOKUP($A887+ROUND((COLUMN()-2)/24,5),'Расчет сбытовых надбавок'!$B$2281:'Расчет сбытовых надбавок'!$G$3024,6)</f>
        <v>389.90000000000003</v>
      </c>
      <c r="X887" s="96">
        <f>VLOOKUP($A887+ROUND((COLUMN()-2)/24,5),АТС!$A$41:$F$736,5)+VLOOKUP($A887+ROUND((COLUMN()-2)/24,5),'Расчет сбытовых надбавок'!$B$2281:'Расчет сбытовых надбавок'!$G$3024,6)</f>
        <v>193.59</v>
      </c>
      <c r="Y887" s="96">
        <f>VLOOKUP($A887+ROUND((COLUMN()-2)/24,5),АТС!$A$41:$F$736,5)+VLOOKUP($A887+ROUND((COLUMN()-2)/24,5),'Расчет сбытовых надбавок'!$B$2281:'Расчет сбытовых надбавок'!$G$3024,6)</f>
        <v>697.73</v>
      </c>
    </row>
    <row r="888" spans="1:25" x14ac:dyDescent="0.2">
      <c r="A888" s="77">
        <f t="shared" si="25"/>
        <v>43089</v>
      </c>
      <c r="B888" s="96">
        <f>VLOOKUP($A888+ROUND((COLUMN()-2)/24,5),АТС!$A$41:$F$736,5)+VLOOKUP($A888+ROUND((COLUMN()-2)/24,5),'Расчет сбытовых надбавок'!$B$2281:'Расчет сбытовых надбавок'!$G$3024,6)</f>
        <v>378.6</v>
      </c>
      <c r="C888" s="96">
        <f>VLOOKUP($A888+ROUND((COLUMN()-2)/24,5),АТС!$A$41:$F$736,5)+VLOOKUP($A888+ROUND((COLUMN()-2)/24,5),'Расчет сбытовых надбавок'!$B$2281:'Расчет сбытовых надбавок'!$G$3024,6)</f>
        <v>273.92</v>
      </c>
      <c r="D888" s="96">
        <f>VLOOKUP($A888+ROUND((COLUMN()-2)/24,5),АТС!$A$41:$F$736,5)+VLOOKUP($A888+ROUND((COLUMN()-2)/24,5),'Расчет сбытовых надбавок'!$B$2281:'Расчет сбытовых надбавок'!$G$3024,6)</f>
        <v>125.94</v>
      </c>
      <c r="E888" s="96">
        <f>VLOOKUP($A888+ROUND((COLUMN()-2)/24,5),АТС!$A$41:$F$736,5)+VLOOKUP($A888+ROUND((COLUMN()-2)/24,5),'Расчет сбытовых надбавок'!$B$2281:'Расчет сбытовых надбавок'!$G$3024,6)</f>
        <v>76.949999999999989</v>
      </c>
      <c r="F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G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H888" s="96">
        <f>VLOOKUP($A888+ROUND((COLUMN()-2)/24,5),АТС!$A$41:$F$736,5)+VLOOKUP($A888+ROUND((COLUMN()-2)/24,5),'Расчет сбытовых надбавок'!$B$2281:'Расчет сбытовых надбавок'!$G$3024,6)</f>
        <v>63.47</v>
      </c>
      <c r="I888" s="96">
        <f>VLOOKUP($A888+ROUND((COLUMN()-2)/24,5),АТС!$A$41:$F$736,5)+VLOOKUP($A888+ROUND((COLUMN()-2)/24,5),'Расчет сбытовых надбавок'!$B$2281:'Расчет сбытовых надбавок'!$G$3024,6)</f>
        <v>56.09</v>
      </c>
      <c r="J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K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L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M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N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O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P888" s="96">
        <f>VLOOKUP($A888+ROUND((COLUMN()-2)/24,5),АТС!$A$41:$F$736,5)+VLOOKUP($A888+ROUND((COLUMN()-2)/24,5),'Расчет сбытовых надбавок'!$B$2281:'Расчет сбытовых надбавок'!$G$3024,6)</f>
        <v>94.91</v>
      </c>
      <c r="Q888" s="96">
        <f>VLOOKUP($A888+ROUND((COLUMN()-2)/24,5),АТС!$A$41:$F$736,5)+VLOOKUP($A888+ROUND((COLUMN()-2)/24,5),'Расчет сбытовых надбавок'!$B$2281:'Расчет сбытовых надбавок'!$G$3024,6)</f>
        <v>104.45</v>
      </c>
      <c r="R888" s="96">
        <f>VLOOKUP($A888+ROUND((COLUMN()-2)/24,5),АТС!$A$41:$F$736,5)+VLOOKUP($A888+ROUND((COLUMN()-2)/24,5),'Расчет сбытовых надбавок'!$B$2281:'Расчет сбытовых надбавок'!$G$3024,6)</f>
        <v>166.01999999999998</v>
      </c>
      <c r="S888" s="96">
        <f>VLOOKUP($A888+ROUND((COLUMN()-2)/24,5),АТС!$A$41:$F$736,5)+VLOOKUP($A888+ROUND((COLUMN()-2)/24,5),'Расчет сбытовых надбавок'!$B$2281:'Расчет сбытовых надбавок'!$G$3024,6)</f>
        <v>98.899999999999991</v>
      </c>
      <c r="T888" s="96">
        <f>VLOOKUP($A888+ROUND((COLUMN()-2)/24,5),АТС!$A$41:$F$736,5)+VLOOKUP($A888+ROUND((COLUMN()-2)/24,5),'Расчет сбытовых надбавок'!$B$2281:'Расчет сбытовых надбавок'!$G$3024,6)</f>
        <v>127.14</v>
      </c>
      <c r="U888" s="96">
        <f>VLOOKUP($A888+ROUND((COLUMN()-2)/24,5),АТС!$A$41:$F$736,5)+VLOOKUP($A888+ROUND((COLUMN()-2)/24,5),'Расчет сбытовых надбавок'!$B$2281:'Расчет сбытовых надбавок'!$G$3024,6)</f>
        <v>125.03</v>
      </c>
      <c r="V888" s="96">
        <f>VLOOKUP($A888+ROUND((COLUMN()-2)/24,5),АТС!$A$41:$F$736,5)+VLOOKUP($A888+ROUND((COLUMN()-2)/24,5),'Расчет сбытовых надбавок'!$B$2281:'Расчет сбытовых надбавок'!$G$3024,6)</f>
        <v>120.52</v>
      </c>
      <c r="W888" s="96">
        <f>VLOOKUP($A888+ROUND((COLUMN()-2)/24,5),АТС!$A$41:$F$736,5)+VLOOKUP($A888+ROUND((COLUMN()-2)/24,5),'Расчет сбытовых надбавок'!$B$2281:'Расчет сбытовых надбавок'!$G$3024,6)</f>
        <v>118.52</v>
      </c>
      <c r="X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Y888" s="96">
        <f>VLOOKUP($A888+ROUND((COLUMN()-2)/24,5),АТС!$A$41:$F$736,5)+VLOOKUP($A888+ROUND((COLUMN()-2)/24,5),'Расчет сбытовых надбавок'!$B$2281:'Расчет сбытовых надбавок'!$G$3024,6)</f>
        <v>166.55</v>
      </c>
    </row>
    <row r="889" spans="1:25" x14ac:dyDescent="0.2">
      <c r="A889" s="77">
        <f t="shared" si="25"/>
        <v>43090</v>
      </c>
      <c r="B889" s="96">
        <f>VLOOKUP($A889+ROUND((COLUMN()-2)/24,5),АТС!$A$41:$F$736,5)+VLOOKUP($A889+ROUND((COLUMN()-2)/24,5),'Расчет сбытовых надбавок'!$B$2281:'Расчет сбытовых надбавок'!$G$3024,6)</f>
        <v>63.6</v>
      </c>
      <c r="C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D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E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F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G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H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I889" s="96">
        <f>VLOOKUP($A889+ROUND((COLUMN()-2)/24,5),АТС!$A$41:$F$736,5)+VLOOKUP($A889+ROUND((COLUMN()-2)/24,5),'Расчет сбытовых надбавок'!$B$2281:'Расчет сбытовых надбавок'!$G$3024,6)</f>
        <v>1.1000000000000001</v>
      </c>
      <c r="J889" s="96">
        <f>VLOOKUP($A889+ROUND((COLUMN()-2)/24,5),АТС!$A$41:$F$736,5)+VLOOKUP($A889+ROUND((COLUMN()-2)/24,5),'Расчет сбытовых надбавок'!$B$2281:'Расчет сбытовых надбавок'!$G$3024,6)</f>
        <v>17.02</v>
      </c>
      <c r="K889" s="96">
        <f>VLOOKUP($A889+ROUND((COLUMN()-2)/24,5),АТС!$A$41:$F$736,5)+VLOOKUP($A889+ROUND((COLUMN()-2)/24,5),'Расчет сбытовых надбавок'!$B$2281:'Расчет сбытовых надбавок'!$G$3024,6)</f>
        <v>133.18</v>
      </c>
      <c r="L889" s="96">
        <f>VLOOKUP($A889+ROUND((COLUMN()-2)/24,5),АТС!$A$41:$F$736,5)+VLOOKUP($A889+ROUND((COLUMN()-2)/24,5),'Расчет сбытовых надбавок'!$B$2281:'Расчет сбытовых надбавок'!$G$3024,6)</f>
        <v>140.26</v>
      </c>
      <c r="M889" s="96">
        <f>VLOOKUP($A889+ROUND((COLUMN()-2)/24,5),АТС!$A$41:$F$736,5)+VLOOKUP($A889+ROUND((COLUMN()-2)/24,5),'Расчет сбытовых надбавок'!$B$2281:'Расчет сбытовых надбавок'!$G$3024,6)</f>
        <v>75.3</v>
      </c>
      <c r="N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O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P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Q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R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S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T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U889" s="96">
        <f>VLOOKUP($A889+ROUND((COLUMN()-2)/24,5),АТС!$A$41:$F$736,5)+VLOOKUP($A889+ROUND((COLUMN()-2)/24,5),'Расчет сбытовых надбавок'!$B$2281:'Расчет сбытовых надбавок'!$G$3024,6)</f>
        <v>549.44000000000005</v>
      </c>
      <c r="V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W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X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Y889" s="96">
        <f>VLOOKUP($A889+ROUND((COLUMN()-2)/24,5),АТС!$A$41:$F$736,5)+VLOOKUP($A889+ROUND((COLUMN()-2)/24,5),'Расчет сбытовых надбавок'!$B$2281:'Расчет сбытовых надбавок'!$G$3024,6)</f>
        <v>271.27</v>
      </c>
    </row>
    <row r="890" spans="1:25" x14ac:dyDescent="0.2">
      <c r="A890" s="77">
        <f t="shared" si="25"/>
        <v>43091</v>
      </c>
      <c r="B890" s="96">
        <f>VLOOKUP($A890+ROUND((COLUMN()-2)/24,5),АТС!$A$41:$F$736,5)+VLOOKUP($A890+ROUND((COLUMN()-2)/24,5),'Расчет сбытовых надбавок'!$B$2281:'Расчет сбытовых надбавок'!$G$3024,6)</f>
        <v>446.39</v>
      </c>
      <c r="C890" s="96">
        <f>VLOOKUP($A890+ROUND((COLUMN()-2)/24,5),АТС!$A$41:$F$736,5)+VLOOKUP($A890+ROUND((COLUMN()-2)/24,5),'Расчет сбытовых надбавок'!$B$2281:'Расчет сбытовых надбавок'!$G$3024,6)</f>
        <v>381.67</v>
      </c>
      <c r="D890" s="96">
        <f>VLOOKUP($A890+ROUND((COLUMN()-2)/24,5),АТС!$A$41:$F$736,5)+VLOOKUP($A890+ROUND((COLUMN()-2)/24,5),'Расчет сбытовых надбавок'!$B$2281:'Расчет сбытовых надбавок'!$G$3024,6)</f>
        <v>190.2</v>
      </c>
      <c r="E890" s="96">
        <f>VLOOKUP($A890+ROUND((COLUMN()-2)/24,5),АТС!$A$41:$F$736,5)+VLOOKUP($A890+ROUND((COLUMN()-2)/24,5),'Расчет сбытовых надбавок'!$B$2281:'Расчет сбытовых надбавок'!$G$3024,6)</f>
        <v>111.49000000000001</v>
      </c>
      <c r="F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G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H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I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J890" s="96">
        <f>VLOOKUP($A890+ROUND((COLUMN()-2)/24,5),АТС!$A$41:$F$736,5)+VLOOKUP($A890+ROUND((COLUMN()-2)/24,5),'Расчет сбытовых надбавок'!$B$2281:'Расчет сбытовых надбавок'!$G$3024,6)</f>
        <v>109.69</v>
      </c>
      <c r="K890" s="96">
        <f>VLOOKUP($A890+ROUND((COLUMN()-2)/24,5),АТС!$A$41:$F$736,5)+VLOOKUP($A890+ROUND((COLUMN()-2)/24,5),'Расчет сбытовых надбавок'!$B$2281:'Расчет сбытовых надбавок'!$G$3024,6)</f>
        <v>123.89</v>
      </c>
      <c r="L890" s="96">
        <f>VLOOKUP($A890+ROUND((COLUMN()-2)/24,5),АТС!$A$41:$F$736,5)+VLOOKUP($A890+ROUND((COLUMN()-2)/24,5),'Расчет сбытовых надбавок'!$B$2281:'Расчет сбытовых надбавок'!$G$3024,6)</f>
        <v>129.43</v>
      </c>
      <c r="M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N890" s="96">
        <f>VLOOKUP($A890+ROUND((COLUMN()-2)/24,5),АТС!$A$41:$F$736,5)+VLOOKUP($A890+ROUND((COLUMN()-2)/24,5),'Расчет сбытовых надбавок'!$B$2281:'Расчет сбытовых надбавок'!$G$3024,6)</f>
        <v>139.95000000000002</v>
      </c>
      <c r="O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P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Q890" s="96">
        <f>VLOOKUP($A890+ROUND((COLUMN()-2)/24,5),АТС!$A$41:$F$736,5)+VLOOKUP($A890+ROUND((COLUMN()-2)/24,5),'Расчет сбытовых надбавок'!$B$2281:'Расчет сбытовых надбавок'!$G$3024,6)</f>
        <v>0.04</v>
      </c>
      <c r="R890" s="96">
        <f>VLOOKUP($A890+ROUND((COLUMN()-2)/24,5),АТС!$A$41:$F$736,5)+VLOOKUP($A890+ROUND((COLUMN()-2)/24,5),'Расчет сбытовых надбавок'!$B$2281:'Расчет сбытовых надбавок'!$G$3024,6)</f>
        <v>0</v>
      </c>
      <c r="S890" s="96">
        <f>VLOOKUP($A890+ROUND((COLUMN()-2)/24,5),АТС!$A$41:$F$736,5)+VLOOKUP($A890+ROUND((COLUMN()-2)/24,5),'Расчет сбытовых надбавок'!$B$2281:'Расчет сбытовых надбавок'!$G$3024,6)</f>
        <v>34.03</v>
      </c>
      <c r="T890" s="96">
        <f>VLOOKUP($A890+ROUND((COLUMN()-2)/24,5),АТС!$A$41:$F$736,5)+VLOOKUP($A890+ROUND((COLUMN()-2)/24,5),'Расчет сбытовых надбавок'!$B$2281:'Расчет сбытовых надбавок'!$G$3024,6)</f>
        <v>13.19</v>
      </c>
      <c r="U890" s="96">
        <f>VLOOKUP($A890+ROUND((COLUMN()-2)/24,5),АТС!$A$41:$F$736,5)+VLOOKUP($A890+ROUND((COLUMN()-2)/24,5),'Расчет сбытовых надбавок'!$B$2281:'Расчет сбытовых надбавок'!$G$3024,6)</f>
        <v>78.52000000000001</v>
      </c>
      <c r="V890" s="96">
        <f>VLOOKUP($A890+ROUND((COLUMN()-2)/24,5),АТС!$A$41:$F$736,5)+VLOOKUP($A890+ROUND((COLUMN()-2)/24,5),'Расчет сбытовых надбавок'!$B$2281:'Расчет сбытовых надбавок'!$G$3024,6)</f>
        <v>90.85</v>
      </c>
      <c r="W890" s="96">
        <f>VLOOKUP($A890+ROUND((COLUMN()-2)/24,5),АТС!$A$41:$F$736,5)+VLOOKUP($A890+ROUND((COLUMN()-2)/24,5),'Расчет сбытовых надбавок'!$B$2281:'Расчет сбытовых надбавок'!$G$3024,6)</f>
        <v>51.910000000000004</v>
      </c>
      <c r="X890" s="96">
        <f>VLOOKUP($A890+ROUND((COLUMN()-2)/24,5),АТС!$A$41:$F$736,5)+VLOOKUP($A890+ROUND((COLUMN()-2)/24,5),'Расчет сбытовых надбавок'!$B$2281:'Расчет сбытовых надбавок'!$G$3024,6)</f>
        <v>19.79</v>
      </c>
      <c r="Y890" s="96">
        <f>VLOOKUP($A890+ROUND((COLUMN()-2)/24,5),АТС!$A$41:$F$736,5)+VLOOKUP($A890+ROUND((COLUMN()-2)/24,5),'Расчет сбытовых надбавок'!$B$2281:'Расчет сбытовых надбавок'!$G$3024,6)</f>
        <v>697.15</v>
      </c>
    </row>
    <row r="891" spans="1:25" x14ac:dyDescent="0.2">
      <c r="A891" s="77">
        <f t="shared" si="25"/>
        <v>43092</v>
      </c>
      <c r="B891" s="96">
        <f>VLOOKUP($A891+ROUND((COLUMN()-2)/24,5),АТС!$A$41:$F$736,5)+VLOOKUP($A891+ROUND((COLUMN()-2)/24,5),'Расчет сбытовых надбавок'!$B$2281:'Расчет сбытовых надбавок'!$G$3024,6)</f>
        <v>7.67</v>
      </c>
      <c r="C891" s="96">
        <f>VLOOKUP($A891+ROUND((COLUMN()-2)/24,5),АТС!$A$41:$F$736,5)+VLOOKUP($A891+ROUND((COLUMN()-2)/24,5),'Расчет сбытовых надбавок'!$B$2281:'Расчет сбытовых надбавок'!$G$3024,6)</f>
        <v>216.56</v>
      </c>
      <c r="D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E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F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G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H891" s="96">
        <f>VLOOKUP($A891+ROUND((COLUMN()-2)/24,5),АТС!$A$41:$F$736,5)+VLOOKUP($A891+ROUND((COLUMN()-2)/24,5),'Расчет сбытовых надбавок'!$B$2281:'Расчет сбытовых надбавок'!$G$3024,6)</f>
        <v>11.489999999999998</v>
      </c>
      <c r="I891" s="96">
        <f>VLOOKUP($A891+ROUND((COLUMN()-2)/24,5),АТС!$A$41:$F$736,5)+VLOOKUP($A891+ROUND((COLUMN()-2)/24,5),'Расчет сбытовых надбавок'!$B$2281:'Расчет сбытовых надбавок'!$G$3024,6)</f>
        <v>33.86</v>
      </c>
      <c r="J891" s="96">
        <f>VLOOKUP($A891+ROUND((COLUMN()-2)/24,5),АТС!$A$41:$F$736,5)+VLOOKUP($A891+ROUND((COLUMN()-2)/24,5),'Расчет сбытовых надбавок'!$B$2281:'Расчет сбытовых надбавок'!$G$3024,6)</f>
        <v>1.71</v>
      </c>
      <c r="K891" s="96">
        <f>VLOOKUP($A891+ROUND((COLUMN()-2)/24,5),АТС!$A$41:$F$736,5)+VLOOKUP($A891+ROUND((COLUMN()-2)/24,5),'Расчет сбытовых надбавок'!$B$2281:'Расчет сбытовых надбавок'!$G$3024,6)</f>
        <v>95.67</v>
      </c>
      <c r="L891" s="96">
        <f>VLOOKUP($A891+ROUND((COLUMN()-2)/24,5),АТС!$A$41:$F$736,5)+VLOOKUP($A891+ROUND((COLUMN()-2)/24,5),'Расчет сбытовых надбавок'!$B$2281:'Расчет сбытовых надбавок'!$G$3024,6)</f>
        <v>126.10000000000001</v>
      </c>
      <c r="M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N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O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P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Q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R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S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T891" s="96">
        <f>VLOOKUP($A891+ROUND((COLUMN()-2)/24,5),АТС!$A$41:$F$736,5)+VLOOKUP($A891+ROUND((COLUMN()-2)/24,5),'Расчет сбытовых надбавок'!$B$2281:'Расчет сбытовых надбавок'!$G$3024,6)</f>
        <v>21.28</v>
      </c>
      <c r="U891" s="96">
        <f>VLOOKUP($A891+ROUND((COLUMN()-2)/24,5),АТС!$A$41:$F$736,5)+VLOOKUP($A891+ROUND((COLUMN()-2)/24,5),'Расчет сбытовых надбавок'!$B$2281:'Расчет сбытовых надбавок'!$G$3024,6)</f>
        <v>45.11</v>
      </c>
      <c r="V891" s="96">
        <f>VLOOKUP($A891+ROUND((COLUMN()-2)/24,5),АТС!$A$41:$F$736,5)+VLOOKUP($A891+ROUND((COLUMN()-2)/24,5),'Расчет сбытовых надбавок'!$B$2281:'Расчет сбытовых надбавок'!$G$3024,6)</f>
        <v>26.75</v>
      </c>
      <c r="W891" s="96">
        <f>VLOOKUP($A891+ROUND((COLUMN()-2)/24,5),АТС!$A$41:$F$736,5)+VLOOKUP($A891+ROUND((COLUMN()-2)/24,5),'Расчет сбытовых надбавок'!$B$2281:'Расчет сбытовых надбавок'!$G$3024,6)</f>
        <v>138.38999999999999</v>
      </c>
      <c r="X891" s="96">
        <f>VLOOKUP($A891+ROUND((COLUMN()-2)/24,5),АТС!$A$41:$F$736,5)+VLOOKUP($A891+ROUND((COLUMN()-2)/24,5),'Расчет сбытовых надбавок'!$B$2281:'Расчет сбытовых надбавок'!$G$3024,6)</f>
        <v>127.45</v>
      </c>
      <c r="Y891" s="96">
        <f>VLOOKUP($A891+ROUND((COLUMN()-2)/24,5),АТС!$A$41:$F$736,5)+VLOOKUP($A891+ROUND((COLUMN()-2)/24,5),'Расчет сбытовых надбавок'!$B$2281:'Расчет сбытовых надбавок'!$G$3024,6)</f>
        <v>1283</v>
      </c>
    </row>
    <row r="892" spans="1:25" x14ac:dyDescent="0.2">
      <c r="A892" s="77">
        <f t="shared" si="25"/>
        <v>43093</v>
      </c>
      <c r="B892" s="96">
        <f>VLOOKUP($A892+ROUND((COLUMN()-2)/24,5),АТС!$A$41:$F$736,5)+VLOOKUP($A892+ROUND((COLUMN()-2)/24,5),'Расчет сбытовых надбавок'!$B$2281:'Расчет сбытовых надбавок'!$G$3024,6)</f>
        <v>11.99</v>
      </c>
      <c r="C892" s="96">
        <f>VLOOKUP($A892+ROUND((COLUMN()-2)/24,5),АТС!$A$41:$F$736,5)+VLOOKUP($A892+ROUND((COLUMN()-2)/24,5),'Расчет сбытовых надбавок'!$B$2281:'Расчет сбытовых надбавок'!$G$3024,6)</f>
        <v>12.23</v>
      </c>
      <c r="D892" s="96">
        <f>VLOOKUP($A892+ROUND((COLUMN()-2)/24,5),АТС!$A$41:$F$736,5)+VLOOKUP($A892+ROUND((COLUMN()-2)/24,5),'Расчет сбытовых надбавок'!$B$2281:'Расчет сбытовых надбавок'!$G$3024,6)</f>
        <v>60.33</v>
      </c>
      <c r="E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F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G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H892" s="96">
        <f>VLOOKUP($A892+ROUND((COLUMN()-2)/24,5),АТС!$A$41:$F$736,5)+VLOOKUP($A892+ROUND((COLUMN()-2)/24,5),'Расчет сбытовых надбавок'!$B$2281:'Расчет сбытовых надбавок'!$G$3024,6)</f>
        <v>0.52</v>
      </c>
      <c r="I892" s="96">
        <f>VLOOKUP($A892+ROUND((COLUMN()-2)/24,5),АТС!$A$41:$F$736,5)+VLOOKUP($A892+ROUND((COLUMN()-2)/24,5),'Расчет сбытовых надбавок'!$B$2281:'Расчет сбытовых надбавок'!$G$3024,6)</f>
        <v>211.24</v>
      </c>
      <c r="J892" s="96">
        <f>VLOOKUP($A892+ROUND((COLUMN()-2)/24,5),АТС!$A$41:$F$736,5)+VLOOKUP($A892+ROUND((COLUMN()-2)/24,5),'Расчет сбытовых надбавок'!$B$2281:'Расчет сбытовых надбавок'!$G$3024,6)</f>
        <v>377.5</v>
      </c>
      <c r="K892" s="96">
        <f>VLOOKUP($A892+ROUND((COLUMN()-2)/24,5),АТС!$A$41:$F$736,5)+VLOOKUP($A892+ROUND((COLUMN()-2)/24,5),'Расчет сбытовых надбавок'!$B$2281:'Расчет сбытовых надбавок'!$G$3024,6)</f>
        <v>514.26</v>
      </c>
      <c r="L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M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N892" s="96">
        <f>VLOOKUP($A892+ROUND((COLUMN()-2)/24,5),АТС!$A$41:$F$736,5)+VLOOKUP($A892+ROUND((COLUMN()-2)/24,5),'Расчет сбытовых надбавок'!$B$2281:'Расчет сбытовых надбавок'!$G$3024,6)</f>
        <v>96.21</v>
      </c>
      <c r="O892" s="96">
        <f>VLOOKUP($A892+ROUND((COLUMN()-2)/24,5),АТС!$A$41:$F$736,5)+VLOOKUP($A892+ROUND((COLUMN()-2)/24,5),'Расчет сбытовых надбавок'!$B$2281:'Расчет сбытовых надбавок'!$G$3024,6)</f>
        <v>497.33000000000004</v>
      </c>
      <c r="P892" s="96">
        <f>VLOOKUP($A892+ROUND((COLUMN()-2)/24,5),АТС!$A$41:$F$736,5)+VLOOKUP($A892+ROUND((COLUMN()-2)/24,5),'Расчет сбытовых надбавок'!$B$2281:'Расчет сбытовых надбавок'!$G$3024,6)</f>
        <v>437.63</v>
      </c>
      <c r="Q892" s="96">
        <f>VLOOKUP($A892+ROUND((COLUMN()-2)/24,5),АТС!$A$41:$F$736,5)+VLOOKUP($A892+ROUND((COLUMN()-2)/24,5),'Расчет сбытовых надбавок'!$B$2281:'Расчет сбытовых надбавок'!$G$3024,6)</f>
        <v>471.38</v>
      </c>
      <c r="R892" s="96">
        <f>VLOOKUP($A892+ROUND((COLUMN()-2)/24,5),АТС!$A$41:$F$736,5)+VLOOKUP($A892+ROUND((COLUMN()-2)/24,5),'Расчет сбытовых надбавок'!$B$2281:'Расчет сбытовых надбавок'!$G$3024,6)</f>
        <v>166.18</v>
      </c>
      <c r="S892" s="96">
        <f>VLOOKUP($A892+ROUND((COLUMN()-2)/24,5),АТС!$A$41:$F$736,5)+VLOOKUP($A892+ROUND((COLUMN()-2)/24,5),'Расчет сбытовых надбавок'!$B$2281:'Расчет сбытовых надбавок'!$G$3024,6)</f>
        <v>436.67999999999995</v>
      </c>
      <c r="T892" s="96">
        <f>VLOOKUP($A892+ROUND((COLUMN()-2)/24,5),АТС!$A$41:$F$736,5)+VLOOKUP($A892+ROUND((COLUMN()-2)/24,5),'Расчет сбытовых надбавок'!$B$2281:'Расчет сбытовых надбавок'!$G$3024,6)</f>
        <v>637.92999999999995</v>
      </c>
      <c r="U892" s="96">
        <f>VLOOKUP($A892+ROUND((COLUMN()-2)/24,5),АТС!$A$41:$F$736,5)+VLOOKUP($A892+ROUND((COLUMN()-2)/24,5),'Расчет сбытовых надбавок'!$B$2281:'Расчет сбытовых надбавок'!$G$3024,6)</f>
        <v>529.41</v>
      </c>
      <c r="V892" s="96">
        <f>VLOOKUP($A892+ROUND((COLUMN()-2)/24,5),АТС!$A$41:$F$736,5)+VLOOKUP($A892+ROUND((COLUMN()-2)/24,5),'Расчет сбытовых надбавок'!$B$2281:'Расчет сбытовых надбавок'!$G$3024,6)</f>
        <v>624.98</v>
      </c>
      <c r="W892" s="96">
        <f>VLOOKUP($A892+ROUND((COLUMN()-2)/24,5),АТС!$A$41:$F$736,5)+VLOOKUP($A892+ROUND((COLUMN()-2)/24,5),'Расчет сбытовых надбавок'!$B$2281:'Расчет сбытовых надбавок'!$G$3024,6)</f>
        <v>564.83000000000004</v>
      </c>
      <c r="X892" s="96">
        <f>VLOOKUP($A892+ROUND((COLUMN()-2)/24,5),АТС!$A$41:$F$736,5)+VLOOKUP($A892+ROUND((COLUMN()-2)/24,5),'Расчет сбытовых надбавок'!$B$2281:'Расчет сбытовых надбавок'!$G$3024,6)</f>
        <v>325.86</v>
      </c>
      <c r="Y892" s="96">
        <f>VLOOKUP($A892+ROUND((COLUMN()-2)/24,5),АТС!$A$41:$F$736,5)+VLOOKUP($A892+ROUND((COLUMN()-2)/24,5),'Расчет сбытовых надбавок'!$B$2281:'Расчет сбытовых надбавок'!$G$3024,6)</f>
        <v>589.83999999999992</v>
      </c>
    </row>
    <row r="893" spans="1:25" x14ac:dyDescent="0.2">
      <c r="A893" s="77">
        <f t="shared" si="25"/>
        <v>43094</v>
      </c>
      <c r="B893" s="96">
        <f>VLOOKUP($A893+ROUND((COLUMN()-2)/24,5),АТС!$A$41:$F$736,5)+VLOOKUP($A893+ROUND((COLUMN()-2)/24,5),'Расчет сбытовых надбавок'!$B$2281:'Расчет сбытовых надбавок'!$G$3024,6)</f>
        <v>1.1800000000000002</v>
      </c>
      <c r="C893" s="96">
        <f>VLOOKUP($A893+ROUND((COLUMN()-2)/24,5),АТС!$A$41:$F$736,5)+VLOOKUP($A893+ROUND((COLUMN()-2)/24,5),'Расчет сбытовых надбавок'!$B$2281:'Расчет сбытовых надбавок'!$G$3024,6)</f>
        <v>105.00999999999999</v>
      </c>
      <c r="D893" s="96">
        <f>VLOOKUP($A893+ROUND((COLUMN()-2)/24,5),АТС!$A$41:$F$736,5)+VLOOKUP($A893+ROUND((COLUMN()-2)/24,5),'Расчет сбытовых надбавок'!$B$2281:'Расчет сбытовых надбавок'!$G$3024,6)</f>
        <v>1043.45</v>
      </c>
      <c r="E893" s="96">
        <f>VLOOKUP($A893+ROUND((COLUMN()-2)/24,5),АТС!$A$41:$F$736,5)+VLOOKUP($A893+ROUND((COLUMN()-2)/24,5),'Расчет сбытовых надбавок'!$B$2281:'Расчет сбытовых надбавок'!$G$3024,6)</f>
        <v>57.66</v>
      </c>
      <c r="F893" s="96">
        <f>VLOOKUP($A893+ROUND((COLUMN()-2)/24,5),АТС!$A$41:$F$736,5)+VLOOKUP($A893+ROUND((COLUMN()-2)/24,5),'Расчет сбытовых надбавок'!$B$2281:'Расчет сбытовых надбавок'!$G$3024,6)</f>
        <v>0.45999999999999996</v>
      </c>
      <c r="G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H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I893" s="96">
        <f>VLOOKUP($A893+ROUND((COLUMN()-2)/24,5),АТС!$A$41:$F$736,5)+VLOOKUP($A893+ROUND((COLUMN()-2)/24,5),'Расчет сбытовых надбавок'!$B$2281:'Расчет сбытовых надбавок'!$G$3024,6)</f>
        <v>286.67999999999995</v>
      </c>
      <c r="J893" s="96">
        <f>VLOOKUP($A893+ROUND((COLUMN()-2)/24,5),АТС!$A$41:$F$736,5)+VLOOKUP($A893+ROUND((COLUMN()-2)/24,5),'Расчет сбытовых надбавок'!$B$2281:'Расчет сбытовых надбавок'!$G$3024,6)</f>
        <v>73.94</v>
      </c>
      <c r="K893" s="96">
        <f>VLOOKUP($A893+ROUND((COLUMN()-2)/24,5),АТС!$A$41:$F$736,5)+VLOOKUP($A893+ROUND((COLUMN()-2)/24,5),'Расчет сбытовых надбавок'!$B$2281:'Расчет сбытовых надбавок'!$G$3024,6)</f>
        <v>0.01</v>
      </c>
      <c r="L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M893" s="96">
        <f>VLOOKUP($A893+ROUND((COLUMN()-2)/24,5),АТС!$A$41:$F$736,5)+VLOOKUP($A893+ROUND((COLUMN()-2)/24,5),'Расчет сбытовых надбавок'!$B$2281:'Расчет сбытовых надбавок'!$G$3024,6)</f>
        <v>0.01</v>
      </c>
      <c r="N893" s="96">
        <f>VLOOKUP($A893+ROUND((COLUMN()-2)/24,5),АТС!$A$41:$F$736,5)+VLOOKUP($A893+ROUND((COLUMN()-2)/24,5),'Расчет сбытовых надбавок'!$B$2281:'Расчет сбытовых надбавок'!$G$3024,6)</f>
        <v>0.16</v>
      </c>
      <c r="O893" s="96">
        <f>VLOOKUP($A893+ROUND((COLUMN()-2)/24,5),АТС!$A$41:$F$736,5)+VLOOKUP($A893+ROUND((COLUMN()-2)/24,5),'Расчет сбытовых надбавок'!$B$2281:'Расчет сбытовых надбавок'!$G$3024,6)</f>
        <v>0.22999999999999998</v>
      </c>
      <c r="P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Q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R893" s="96">
        <f>VLOOKUP($A893+ROUND((COLUMN()-2)/24,5),АТС!$A$41:$F$736,5)+VLOOKUP($A893+ROUND((COLUMN()-2)/24,5),'Расчет сбытовых надбавок'!$B$2281:'Расчет сбытовых надбавок'!$G$3024,6)</f>
        <v>0.05</v>
      </c>
      <c r="S893" s="96">
        <f>VLOOKUP($A893+ROUND((COLUMN()-2)/24,5),АТС!$A$41:$F$736,5)+VLOOKUP($A893+ROUND((COLUMN()-2)/24,5),'Расчет сбытовых надбавок'!$B$2281:'Расчет сбытовых надбавок'!$G$3024,6)</f>
        <v>0.01</v>
      </c>
      <c r="T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U893" s="96">
        <f>VLOOKUP($A893+ROUND((COLUMN()-2)/24,5),АТС!$A$41:$F$736,5)+VLOOKUP($A893+ROUND((COLUMN()-2)/24,5),'Расчет сбытовых надбавок'!$B$2281:'Расчет сбытовых надбавок'!$G$3024,6)</f>
        <v>0.04</v>
      </c>
      <c r="V893" s="96">
        <f>VLOOKUP($A893+ROUND((COLUMN()-2)/24,5),АТС!$A$41:$F$736,5)+VLOOKUP($A893+ROUND((COLUMN()-2)/24,5),'Расчет сбытовых надбавок'!$B$2281:'Расчет сбытовых надбавок'!$G$3024,6)</f>
        <v>4.8600000000000003</v>
      </c>
      <c r="W893" s="96">
        <f>VLOOKUP($A893+ROUND((COLUMN()-2)/24,5),АТС!$A$41:$F$736,5)+VLOOKUP($A893+ROUND((COLUMN()-2)/24,5),'Расчет сбытовых надбавок'!$B$2281:'Расчет сбытовых надбавок'!$G$3024,6)</f>
        <v>75.009999999999991</v>
      </c>
      <c r="X893" s="96">
        <f>VLOOKUP($A893+ROUND((COLUMN()-2)/24,5),АТС!$A$41:$F$736,5)+VLOOKUP($A893+ROUND((COLUMN()-2)/24,5),'Расчет сбытовых надбавок'!$B$2281:'Расчет сбытовых надбавок'!$G$3024,6)</f>
        <v>452.40999999999997</v>
      </c>
      <c r="Y893" s="96">
        <f>VLOOKUP($A893+ROUND((COLUMN()-2)/24,5),АТС!$A$41:$F$736,5)+VLOOKUP($A893+ROUND((COLUMN()-2)/24,5),'Расчет сбытовых надбавок'!$B$2281:'Расчет сбытовых надбавок'!$G$3024,6)</f>
        <v>401.39</v>
      </c>
    </row>
    <row r="894" spans="1:25" x14ac:dyDescent="0.2">
      <c r="A894" s="77">
        <f t="shared" si="25"/>
        <v>43095</v>
      </c>
      <c r="B894" s="96">
        <f>VLOOKUP($A894+ROUND((COLUMN()-2)/24,5),АТС!$A$41:$F$736,5)+VLOOKUP($A894+ROUND((COLUMN()-2)/24,5),'Расчет сбытовых надбавок'!$B$2281:'Расчет сбытовых надбавок'!$G$3024,6)</f>
        <v>274.05</v>
      </c>
      <c r="C894" s="96">
        <f>VLOOKUP($A894+ROUND((COLUMN()-2)/24,5),АТС!$A$41:$F$736,5)+VLOOKUP($A894+ROUND((COLUMN()-2)/24,5),'Расчет сбытовых надбавок'!$B$2281:'Расчет сбытовых надбавок'!$G$3024,6)</f>
        <v>17.18</v>
      </c>
      <c r="D894" s="96">
        <f>VLOOKUP($A894+ROUND((COLUMN()-2)/24,5),АТС!$A$41:$F$736,5)+VLOOKUP($A894+ROUND((COLUMN()-2)/24,5),'Расчет сбытовых надбавок'!$B$2281:'Расчет сбытовых надбавок'!$G$3024,6)</f>
        <v>103.87</v>
      </c>
      <c r="E894" s="96">
        <f>VLOOKUP($A894+ROUND((COLUMN()-2)/24,5),АТС!$A$41:$F$736,5)+VLOOKUP($A894+ROUND((COLUMN()-2)/24,5),'Расчет сбытовых надбавок'!$B$2281:'Расчет сбытовых надбавок'!$G$3024,6)</f>
        <v>69.740000000000009</v>
      </c>
      <c r="F894" s="96">
        <f>VLOOKUP($A894+ROUND((COLUMN()-2)/24,5),АТС!$A$41:$F$736,5)+VLOOKUP($A894+ROUND((COLUMN()-2)/24,5),'Расчет сбытовых надбавок'!$B$2281:'Расчет сбытовых надбавок'!$G$3024,6)</f>
        <v>4.41</v>
      </c>
      <c r="G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H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I894" s="96">
        <f>VLOOKUP($A894+ROUND((COLUMN()-2)/24,5),АТС!$A$41:$F$736,5)+VLOOKUP($A894+ROUND((COLUMN()-2)/24,5),'Расчет сбытовых надбавок'!$B$2281:'Расчет сбытовых надбавок'!$G$3024,6)</f>
        <v>17.170000000000002</v>
      </c>
      <c r="J894" s="96">
        <f>VLOOKUP($A894+ROUND((COLUMN()-2)/24,5),АТС!$A$41:$F$736,5)+VLOOKUP($A894+ROUND((COLUMN()-2)/24,5),'Расчет сбытовых надбавок'!$B$2281:'Расчет сбытовых надбавок'!$G$3024,6)</f>
        <v>40.550000000000004</v>
      </c>
      <c r="K894" s="96">
        <f>VLOOKUP($A894+ROUND((COLUMN()-2)/24,5),АТС!$A$41:$F$736,5)+VLOOKUP($A894+ROUND((COLUMN()-2)/24,5),'Расчет сбытовых надбавок'!$B$2281:'Расчет сбытовых надбавок'!$G$3024,6)</f>
        <v>0.19999999999999998</v>
      </c>
      <c r="L894" s="96">
        <f>VLOOKUP($A894+ROUND((COLUMN()-2)/24,5),АТС!$A$41:$F$736,5)+VLOOKUP($A894+ROUND((COLUMN()-2)/24,5),'Расчет сбытовых надбавок'!$B$2281:'Расчет сбытовых надбавок'!$G$3024,6)</f>
        <v>77.33</v>
      </c>
      <c r="M894" s="96">
        <f>VLOOKUP($A894+ROUND((COLUMN()-2)/24,5),АТС!$A$41:$F$736,5)+VLOOKUP($A894+ROUND((COLUMN()-2)/24,5),'Расчет сбытовых надбавок'!$B$2281:'Расчет сбытовых надбавок'!$G$3024,6)</f>
        <v>198.91</v>
      </c>
      <c r="N894" s="96">
        <f>VLOOKUP($A894+ROUND((COLUMN()-2)/24,5),АТС!$A$41:$F$736,5)+VLOOKUP($A894+ROUND((COLUMN()-2)/24,5),'Расчет сбытовых надбавок'!$B$2281:'Расчет сбытовых надбавок'!$G$3024,6)</f>
        <v>235.21</v>
      </c>
      <c r="O894" s="96">
        <f>VLOOKUP($A894+ROUND((COLUMN()-2)/24,5),АТС!$A$41:$F$736,5)+VLOOKUP($A894+ROUND((COLUMN()-2)/24,5),'Расчет сбытовых надбавок'!$B$2281:'Расчет сбытовых надбавок'!$G$3024,6)</f>
        <v>309.95999999999998</v>
      </c>
      <c r="P894" s="96">
        <f>VLOOKUP($A894+ROUND((COLUMN()-2)/24,5),АТС!$A$41:$F$736,5)+VLOOKUP($A894+ROUND((COLUMN()-2)/24,5),'Расчет сбытовых надбавок'!$B$2281:'Расчет сбытовых надбавок'!$G$3024,6)</f>
        <v>351.5</v>
      </c>
      <c r="Q894" s="96">
        <f>VLOOKUP($A894+ROUND((COLUMN()-2)/24,5),АТС!$A$41:$F$736,5)+VLOOKUP($A894+ROUND((COLUMN()-2)/24,5),'Расчет сбытовых надбавок'!$B$2281:'Расчет сбытовых надбавок'!$G$3024,6)</f>
        <v>1.5499999999999998</v>
      </c>
      <c r="R894" s="96">
        <f>VLOOKUP($A894+ROUND((COLUMN()-2)/24,5),АТС!$A$41:$F$736,5)+VLOOKUP($A894+ROUND((COLUMN()-2)/24,5),'Расчет сбытовых надбавок'!$B$2281:'Расчет сбытовых надбавок'!$G$3024,6)</f>
        <v>0.15000000000000002</v>
      </c>
      <c r="S894" s="96">
        <f>VLOOKUP($A894+ROUND((COLUMN()-2)/24,5),АТС!$A$41:$F$736,5)+VLOOKUP($A894+ROUND((COLUMN()-2)/24,5),'Расчет сбытовых надбавок'!$B$2281:'Расчет сбытовых надбавок'!$G$3024,6)</f>
        <v>124.92</v>
      </c>
      <c r="T894" s="96">
        <f>VLOOKUP($A894+ROUND((COLUMN()-2)/24,5),АТС!$A$41:$F$736,5)+VLOOKUP($A894+ROUND((COLUMN()-2)/24,5),'Расчет сбытовых надбавок'!$B$2281:'Расчет сбытовых надбавок'!$G$3024,6)</f>
        <v>200.26000000000002</v>
      </c>
      <c r="U894" s="96">
        <f>VLOOKUP($A894+ROUND((COLUMN()-2)/24,5),АТС!$A$41:$F$736,5)+VLOOKUP($A894+ROUND((COLUMN()-2)/24,5),'Расчет сбытовых надбавок'!$B$2281:'Расчет сбытовых надбавок'!$G$3024,6)</f>
        <v>101.53999999999999</v>
      </c>
      <c r="V894" s="96">
        <f>VLOOKUP($A894+ROUND((COLUMN()-2)/24,5),АТС!$A$41:$F$736,5)+VLOOKUP($A894+ROUND((COLUMN()-2)/24,5),'Расчет сбытовых надбавок'!$B$2281:'Расчет сбытовых надбавок'!$G$3024,6)</f>
        <v>18.77</v>
      </c>
      <c r="W894" s="96">
        <f>VLOOKUP($A894+ROUND((COLUMN()-2)/24,5),АТС!$A$41:$F$736,5)+VLOOKUP($A894+ROUND((COLUMN()-2)/24,5),'Расчет сбытовых надбавок'!$B$2281:'Расчет сбытовых надбавок'!$G$3024,6)</f>
        <v>153.22000000000003</v>
      </c>
      <c r="X894" s="96">
        <f>VLOOKUP($A894+ROUND((COLUMN()-2)/24,5),АТС!$A$41:$F$736,5)+VLOOKUP($A894+ROUND((COLUMN()-2)/24,5),'Расчет сбытовых надбавок'!$B$2281:'Расчет сбытовых надбавок'!$G$3024,6)</f>
        <v>26.91</v>
      </c>
      <c r="Y894" s="96">
        <f>VLOOKUP($A894+ROUND((COLUMN()-2)/24,5),АТС!$A$41:$F$736,5)+VLOOKUP($A894+ROUND((COLUMN()-2)/24,5),'Расчет сбытовых надбавок'!$B$2281:'Расчет сбытовых надбавок'!$G$3024,6)</f>
        <v>0.27</v>
      </c>
    </row>
    <row r="895" spans="1:25" x14ac:dyDescent="0.2">
      <c r="A895" s="77">
        <f t="shared" si="25"/>
        <v>43096</v>
      </c>
      <c r="B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C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D895" s="96">
        <f>VLOOKUP($A895+ROUND((COLUMN()-2)/24,5),АТС!$A$41:$F$736,5)+VLOOKUP($A895+ROUND((COLUMN()-2)/24,5),'Расчет сбытовых надбавок'!$B$2281:'Расчет сбытовых надбавок'!$G$3024,6)</f>
        <v>72.100000000000009</v>
      </c>
      <c r="E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F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G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H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I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J895" s="96">
        <f>VLOOKUP($A895+ROUND((COLUMN()-2)/24,5),АТС!$A$41:$F$736,5)+VLOOKUP($A895+ROUND((COLUMN()-2)/24,5),'Расчет сбытовых надбавок'!$B$2281:'Расчет сбытовых надбавок'!$G$3024,6)</f>
        <v>61.26</v>
      </c>
      <c r="K895" s="96">
        <f>VLOOKUP($A895+ROUND((COLUMN()-2)/24,5),АТС!$A$41:$F$736,5)+VLOOKUP($A895+ROUND((COLUMN()-2)/24,5),'Расчет сбытовых надбавок'!$B$2281:'Расчет сбытовых надбавок'!$G$3024,6)</f>
        <v>87.75</v>
      </c>
      <c r="L895" s="96">
        <f>VLOOKUP($A895+ROUND((COLUMN()-2)/24,5),АТС!$A$41:$F$736,5)+VLOOKUP($A895+ROUND((COLUMN()-2)/24,5),'Расчет сбытовых надбавок'!$B$2281:'Расчет сбытовых надбавок'!$G$3024,6)</f>
        <v>89.65</v>
      </c>
      <c r="M895" s="96">
        <f>VLOOKUP($A895+ROUND((COLUMN()-2)/24,5),АТС!$A$41:$F$736,5)+VLOOKUP($A895+ROUND((COLUMN()-2)/24,5),'Расчет сбытовых надбавок'!$B$2281:'Расчет сбытовых надбавок'!$G$3024,6)</f>
        <v>364.99</v>
      </c>
      <c r="N895" s="96">
        <f>VLOOKUP($A895+ROUND((COLUMN()-2)/24,5),АТС!$A$41:$F$736,5)+VLOOKUP($A895+ROUND((COLUMN()-2)/24,5),'Расчет сбытовых надбавок'!$B$2281:'Расчет сбытовых надбавок'!$G$3024,6)</f>
        <v>82.39</v>
      </c>
      <c r="O895" s="96">
        <f>VLOOKUP($A895+ROUND((COLUMN()-2)/24,5),АТС!$A$41:$F$736,5)+VLOOKUP($A895+ROUND((COLUMN()-2)/24,5),'Расчет сбытовых надбавок'!$B$2281:'Расчет сбытовых надбавок'!$G$3024,6)</f>
        <v>274.49</v>
      </c>
      <c r="P895" s="96">
        <f>VLOOKUP($A895+ROUND((COLUMN()-2)/24,5),АТС!$A$41:$F$736,5)+VLOOKUP($A895+ROUND((COLUMN()-2)/24,5),'Расчет сбытовых надбавок'!$B$2281:'Расчет сбытовых надбавок'!$G$3024,6)</f>
        <v>128.69999999999999</v>
      </c>
      <c r="Q895" s="96">
        <f>VLOOKUP($A895+ROUND((COLUMN()-2)/24,5),АТС!$A$41:$F$736,5)+VLOOKUP($A895+ROUND((COLUMN()-2)/24,5),'Расчет сбытовых надбавок'!$B$2281:'Расчет сбытовых надбавок'!$G$3024,6)</f>
        <v>113.72</v>
      </c>
      <c r="R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S895" s="96">
        <f>VLOOKUP($A895+ROUND((COLUMN()-2)/24,5),АТС!$A$41:$F$736,5)+VLOOKUP($A895+ROUND((COLUMN()-2)/24,5),'Расчет сбытовых надбавок'!$B$2281:'Расчет сбытовых надбавок'!$G$3024,6)</f>
        <v>96.1</v>
      </c>
      <c r="T895" s="96">
        <f>VLOOKUP($A895+ROUND((COLUMN()-2)/24,5),АТС!$A$41:$F$736,5)+VLOOKUP($A895+ROUND((COLUMN()-2)/24,5),'Расчет сбытовых надбавок'!$B$2281:'Расчет сбытовых надбавок'!$G$3024,6)</f>
        <v>150.97</v>
      </c>
      <c r="U895" s="96">
        <f>VLOOKUP($A895+ROUND((COLUMN()-2)/24,5),АТС!$A$41:$F$736,5)+VLOOKUP($A895+ROUND((COLUMN()-2)/24,5),'Расчет сбытовых надбавок'!$B$2281:'Расчет сбытовых надбавок'!$G$3024,6)</f>
        <v>267.81</v>
      </c>
      <c r="V895" s="96">
        <f>VLOOKUP($A895+ROUND((COLUMN()-2)/24,5),АТС!$A$41:$F$736,5)+VLOOKUP($A895+ROUND((COLUMN()-2)/24,5),'Расчет сбытовых надбавок'!$B$2281:'Расчет сбытовых надбавок'!$G$3024,6)</f>
        <v>169.79999999999998</v>
      </c>
      <c r="W895" s="96">
        <f>VLOOKUP($A895+ROUND((COLUMN()-2)/24,5),АТС!$A$41:$F$736,5)+VLOOKUP($A895+ROUND((COLUMN()-2)/24,5),'Расчет сбытовых надбавок'!$B$2281:'Расчет сбытовых надбавок'!$G$3024,6)</f>
        <v>603.21</v>
      </c>
      <c r="X895" s="96">
        <f>VLOOKUP($A895+ROUND((COLUMN()-2)/24,5),АТС!$A$41:$F$736,5)+VLOOKUP($A895+ROUND((COLUMN()-2)/24,5),'Расчет сбытовых надбавок'!$B$2281:'Расчет сбытовых надбавок'!$G$3024,6)</f>
        <v>607.33000000000004</v>
      </c>
      <c r="Y895" s="96">
        <f>VLOOKUP($A895+ROUND((COLUMN()-2)/24,5),АТС!$A$41:$F$736,5)+VLOOKUP($A895+ROUND((COLUMN()-2)/24,5),'Расчет сбытовых надбавок'!$B$2281:'Расчет сбытовых надбавок'!$G$3024,6)</f>
        <v>268.33999999999997</v>
      </c>
    </row>
    <row r="896" spans="1:25" x14ac:dyDescent="0.2">
      <c r="A896" s="77">
        <f t="shared" si="25"/>
        <v>43097</v>
      </c>
      <c r="B896" s="96">
        <f>VLOOKUP($A896+ROUND((COLUMN()-2)/24,5),АТС!$A$41:$F$736,5)+VLOOKUP($A896+ROUND((COLUMN()-2)/24,5),'Расчет сбытовых надбавок'!$B$2281:'Расчет сбытовых надбавок'!$G$3024,6)</f>
        <v>92.690000000000012</v>
      </c>
      <c r="C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D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E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F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G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H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I896" s="96">
        <f>VLOOKUP($A896+ROUND((COLUMN()-2)/24,5),АТС!$A$41:$F$736,5)+VLOOKUP($A896+ROUND((COLUMN()-2)/24,5),'Расчет сбытовых надбавок'!$B$2281:'Расчет сбытовых надбавок'!$G$3024,6)</f>
        <v>398.02</v>
      </c>
      <c r="J896" s="96">
        <f>VLOOKUP($A896+ROUND((COLUMN()-2)/24,5),АТС!$A$41:$F$736,5)+VLOOKUP($A896+ROUND((COLUMN()-2)/24,5),'Расчет сбытовых надбавок'!$B$2281:'Расчет сбытовых надбавок'!$G$3024,6)</f>
        <v>427.8</v>
      </c>
      <c r="K896" s="96">
        <f>VLOOKUP($A896+ROUND((COLUMN()-2)/24,5),АТС!$A$41:$F$736,5)+VLOOKUP($A896+ROUND((COLUMN()-2)/24,5),'Расчет сбытовых надбавок'!$B$2281:'Расчет сбытовых надбавок'!$G$3024,6)</f>
        <v>44.589999999999996</v>
      </c>
      <c r="L896" s="96">
        <f>VLOOKUP($A896+ROUND((COLUMN()-2)/24,5),АТС!$A$41:$F$736,5)+VLOOKUP($A896+ROUND((COLUMN()-2)/24,5),'Расчет сбытовых надбавок'!$B$2281:'Расчет сбытовых надбавок'!$G$3024,6)</f>
        <v>61.25</v>
      </c>
      <c r="M896" s="96">
        <f>VLOOKUP($A896+ROUND((COLUMN()-2)/24,5),АТС!$A$41:$F$736,5)+VLOOKUP($A896+ROUND((COLUMN()-2)/24,5),'Расчет сбытовых надбавок'!$B$2281:'Расчет сбытовых надбавок'!$G$3024,6)</f>
        <v>98.64</v>
      </c>
      <c r="N896" s="96">
        <f>VLOOKUP($A896+ROUND((COLUMN()-2)/24,5),АТС!$A$41:$F$736,5)+VLOOKUP($A896+ROUND((COLUMN()-2)/24,5),'Расчет сбытовых надбавок'!$B$2281:'Расчет сбытовых надбавок'!$G$3024,6)</f>
        <v>145.47</v>
      </c>
      <c r="O896" s="96">
        <f>VLOOKUP($A896+ROUND((COLUMN()-2)/24,5),АТС!$A$41:$F$736,5)+VLOOKUP($A896+ROUND((COLUMN()-2)/24,5),'Расчет сбытовых надбавок'!$B$2281:'Расчет сбытовых надбавок'!$G$3024,6)</f>
        <v>219.58</v>
      </c>
      <c r="P896" s="96">
        <f>VLOOKUP($A896+ROUND((COLUMN()-2)/24,5),АТС!$A$41:$F$736,5)+VLOOKUP($A896+ROUND((COLUMN()-2)/24,5),'Расчет сбытовых надбавок'!$B$2281:'Расчет сбытовых надбавок'!$G$3024,6)</f>
        <v>196.56</v>
      </c>
      <c r="Q896" s="96">
        <f>VLOOKUP($A896+ROUND((COLUMN()-2)/24,5),АТС!$A$41:$F$736,5)+VLOOKUP($A896+ROUND((COLUMN()-2)/24,5),'Расчет сбытовых надбавок'!$B$2281:'Расчет сбытовых надбавок'!$G$3024,6)</f>
        <v>75.95</v>
      </c>
      <c r="R896" s="96">
        <f>VLOOKUP($A896+ROUND((COLUMN()-2)/24,5),АТС!$A$41:$F$736,5)+VLOOKUP($A896+ROUND((COLUMN()-2)/24,5),'Расчет сбытовых надбавок'!$B$2281:'Расчет сбытовых надбавок'!$G$3024,6)</f>
        <v>10.63</v>
      </c>
      <c r="S896" s="96">
        <f>VLOOKUP($A896+ROUND((COLUMN()-2)/24,5),АТС!$A$41:$F$736,5)+VLOOKUP($A896+ROUND((COLUMN()-2)/24,5),'Расчет сбытовых надбавок'!$B$2281:'Расчет сбытовых надбавок'!$G$3024,6)</f>
        <v>379.64</v>
      </c>
      <c r="T896" s="96">
        <f>VLOOKUP($A896+ROUND((COLUMN()-2)/24,5),АТС!$A$41:$F$736,5)+VLOOKUP($A896+ROUND((COLUMN()-2)/24,5),'Расчет сбытовых надбавок'!$B$2281:'Расчет сбытовых надбавок'!$G$3024,6)</f>
        <v>413.15</v>
      </c>
      <c r="U896" s="96">
        <f>VLOOKUP($A896+ROUND((COLUMN()-2)/24,5),АТС!$A$41:$F$736,5)+VLOOKUP($A896+ROUND((COLUMN()-2)/24,5),'Расчет сбытовых надбавок'!$B$2281:'Расчет сбытовых надбавок'!$G$3024,6)</f>
        <v>412.07</v>
      </c>
      <c r="V896" s="96">
        <f>VLOOKUP($A896+ROUND((COLUMN()-2)/24,5),АТС!$A$41:$F$736,5)+VLOOKUP($A896+ROUND((COLUMN()-2)/24,5),'Расчет сбытовых надбавок'!$B$2281:'Расчет сбытовых надбавок'!$G$3024,6)</f>
        <v>553.19000000000005</v>
      </c>
      <c r="W896" s="96">
        <f>VLOOKUP($A896+ROUND((COLUMN()-2)/24,5),АТС!$A$41:$F$736,5)+VLOOKUP($A896+ROUND((COLUMN()-2)/24,5),'Расчет сбытовых надбавок'!$B$2281:'Расчет сбытовых надбавок'!$G$3024,6)</f>
        <v>648.5</v>
      </c>
      <c r="X896" s="96">
        <f>VLOOKUP($A896+ROUND((COLUMN()-2)/24,5),АТС!$A$41:$F$736,5)+VLOOKUP($A896+ROUND((COLUMN()-2)/24,5),'Расчет сбытовых надбавок'!$B$2281:'Расчет сбытовых надбавок'!$G$3024,6)</f>
        <v>313.64999999999998</v>
      </c>
      <c r="Y896" s="96">
        <f>VLOOKUP($A896+ROUND((COLUMN()-2)/24,5),АТС!$A$41:$F$736,5)+VLOOKUP($A896+ROUND((COLUMN()-2)/24,5),'Расчет сбытовых надбавок'!$B$2281:'Расчет сбытовых надбавок'!$G$3024,6)</f>
        <v>264.56</v>
      </c>
    </row>
    <row r="897" spans="1:25" x14ac:dyDescent="0.2">
      <c r="A897" s="77">
        <f t="shared" si="25"/>
        <v>43098</v>
      </c>
      <c r="B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C897" s="96">
        <f>VLOOKUP($A897+ROUND((COLUMN()-2)/24,5),АТС!$A$41:$F$736,5)+VLOOKUP($A897+ROUND((COLUMN()-2)/24,5),'Расчет сбытовых надбавок'!$B$2281:'Расчет сбытовых надбавок'!$G$3024,6)</f>
        <v>103.28</v>
      </c>
      <c r="D897" s="96">
        <f>VLOOKUP($A897+ROUND((COLUMN()-2)/24,5),АТС!$A$41:$F$736,5)+VLOOKUP($A897+ROUND((COLUMN()-2)/24,5),'Расчет сбытовых надбавок'!$B$2281:'Расчет сбытовых надбавок'!$G$3024,6)</f>
        <v>27.85</v>
      </c>
      <c r="E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F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G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H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I897" s="96">
        <f>VLOOKUP($A897+ROUND((COLUMN()-2)/24,5),АТС!$A$41:$F$736,5)+VLOOKUP($A897+ROUND((COLUMN()-2)/24,5),'Расчет сбытовых надбавок'!$B$2281:'Расчет сбытовых надбавок'!$G$3024,6)</f>
        <v>7.3</v>
      </c>
      <c r="J897" s="96">
        <f>VLOOKUP($A897+ROUND((COLUMN()-2)/24,5),АТС!$A$41:$F$736,5)+VLOOKUP($A897+ROUND((COLUMN()-2)/24,5),'Расчет сбытовых надбавок'!$B$2281:'Расчет сбытовых надбавок'!$G$3024,6)</f>
        <v>20.13</v>
      </c>
      <c r="K897" s="96">
        <f>VLOOKUP($A897+ROUND((COLUMN()-2)/24,5),АТС!$A$41:$F$736,5)+VLOOKUP($A897+ROUND((COLUMN()-2)/24,5),'Расчет сбытовых надбавок'!$B$2281:'Расчет сбытовых надбавок'!$G$3024,6)</f>
        <v>683.3</v>
      </c>
      <c r="L897" s="96">
        <f>VLOOKUP($A897+ROUND((COLUMN()-2)/24,5),АТС!$A$41:$F$736,5)+VLOOKUP($A897+ROUND((COLUMN()-2)/24,5),'Расчет сбытовых надбавок'!$B$2281:'Расчет сбытовых надбавок'!$G$3024,6)</f>
        <v>806.44999999999993</v>
      </c>
      <c r="M897" s="96">
        <f>VLOOKUP($A897+ROUND((COLUMN()-2)/24,5),АТС!$A$41:$F$736,5)+VLOOKUP($A897+ROUND((COLUMN()-2)/24,5),'Расчет сбытовых надбавок'!$B$2281:'Расчет сбытовых надбавок'!$G$3024,6)</f>
        <v>147.19</v>
      </c>
      <c r="N897" s="96">
        <f>VLOOKUP($A897+ROUND((COLUMN()-2)/24,5),АТС!$A$41:$F$736,5)+VLOOKUP($A897+ROUND((COLUMN()-2)/24,5),'Расчет сбытовых надбавок'!$B$2281:'Расчет сбытовых надбавок'!$G$3024,6)</f>
        <v>841.75</v>
      </c>
      <c r="O897" s="96">
        <f>VLOOKUP($A897+ROUND((COLUMN()-2)/24,5),АТС!$A$41:$F$736,5)+VLOOKUP($A897+ROUND((COLUMN()-2)/24,5),'Расчет сбытовых надбавок'!$B$2281:'Расчет сбытовых надбавок'!$G$3024,6)</f>
        <v>195.84</v>
      </c>
      <c r="P897" s="96">
        <f>VLOOKUP($A897+ROUND((COLUMN()-2)/24,5),АТС!$A$41:$F$736,5)+VLOOKUP($A897+ROUND((COLUMN()-2)/24,5),'Расчет сбытовых надбавок'!$B$2281:'Расчет сбытовых надбавок'!$G$3024,6)</f>
        <v>239.06</v>
      </c>
      <c r="Q897" s="96">
        <f>VLOOKUP($A897+ROUND((COLUMN()-2)/24,5),АТС!$A$41:$F$736,5)+VLOOKUP($A897+ROUND((COLUMN()-2)/24,5),'Расчет сбытовых надбавок'!$B$2281:'Расчет сбытовых надбавок'!$G$3024,6)</f>
        <v>270.77</v>
      </c>
      <c r="R897" s="96">
        <f>VLOOKUP($A897+ROUND((COLUMN()-2)/24,5),АТС!$A$41:$F$736,5)+VLOOKUP($A897+ROUND((COLUMN()-2)/24,5),'Расчет сбытовых надбавок'!$B$2281:'Расчет сбытовых надбавок'!$G$3024,6)</f>
        <v>239.02</v>
      </c>
      <c r="S897" s="96">
        <f>VLOOKUP($A897+ROUND((COLUMN()-2)/24,5),АТС!$A$41:$F$736,5)+VLOOKUP($A897+ROUND((COLUMN()-2)/24,5),'Расчет сбытовых надбавок'!$B$2281:'Расчет сбытовых надбавок'!$G$3024,6)</f>
        <v>285.54000000000002</v>
      </c>
      <c r="T897" s="96">
        <f>VLOOKUP($A897+ROUND((COLUMN()-2)/24,5),АТС!$A$41:$F$736,5)+VLOOKUP($A897+ROUND((COLUMN()-2)/24,5),'Расчет сбытовых надбавок'!$B$2281:'Расчет сбытовых надбавок'!$G$3024,6)</f>
        <v>221.2</v>
      </c>
      <c r="U897" s="96">
        <f>VLOOKUP($A897+ROUND((COLUMN()-2)/24,5),АТС!$A$41:$F$736,5)+VLOOKUP($A897+ROUND((COLUMN()-2)/24,5),'Расчет сбытовых надбавок'!$B$2281:'Расчет сбытовых надбавок'!$G$3024,6)</f>
        <v>220.33</v>
      </c>
      <c r="V897" s="96">
        <f>VLOOKUP($A897+ROUND((COLUMN()-2)/24,5),АТС!$A$41:$F$736,5)+VLOOKUP($A897+ROUND((COLUMN()-2)/24,5),'Расчет сбытовых надбавок'!$B$2281:'Расчет сбытовых надбавок'!$G$3024,6)</f>
        <v>962.77</v>
      </c>
      <c r="W897" s="96">
        <f>VLOOKUP($A897+ROUND((COLUMN()-2)/24,5),АТС!$A$41:$F$736,5)+VLOOKUP($A897+ROUND((COLUMN()-2)/24,5),'Расчет сбытовых надбавок'!$B$2281:'Расчет сбытовых надбавок'!$G$3024,6)</f>
        <v>654.61</v>
      </c>
      <c r="X897" s="96">
        <f>VLOOKUP($A897+ROUND((COLUMN()-2)/24,5),АТС!$A$41:$F$736,5)+VLOOKUP($A897+ROUND((COLUMN()-2)/24,5),'Расчет сбытовых надбавок'!$B$2281:'Расчет сбытовых надбавок'!$G$3024,6)</f>
        <v>624.08000000000004</v>
      </c>
      <c r="Y897" s="96">
        <f>VLOOKUP($A897+ROUND((COLUMN()-2)/24,5),АТС!$A$41:$F$736,5)+VLOOKUP($A897+ROUND((COLUMN()-2)/24,5),'Расчет сбытовых надбавок'!$B$2281:'Расчет сбытовых надбавок'!$G$3024,6)</f>
        <v>509.66</v>
      </c>
    </row>
    <row r="898" spans="1:25" x14ac:dyDescent="0.2">
      <c r="A898" s="77">
        <f t="shared" si="25"/>
        <v>43099</v>
      </c>
      <c r="B898" s="96">
        <f>VLOOKUP($A898+ROUND((COLUMN()-2)/24,5),АТС!$A$41:$F$760,5)+VLOOKUP($A898+ROUND((COLUMN()-2)/24,5),'Расчет сбытовых надбавок'!$B$2281:'Расчет сбытовых надбавок'!$G$3024,6)</f>
        <v>312.46000000000004</v>
      </c>
      <c r="C898" s="96">
        <f>VLOOKUP($A898+ROUND((COLUMN()-2)/24,5),АТС!$A$41:$F$760,5)+VLOOKUP($A898+ROUND((COLUMN()-2)/24,5),'Расчет сбытовых надбавок'!$B$2281:'Расчет сбытовых надбавок'!$G$3024,6)</f>
        <v>121.32000000000001</v>
      </c>
      <c r="D898" s="96">
        <f>VLOOKUP($A898+ROUND((COLUMN()-2)/24,5),АТС!$A$41:$F$760,5)+VLOOKUP($A898+ROUND((COLUMN()-2)/24,5),'Расчет сбытовых надбавок'!$B$2281:'Расчет сбытовых надбавок'!$G$3024,6)</f>
        <v>208.20000000000002</v>
      </c>
      <c r="E898" s="96">
        <f>VLOOKUP($A898+ROUND((COLUMN()-2)/24,5),АТС!$A$41:$F$760,5)+VLOOKUP($A898+ROUND((COLUMN()-2)/24,5),'Расчет сбытовых надбавок'!$B$2281:'Расчет сбытовых надбавок'!$G$3024,6)</f>
        <v>28.5</v>
      </c>
      <c r="F898" s="96">
        <f>VLOOKUP($A898+ROUND((COLUMN()-2)/24,5),АТС!$A$41:$F$760,5)+VLOOKUP($A898+ROUND((COLUMN()-2)/24,5),'Расчет сбытовых надбавок'!$B$2281:'Расчет сбытовых надбавок'!$G$3024,6)</f>
        <v>4.9800000000000004</v>
      </c>
      <c r="G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H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I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J898" s="96">
        <f>VLOOKUP($A898+ROUND((COLUMN()-2)/24,5),АТС!$A$41:$F$760,5)+VLOOKUP($A898+ROUND((COLUMN()-2)/24,5),'Расчет сбытовых надбавок'!$B$2281:'Расчет сбытовых надбавок'!$G$3024,6)</f>
        <v>107.84</v>
      </c>
      <c r="K898" s="96">
        <f>VLOOKUP($A898+ROUND((COLUMN()-2)/24,5),АТС!$A$41:$F$760,5)+VLOOKUP($A898+ROUND((COLUMN()-2)/24,5),'Расчет сбытовых надбавок'!$B$2281:'Расчет сбытовых надбавок'!$G$3024,6)</f>
        <v>534.1</v>
      </c>
      <c r="L898" s="96">
        <f>VLOOKUP($A898+ROUND((COLUMN()-2)/24,5),АТС!$A$41:$F$760,5)+VLOOKUP($A898+ROUND((COLUMN()-2)/24,5),'Расчет сбытовых надбавок'!$B$2281:'Расчет сбытовых надбавок'!$G$3024,6)</f>
        <v>555.64</v>
      </c>
      <c r="M898" s="96">
        <f>VLOOKUP($A898+ROUND((COLUMN()-2)/24,5),АТС!$A$41:$F$760,5)+VLOOKUP($A898+ROUND((COLUMN()-2)/24,5),'Расчет сбытовых надбавок'!$B$2281:'Расчет сбытовых надбавок'!$G$3024,6)</f>
        <v>540.66</v>
      </c>
      <c r="N898" s="96">
        <f>VLOOKUP($A898+ROUND((COLUMN()-2)/24,5),АТС!$A$41:$F$760,5)+VLOOKUP($A898+ROUND((COLUMN()-2)/24,5),'Расчет сбытовых надбавок'!$B$2281:'Расчет сбытовых надбавок'!$G$3024,6)</f>
        <v>345.43</v>
      </c>
      <c r="O898" s="96">
        <f>VLOOKUP($A898+ROUND((COLUMN()-2)/24,5),АТС!$A$41:$F$760,5)+VLOOKUP($A898+ROUND((COLUMN()-2)/24,5),'Расчет сбытовых надбавок'!$B$2281:'Расчет сбытовых надбавок'!$G$3024,6)</f>
        <v>342.01</v>
      </c>
      <c r="P898" s="96">
        <f>VLOOKUP($A898+ROUND((COLUMN()-2)/24,5),АТС!$A$41:$F$760,5)+VLOOKUP($A898+ROUND((COLUMN()-2)/24,5),'Расчет сбытовых надбавок'!$B$2281:'Расчет сбытовых надбавок'!$G$3024,6)</f>
        <v>559.1</v>
      </c>
      <c r="Q898" s="96">
        <f>VLOOKUP($A898+ROUND((COLUMN()-2)/24,5),АТС!$A$41:$F$760,5)+VLOOKUP($A898+ROUND((COLUMN()-2)/24,5),'Расчет сбытовых надбавок'!$B$2281:'Расчет сбытовых надбавок'!$G$3024,6)</f>
        <v>571.22</v>
      </c>
      <c r="R898" s="96">
        <f>VLOOKUP($A898+ROUND((COLUMN()-2)/24,5),АТС!$A$41:$F$760,5)+VLOOKUP($A898+ROUND((COLUMN()-2)/24,5),'Расчет сбытовых надбавок'!$B$2281:'Расчет сбытовых надбавок'!$G$3024,6)</f>
        <v>417.24</v>
      </c>
      <c r="S898" s="96">
        <f>VLOOKUP($A898+ROUND((COLUMN()-2)/24,5),АТС!$A$41:$F$760,5)+VLOOKUP($A898+ROUND((COLUMN()-2)/24,5),'Расчет сбытовых надбавок'!$B$2281:'Расчет сбытовых надбавок'!$G$3024,6)</f>
        <v>741.33999999999992</v>
      </c>
      <c r="T898" s="96">
        <f>VLOOKUP($A898+ROUND((COLUMN()-2)/24,5),АТС!$A$41:$F$760,5)+VLOOKUP($A898+ROUND((COLUMN()-2)/24,5),'Расчет сбытовых надбавок'!$B$2281:'Расчет сбытовых надбавок'!$G$3024,6)</f>
        <v>758.03</v>
      </c>
      <c r="U898" s="96">
        <f>VLOOKUP($A898+ROUND((COLUMN()-2)/24,5),АТС!$A$41:$F$760,5)+VLOOKUP($A898+ROUND((COLUMN()-2)/24,5),'Расчет сбытовых надбавок'!$B$2281:'Расчет сбытовых надбавок'!$G$3024,6)</f>
        <v>410.65999999999997</v>
      </c>
      <c r="V898" s="96">
        <f>VLOOKUP($A898+ROUND((COLUMN()-2)/24,5),АТС!$A$41:$F$760,5)+VLOOKUP($A898+ROUND((COLUMN()-2)/24,5),'Расчет сбытовых надбавок'!$B$2281:'Расчет сбытовых надбавок'!$G$3024,6)</f>
        <v>384.74</v>
      </c>
      <c r="W898" s="96">
        <f>VLOOKUP($A898+ROUND((COLUMN()-2)/24,5),АТС!$A$41:$F$760,5)+VLOOKUP($A898+ROUND((COLUMN()-2)/24,5),'Расчет сбытовых надбавок'!$B$2281:'Расчет сбытовых надбавок'!$G$3024,6)</f>
        <v>538.16999999999996</v>
      </c>
      <c r="X898" s="96">
        <f>VLOOKUP($A898+ROUND((COLUMN()-2)/24,5),АТС!$A$41:$F$760,5)+VLOOKUP($A898+ROUND((COLUMN()-2)/24,5),'Расчет сбытовых надбавок'!$B$2281:'Расчет сбытовых надбавок'!$G$3024,6)</f>
        <v>275.52</v>
      </c>
      <c r="Y898" s="96">
        <f>VLOOKUP($A898+ROUND((COLUMN()-2)/24,5),АТС!$A$41:$F$760,5)+VLOOKUP($A898+ROUND((COLUMN()-2)/24,5),'Расчет сбытовых надбавок'!$B$2281:'Расчет сбытовых надбавок'!$G$3024,6)</f>
        <v>143.75</v>
      </c>
    </row>
    <row r="899" spans="1:25" x14ac:dyDescent="0.2">
      <c r="A899" s="77">
        <f t="shared" si="25"/>
        <v>43100</v>
      </c>
      <c r="B899" s="96">
        <f>VLOOKUP($A899+ROUND((COLUMN()-2)/24,5),АТС!$A$41:$F$784,5)+VLOOKUP($A899+ROUND((COLUMN()-2)/24,5),'Расчет сбытовых надбавок'!$B$2281:'Расчет сбытовых надбавок'!$G$3024,6)</f>
        <v>327.93</v>
      </c>
      <c r="C899" s="96">
        <f>VLOOKUP($A899+ROUND((COLUMN()-2)/24,5),АТС!$A$41:$F$784,5)+VLOOKUP($A899+ROUND((COLUMN()-2)/24,5),'Расчет сбытовых надбавок'!$B$2281:'Расчет сбытовых надбавок'!$G$3024,6)</f>
        <v>295.04999999999995</v>
      </c>
      <c r="D899" s="96">
        <f>VLOOKUP($A899+ROUND((COLUMN()-2)/24,5),АТС!$A$41:$F$784,5)+VLOOKUP($A899+ROUND((COLUMN()-2)/24,5),'Расчет сбытовых надбавок'!$B$2281:'Расчет сбытовых надбавок'!$G$3024,6)</f>
        <v>191.89000000000001</v>
      </c>
      <c r="E899" s="96">
        <f>VLOOKUP($A899+ROUND((COLUMN()-2)/24,5),АТС!$A$41:$F$784,5)+VLOOKUP($A899+ROUND((COLUMN()-2)/24,5),'Расчет сбытовых надбавок'!$B$2281:'Расчет сбытовых надбавок'!$G$3024,6)</f>
        <v>128.11000000000001</v>
      </c>
      <c r="F899" s="96">
        <f>VLOOKUP($A899+ROUND((COLUMN()-2)/24,5),АТС!$A$41:$F$784,5)+VLOOKUP($A899+ROUND((COLUMN()-2)/24,5),'Расчет сбытовых надбавок'!$B$2281:'Расчет сбытовых надбавок'!$G$3024,6)</f>
        <v>177.83999999999997</v>
      </c>
      <c r="G899" s="96">
        <f>VLOOKUP($A899+ROUND((COLUMN()-2)/24,5),АТС!$A$41:$F$784,5)+VLOOKUP($A899+ROUND((COLUMN()-2)/24,5),'Расчет сбытовых надбавок'!$B$2281:'Расчет сбытовых надбавок'!$G$3024,6)</f>
        <v>44.71</v>
      </c>
      <c r="H899" s="96">
        <f>VLOOKUP($A899+ROUND((COLUMN()-2)/24,5),АТС!$A$41:$F$784,5)+VLOOKUP($A899+ROUND((COLUMN()-2)/24,5),'Расчет сбытовых надбавок'!$B$2281:'Расчет сбытовых надбавок'!$G$3024,6)</f>
        <v>157.66999999999999</v>
      </c>
      <c r="I899" s="96">
        <f>VLOOKUP($A899+ROUND((COLUMN()-2)/24,5),АТС!$A$41:$F$784,5)+VLOOKUP($A899+ROUND((COLUMN()-2)/24,5),'Расчет сбытовых надбавок'!$B$2281:'Расчет сбытовых надбавок'!$G$3024,6)</f>
        <v>462.84</v>
      </c>
      <c r="J899" s="96">
        <f>VLOOKUP($A899+ROUND((COLUMN()-2)/24,5),АТС!$A$41:$F$784,5)+VLOOKUP($A899+ROUND((COLUMN()-2)/24,5),'Расчет сбытовых надбавок'!$B$2281:'Расчет сбытовых надбавок'!$G$3024,6)</f>
        <v>344.9</v>
      </c>
      <c r="K899" s="96">
        <f>VLOOKUP($A899+ROUND((COLUMN()-2)/24,5),АТС!$A$41:$F$784,5)+VLOOKUP($A899+ROUND((COLUMN()-2)/24,5),'Расчет сбытовых надбавок'!$B$2281:'Расчет сбытовых надбавок'!$G$3024,6)</f>
        <v>392.53</v>
      </c>
      <c r="L899" s="96">
        <f>VLOOKUP($A899+ROUND((COLUMN()-2)/24,5),АТС!$A$41:$F$784,5)+VLOOKUP($A899+ROUND((COLUMN()-2)/24,5),'Расчет сбытовых надбавок'!$B$2281:'Расчет сбытовых надбавок'!$G$3024,6)</f>
        <v>421.53999999999996</v>
      </c>
      <c r="M899" s="96">
        <f>VLOOKUP($A899+ROUND((COLUMN()-2)/24,5),АТС!$A$41:$F$784,5)+VLOOKUP($A899+ROUND((COLUMN()-2)/24,5),'Расчет сбытовых надбавок'!$B$2281:'Расчет сбытовых надбавок'!$G$3024,6)</f>
        <v>387.49</v>
      </c>
      <c r="N899" s="96">
        <f>VLOOKUP($A899+ROUND((COLUMN()-2)/24,5),АТС!$A$41:$F$784,5)+VLOOKUP($A899+ROUND((COLUMN()-2)/24,5),'Расчет сбытовых надбавок'!$B$2281:'Расчет сбытовых надбавок'!$G$3024,6)</f>
        <v>392.26</v>
      </c>
      <c r="O899" s="96">
        <f>VLOOKUP($A899+ROUND((COLUMN()-2)/24,5),АТС!$A$41:$F$784,5)+VLOOKUP($A899+ROUND((COLUMN()-2)/24,5),'Расчет сбытовых надбавок'!$B$2281:'Расчет сбытовых надбавок'!$G$3024,6)</f>
        <v>165.63</v>
      </c>
      <c r="P899" s="96">
        <f>VLOOKUP($A899+ROUND((COLUMN()-2)/24,5),АТС!$A$41:$F$784,5)+VLOOKUP($A899+ROUND((COLUMN()-2)/24,5),'Расчет сбытовых надбавок'!$B$2281:'Расчет сбытовых надбавок'!$G$3024,6)</f>
        <v>471.47999999999996</v>
      </c>
      <c r="Q899" s="96">
        <f>VLOOKUP($A899+ROUND((COLUMN()-2)/24,5),АТС!$A$41:$F$784,5)+VLOOKUP($A899+ROUND((COLUMN()-2)/24,5),'Расчет сбытовых надбавок'!$B$2281:'Расчет сбытовых надбавок'!$G$3024,6)</f>
        <v>514.91</v>
      </c>
      <c r="R899" s="96">
        <f>VLOOKUP($A899+ROUND((COLUMN()-2)/24,5),АТС!$A$41:$F$784,5)+VLOOKUP($A899+ROUND((COLUMN()-2)/24,5),'Расчет сбытовых надбавок'!$B$2281:'Расчет сбытовых надбавок'!$G$3024,6)</f>
        <v>271.27</v>
      </c>
      <c r="S899" s="96">
        <f>VLOOKUP($A899+ROUND((COLUMN()-2)/24,5),АТС!$A$41:$F$784,5)+VLOOKUP($A899+ROUND((COLUMN()-2)/24,5),'Расчет сбытовых надбавок'!$B$2281:'Расчет сбытовых надбавок'!$G$3024,6)</f>
        <v>644.23</v>
      </c>
      <c r="T899" s="96">
        <f>VLOOKUP($A899+ROUND((COLUMN()-2)/24,5),АТС!$A$41:$F$784,5)+VLOOKUP($A899+ROUND((COLUMN()-2)/24,5),'Расчет сбытовых надбавок'!$B$2281:'Расчет сбытовых надбавок'!$G$3024,6)</f>
        <v>654.05000000000007</v>
      </c>
      <c r="U899" s="96">
        <f>VLOOKUP($A899+ROUND((COLUMN()-2)/24,5),АТС!$A$41:$F$784,5)+VLOOKUP($A899+ROUND((COLUMN()-2)/24,5),'Расчет сбытовых надбавок'!$B$2281:'Расчет сбытовых надбавок'!$G$3024,6)</f>
        <v>242.82</v>
      </c>
      <c r="V899" s="96">
        <f>VLOOKUP($A899+ROUND((COLUMN()-2)/24,5),АТС!$A$41:$F$784,5)+VLOOKUP($A899+ROUND((COLUMN()-2)/24,5),'Расчет сбытовых надбавок'!$B$2281:'Расчет сбытовых надбавок'!$G$3024,6)</f>
        <v>269.95</v>
      </c>
      <c r="W899" s="96">
        <f>VLOOKUP($A899+ROUND((COLUMN()-2)/24,5),АТС!$A$41:$F$784,5)+VLOOKUP($A899+ROUND((COLUMN()-2)/24,5),'Расчет сбытовых надбавок'!$B$2281:'Расчет сбытовых надбавок'!$G$3024,6)</f>
        <v>716.45</v>
      </c>
      <c r="X899" s="96">
        <f>VLOOKUP($A899+ROUND((COLUMN()-2)/24,5),АТС!$A$41:$F$784,5)+VLOOKUP($A899+ROUND((COLUMN()-2)/24,5),'Расчет сбытовых надбавок'!$B$2281:'Расчет сбытовых надбавок'!$G$3024,6)</f>
        <v>312.8</v>
      </c>
      <c r="Y899" s="96">
        <f>VLOOKUP($A899+ROUND((COLUMN()-2)/24,5),АТС!$A$41:$F$784,5)+VLOOKUP($A899+ROUND((COLUMN()-2)/24,5),'Расчет сбытовых надбавок'!$B$2281:'Расчет сбытовых надбавок'!$G$3024,6)</f>
        <v>164.10999999999999</v>
      </c>
    </row>
    <row r="900" spans="1:25" x14ac:dyDescent="0.2">
      <c r="A900" s="83"/>
      <c r="B900" s="97"/>
      <c r="C900" s="97"/>
      <c r="D900" s="97"/>
      <c r="E900" s="97"/>
      <c r="F900" s="97"/>
      <c r="G900" s="97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</row>
    <row r="901" spans="1:25" ht="21.75" customHeight="1" x14ac:dyDescent="0.2">
      <c r="A901" s="222" t="s">
        <v>160</v>
      </c>
      <c r="B901" s="222"/>
      <c r="C901" s="222"/>
      <c r="D901" s="222"/>
      <c r="E901" s="222"/>
      <c r="F901" s="222"/>
      <c r="G901" s="222"/>
      <c r="H901" s="222"/>
      <c r="I901" s="222"/>
      <c r="J901" s="222"/>
      <c r="K901" s="222"/>
      <c r="L901" s="197" t="s">
        <v>95</v>
      </c>
      <c r="M901" s="197"/>
      <c r="N901" s="197" t="s">
        <v>96</v>
      </c>
      <c r="O901" s="197"/>
      <c r="P901" s="197" t="s">
        <v>97</v>
      </c>
      <c r="Q901" s="197"/>
      <c r="R901" s="197" t="s">
        <v>98</v>
      </c>
      <c r="S901" s="197"/>
      <c r="T901" s="97"/>
      <c r="U901" s="97"/>
      <c r="V901" s="97"/>
      <c r="W901" s="97"/>
      <c r="X901" s="97"/>
      <c r="Y901" s="97"/>
    </row>
    <row r="902" spans="1:25" s="98" customFormat="1" ht="36.75" customHeight="1" x14ac:dyDescent="0.25">
      <c r="A902" s="222"/>
      <c r="B902" s="222"/>
      <c r="C902" s="222"/>
      <c r="D902" s="222"/>
      <c r="E902" s="222"/>
      <c r="F902" s="222"/>
      <c r="G902" s="222"/>
      <c r="H902" s="222"/>
      <c r="I902" s="222"/>
      <c r="J902" s="222"/>
      <c r="K902" s="222"/>
      <c r="L902" s="197"/>
      <c r="M902" s="197"/>
      <c r="N902" s="197"/>
      <c r="O902" s="197"/>
      <c r="P902" s="197"/>
      <c r="Q902" s="197"/>
      <c r="R902" s="197"/>
      <c r="S902" s="197"/>
      <c r="T902" s="97"/>
      <c r="U902" s="97"/>
      <c r="V902" s="97"/>
      <c r="W902" s="97"/>
      <c r="X902" s="97"/>
      <c r="Y902" s="97"/>
    </row>
    <row r="903" spans="1:25" s="98" customFormat="1" ht="20.100000000000001" customHeight="1" x14ac:dyDescent="0.25">
      <c r="A903" s="221" t="s">
        <v>161</v>
      </c>
      <c r="B903" s="221"/>
      <c r="C903" s="221"/>
      <c r="D903" s="221"/>
      <c r="E903" s="221"/>
      <c r="F903" s="221"/>
      <c r="G903" s="221"/>
      <c r="H903" s="221"/>
      <c r="I903" s="221"/>
      <c r="J903" s="221"/>
      <c r="K903" s="221"/>
      <c r="L903" s="218">
        <f>'Расчет сбытовых надбавок'!D3025+АТС!$B$37</f>
        <v>5.2700000000000005</v>
      </c>
      <c r="M903" s="219"/>
      <c r="N903" s="218">
        <f>'Расчет сбытовых надбавок'!E3025+АТС!$B$37</f>
        <v>5.1800000000000006</v>
      </c>
      <c r="O903" s="219"/>
      <c r="P903" s="218">
        <f>'Расчет сбытовых надбавок'!F3025+АТС!$B$37</f>
        <v>4.8800000000000008</v>
      </c>
      <c r="Q903" s="219"/>
      <c r="R903" s="218">
        <f>'Расчет сбытовых надбавок'!G3025+АТС!$B$37</f>
        <v>4.6100000000000003</v>
      </c>
      <c r="S903" s="219"/>
      <c r="T903" s="97"/>
      <c r="U903" s="97"/>
      <c r="V903" s="97"/>
      <c r="W903" s="97"/>
      <c r="X903" s="97"/>
      <c r="Y903" s="97"/>
    </row>
    <row r="904" spans="1:25" ht="37.5" customHeight="1" x14ac:dyDescent="0.2">
      <c r="A904" s="221" t="s">
        <v>162</v>
      </c>
      <c r="B904" s="221"/>
      <c r="C904" s="221"/>
      <c r="D904" s="221"/>
      <c r="E904" s="221"/>
      <c r="F904" s="221"/>
      <c r="G904" s="221"/>
      <c r="H904" s="221"/>
      <c r="I904" s="221"/>
      <c r="J904" s="221"/>
      <c r="K904" s="221"/>
      <c r="L904" s="220">
        <f>'Расчет сбытовых надбавок'!D3026+АТС!$B$38</f>
        <v>427.03999999999996</v>
      </c>
      <c r="M904" s="220"/>
      <c r="N904" s="220">
        <f>'Расчет сбытовых надбавок'!E3026+АТС!$B$38</f>
        <v>420.21999999999997</v>
      </c>
      <c r="O904" s="220"/>
      <c r="P904" s="220">
        <f>'Расчет сбытовых надбавок'!F3026+АТС!$B$38</f>
        <v>395.51</v>
      </c>
      <c r="Q904" s="220"/>
      <c r="R904" s="220">
        <f>'Расчет сбытовых надбавок'!G3026+АТС!$B$38</f>
        <v>373.65999999999997</v>
      </c>
      <c r="S904" s="220"/>
      <c r="T904" s="97"/>
      <c r="U904" s="97"/>
      <c r="V904" s="97"/>
      <c r="W904" s="97"/>
      <c r="X904" s="97"/>
      <c r="Y904" s="97"/>
    </row>
    <row r="905" spans="1:25" x14ac:dyDescent="0.2">
      <c r="A905" s="83"/>
      <c r="B905" s="97"/>
      <c r="C905" s="97"/>
      <c r="D905" s="97"/>
      <c r="E905" s="97"/>
      <c r="F905" s="97"/>
      <c r="G905" s="97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</row>
    <row r="906" spans="1:25" x14ac:dyDescent="0.2">
      <c r="A906" s="83"/>
      <c r="B906" s="97"/>
      <c r="C906" s="97"/>
      <c r="D906" s="97"/>
      <c r="E906" s="97"/>
      <c r="F906" s="97"/>
      <c r="G906" s="97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</row>
    <row r="907" spans="1:25" ht="15" customHeight="1" x14ac:dyDescent="0.2">
      <c r="A907" s="196" t="s">
        <v>164</v>
      </c>
      <c r="B907" s="196"/>
      <c r="C907" s="196"/>
      <c r="D907" s="196"/>
      <c r="E907" s="196"/>
      <c r="F907" s="196"/>
      <c r="G907" s="196"/>
      <c r="H907" s="196"/>
      <c r="I907" s="196"/>
      <c r="J907" s="196"/>
      <c r="K907" s="196"/>
      <c r="L907" s="196" t="s">
        <v>5</v>
      </c>
      <c r="M907" s="196"/>
      <c r="N907" s="197" t="s">
        <v>155</v>
      </c>
      <c r="O907" s="197"/>
      <c r="P907" s="197" t="s">
        <v>156</v>
      </c>
      <c r="Q907" s="197"/>
      <c r="R907" s="197" t="s">
        <v>157</v>
      </c>
      <c r="S907" s="197"/>
      <c r="T907" s="225"/>
      <c r="U907" s="225"/>
      <c r="V907" s="97"/>
      <c r="W907" s="97"/>
      <c r="X907" s="97"/>
      <c r="Y907" s="97"/>
    </row>
    <row r="908" spans="1:25" s="88" customFormat="1" ht="59.25" customHeight="1" x14ac:dyDescent="0.25">
      <c r="A908" s="196"/>
      <c r="B908" s="196"/>
      <c r="C908" s="196"/>
      <c r="D908" s="196"/>
      <c r="E908" s="196"/>
      <c r="F908" s="196"/>
      <c r="G908" s="196"/>
      <c r="H908" s="196"/>
      <c r="I908" s="196"/>
      <c r="J908" s="196"/>
      <c r="K908" s="196"/>
      <c r="L908" s="196"/>
      <c r="M908" s="196"/>
      <c r="N908" s="197"/>
      <c r="O908" s="197"/>
      <c r="P908" s="197"/>
      <c r="Q908" s="197"/>
      <c r="R908" s="197"/>
      <c r="S908" s="197"/>
      <c r="T908" s="225"/>
      <c r="U908" s="225"/>
      <c r="V908" s="86"/>
      <c r="W908" s="86"/>
      <c r="X908" s="86"/>
      <c r="Y908" s="86"/>
    </row>
    <row r="909" spans="1:25" s="98" customFormat="1" ht="21.75" customHeight="1" x14ac:dyDescent="0.25">
      <c r="A909" s="196"/>
      <c r="B909" s="196"/>
      <c r="C909" s="196"/>
      <c r="D909" s="196"/>
      <c r="E909" s="196"/>
      <c r="F909" s="196"/>
      <c r="G909" s="196"/>
      <c r="H909" s="196"/>
      <c r="I909" s="196"/>
      <c r="J909" s="196"/>
      <c r="K909" s="196"/>
      <c r="L909" s="216">
        <f>'Расчет сбытовых надбавок'!D3034+АТС!$B$24</f>
        <v>502214.52999999997</v>
      </c>
      <c r="M909" s="217"/>
      <c r="N909" s="216">
        <f>'Расчет сбытовых надбавок'!E3034+АТС!$B$24</f>
        <v>494199.02999999997</v>
      </c>
      <c r="O909" s="217"/>
      <c r="P909" s="216">
        <f>'Расчет сбытовых надбавок'!F3034+АТС!$B$24</f>
        <v>465133.48</v>
      </c>
      <c r="Q909" s="217"/>
      <c r="R909" s="216">
        <f>'Расчет сбытовых надбавок'!G3034+АТС!$B$24</f>
        <v>439438.94</v>
      </c>
      <c r="S909" s="217"/>
      <c r="T909" s="223"/>
      <c r="U909" s="224"/>
      <c r="V909" s="99"/>
      <c r="W909" s="99"/>
      <c r="X909" s="99"/>
      <c r="Y909" s="99"/>
    </row>
    <row r="911" spans="1:25" ht="15" customHeight="1" x14ac:dyDescent="0.25">
      <c r="A911" s="196" t="s">
        <v>159</v>
      </c>
      <c r="B911" s="196"/>
      <c r="C911" s="196"/>
      <c r="D911" s="196"/>
      <c r="E911" s="196"/>
      <c r="F911" s="196"/>
      <c r="G911" s="196"/>
      <c r="H911" s="196"/>
      <c r="I911" s="196"/>
      <c r="J911" s="196"/>
      <c r="K911" s="196"/>
      <c r="L911" s="209" t="s">
        <v>92</v>
      </c>
      <c r="M911" s="209"/>
      <c r="N911" s="209"/>
      <c r="O911" s="209"/>
      <c r="P911" s="209"/>
      <c r="Q911" s="209"/>
      <c r="R911" s="209"/>
      <c r="S911" s="209"/>
    </row>
    <row r="912" spans="1:25" x14ac:dyDescent="0.25">
      <c r="A912" s="196"/>
      <c r="B912" s="196"/>
      <c r="C912" s="196"/>
      <c r="D912" s="196"/>
      <c r="E912" s="196"/>
      <c r="F912" s="196"/>
      <c r="G912" s="196"/>
      <c r="H912" s="196"/>
      <c r="I912" s="196"/>
      <c r="J912" s="196"/>
      <c r="K912" s="196"/>
      <c r="L912" s="226" t="s">
        <v>0</v>
      </c>
      <c r="M912" s="227"/>
      <c r="N912" s="198" t="s">
        <v>1</v>
      </c>
      <c r="O912" s="198"/>
      <c r="P912" s="198" t="s">
        <v>2</v>
      </c>
      <c r="Q912" s="198"/>
      <c r="R912" s="198" t="s">
        <v>3</v>
      </c>
      <c r="S912" s="198"/>
    </row>
    <row r="913" spans="1:19" x14ac:dyDescent="0.25">
      <c r="A913" s="196"/>
      <c r="B913" s="196"/>
      <c r="C913" s="196"/>
      <c r="D913" s="196"/>
      <c r="E913" s="196"/>
      <c r="F913" s="196"/>
      <c r="G913" s="196"/>
      <c r="H913" s="196"/>
      <c r="I913" s="196"/>
      <c r="J913" s="196"/>
      <c r="K913" s="196"/>
      <c r="L913" s="228">
        <f>'РСТ РСО-А'!K8</f>
        <v>1125112.1200000001</v>
      </c>
      <c r="M913" s="229"/>
      <c r="N913" s="230">
        <f>'РСТ РСО-А'!L8</f>
        <v>1756095.24</v>
      </c>
      <c r="O913" s="231"/>
      <c r="P913" s="199">
        <f>'РСТ РСО-А'!M8</f>
        <v>1313003.8899999999</v>
      </c>
      <c r="Q913" s="199"/>
      <c r="R913" s="232">
        <f>'РСТ РСО-А'!N8</f>
        <v>1349163.44</v>
      </c>
      <c r="S913" s="232"/>
    </row>
  </sheetData>
  <mergeCells count="664">
    <mergeCell ref="T909:U909"/>
    <mergeCell ref="A911:K913"/>
    <mergeCell ref="L911:S911"/>
    <mergeCell ref="L912:M912"/>
    <mergeCell ref="N912:O912"/>
    <mergeCell ref="P912:Q912"/>
    <mergeCell ref="R912:S912"/>
    <mergeCell ref="L913:M913"/>
    <mergeCell ref="N913:O913"/>
    <mergeCell ref="A907:K909"/>
    <mergeCell ref="L907:M908"/>
    <mergeCell ref="N907:O908"/>
    <mergeCell ref="P907:Q908"/>
    <mergeCell ref="R907:S908"/>
    <mergeCell ref="P913:Q913"/>
    <mergeCell ref="R913:S913"/>
    <mergeCell ref="T907:U908"/>
    <mergeCell ref="L909:M909"/>
    <mergeCell ref="N909:O909"/>
    <mergeCell ref="P909:Q909"/>
    <mergeCell ref="R909:S909"/>
    <mergeCell ref="A903:K903"/>
    <mergeCell ref="L903:M903"/>
    <mergeCell ref="N903:O903"/>
    <mergeCell ref="P903:Q903"/>
    <mergeCell ref="R903:S903"/>
    <mergeCell ref="A904:K904"/>
    <mergeCell ref="L904:M904"/>
    <mergeCell ref="N904:O904"/>
    <mergeCell ref="P904:Q904"/>
    <mergeCell ref="R904:S904"/>
    <mergeCell ref="V867:V868"/>
    <mergeCell ref="R867:R868"/>
    <mergeCell ref="S867:S868"/>
    <mergeCell ref="T867:T868"/>
    <mergeCell ref="U867:U868"/>
    <mergeCell ref="W867:W868"/>
    <mergeCell ref="X867:X868"/>
    <mergeCell ref="Y867:Y868"/>
    <mergeCell ref="A901:K902"/>
    <mergeCell ref="L901:M902"/>
    <mergeCell ref="N901:O902"/>
    <mergeCell ref="P901:Q902"/>
    <mergeCell ref="R901:S902"/>
    <mergeCell ref="P867:P868"/>
    <mergeCell ref="Q867:Q868"/>
    <mergeCell ref="J867:J868"/>
    <mergeCell ref="K867:K868"/>
    <mergeCell ref="L867:L868"/>
    <mergeCell ref="M867:M868"/>
    <mergeCell ref="N867:N868"/>
    <mergeCell ref="O867:O868"/>
    <mergeCell ref="A865:A868"/>
    <mergeCell ref="B865:Y866"/>
    <mergeCell ref="B867:B868"/>
    <mergeCell ref="C867:C868"/>
    <mergeCell ref="D867:D868"/>
    <mergeCell ref="E867:E868"/>
    <mergeCell ref="F867:F868"/>
    <mergeCell ref="G867:G868"/>
    <mergeCell ref="H867:H868"/>
    <mergeCell ref="I867:I868"/>
    <mergeCell ref="T830:T831"/>
    <mergeCell ref="U830:U831"/>
    <mergeCell ref="H830:H831"/>
    <mergeCell ref="I830:I831"/>
    <mergeCell ref="J830:J831"/>
    <mergeCell ref="K830:K831"/>
    <mergeCell ref="L830:L831"/>
    <mergeCell ref="M830:M831"/>
    <mergeCell ref="V830:V831"/>
    <mergeCell ref="W830:W831"/>
    <mergeCell ref="X830:X831"/>
    <mergeCell ref="Y830:Y831"/>
    <mergeCell ref="N830:N831"/>
    <mergeCell ref="O830:O831"/>
    <mergeCell ref="P830:P831"/>
    <mergeCell ref="Q830:Q831"/>
    <mergeCell ref="R830:R831"/>
    <mergeCell ref="S830:S831"/>
    <mergeCell ref="X793:X794"/>
    <mergeCell ref="Y793:Y794"/>
    <mergeCell ref="A828:A831"/>
    <mergeCell ref="B828:Y829"/>
    <mergeCell ref="B830:B831"/>
    <mergeCell ref="C830:C831"/>
    <mergeCell ref="D830:D831"/>
    <mergeCell ref="E830:E831"/>
    <mergeCell ref="F830:F831"/>
    <mergeCell ref="G830:G831"/>
    <mergeCell ref="R793:R794"/>
    <mergeCell ref="S793:S794"/>
    <mergeCell ref="T793:T794"/>
    <mergeCell ref="U793:U794"/>
    <mergeCell ref="V793:V794"/>
    <mergeCell ref="W793:W794"/>
    <mergeCell ref="L793:L794"/>
    <mergeCell ref="M793:M794"/>
    <mergeCell ref="N793:N794"/>
    <mergeCell ref="O793:O794"/>
    <mergeCell ref="P793:P794"/>
    <mergeCell ref="Q793:Q794"/>
    <mergeCell ref="F793:F794"/>
    <mergeCell ref="G793:G794"/>
    <mergeCell ref="H793:H794"/>
    <mergeCell ref="I793:I794"/>
    <mergeCell ref="J793:J794"/>
    <mergeCell ref="K793:K794"/>
    <mergeCell ref="V756:V757"/>
    <mergeCell ref="W756:W757"/>
    <mergeCell ref="X756:X757"/>
    <mergeCell ref="Y756:Y757"/>
    <mergeCell ref="A791:A794"/>
    <mergeCell ref="B791:Y792"/>
    <mergeCell ref="B793:B794"/>
    <mergeCell ref="C793:C794"/>
    <mergeCell ref="D793:D794"/>
    <mergeCell ref="E793:E794"/>
    <mergeCell ref="P756:P757"/>
    <mergeCell ref="Q756:Q757"/>
    <mergeCell ref="R756:R757"/>
    <mergeCell ref="S756:S757"/>
    <mergeCell ref="T756:T757"/>
    <mergeCell ref="U756:U757"/>
    <mergeCell ref="J756:J757"/>
    <mergeCell ref="K756:K757"/>
    <mergeCell ref="L756:L757"/>
    <mergeCell ref="M756:M757"/>
    <mergeCell ref="N756:N757"/>
    <mergeCell ref="O756:O757"/>
    <mergeCell ref="A754:A757"/>
    <mergeCell ref="B754:Y755"/>
    <mergeCell ref="B756:B757"/>
    <mergeCell ref="C756:C757"/>
    <mergeCell ref="D756:D757"/>
    <mergeCell ref="E756:E757"/>
    <mergeCell ref="F756:F757"/>
    <mergeCell ref="G756:G757"/>
    <mergeCell ref="H756:H757"/>
    <mergeCell ref="I756:I757"/>
    <mergeCell ref="T719:T720"/>
    <mergeCell ref="U719:U720"/>
    <mergeCell ref="V719:V720"/>
    <mergeCell ref="W719:W720"/>
    <mergeCell ref="X719:X720"/>
    <mergeCell ref="Y719:Y720"/>
    <mergeCell ref="N719:N720"/>
    <mergeCell ref="O719:O720"/>
    <mergeCell ref="P719:P720"/>
    <mergeCell ref="Q719:Q720"/>
    <mergeCell ref="R719:R720"/>
    <mergeCell ref="S719:S720"/>
    <mergeCell ref="H719:H720"/>
    <mergeCell ref="I719:I720"/>
    <mergeCell ref="J719:J720"/>
    <mergeCell ref="K719:K720"/>
    <mergeCell ref="L719:L720"/>
    <mergeCell ref="M719:M720"/>
    <mergeCell ref="X682:X683"/>
    <mergeCell ref="Y682:Y683"/>
    <mergeCell ref="A717:A720"/>
    <mergeCell ref="B717:Y718"/>
    <mergeCell ref="B719:B720"/>
    <mergeCell ref="C719:C720"/>
    <mergeCell ref="D719:D720"/>
    <mergeCell ref="E719:E720"/>
    <mergeCell ref="F719:F720"/>
    <mergeCell ref="G719:G720"/>
    <mergeCell ref="R682:R683"/>
    <mergeCell ref="S682:S683"/>
    <mergeCell ref="T682:T683"/>
    <mergeCell ref="U682:U683"/>
    <mergeCell ref="V682:V683"/>
    <mergeCell ref="W682:W683"/>
    <mergeCell ref="L682:L683"/>
    <mergeCell ref="M682:M683"/>
    <mergeCell ref="N682:N683"/>
    <mergeCell ref="O682:O683"/>
    <mergeCell ref="P682:P683"/>
    <mergeCell ref="Q682:Q683"/>
    <mergeCell ref="F682:F683"/>
    <mergeCell ref="G682:G683"/>
    <mergeCell ref="H682:H683"/>
    <mergeCell ref="I682:I683"/>
    <mergeCell ref="J682:J683"/>
    <mergeCell ref="K682:K683"/>
    <mergeCell ref="V645:V646"/>
    <mergeCell ref="W645:W646"/>
    <mergeCell ref="X645:X646"/>
    <mergeCell ref="Y645:Y646"/>
    <mergeCell ref="A680:A683"/>
    <mergeCell ref="B680:Y681"/>
    <mergeCell ref="B682:B683"/>
    <mergeCell ref="C682:C683"/>
    <mergeCell ref="D682:D683"/>
    <mergeCell ref="E682:E683"/>
    <mergeCell ref="P645:P646"/>
    <mergeCell ref="Q645:Q646"/>
    <mergeCell ref="R645:R646"/>
    <mergeCell ref="S645:S646"/>
    <mergeCell ref="T645:T646"/>
    <mergeCell ref="U645:U646"/>
    <mergeCell ref="J645:J646"/>
    <mergeCell ref="K645:K646"/>
    <mergeCell ref="L645:L646"/>
    <mergeCell ref="M645:M646"/>
    <mergeCell ref="N645:N646"/>
    <mergeCell ref="O645:O646"/>
    <mergeCell ref="A643:A646"/>
    <mergeCell ref="B643:Y644"/>
    <mergeCell ref="B645:B646"/>
    <mergeCell ref="C645:C646"/>
    <mergeCell ref="D645:D646"/>
    <mergeCell ref="E645:E646"/>
    <mergeCell ref="F645:F646"/>
    <mergeCell ref="G645:G646"/>
    <mergeCell ref="H645:H646"/>
    <mergeCell ref="I645:I646"/>
    <mergeCell ref="T608:T609"/>
    <mergeCell ref="H608:H609"/>
    <mergeCell ref="I608:I609"/>
    <mergeCell ref="J608:J609"/>
    <mergeCell ref="K608:K609"/>
    <mergeCell ref="L608:L609"/>
    <mergeCell ref="M608:M609"/>
    <mergeCell ref="U608:U609"/>
    <mergeCell ref="V608:V609"/>
    <mergeCell ref="W608:W609"/>
    <mergeCell ref="X608:X609"/>
    <mergeCell ref="Y608:Y609"/>
    <mergeCell ref="N608:N609"/>
    <mergeCell ref="O608:O609"/>
    <mergeCell ref="P608:P609"/>
    <mergeCell ref="Q608:Q609"/>
    <mergeCell ref="R608:R609"/>
    <mergeCell ref="S608:S609"/>
    <mergeCell ref="X571:X572"/>
    <mergeCell ref="Y571:Y572"/>
    <mergeCell ref="A606:A609"/>
    <mergeCell ref="B606:Y607"/>
    <mergeCell ref="B608:B609"/>
    <mergeCell ref="C608:C609"/>
    <mergeCell ref="D608:D609"/>
    <mergeCell ref="E608:E609"/>
    <mergeCell ref="F608:F609"/>
    <mergeCell ref="G608:G609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</mergeCells>
  <pageMargins left="0.17" right="0.17" top="0.52" bottom="0.37" header="0.28000000000000003" footer="0.17"/>
  <pageSetup paperSize="9" scale="44" fitToHeight="3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34"/>
  <sheetViews>
    <sheetView zoomScale="90" zoomScaleNormal="90" workbookViewId="0">
      <selection activeCell="A11" sqref="A11:B11"/>
    </sheetView>
  </sheetViews>
  <sheetFormatPr defaultRowHeight="15.75" x14ac:dyDescent="0.25"/>
  <cols>
    <col min="1" max="1" width="33.875" customWidth="1"/>
    <col min="2" max="2" width="14.25" style="126" customWidth="1"/>
    <col min="3" max="3" width="11.875" style="126" customWidth="1"/>
    <col min="4" max="4" width="24.5" customWidth="1"/>
    <col min="5" max="5" width="24.375" customWidth="1"/>
    <col min="6" max="6" width="28" customWidth="1"/>
    <col min="7" max="7" width="24.75" customWidth="1"/>
  </cols>
  <sheetData>
    <row r="1" spans="1:7" ht="57.75" customHeight="1" x14ac:dyDescent="0.25">
      <c r="A1" s="233" t="s">
        <v>187</v>
      </c>
      <c r="B1" s="233"/>
      <c r="C1" s="233"/>
      <c r="D1" s="233"/>
      <c r="E1" s="233"/>
      <c r="F1" s="233"/>
      <c r="G1" s="233"/>
    </row>
    <row r="2" spans="1:7" ht="36" customHeight="1" x14ac:dyDescent="0.25">
      <c r="A2" s="249" t="s">
        <v>251</v>
      </c>
      <c r="B2" s="249"/>
      <c r="C2" s="249"/>
      <c r="D2" s="249"/>
      <c r="E2" s="249"/>
      <c r="F2" s="249"/>
      <c r="G2" s="249"/>
    </row>
    <row r="3" spans="1:7" x14ac:dyDescent="0.25">
      <c r="A3" s="240" t="s">
        <v>45</v>
      </c>
      <c r="B3" s="240"/>
      <c r="C3" s="240"/>
      <c r="D3" s="240"/>
      <c r="E3" s="240"/>
      <c r="F3" s="240"/>
      <c r="G3" s="240"/>
    </row>
    <row r="4" spans="1:7" s="9" customFormat="1" ht="64.5" customHeight="1" x14ac:dyDescent="0.25">
      <c r="A4" s="241" t="s">
        <v>11</v>
      </c>
      <c r="B4" s="242"/>
      <c r="C4" s="101" t="s">
        <v>4</v>
      </c>
      <c r="D4" s="10" t="s">
        <v>5</v>
      </c>
      <c r="E4" s="10" t="s">
        <v>6</v>
      </c>
      <c r="F4" s="10" t="s">
        <v>9</v>
      </c>
      <c r="G4" s="10" t="s">
        <v>7</v>
      </c>
    </row>
    <row r="5" spans="1:7" s="3" customFormat="1" x14ac:dyDescent="0.25">
      <c r="A5" s="236" t="s">
        <v>170</v>
      </c>
      <c r="B5" s="237"/>
      <c r="C5" s="100" t="s">
        <v>113</v>
      </c>
      <c r="D5" s="13">
        <f>'РСТ РСО-А'!G9</f>
        <v>26.44</v>
      </c>
      <c r="E5" s="13">
        <f>'РСТ РСО-А'!H9</f>
        <v>24.3</v>
      </c>
      <c r="F5" s="13">
        <f>'РСТ РСО-А'!I9</f>
        <v>16.54</v>
      </c>
      <c r="G5" s="13">
        <f>'РСТ РСО-А'!J9</f>
        <v>9.68</v>
      </c>
    </row>
    <row r="6" spans="1:7" s="3" customFormat="1" x14ac:dyDescent="0.25">
      <c r="A6" s="234" t="s">
        <v>8</v>
      </c>
      <c r="B6" s="235"/>
      <c r="C6" s="101" t="s">
        <v>166</v>
      </c>
      <c r="D6" s="14">
        <f>'РСТ РСО-А'!G10</f>
        <v>0.92900000000000005</v>
      </c>
      <c r="E6" s="14">
        <f>'РСТ РСО-А'!H10</f>
        <v>0.92900000000000005</v>
      </c>
      <c r="F6" s="14">
        <f>'РСТ РСО-А'!I10</f>
        <v>0.92900000000000005</v>
      </c>
      <c r="G6" s="14">
        <f>'РСТ РСО-А'!J10</f>
        <v>0.92900000000000005</v>
      </c>
    </row>
    <row r="7" spans="1:7" s="3" customFormat="1" ht="31.5" x14ac:dyDescent="0.25">
      <c r="A7" s="234" t="s">
        <v>171</v>
      </c>
      <c r="B7" s="235"/>
      <c r="C7" s="101" t="s">
        <v>168</v>
      </c>
      <c r="D7" s="15">
        <f>'I ЦК'!F16</f>
        <v>1441.47</v>
      </c>
      <c r="E7" s="15">
        <f>D7</f>
        <v>1441.47</v>
      </c>
      <c r="F7" s="15">
        <f>E7</f>
        <v>1441.47</v>
      </c>
      <c r="G7" s="15">
        <f>F7</f>
        <v>1441.47</v>
      </c>
    </row>
    <row r="8" spans="1:7" s="17" customFormat="1" ht="33" customHeight="1" x14ac:dyDescent="0.25">
      <c r="A8" s="238" t="s">
        <v>167</v>
      </c>
      <c r="B8" s="239"/>
      <c r="C8" s="73" t="s">
        <v>168</v>
      </c>
      <c r="D8" s="16">
        <f>ROUND(D5*D6*D7/100,2)</f>
        <v>354.06</v>
      </c>
      <c r="E8" s="16">
        <f>ROUND(E5*E6*E7/100,2)</f>
        <v>325.41000000000003</v>
      </c>
      <c r="F8" s="16">
        <f>ROUND(F5*F6*F7/100,2)</f>
        <v>221.49</v>
      </c>
      <c r="G8" s="16">
        <f>ROUND(G5*G6*G7/100,2)</f>
        <v>129.63</v>
      </c>
    </row>
    <row r="10" spans="1:7" x14ac:dyDescent="0.25">
      <c r="A10" s="240" t="s">
        <v>44</v>
      </c>
      <c r="B10" s="240"/>
      <c r="C10" s="240"/>
      <c r="D10" s="240"/>
      <c r="E10" s="240"/>
      <c r="F10" s="240"/>
      <c r="G10" s="240"/>
    </row>
    <row r="11" spans="1:7" ht="71.25" customHeight="1" x14ac:dyDescent="0.25">
      <c r="A11" s="241" t="s">
        <v>11</v>
      </c>
      <c r="B11" s="242"/>
      <c r="C11" s="101" t="s">
        <v>4</v>
      </c>
      <c r="D11" s="10" t="s">
        <v>5</v>
      </c>
      <c r="E11" s="10" t="s">
        <v>6</v>
      </c>
      <c r="F11" s="10" t="s">
        <v>9</v>
      </c>
      <c r="G11" s="10" t="s">
        <v>7</v>
      </c>
    </row>
    <row r="12" spans="1:7" x14ac:dyDescent="0.25">
      <c r="A12" s="241" t="s">
        <v>38</v>
      </c>
      <c r="B12" s="243"/>
      <c r="C12" s="243"/>
      <c r="D12" s="243"/>
      <c r="E12" s="243"/>
      <c r="F12" s="243"/>
      <c r="G12" s="242"/>
    </row>
    <row r="13" spans="1:7" x14ac:dyDescent="0.25">
      <c r="A13" s="236" t="s">
        <v>170</v>
      </c>
      <c r="B13" s="237"/>
      <c r="C13" s="100" t="s">
        <v>113</v>
      </c>
      <c r="D13" s="13">
        <f>'РСТ РСО-А'!G9</f>
        <v>26.44</v>
      </c>
      <c r="E13" s="13">
        <f>'РСТ РСО-А'!H9</f>
        <v>24.3</v>
      </c>
      <c r="F13" s="13">
        <f>'РСТ РСО-А'!I9</f>
        <v>16.54</v>
      </c>
      <c r="G13" s="13">
        <f>'РСТ РСО-А'!J9</f>
        <v>9.68</v>
      </c>
    </row>
    <row r="14" spans="1:7" x14ac:dyDescent="0.25">
      <c r="A14" s="234" t="s">
        <v>8</v>
      </c>
      <c r="B14" s="235"/>
      <c r="C14" s="101" t="s">
        <v>166</v>
      </c>
      <c r="D14" s="14">
        <f>'РСТ РСО-А'!G10</f>
        <v>0.92900000000000005</v>
      </c>
      <c r="E14" s="14">
        <f>'РСТ РСО-А'!H10</f>
        <v>0.92900000000000005</v>
      </c>
      <c r="F14" s="14">
        <f>'РСТ РСО-А'!I10</f>
        <v>0.92900000000000005</v>
      </c>
      <c r="G14" s="14">
        <f>'РСТ РСО-А'!J10</f>
        <v>0.92900000000000005</v>
      </c>
    </row>
    <row r="15" spans="1:7" ht="31.5" x14ac:dyDescent="0.25">
      <c r="A15" s="234" t="s">
        <v>169</v>
      </c>
      <c r="B15" s="235"/>
      <c r="C15" s="101" t="s">
        <v>168</v>
      </c>
      <c r="D15" s="15">
        <f>АТС!B11</f>
        <v>816.32</v>
      </c>
      <c r="E15" s="15">
        <f>D15</f>
        <v>816.32</v>
      </c>
      <c r="F15" s="15">
        <f>E15</f>
        <v>816.32</v>
      </c>
      <c r="G15" s="15">
        <f>F15</f>
        <v>816.32</v>
      </c>
    </row>
    <row r="16" spans="1:7" ht="38.25" customHeight="1" x14ac:dyDescent="0.25">
      <c r="A16" s="238" t="s">
        <v>167</v>
      </c>
      <c r="B16" s="239"/>
      <c r="C16" s="73" t="s">
        <v>168</v>
      </c>
      <c r="D16" s="16">
        <f>ROUND(D13*D14*D15/100,2)</f>
        <v>200.51</v>
      </c>
      <c r="E16" s="16">
        <f>ROUND(E13*E14*E15/100,2)</f>
        <v>184.28</v>
      </c>
      <c r="F16" s="16">
        <f>ROUND(F13*F14*F15/100,2)</f>
        <v>125.43</v>
      </c>
      <c r="G16" s="16">
        <f>ROUND(G13*G14*G15/100,2)</f>
        <v>73.41</v>
      </c>
    </row>
    <row r="17" spans="1:7" x14ac:dyDescent="0.25">
      <c r="A17" s="241" t="s">
        <v>39</v>
      </c>
      <c r="B17" s="243"/>
      <c r="C17" s="243"/>
      <c r="D17" s="243"/>
      <c r="E17" s="243"/>
      <c r="F17" s="243"/>
      <c r="G17" s="242"/>
    </row>
    <row r="18" spans="1:7" x14ac:dyDescent="0.25">
      <c r="A18" s="236" t="s">
        <v>170</v>
      </c>
      <c r="B18" s="237"/>
      <c r="C18" s="100" t="s">
        <v>113</v>
      </c>
      <c r="D18" s="13">
        <f>'РСТ РСО-А'!G9</f>
        <v>26.44</v>
      </c>
      <c r="E18" s="13">
        <f>'РСТ РСО-А'!H9</f>
        <v>24.3</v>
      </c>
      <c r="F18" s="13">
        <f>'РСТ РСО-А'!I9</f>
        <v>16.54</v>
      </c>
      <c r="G18" s="13">
        <f>'РСТ РСО-А'!J9</f>
        <v>9.68</v>
      </c>
    </row>
    <row r="19" spans="1:7" x14ac:dyDescent="0.25">
      <c r="A19" s="234" t="s">
        <v>8</v>
      </c>
      <c r="B19" s="235"/>
      <c r="C19" s="101" t="s">
        <v>166</v>
      </c>
      <c r="D19" s="14">
        <f>'РСТ РСО-А'!G10</f>
        <v>0.92900000000000005</v>
      </c>
      <c r="E19" s="14">
        <f>'РСТ РСО-А'!H10</f>
        <v>0.92900000000000005</v>
      </c>
      <c r="F19" s="14">
        <f>'РСТ РСО-А'!I10</f>
        <v>0.92900000000000005</v>
      </c>
      <c r="G19" s="14">
        <f>'РСТ РСО-А'!J10</f>
        <v>0.92900000000000005</v>
      </c>
    </row>
    <row r="20" spans="1:7" ht="31.5" x14ac:dyDescent="0.25">
      <c r="A20" s="234" t="s">
        <v>169</v>
      </c>
      <c r="B20" s="235"/>
      <c r="C20" s="101" t="s">
        <v>168</v>
      </c>
      <c r="D20" s="15">
        <f>АТС!B12</f>
        <v>1449.51</v>
      </c>
      <c r="E20" s="15">
        <f>D20</f>
        <v>1449.51</v>
      </c>
      <c r="F20" s="15">
        <f>E20</f>
        <v>1449.51</v>
      </c>
      <c r="G20" s="15">
        <f>F20</f>
        <v>1449.51</v>
      </c>
    </row>
    <row r="21" spans="1:7" ht="37.5" customHeight="1" x14ac:dyDescent="0.25">
      <c r="A21" s="238" t="s">
        <v>167</v>
      </c>
      <c r="B21" s="239"/>
      <c r="C21" s="73" t="s">
        <v>168</v>
      </c>
      <c r="D21" s="16">
        <f>ROUND(D18*D19*D20/100,2)</f>
        <v>356.04</v>
      </c>
      <c r="E21" s="16">
        <f>ROUND(E18*E19*E20/100,2)</f>
        <v>327.22000000000003</v>
      </c>
      <c r="F21" s="16">
        <f>ROUND(F18*F19*F20/100,2)</f>
        <v>222.73</v>
      </c>
      <c r="G21" s="16">
        <f>ROUND(G18*G19*G20/100,2)</f>
        <v>130.35</v>
      </c>
    </row>
    <row r="22" spans="1:7" x14ac:dyDescent="0.25">
      <c r="A22" s="241" t="s">
        <v>40</v>
      </c>
      <c r="B22" s="243"/>
      <c r="C22" s="243"/>
      <c r="D22" s="243"/>
      <c r="E22" s="243"/>
      <c r="F22" s="243"/>
      <c r="G22" s="242"/>
    </row>
    <row r="23" spans="1:7" x14ac:dyDescent="0.25">
      <c r="A23" s="236" t="s">
        <v>170</v>
      </c>
      <c r="B23" s="237"/>
      <c r="C23" s="100" t="s">
        <v>113</v>
      </c>
      <c r="D23" s="13">
        <f>'РСТ РСО-А'!G9</f>
        <v>26.44</v>
      </c>
      <c r="E23" s="13">
        <f>'РСТ РСО-А'!H9</f>
        <v>24.3</v>
      </c>
      <c r="F23" s="13">
        <f>'РСТ РСО-А'!I9</f>
        <v>16.54</v>
      </c>
      <c r="G23" s="13">
        <f>'РСТ РСО-А'!J9</f>
        <v>9.68</v>
      </c>
    </row>
    <row r="24" spans="1:7" x14ac:dyDescent="0.25">
      <c r="A24" s="234" t="s">
        <v>8</v>
      </c>
      <c r="B24" s="235"/>
      <c r="C24" s="101" t="s">
        <v>166</v>
      </c>
      <c r="D24" s="14">
        <f>'РСТ РСО-А'!G10</f>
        <v>0.92900000000000005</v>
      </c>
      <c r="E24" s="14">
        <f>'РСТ РСО-А'!H10</f>
        <v>0.92900000000000005</v>
      </c>
      <c r="F24" s="14">
        <f>'РСТ РСО-А'!I10</f>
        <v>0.92900000000000005</v>
      </c>
      <c r="G24" s="14">
        <f>'РСТ РСО-А'!J10</f>
        <v>0.92900000000000005</v>
      </c>
    </row>
    <row r="25" spans="1:7" ht="31.5" x14ac:dyDescent="0.25">
      <c r="A25" s="234" t="s">
        <v>169</v>
      </c>
      <c r="B25" s="235"/>
      <c r="C25" s="101" t="s">
        <v>168</v>
      </c>
      <c r="D25" s="15">
        <f>АТС!B13</f>
        <v>3941.29</v>
      </c>
      <c r="E25" s="15">
        <f>D25</f>
        <v>3941.29</v>
      </c>
      <c r="F25" s="15">
        <f>E25</f>
        <v>3941.29</v>
      </c>
      <c r="G25" s="15">
        <f>F25</f>
        <v>3941.29</v>
      </c>
    </row>
    <row r="26" spans="1:7" ht="35.25" customHeight="1" x14ac:dyDescent="0.25">
      <c r="A26" s="238" t="s">
        <v>167</v>
      </c>
      <c r="B26" s="239"/>
      <c r="C26" s="73" t="s">
        <v>168</v>
      </c>
      <c r="D26" s="16">
        <f>ROUND(D23*D24*D25/100,2)</f>
        <v>968.09</v>
      </c>
      <c r="E26" s="16">
        <f>ROUND(E23*E24*E25/100,2)</f>
        <v>889.73</v>
      </c>
      <c r="F26" s="16">
        <f>ROUND(F23*F24*F25/100,2)</f>
        <v>605.61</v>
      </c>
      <c r="G26" s="16">
        <f>ROUND(G23*G24*G25/100,2)</f>
        <v>354.43</v>
      </c>
    </row>
    <row r="27" spans="1:7" x14ac:dyDescent="0.25">
      <c r="A27" s="241" t="s">
        <v>41</v>
      </c>
      <c r="B27" s="243"/>
      <c r="C27" s="243"/>
      <c r="D27" s="243"/>
      <c r="E27" s="243"/>
      <c r="F27" s="243"/>
      <c r="G27" s="242"/>
    </row>
    <row r="28" spans="1:7" x14ac:dyDescent="0.25">
      <c r="A28" s="236" t="s">
        <v>170</v>
      </c>
      <c r="B28" s="237"/>
      <c r="C28" s="100" t="s">
        <v>113</v>
      </c>
      <c r="D28" s="13">
        <f>'РСТ РСО-А'!G9</f>
        <v>26.44</v>
      </c>
      <c r="E28" s="13">
        <f>'РСТ РСО-А'!H9</f>
        <v>24.3</v>
      </c>
      <c r="F28" s="13">
        <f>'РСТ РСО-А'!I9</f>
        <v>16.54</v>
      </c>
      <c r="G28" s="13">
        <f>'РСТ РСО-А'!J9</f>
        <v>9.68</v>
      </c>
    </row>
    <row r="29" spans="1:7" x14ac:dyDescent="0.25">
      <c r="A29" s="234" t="s">
        <v>8</v>
      </c>
      <c r="B29" s="235"/>
      <c r="C29" s="101" t="s">
        <v>166</v>
      </c>
      <c r="D29" s="14">
        <f>'РСТ РСО-А'!G10</f>
        <v>0.92900000000000005</v>
      </c>
      <c r="E29" s="14">
        <f>'РСТ РСО-А'!H10</f>
        <v>0.92900000000000005</v>
      </c>
      <c r="F29" s="14">
        <f>'РСТ РСО-А'!I10</f>
        <v>0.92900000000000005</v>
      </c>
      <c r="G29" s="14">
        <f>'РСТ РСО-А'!J10</f>
        <v>0.92900000000000005</v>
      </c>
    </row>
    <row r="30" spans="1:7" ht="31.5" x14ac:dyDescent="0.25">
      <c r="A30" s="234" t="s">
        <v>169</v>
      </c>
      <c r="B30" s="235"/>
      <c r="C30" s="101" t="s">
        <v>168</v>
      </c>
      <c r="D30" s="15">
        <f>АТС!B15</f>
        <v>816.32</v>
      </c>
      <c r="E30" s="15">
        <f>D30</f>
        <v>816.32</v>
      </c>
      <c r="F30" s="15">
        <f>E30</f>
        <v>816.32</v>
      </c>
      <c r="G30" s="15">
        <f>F30</f>
        <v>816.32</v>
      </c>
    </row>
    <row r="31" spans="1:7" ht="31.5" customHeight="1" x14ac:dyDescent="0.25">
      <c r="A31" s="238" t="s">
        <v>167</v>
      </c>
      <c r="B31" s="239"/>
      <c r="C31" s="73" t="s">
        <v>168</v>
      </c>
      <c r="D31" s="16">
        <f>ROUND(D28*D29*D30/100,2)</f>
        <v>200.51</v>
      </c>
      <c r="E31" s="16">
        <f>ROUND(E28*E29*E30/100,2)</f>
        <v>184.28</v>
      </c>
      <c r="F31" s="16">
        <f>ROUND(F28*F29*F30/100,2)</f>
        <v>125.43</v>
      </c>
      <c r="G31" s="16">
        <f>ROUND(G28*G29*G30/100,2)</f>
        <v>73.41</v>
      </c>
    </row>
    <row r="32" spans="1:7" x14ac:dyDescent="0.25">
      <c r="A32" s="241" t="s">
        <v>42</v>
      </c>
      <c r="B32" s="243"/>
      <c r="C32" s="243"/>
      <c r="D32" s="243"/>
      <c r="E32" s="243"/>
      <c r="F32" s="243"/>
      <c r="G32" s="242"/>
    </row>
    <row r="33" spans="1:7" x14ac:dyDescent="0.25">
      <c r="A33" s="236" t="s">
        <v>170</v>
      </c>
      <c r="B33" s="237"/>
      <c r="C33" s="100" t="s">
        <v>113</v>
      </c>
      <c r="D33" s="13">
        <f>'РСТ РСО-А'!G9</f>
        <v>26.44</v>
      </c>
      <c r="E33" s="13">
        <f>'РСТ РСО-А'!H9</f>
        <v>24.3</v>
      </c>
      <c r="F33" s="13">
        <f>'РСТ РСО-А'!I9</f>
        <v>16.54</v>
      </c>
      <c r="G33" s="13">
        <f>'РСТ РСО-А'!J9</f>
        <v>9.68</v>
      </c>
    </row>
    <row r="34" spans="1:7" x14ac:dyDescent="0.25">
      <c r="A34" s="234" t="s">
        <v>8</v>
      </c>
      <c r="B34" s="235"/>
      <c r="C34" s="101" t="s">
        <v>166</v>
      </c>
      <c r="D34" s="14">
        <f>'РСТ РСО-А'!G10</f>
        <v>0.92900000000000005</v>
      </c>
      <c r="E34" s="14">
        <f>'РСТ РСО-А'!H10</f>
        <v>0.92900000000000005</v>
      </c>
      <c r="F34" s="14">
        <f>'РСТ РСО-А'!I10</f>
        <v>0.92900000000000005</v>
      </c>
      <c r="G34" s="14">
        <f>'РСТ РСО-А'!J10</f>
        <v>0.92900000000000005</v>
      </c>
    </row>
    <row r="35" spans="1:7" ht="31.5" x14ac:dyDescent="0.25">
      <c r="A35" s="234" t="s">
        <v>169</v>
      </c>
      <c r="B35" s="235"/>
      <c r="C35" s="101" t="s">
        <v>168</v>
      </c>
      <c r="D35" s="15">
        <f>АТС!B16</f>
        <v>2437.69</v>
      </c>
      <c r="E35" s="15">
        <f>D35</f>
        <v>2437.69</v>
      </c>
      <c r="F35" s="15">
        <f>E35</f>
        <v>2437.69</v>
      </c>
      <c r="G35" s="15">
        <f>F35</f>
        <v>2437.69</v>
      </c>
    </row>
    <row r="36" spans="1:7" ht="36.75" customHeight="1" x14ac:dyDescent="0.25">
      <c r="A36" s="238" t="s">
        <v>167</v>
      </c>
      <c r="B36" s="239"/>
      <c r="C36" s="73" t="s">
        <v>168</v>
      </c>
      <c r="D36" s="16">
        <f>ROUND(D33*D34*D35/100,2)</f>
        <v>598.76</v>
      </c>
      <c r="E36" s="16">
        <f>ROUND(E33*E34*E35/100,2)</f>
        <v>550.29999999999995</v>
      </c>
      <c r="F36" s="16">
        <f>ROUND(F33*F34*F35/100,2)</f>
        <v>374.57</v>
      </c>
      <c r="G36" s="16">
        <f>ROUND(G33*G34*G35/100,2)</f>
        <v>219.21</v>
      </c>
    </row>
    <row r="39" spans="1:7" x14ac:dyDescent="0.25">
      <c r="A39" s="240" t="s">
        <v>43</v>
      </c>
      <c r="B39" s="240"/>
      <c r="C39" s="240"/>
      <c r="D39" s="240"/>
      <c r="E39" s="240"/>
      <c r="F39" s="240"/>
      <c r="G39" s="240"/>
    </row>
    <row r="40" spans="1:7" ht="71.25" customHeight="1" x14ac:dyDescent="0.25">
      <c r="A40" s="19" t="s">
        <v>11</v>
      </c>
      <c r="B40" s="73" t="s">
        <v>32</v>
      </c>
      <c r="C40" s="73" t="s">
        <v>33</v>
      </c>
      <c r="D40" s="10" t="s">
        <v>5</v>
      </c>
      <c r="E40" s="10" t="s">
        <v>6</v>
      </c>
      <c r="F40" s="10" t="s">
        <v>9</v>
      </c>
      <c r="G40" s="10" t="s">
        <v>7</v>
      </c>
    </row>
    <row r="41" spans="1:7" x14ac:dyDescent="0.25">
      <c r="A41" s="250" t="s">
        <v>10</v>
      </c>
      <c r="B41" s="251"/>
      <c r="C41" s="252"/>
      <c r="D41" s="15">
        <f>'РСТ РСО-А'!G9</f>
        <v>26.44</v>
      </c>
      <c r="E41" s="15">
        <f>'РСТ РСО-А'!H9</f>
        <v>24.3</v>
      </c>
      <c r="F41" s="15">
        <f>'РСТ РСО-А'!I9</f>
        <v>16.54</v>
      </c>
      <c r="G41" s="15">
        <f>'РСТ РСО-А'!J9</f>
        <v>9.68</v>
      </c>
    </row>
    <row r="42" spans="1:7" ht="31.5" customHeight="1" x14ac:dyDescent="0.25">
      <c r="A42" s="253" t="s">
        <v>8</v>
      </c>
      <c r="B42" s="254"/>
      <c r="C42" s="255"/>
      <c r="D42" s="14">
        <f>'РСТ РСО-А'!G10</f>
        <v>0.92900000000000005</v>
      </c>
      <c r="E42" s="14">
        <f>'РСТ РСО-А'!H10</f>
        <v>0.92900000000000005</v>
      </c>
      <c r="F42" s="14">
        <f>'РСТ РСО-А'!I10</f>
        <v>0.92900000000000005</v>
      </c>
      <c r="G42" s="14">
        <f>'РСТ РСО-А'!J10</f>
        <v>0.92900000000000005</v>
      </c>
    </row>
    <row r="43" spans="1:7" ht="17.25" customHeight="1" x14ac:dyDescent="0.25">
      <c r="A43" s="244" t="s">
        <v>179</v>
      </c>
      <c r="B43" s="120">
        <f>АТС!A41</f>
        <v>43070</v>
      </c>
      <c r="C43" s="121">
        <v>0</v>
      </c>
      <c r="D43" s="11">
        <f>ROUND(АТС!F41*$D$41*$D$42/100,2)</f>
        <v>197.23</v>
      </c>
      <c r="E43" s="11">
        <f>ROUND(АТС!$F41*$E$41*$E$42/100,2)</f>
        <v>181.27</v>
      </c>
      <c r="F43" s="11">
        <f>ROUND(АТС!$F41*$F$41*$F$42/100,2)</f>
        <v>123.38</v>
      </c>
      <c r="G43" s="11">
        <f>ROUND(АТС!$F41*$G$41*$G$42/100,2)</f>
        <v>72.209999999999994</v>
      </c>
    </row>
    <row r="44" spans="1:7" x14ac:dyDescent="0.25">
      <c r="A44" s="244"/>
      <c r="B44" s="122">
        <f>B$43+ROUND(C44/24,5)</f>
        <v>43070.041669999999</v>
      </c>
      <c r="C44" s="123">
        <v>1</v>
      </c>
      <c r="D44" s="11">
        <f>ROUND(АТС!F42*$D$41*$D$42/100,2)</f>
        <v>192.37</v>
      </c>
      <c r="E44" s="11">
        <f>ROUND(АТС!F42*$E$41*$E$42/100,2)</f>
        <v>176.8</v>
      </c>
      <c r="F44" s="11">
        <f>ROUND(АТС!$F42*$F$41*$F$42/100,2)</f>
        <v>120.34</v>
      </c>
      <c r="G44" s="11">
        <f>ROUND(АТС!$F42*$G$41*$G$42/100,2)</f>
        <v>70.430000000000007</v>
      </c>
    </row>
    <row r="45" spans="1:7" x14ac:dyDescent="0.25">
      <c r="A45" s="244"/>
      <c r="B45" s="122">
        <f>B$43+ROUND(C45/24,5)</f>
        <v>43070.083330000001</v>
      </c>
      <c r="C45" s="123">
        <v>2</v>
      </c>
      <c r="D45" s="11">
        <f>ROUND(АТС!F43*$D$41*$D$42/100,2)</f>
        <v>192.06</v>
      </c>
      <c r="E45" s="11">
        <f>ROUND(АТС!F43*$E$41*$E$42/100,2)</f>
        <v>176.51</v>
      </c>
      <c r="F45" s="11">
        <f>ROUND(АТС!$F43*$F$41*$F$42/100,2)</f>
        <v>120.14</v>
      </c>
      <c r="G45" s="11">
        <f>ROUND(АТС!$F43*$G$41*$G$42/100,2)</f>
        <v>70.31</v>
      </c>
    </row>
    <row r="46" spans="1:7" x14ac:dyDescent="0.25">
      <c r="A46" s="244"/>
      <c r="B46" s="122">
        <f t="shared" ref="B46:B66" si="0">B$43+ROUND(C46/24,5)</f>
        <v>43070.125</v>
      </c>
      <c r="C46" s="123">
        <v>3</v>
      </c>
      <c r="D46" s="11">
        <f>ROUND(АТС!F44*$D$41*$D$42/100,2)</f>
        <v>194.53</v>
      </c>
      <c r="E46" s="11">
        <f>ROUND(АТС!F44*$E$41*$E$42/100,2)</f>
        <v>178.78</v>
      </c>
      <c r="F46" s="11">
        <f>ROUND(АТС!$F44*$F$41*$F$42/100,2)</f>
        <v>121.69</v>
      </c>
      <c r="G46" s="11">
        <f>ROUND(АТС!$F44*$G$41*$G$42/100,2)</f>
        <v>71.22</v>
      </c>
    </row>
    <row r="47" spans="1:7" x14ac:dyDescent="0.25">
      <c r="A47" s="244"/>
      <c r="B47" s="120">
        <f t="shared" si="0"/>
        <v>43070.166669999999</v>
      </c>
      <c r="C47" s="123">
        <v>4</v>
      </c>
      <c r="D47" s="11">
        <f>ROUND(АТС!F45*$D$41*$D$42/100,2)</f>
        <v>194.91</v>
      </c>
      <c r="E47" s="11">
        <f>ROUND(АТС!F45*$E$41*$E$42/100,2)</f>
        <v>179.13</v>
      </c>
      <c r="F47" s="11">
        <f>ROUND(АТС!$F45*$F$41*$F$42/100,2)</f>
        <v>121.93</v>
      </c>
      <c r="G47" s="11">
        <f>ROUND(АТС!$F45*$G$41*$G$42/100,2)</f>
        <v>71.36</v>
      </c>
    </row>
    <row r="48" spans="1:7" x14ac:dyDescent="0.25">
      <c r="A48" s="244"/>
      <c r="B48" s="122">
        <f t="shared" si="0"/>
        <v>43070.208330000001</v>
      </c>
      <c r="C48" s="123">
        <v>5</v>
      </c>
      <c r="D48" s="11">
        <f>ROUND(АТС!F46*$D$41*$D$42/100,2)</f>
        <v>192.32</v>
      </c>
      <c r="E48" s="11">
        <f>ROUND(АТС!F46*$E$41*$E$42/100,2)</f>
        <v>176.75</v>
      </c>
      <c r="F48" s="11">
        <f>ROUND(АТС!$F46*$F$41*$F$42/100,2)</f>
        <v>120.31</v>
      </c>
      <c r="G48" s="11">
        <f>ROUND(АТС!$F46*$G$41*$G$42/100,2)</f>
        <v>70.41</v>
      </c>
    </row>
    <row r="49" spans="1:7" x14ac:dyDescent="0.25">
      <c r="A49" s="244"/>
      <c r="B49" s="122">
        <f t="shared" si="0"/>
        <v>43070.25</v>
      </c>
      <c r="C49" s="123">
        <v>6</v>
      </c>
      <c r="D49" s="11">
        <f>ROUND(АТС!F47*$D$41*$D$42/100,2)</f>
        <v>197.38</v>
      </c>
      <c r="E49" s="11">
        <f>ROUND(АТС!F47*$E$41*$E$42/100,2)</f>
        <v>181.41</v>
      </c>
      <c r="F49" s="11">
        <f>ROUND(АТС!$F47*$F$41*$F$42/100,2)</f>
        <v>123.48</v>
      </c>
      <c r="G49" s="11">
        <f>ROUND(АТС!$F47*$G$41*$G$42/100,2)</f>
        <v>72.260000000000005</v>
      </c>
    </row>
    <row r="50" spans="1:7" x14ac:dyDescent="0.25">
      <c r="A50" s="244"/>
      <c r="B50" s="122">
        <f t="shared" si="0"/>
        <v>43070.291669999999</v>
      </c>
      <c r="C50" s="123">
        <v>7</v>
      </c>
      <c r="D50" s="11">
        <f>ROUND(АТС!F48*$D$41*$D$42/100,2)</f>
        <v>197.84</v>
      </c>
      <c r="E50" s="11">
        <f>ROUND(АТС!F48*$E$41*$E$42/100,2)</f>
        <v>181.83</v>
      </c>
      <c r="F50" s="11">
        <f>ROUND(АТС!$F48*$F$41*$F$42/100,2)</f>
        <v>123.76</v>
      </c>
      <c r="G50" s="11">
        <f>ROUND(АТС!$F48*$G$41*$G$42/100,2)</f>
        <v>72.430000000000007</v>
      </c>
    </row>
    <row r="51" spans="1:7" x14ac:dyDescent="0.25">
      <c r="A51" s="244"/>
      <c r="B51" s="120">
        <f t="shared" si="0"/>
        <v>43070.333330000001</v>
      </c>
      <c r="C51" s="123">
        <v>8</v>
      </c>
      <c r="D51" s="11">
        <f>ROUND(АТС!F49*$D$41*$D$42/100,2)</f>
        <v>195.77</v>
      </c>
      <c r="E51" s="11">
        <f>ROUND(АТС!F49*$E$41*$E$42/100,2)</f>
        <v>179.92</v>
      </c>
      <c r="F51" s="11">
        <f>ROUND(АТС!$F49*$F$41*$F$42/100,2)</f>
        <v>122.46</v>
      </c>
      <c r="G51" s="11">
        <f>ROUND(АТС!$F49*$G$41*$G$42/100,2)</f>
        <v>71.67</v>
      </c>
    </row>
    <row r="52" spans="1:7" x14ac:dyDescent="0.25">
      <c r="A52" s="244"/>
      <c r="B52" s="122">
        <f t="shared" si="0"/>
        <v>43070.375</v>
      </c>
      <c r="C52" s="123">
        <v>9</v>
      </c>
      <c r="D52" s="11">
        <f>ROUND(АТС!F50*$D$41*$D$42/100,2)</f>
        <v>197.08</v>
      </c>
      <c r="E52" s="11">
        <f>ROUND(АТС!F50*$E$41*$E$42/100,2)</f>
        <v>181.13</v>
      </c>
      <c r="F52" s="11">
        <f>ROUND(АТС!$F50*$F$41*$F$42/100,2)</f>
        <v>123.29</v>
      </c>
      <c r="G52" s="11">
        <f>ROUND(АТС!$F50*$G$41*$G$42/100,2)</f>
        <v>72.150000000000006</v>
      </c>
    </row>
    <row r="53" spans="1:7" x14ac:dyDescent="0.25">
      <c r="A53" s="244"/>
      <c r="B53" s="122">
        <f t="shared" si="0"/>
        <v>43070.416669999999</v>
      </c>
      <c r="C53" s="123">
        <v>10</v>
      </c>
      <c r="D53" s="11">
        <f>ROUND(АТС!F51*$D$41*$D$42/100,2)</f>
        <v>195.86</v>
      </c>
      <c r="E53" s="11">
        <f>ROUND(АТС!F51*$E$41*$E$42/100,2)</f>
        <v>180.01</v>
      </c>
      <c r="F53" s="11">
        <f>ROUND(АТС!$F51*$F$41*$F$42/100,2)</f>
        <v>122.52</v>
      </c>
      <c r="G53" s="11">
        <f>ROUND(АТС!$F51*$G$41*$G$42/100,2)</f>
        <v>71.709999999999994</v>
      </c>
    </row>
    <row r="54" spans="1:7" x14ac:dyDescent="0.25">
      <c r="A54" s="244"/>
      <c r="B54" s="122">
        <f t="shared" si="0"/>
        <v>43070.458330000001</v>
      </c>
      <c r="C54" s="123">
        <v>11</v>
      </c>
      <c r="D54" s="11">
        <f>ROUND(АТС!F52*$D$41*$D$42/100,2)</f>
        <v>222.78</v>
      </c>
      <c r="E54" s="11">
        <f>ROUND(АТС!F52*$E$41*$E$42/100,2)</f>
        <v>204.75</v>
      </c>
      <c r="F54" s="11">
        <f>ROUND(АТС!$F52*$F$41*$F$42/100,2)</f>
        <v>139.36000000000001</v>
      </c>
      <c r="G54" s="11">
        <f>ROUND(АТС!$F52*$G$41*$G$42/100,2)</f>
        <v>81.56</v>
      </c>
    </row>
    <row r="55" spans="1:7" x14ac:dyDescent="0.25">
      <c r="A55" s="244"/>
      <c r="B55" s="120">
        <f t="shared" si="0"/>
        <v>43070.5</v>
      </c>
      <c r="C55" s="123">
        <v>12</v>
      </c>
      <c r="D55" s="11">
        <f>ROUND(АТС!F53*$D$41*$D$42/100,2)</f>
        <v>222.8</v>
      </c>
      <c r="E55" s="11">
        <f>ROUND(АТС!F53*$E$41*$E$42/100,2)</f>
        <v>204.77</v>
      </c>
      <c r="F55" s="11">
        <f>ROUND(АТС!$F53*$F$41*$F$42/100,2)</f>
        <v>139.38</v>
      </c>
      <c r="G55" s="11">
        <f>ROUND(АТС!$F53*$G$41*$G$42/100,2)</f>
        <v>81.569999999999993</v>
      </c>
    </row>
    <row r="56" spans="1:7" x14ac:dyDescent="0.25">
      <c r="A56" s="244"/>
      <c r="B56" s="122">
        <f t="shared" si="0"/>
        <v>43070.541669999999</v>
      </c>
      <c r="C56" s="123">
        <v>13</v>
      </c>
      <c r="D56" s="11">
        <f>ROUND(АТС!F54*$D$41*$D$42/100,2)</f>
        <v>222.86</v>
      </c>
      <c r="E56" s="11">
        <f>ROUND(АТС!F54*$E$41*$E$42/100,2)</f>
        <v>204.82</v>
      </c>
      <c r="F56" s="11">
        <f>ROUND(АТС!$F54*$F$41*$F$42/100,2)</f>
        <v>139.41</v>
      </c>
      <c r="G56" s="11">
        <f>ROUND(АТС!$F54*$G$41*$G$42/100,2)</f>
        <v>81.59</v>
      </c>
    </row>
    <row r="57" spans="1:7" x14ac:dyDescent="0.25">
      <c r="A57" s="244"/>
      <c r="B57" s="122">
        <f t="shared" si="0"/>
        <v>43070.583330000001</v>
      </c>
      <c r="C57" s="123">
        <v>14</v>
      </c>
      <c r="D57" s="11">
        <f>ROUND(АТС!F55*$D$41*$D$42/100,2)</f>
        <v>196.06</v>
      </c>
      <c r="E57" s="11">
        <f>ROUND(АТС!F55*$E$41*$E$42/100,2)</f>
        <v>180.19</v>
      </c>
      <c r="F57" s="11">
        <f>ROUND(АТС!$F55*$F$41*$F$42/100,2)</f>
        <v>122.65</v>
      </c>
      <c r="G57" s="11">
        <f>ROUND(АТС!$F55*$G$41*$G$42/100,2)</f>
        <v>71.78</v>
      </c>
    </row>
    <row r="58" spans="1:7" x14ac:dyDescent="0.25">
      <c r="A58" s="244"/>
      <c r="B58" s="122">
        <f t="shared" si="0"/>
        <v>43070.625</v>
      </c>
      <c r="C58" s="123">
        <v>15</v>
      </c>
      <c r="D58" s="11">
        <f>ROUND(АТС!F56*$D$41*$D$42/100,2)</f>
        <v>204.61</v>
      </c>
      <c r="E58" s="11">
        <f>ROUND(АТС!F56*$E$41*$E$42/100,2)</f>
        <v>188.05</v>
      </c>
      <c r="F58" s="11">
        <f>ROUND(АТС!$F56*$F$41*$F$42/100,2)</f>
        <v>128</v>
      </c>
      <c r="G58" s="11">
        <f>ROUND(АТС!$F56*$G$41*$G$42/100,2)</f>
        <v>74.91</v>
      </c>
    </row>
    <row r="59" spans="1:7" x14ac:dyDescent="0.25">
      <c r="A59" s="244"/>
      <c r="B59" s="120">
        <f t="shared" si="0"/>
        <v>43070.666669999999</v>
      </c>
      <c r="C59" s="123">
        <v>16</v>
      </c>
      <c r="D59" s="11">
        <f>ROUND(АТС!F57*$D$41*$D$42/100,2)</f>
        <v>220.1</v>
      </c>
      <c r="E59" s="11">
        <f>ROUND(АТС!F57*$E$41*$E$42/100,2)</f>
        <v>202.29</v>
      </c>
      <c r="F59" s="11">
        <f>ROUND(АТС!$F57*$F$41*$F$42/100,2)</f>
        <v>137.69</v>
      </c>
      <c r="G59" s="11">
        <f>ROUND(АТС!$F57*$G$41*$G$42/100,2)</f>
        <v>80.58</v>
      </c>
    </row>
    <row r="60" spans="1:7" x14ac:dyDescent="0.25">
      <c r="A60" s="244"/>
      <c r="B60" s="122">
        <f t="shared" si="0"/>
        <v>43070.708330000001</v>
      </c>
      <c r="C60" s="123">
        <v>17</v>
      </c>
      <c r="D60" s="11">
        <f>ROUND(АТС!F58*$D$41*$D$42/100,2)</f>
        <v>236.62</v>
      </c>
      <c r="E60" s="11">
        <f>ROUND(АТС!F58*$E$41*$E$42/100,2)</f>
        <v>217.46</v>
      </c>
      <c r="F60" s="11">
        <f>ROUND(АТС!$F58*$F$41*$F$42/100,2)</f>
        <v>148.02000000000001</v>
      </c>
      <c r="G60" s="11">
        <f>ROUND(АТС!$F58*$G$41*$G$42/100,2)</f>
        <v>86.63</v>
      </c>
    </row>
    <row r="61" spans="1:7" x14ac:dyDescent="0.25">
      <c r="A61" s="244"/>
      <c r="B61" s="122">
        <f t="shared" si="0"/>
        <v>43070.75</v>
      </c>
      <c r="C61" s="123">
        <v>18</v>
      </c>
      <c r="D61" s="11">
        <f>ROUND(АТС!F59*$D$41*$D$42/100,2)</f>
        <v>234.18</v>
      </c>
      <c r="E61" s="11">
        <f>ROUND(АТС!F59*$E$41*$E$42/100,2)</f>
        <v>215.22</v>
      </c>
      <c r="F61" s="11">
        <f>ROUND(АТС!$F59*$F$41*$F$42/100,2)</f>
        <v>146.49</v>
      </c>
      <c r="G61" s="11">
        <f>ROUND(АТС!$F59*$G$41*$G$42/100,2)</f>
        <v>85.73</v>
      </c>
    </row>
    <row r="62" spans="1:7" x14ac:dyDescent="0.25">
      <c r="A62" s="244"/>
      <c r="B62" s="122">
        <f t="shared" si="0"/>
        <v>43070.791669999999</v>
      </c>
      <c r="C62" s="123">
        <v>19</v>
      </c>
      <c r="D62" s="11">
        <f>ROUND(АТС!F60*$D$41*$D$42/100,2)</f>
        <v>228.35</v>
      </c>
      <c r="E62" s="11">
        <f>ROUND(АТС!F60*$E$41*$E$42/100,2)</f>
        <v>209.87</v>
      </c>
      <c r="F62" s="11">
        <f>ROUND(АТС!$F60*$F$41*$F$42/100,2)</f>
        <v>142.85</v>
      </c>
      <c r="G62" s="11">
        <f>ROUND(АТС!$F60*$G$41*$G$42/100,2)</f>
        <v>83.6</v>
      </c>
    </row>
    <row r="63" spans="1:7" x14ac:dyDescent="0.25">
      <c r="A63" s="244"/>
      <c r="B63" s="120">
        <f t="shared" si="0"/>
        <v>43070.833330000001</v>
      </c>
      <c r="C63" s="123">
        <v>20</v>
      </c>
      <c r="D63" s="11">
        <f>ROUND(АТС!F61*$D$41*$D$42/100,2)</f>
        <v>242.03</v>
      </c>
      <c r="E63" s="11">
        <f>ROUND(АТС!F61*$E$41*$E$42/100,2)</f>
        <v>222.44</v>
      </c>
      <c r="F63" s="11">
        <f>ROUND(АТС!$F61*$F$41*$F$42/100,2)</f>
        <v>151.41</v>
      </c>
      <c r="G63" s="11">
        <f>ROUND(АТС!$F61*$G$41*$G$42/100,2)</f>
        <v>88.61</v>
      </c>
    </row>
    <row r="64" spans="1:7" x14ac:dyDescent="0.25">
      <c r="A64" s="244"/>
      <c r="B64" s="122">
        <f t="shared" si="0"/>
        <v>43070.875</v>
      </c>
      <c r="C64" s="123">
        <v>21</v>
      </c>
      <c r="D64" s="11">
        <f>ROUND(АТС!F62*$D$41*$D$42/100,2)</f>
        <v>224.76</v>
      </c>
      <c r="E64" s="11">
        <f>ROUND(АТС!F62*$E$41*$E$42/100,2)</f>
        <v>206.57</v>
      </c>
      <c r="F64" s="11">
        <f>ROUND(АТС!$F62*$F$41*$F$42/100,2)</f>
        <v>140.61000000000001</v>
      </c>
      <c r="G64" s="11">
        <f>ROUND(АТС!$F62*$G$41*$G$42/100,2)</f>
        <v>82.29</v>
      </c>
    </row>
    <row r="65" spans="1:7" x14ac:dyDescent="0.25">
      <c r="A65" s="244"/>
      <c r="B65" s="122">
        <f t="shared" si="0"/>
        <v>43070.916669999999</v>
      </c>
      <c r="C65" s="123">
        <v>22</v>
      </c>
      <c r="D65" s="11">
        <f>ROUND(АТС!F63*$D$41*$D$42/100,2)</f>
        <v>257.83999999999997</v>
      </c>
      <c r="E65" s="11">
        <f>ROUND(АТС!F63*$E$41*$E$42/100,2)</f>
        <v>236.97</v>
      </c>
      <c r="F65" s="11">
        <f>ROUND(АТС!$F63*$F$41*$F$42/100,2)</f>
        <v>161.30000000000001</v>
      </c>
      <c r="G65" s="11">
        <f>ROUND(АТС!$F63*$G$41*$G$42/100,2)</f>
        <v>94.4</v>
      </c>
    </row>
    <row r="66" spans="1:7" x14ac:dyDescent="0.25">
      <c r="A66" s="244"/>
      <c r="B66" s="122">
        <f t="shared" si="0"/>
        <v>43070.958330000001</v>
      </c>
      <c r="C66" s="123">
        <v>23</v>
      </c>
      <c r="D66" s="11">
        <f>ROUND(АТС!F64*$D$41*$D$42/100,2)</f>
        <v>219.17</v>
      </c>
      <c r="E66" s="11">
        <f>ROUND(АТС!F64*$E$41*$E$42/100,2)</f>
        <v>201.43</v>
      </c>
      <c r="F66" s="11">
        <f>ROUND(АТС!$F64*$F$41*$F$42/100,2)</f>
        <v>137.1</v>
      </c>
      <c r="G66" s="11">
        <f>ROUND(АТС!$F64*$G$41*$G$42/100,2)</f>
        <v>80.239999999999995</v>
      </c>
    </row>
    <row r="67" spans="1:7" x14ac:dyDescent="0.25">
      <c r="A67" s="244"/>
      <c r="B67" s="120">
        <f>B43+1</f>
        <v>43071</v>
      </c>
      <c r="C67" s="123">
        <v>0</v>
      </c>
      <c r="D67" s="11">
        <f>ROUND(АТС!F65*$D$41*$D$42/100,2)</f>
        <v>194.92</v>
      </c>
      <c r="E67" s="11">
        <f>ROUND(АТС!F65*$E$41*$E$42/100,2)</f>
        <v>179.14</v>
      </c>
      <c r="F67" s="11">
        <f>ROUND(АТС!$F65*$F$41*$F$42/100,2)</f>
        <v>121.93</v>
      </c>
      <c r="G67" s="11">
        <f>ROUND(АТС!$F65*$G$41*$G$42/100,2)</f>
        <v>71.36</v>
      </c>
    </row>
    <row r="68" spans="1:7" x14ac:dyDescent="0.25">
      <c r="A68" s="244"/>
      <c r="B68" s="122">
        <f t="shared" ref="B68:B131" si="1">B44+1</f>
        <v>43071.041669999999</v>
      </c>
      <c r="C68" s="123">
        <v>1</v>
      </c>
      <c r="D68" s="11">
        <f>ROUND(АТС!F66*$D$41*$D$42/100,2)</f>
        <v>199.7</v>
      </c>
      <c r="E68" s="11">
        <f>ROUND(АТС!F66*$E$41*$E$42/100,2)</f>
        <v>183.54</v>
      </c>
      <c r="F68" s="11">
        <f>ROUND(АТС!$F66*$F$41*$F$42/100,2)</f>
        <v>124.93</v>
      </c>
      <c r="G68" s="11">
        <f>ROUND(АТС!$F66*$G$41*$G$42/100,2)</f>
        <v>73.11</v>
      </c>
    </row>
    <row r="69" spans="1:7" x14ac:dyDescent="0.25">
      <c r="A69" s="244"/>
      <c r="B69" s="122">
        <f t="shared" si="1"/>
        <v>43071.083330000001</v>
      </c>
      <c r="C69" s="123">
        <v>2</v>
      </c>
      <c r="D69" s="11">
        <f>ROUND(АТС!F67*$D$41*$D$42/100,2)</f>
        <v>203.42</v>
      </c>
      <c r="E69" s="11">
        <f>ROUND(АТС!F67*$E$41*$E$42/100,2)</f>
        <v>186.95</v>
      </c>
      <c r="F69" s="11">
        <f>ROUND(АТС!$F67*$F$41*$F$42/100,2)</f>
        <v>127.25</v>
      </c>
      <c r="G69" s="11">
        <f>ROUND(АТС!$F67*$G$41*$G$42/100,2)</f>
        <v>74.47</v>
      </c>
    </row>
    <row r="70" spans="1:7" x14ac:dyDescent="0.25">
      <c r="A70" s="244"/>
      <c r="B70" s="122">
        <f t="shared" si="1"/>
        <v>43071.125</v>
      </c>
      <c r="C70" s="123">
        <v>3</v>
      </c>
      <c r="D70" s="11">
        <f>ROUND(АТС!F68*$D$41*$D$42/100,2)</f>
        <v>203.31</v>
      </c>
      <c r="E70" s="11">
        <f>ROUND(АТС!F68*$E$41*$E$42/100,2)</f>
        <v>186.85</v>
      </c>
      <c r="F70" s="11">
        <f>ROUND(АТС!$F68*$F$41*$F$42/100,2)</f>
        <v>127.18</v>
      </c>
      <c r="G70" s="11">
        <f>ROUND(АТС!$F68*$G$41*$G$42/100,2)</f>
        <v>74.430000000000007</v>
      </c>
    </row>
    <row r="71" spans="1:7" x14ac:dyDescent="0.25">
      <c r="A71" s="244"/>
      <c r="B71" s="120">
        <f t="shared" si="1"/>
        <v>43071.166669999999</v>
      </c>
      <c r="C71" s="123">
        <v>4</v>
      </c>
      <c r="D71" s="11">
        <f>ROUND(АТС!F69*$D$41*$D$42/100,2)</f>
        <v>202.22</v>
      </c>
      <c r="E71" s="11">
        <f>ROUND(АТС!F69*$E$41*$E$42/100,2)</f>
        <v>185.85</v>
      </c>
      <c r="F71" s="11">
        <f>ROUND(АТС!$F69*$F$41*$F$42/100,2)</f>
        <v>126.5</v>
      </c>
      <c r="G71" s="11">
        <f>ROUND(АТС!$F69*$G$41*$G$42/100,2)</f>
        <v>74.03</v>
      </c>
    </row>
    <row r="72" spans="1:7" x14ac:dyDescent="0.25">
      <c r="A72" s="244"/>
      <c r="B72" s="122">
        <f t="shared" si="1"/>
        <v>43071.208330000001</v>
      </c>
      <c r="C72" s="123">
        <v>5</v>
      </c>
      <c r="D72" s="11">
        <f>ROUND(АТС!F70*$D$41*$D$42/100,2)</f>
        <v>198.57</v>
      </c>
      <c r="E72" s="11">
        <f>ROUND(АТС!F70*$E$41*$E$42/100,2)</f>
        <v>182.5</v>
      </c>
      <c r="F72" s="11">
        <f>ROUND(АТС!$F70*$F$41*$F$42/100,2)</f>
        <v>124.22</v>
      </c>
      <c r="G72" s="11">
        <f>ROUND(АТС!$F70*$G$41*$G$42/100,2)</f>
        <v>72.7</v>
      </c>
    </row>
    <row r="73" spans="1:7" x14ac:dyDescent="0.25">
      <c r="A73" s="244"/>
      <c r="B73" s="122">
        <f t="shared" si="1"/>
        <v>43071.25</v>
      </c>
      <c r="C73" s="123">
        <v>6</v>
      </c>
      <c r="D73" s="11">
        <f>ROUND(АТС!F71*$D$41*$D$42/100,2)</f>
        <v>196.54</v>
      </c>
      <c r="E73" s="11">
        <f>ROUND(АТС!F71*$E$41*$E$42/100,2)</f>
        <v>180.63</v>
      </c>
      <c r="F73" s="11">
        <f>ROUND(АТС!$F71*$F$41*$F$42/100,2)</f>
        <v>122.95</v>
      </c>
      <c r="G73" s="11">
        <f>ROUND(АТС!$F71*$G$41*$G$42/100,2)</f>
        <v>71.959999999999994</v>
      </c>
    </row>
    <row r="74" spans="1:7" x14ac:dyDescent="0.25">
      <c r="A74" s="244"/>
      <c r="B74" s="122">
        <f t="shared" si="1"/>
        <v>43071.291669999999</v>
      </c>
      <c r="C74" s="123">
        <v>7</v>
      </c>
      <c r="D74" s="11">
        <f>ROUND(АТС!F72*$D$41*$D$42/100,2)</f>
        <v>224.23</v>
      </c>
      <c r="E74" s="11">
        <f>ROUND(АТС!F72*$E$41*$E$42/100,2)</f>
        <v>206.08</v>
      </c>
      <c r="F74" s="11">
        <f>ROUND(АТС!$F72*$F$41*$F$42/100,2)</f>
        <v>140.27000000000001</v>
      </c>
      <c r="G74" s="11">
        <f>ROUND(АТС!$F72*$G$41*$G$42/100,2)</f>
        <v>82.09</v>
      </c>
    </row>
    <row r="75" spans="1:7" x14ac:dyDescent="0.25">
      <c r="A75" s="244"/>
      <c r="B75" s="120">
        <f t="shared" si="1"/>
        <v>43071.333330000001</v>
      </c>
      <c r="C75" s="123">
        <v>8</v>
      </c>
      <c r="D75" s="11">
        <f>ROUND(АТС!F73*$D$41*$D$42/100,2)</f>
        <v>237.41</v>
      </c>
      <c r="E75" s="11">
        <f>ROUND(АТС!F73*$E$41*$E$42/100,2)</f>
        <v>218.2</v>
      </c>
      <c r="F75" s="11">
        <f>ROUND(АТС!$F73*$F$41*$F$42/100,2)</f>
        <v>148.52000000000001</v>
      </c>
      <c r="G75" s="11">
        <f>ROUND(АТС!$F73*$G$41*$G$42/100,2)</f>
        <v>86.92</v>
      </c>
    </row>
    <row r="76" spans="1:7" x14ac:dyDescent="0.25">
      <c r="A76" s="244"/>
      <c r="B76" s="122">
        <f t="shared" si="1"/>
        <v>43071.375</v>
      </c>
      <c r="C76" s="123">
        <v>9</v>
      </c>
      <c r="D76" s="11">
        <f>ROUND(АТС!F74*$D$41*$D$42/100,2)</f>
        <v>199.02</v>
      </c>
      <c r="E76" s="11">
        <f>ROUND(АТС!F74*$E$41*$E$42/100,2)</f>
        <v>182.91</v>
      </c>
      <c r="F76" s="11">
        <f>ROUND(АТС!$F74*$F$41*$F$42/100,2)</f>
        <v>124.5</v>
      </c>
      <c r="G76" s="11">
        <f>ROUND(АТС!$F74*$G$41*$G$42/100,2)</f>
        <v>72.86</v>
      </c>
    </row>
    <row r="77" spans="1:7" x14ac:dyDescent="0.25">
      <c r="A77" s="244"/>
      <c r="B77" s="122">
        <f t="shared" si="1"/>
        <v>43071.416669999999</v>
      </c>
      <c r="C77" s="123">
        <v>10</v>
      </c>
      <c r="D77" s="11">
        <f>ROUND(АТС!F75*$D$41*$D$42/100,2)</f>
        <v>199.04</v>
      </c>
      <c r="E77" s="11">
        <f>ROUND(АТС!F75*$E$41*$E$42/100,2)</f>
        <v>182.93</v>
      </c>
      <c r="F77" s="11">
        <f>ROUND(АТС!$F75*$F$41*$F$42/100,2)</f>
        <v>124.51</v>
      </c>
      <c r="G77" s="11">
        <f>ROUND(АТС!$F75*$G$41*$G$42/100,2)</f>
        <v>72.87</v>
      </c>
    </row>
    <row r="78" spans="1:7" x14ac:dyDescent="0.25">
      <c r="A78" s="244"/>
      <c r="B78" s="122">
        <f t="shared" si="1"/>
        <v>43071.458330000001</v>
      </c>
      <c r="C78" s="123">
        <v>11</v>
      </c>
      <c r="D78" s="11">
        <f>ROUND(АТС!F76*$D$41*$D$42/100,2)</f>
        <v>199.14</v>
      </c>
      <c r="E78" s="11">
        <f>ROUND(АТС!F76*$E$41*$E$42/100,2)</f>
        <v>183.02</v>
      </c>
      <c r="F78" s="11">
        <f>ROUND(АТС!$F76*$F$41*$F$42/100,2)</f>
        <v>124.58</v>
      </c>
      <c r="G78" s="11">
        <f>ROUND(АТС!$F76*$G$41*$G$42/100,2)</f>
        <v>72.91</v>
      </c>
    </row>
    <row r="79" spans="1:7" x14ac:dyDescent="0.25">
      <c r="A79" s="244"/>
      <c r="B79" s="120">
        <f t="shared" si="1"/>
        <v>43071.5</v>
      </c>
      <c r="C79" s="123">
        <v>12</v>
      </c>
      <c r="D79" s="11">
        <f>ROUND(АТС!F77*$D$41*$D$42/100,2)</f>
        <v>199.68</v>
      </c>
      <c r="E79" s="11">
        <f>ROUND(АТС!F77*$E$41*$E$42/100,2)</f>
        <v>183.51</v>
      </c>
      <c r="F79" s="11">
        <f>ROUND(АТС!$F77*$F$41*$F$42/100,2)</f>
        <v>124.91</v>
      </c>
      <c r="G79" s="11">
        <f>ROUND(АТС!$F77*$G$41*$G$42/100,2)</f>
        <v>73.099999999999994</v>
      </c>
    </row>
    <row r="80" spans="1:7" x14ac:dyDescent="0.25">
      <c r="A80" s="244"/>
      <c r="B80" s="122">
        <f t="shared" si="1"/>
        <v>43071.541669999999</v>
      </c>
      <c r="C80" s="123">
        <v>13</v>
      </c>
      <c r="D80" s="11">
        <f>ROUND(АТС!F78*$D$41*$D$42/100,2)</f>
        <v>199.72</v>
      </c>
      <c r="E80" s="11">
        <f>ROUND(АТС!F78*$E$41*$E$42/100,2)</f>
        <v>183.56</v>
      </c>
      <c r="F80" s="11">
        <f>ROUND(АТС!$F78*$F$41*$F$42/100,2)</f>
        <v>124.94</v>
      </c>
      <c r="G80" s="11">
        <f>ROUND(АТС!$F78*$G$41*$G$42/100,2)</f>
        <v>73.12</v>
      </c>
    </row>
    <row r="81" spans="1:7" x14ac:dyDescent="0.25">
      <c r="A81" s="244"/>
      <c r="B81" s="122">
        <f t="shared" si="1"/>
        <v>43071.583330000001</v>
      </c>
      <c r="C81" s="123">
        <v>14</v>
      </c>
      <c r="D81" s="11">
        <f>ROUND(АТС!F79*$D$41*$D$42/100,2)</f>
        <v>200.37</v>
      </c>
      <c r="E81" s="11">
        <f>ROUND(АТС!F79*$E$41*$E$42/100,2)</f>
        <v>184.15</v>
      </c>
      <c r="F81" s="11">
        <f>ROUND(АТС!$F79*$F$41*$F$42/100,2)</f>
        <v>125.34</v>
      </c>
      <c r="G81" s="11">
        <f>ROUND(АТС!$F79*$G$41*$G$42/100,2)</f>
        <v>73.36</v>
      </c>
    </row>
    <row r="82" spans="1:7" x14ac:dyDescent="0.25">
      <c r="A82" s="244"/>
      <c r="B82" s="122">
        <f t="shared" si="1"/>
        <v>43071.625</v>
      </c>
      <c r="C82" s="123">
        <v>15</v>
      </c>
      <c r="D82" s="11">
        <f>ROUND(АТС!F80*$D$41*$D$42/100,2)</f>
        <v>201.92</v>
      </c>
      <c r="E82" s="11">
        <f>ROUND(АТС!F80*$E$41*$E$42/100,2)</f>
        <v>185.58</v>
      </c>
      <c r="F82" s="11">
        <f>ROUND(АТС!$F80*$F$41*$F$42/100,2)</f>
        <v>126.31</v>
      </c>
      <c r="G82" s="11">
        <f>ROUND(АТС!$F80*$G$41*$G$42/100,2)</f>
        <v>73.930000000000007</v>
      </c>
    </row>
    <row r="83" spans="1:7" x14ac:dyDescent="0.25">
      <c r="A83" s="244"/>
      <c r="B83" s="120">
        <f t="shared" si="1"/>
        <v>43071.666669999999</v>
      </c>
      <c r="C83" s="123">
        <v>16</v>
      </c>
      <c r="D83" s="11">
        <f>ROUND(АТС!F81*$D$41*$D$42/100,2)</f>
        <v>206.17</v>
      </c>
      <c r="E83" s="11">
        <f>ROUND(АТС!F81*$E$41*$E$42/100,2)</f>
        <v>189.49</v>
      </c>
      <c r="F83" s="11">
        <f>ROUND(АТС!$F81*$F$41*$F$42/100,2)</f>
        <v>128.97</v>
      </c>
      <c r="G83" s="11">
        <f>ROUND(АТС!$F81*$G$41*$G$42/100,2)</f>
        <v>75.48</v>
      </c>
    </row>
    <row r="84" spans="1:7" x14ac:dyDescent="0.25">
      <c r="A84" s="244"/>
      <c r="B84" s="122">
        <f t="shared" si="1"/>
        <v>43071.708330000001</v>
      </c>
      <c r="C84" s="123">
        <v>17</v>
      </c>
      <c r="D84" s="11">
        <f>ROUND(АТС!F82*$D$41*$D$42/100,2)</f>
        <v>236.73</v>
      </c>
      <c r="E84" s="11">
        <f>ROUND(АТС!F82*$E$41*$E$42/100,2)</f>
        <v>217.57</v>
      </c>
      <c r="F84" s="11">
        <f>ROUND(АТС!$F82*$F$41*$F$42/100,2)</f>
        <v>148.09</v>
      </c>
      <c r="G84" s="11">
        <f>ROUND(АТС!$F82*$G$41*$G$42/100,2)</f>
        <v>86.67</v>
      </c>
    </row>
    <row r="85" spans="1:7" x14ac:dyDescent="0.25">
      <c r="A85" s="244"/>
      <c r="B85" s="122">
        <f t="shared" si="1"/>
        <v>43071.75</v>
      </c>
      <c r="C85" s="123">
        <v>18</v>
      </c>
      <c r="D85" s="11">
        <f>ROUND(АТС!F83*$D$41*$D$42/100,2)</f>
        <v>255.43</v>
      </c>
      <c r="E85" s="11">
        <f>ROUND(АТС!F83*$E$41*$E$42/100,2)</f>
        <v>234.76</v>
      </c>
      <c r="F85" s="11">
        <f>ROUND(АТС!$F83*$F$41*$F$42/100,2)</f>
        <v>159.79</v>
      </c>
      <c r="G85" s="11">
        <f>ROUND(АТС!$F83*$G$41*$G$42/100,2)</f>
        <v>93.52</v>
      </c>
    </row>
    <row r="86" spans="1:7" x14ac:dyDescent="0.25">
      <c r="A86" s="244"/>
      <c r="B86" s="122">
        <f t="shared" si="1"/>
        <v>43071.791669999999</v>
      </c>
      <c r="C86" s="123">
        <v>19</v>
      </c>
      <c r="D86" s="11">
        <f>ROUND(АТС!F84*$D$41*$D$42/100,2)</f>
        <v>254.88</v>
      </c>
      <c r="E86" s="11">
        <f>ROUND(АТС!F84*$E$41*$E$42/100,2)</f>
        <v>234.25</v>
      </c>
      <c r="F86" s="11">
        <f>ROUND(АТС!$F84*$F$41*$F$42/100,2)</f>
        <v>159.44999999999999</v>
      </c>
      <c r="G86" s="11">
        <f>ROUND(АТС!$F84*$G$41*$G$42/100,2)</f>
        <v>93.32</v>
      </c>
    </row>
    <row r="87" spans="1:7" x14ac:dyDescent="0.25">
      <c r="A87" s="244"/>
      <c r="B87" s="120">
        <f t="shared" si="1"/>
        <v>43071.833330000001</v>
      </c>
      <c r="C87" s="123">
        <v>20</v>
      </c>
      <c r="D87" s="11">
        <f>ROUND(АТС!F85*$D$41*$D$42/100,2)</f>
        <v>247.35</v>
      </c>
      <c r="E87" s="11">
        <f>ROUND(АТС!F85*$E$41*$E$42/100,2)</f>
        <v>227.33</v>
      </c>
      <c r="F87" s="11">
        <f>ROUND(АТС!$F85*$F$41*$F$42/100,2)</f>
        <v>154.72999999999999</v>
      </c>
      <c r="G87" s="11">
        <f>ROUND(АТС!$F85*$G$41*$G$42/100,2)</f>
        <v>90.56</v>
      </c>
    </row>
    <row r="88" spans="1:7" x14ac:dyDescent="0.25">
      <c r="A88" s="244"/>
      <c r="B88" s="122">
        <f t="shared" si="1"/>
        <v>43071.875</v>
      </c>
      <c r="C88" s="123">
        <v>21</v>
      </c>
      <c r="D88" s="11">
        <f>ROUND(АТС!F86*$D$41*$D$42/100,2)</f>
        <v>221.43</v>
      </c>
      <c r="E88" s="11">
        <f>ROUND(АТС!F86*$E$41*$E$42/100,2)</f>
        <v>203.51</v>
      </c>
      <c r="F88" s="11">
        <f>ROUND(АТС!$F86*$F$41*$F$42/100,2)</f>
        <v>138.52000000000001</v>
      </c>
      <c r="G88" s="11">
        <f>ROUND(АТС!$F86*$G$41*$G$42/100,2)</f>
        <v>81.069999999999993</v>
      </c>
    </row>
    <row r="89" spans="1:7" x14ac:dyDescent="0.25">
      <c r="A89" s="244"/>
      <c r="B89" s="122">
        <f t="shared" si="1"/>
        <v>43071.916669999999</v>
      </c>
      <c r="C89" s="123">
        <v>22</v>
      </c>
      <c r="D89" s="11">
        <f>ROUND(АТС!F87*$D$41*$D$42/100,2)</f>
        <v>253.21</v>
      </c>
      <c r="E89" s="11">
        <f>ROUND(АТС!F87*$E$41*$E$42/100,2)</f>
        <v>232.72</v>
      </c>
      <c r="F89" s="11">
        <f>ROUND(АТС!$F87*$F$41*$F$42/100,2)</f>
        <v>158.4</v>
      </c>
      <c r="G89" s="11">
        <f>ROUND(АТС!$F87*$G$41*$G$42/100,2)</f>
        <v>92.7</v>
      </c>
    </row>
    <row r="90" spans="1:7" x14ac:dyDescent="0.25">
      <c r="A90" s="244"/>
      <c r="B90" s="122">
        <f t="shared" si="1"/>
        <v>43071.958330000001</v>
      </c>
      <c r="C90" s="123">
        <v>23</v>
      </c>
      <c r="D90" s="11">
        <f>ROUND(АТС!F88*$D$41*$D$42/100,2)</f>
        <v>223.76</v>
      </c>
      <c r="E90" s="11">
        <f>ROUND(АТС!F88*$E$41*$E$42/100,2)</f>
        <v>205.65</v>
      </c>
      <c r="F90" s="11">
        <f>ROUND(АТС!$F88*$F$41*$F$42/100,2)</f>
        <v>139.97999999999999</v>
      </c>
      <c r="G90" s="11">
        <f>ROUND(АТС!$F88*$G$41*$G$42/100,2)</f>
        <v>81.92</v>
      </c>
    </row>
    <row r="91" spans="1:7" x14ac:dyDescent="0.25">
      <c r="A91" s="244"/>
      <c r="B91" s="120">
        <f t="shared" si="1"/>
        <v>43072</v>
      </c>
      <c r="C91" s="123">
        <v>0</v>
      </c>
      <c r="D91" s="11">
        <f>ROUND(АТС!F89*$D$41*$D$42/100,2)</f>
        <v>195.89</v>
      </c>
      <c r="E91" s="11">
        <f>ROUND(АТС!F89*$E$41*$E$42/100,2)</f>
        <v>180.04</v>
      </c>
      <c r="F91" s="11">
        <f>ROUND(АТС!$F89*$F$41*$F$42/100,2)</f>
        <v>122.54</v>
      </c>
      <c r="G91" s="11">
        <f>ROUND(АТС!$F89*$G$41*$G$42/100,2)</f>
        <v>71.72</v>
      </c>
    </row>
    <row r="92" spans="1:7" x14ac:dyDescent="0.25">
      <c r="A92" s="244"/>
      <c r="B92" s="122">
        <f t="shared" si="1"/>
        <v>43072.041669999999</v>
      </c>
      <c r="C92" s="123">
        <v>1</v>
      </c>
      <c r="D92" s="11">
        <f>ROUND(АТС!F90*$D$41*$D$42/100,2)</f>
        <v>199.37</v>
      </c>
      <c r="E92" s="11">
        <f>ROUND(АТС!F90*$E$41*$E$42/100,2)</f>
        <v>183.23</v>
      </c>
      <c r="F92" s="11">
        <f>ROUND(АТС!$F90*$F$41*$F$42/100,2)</f>
        <v>124.72</v>
      </c>
      <c r="G92" s="11">
        <f>ROUND(АТС!$F90*$G$41*$G$42/100,2)</f>
        <v>72.989999999999995</v>
      </c>
    </row>
    <row r="93" spans="1:7" x14ac:dyDescent="0.25">
      <c r="A93" s="244"/>
      <c r="B93" s="122">
        <f t="shared" si="1"/>
        <v>43072.083330000001</v>
      </c>
      <c r="C93" s="123">
        <v>2</v>
      </c>
      <c r="D93" s="11">
        <f>ROUND(АТС!F91*$D$41*$D$42/100,2)</f>
        <v>203.35</v>
      </c>
      <c r="E93" s="11">
        <f>ROUND(АТС!F91*$E$41*$E$42/100,2)</f>
        <v>186.89</v>
      </c>
      <c r="F93" s="11">
        <f>ROUND(АТС!$F91*$F$41*$F$42/100,2)</f>
        <v>127.21</v>
      </c>
      <c r="G93" s="11">
        <f>ROUND(АТС!$F91*$G$41*$G$42/100,2)</f>
        <v>74.45</v>
      </c>
    </row>
    <row r="94" spans="1:7" x14ac:dyDescent="0.25">
      <c r="A94" s="244"/>
      <c r="B94" s="122">
        <f t="shared" si="1"/>
        <v>43072.125</v>
      </c>
      <c r="C94" s="123">
        <v>3</v>
      </c>
      <c r="D94" s="11">
        <f>ROUND(АТС!F92*$D$41*$D$42/100,2)</f>
        <v>203.12</v>
      </c>
      <c r="E94" s="11">
        <f>ROUND(АТС!F92*$E$41*$E$42/100,2)</f>
        <v>186.68</v>
      </c>
      <c r="F94" s="11">
        <f>ROUND(АТС!$F92*$F$41*$F$42/100,2)</f>
        <v>127.06</v>
      </c>
      <c r="G94" s="11">
        <f>ROUND(АТС!$F92*$G$41*$G$42/100,2)</f>
        <v>74.36</v>
      </c>
    </row>
    <row r="95" spans="1:7" x14ac:dyDescent="0.25">
      <c r="A95" s="244"/>
      <c r="B95" s="120">
        <f t="shared" si="1"/>
        <v>43072.166669999999</v>
      </c>
      <c r="C95" s="123">
        <v>4</v>
      </c>
      <c r="D95" s="11">
        <f>ROUND(АТС!F93*$D$41*$D$42/100,2)</f>
        <v>201.99</v>
      </c>
      <c r="E95" s="11">
        <f>ROUND(АТС!F93*$E$41*$E$42/100,2)</f>
        <v>185.64</v>
      </c>
      <c r="F95" s="11">
        <f>ROUND(АТС!$F93*$F$41*$F$42/100,2)</f>
        <v>126.36</v>
      </c>
      <c r="G95" s="11">
        <f>ROUND(АТС!$F93*$G$41*$G$42/100,2)</f>
        <v>73.95</v>
      </c>
    </row>
    <row r="96" spans="1:7" x14ac:dyDescent="0.25">
      <c r="A96" s="244"/>
      <c r="B96" s="122">
        <f t="shared" si="1"/>
        <v>43072.208330000001</v>
      </c>
      <c r="C96" s="123">
        <v>5</v>
      </c>
      <c r="D96" s="11">
        <f>ROUND(АТС!F94*$D$41*$D$42/100,2)</f>
        <v>201.75</v>
      </c>
      <c r="E96" s="11">
        <f>ROUND(АТС!F94*$E$41*$E$42/100,2)</f>
        <v>185.42</v>
      </c>
      <c r="F96" s="11">
        <f>ROUND(АТС!$F94*$F$41*$F$42/100,2)</f>
        <v>126.21</v>
      </c>
      <c r="G96" s="11">
        <f>ROUND(АТС!$F94*$G$41*$G$42/100,2)</f>
        <v>73.86</v>
      </c>
    </row>
    <row r="97" spans="1:7" x14ac:dyDescent="0.25">
      <c r="A97" s="244"/>
      <c r="B97" s="122">
        <f t="shared" si="1"/>
        <v>43072.25</v>
      </c>
      <c r="C97" s="123">
        <v>6</v>
      </c>
      <c r="D97" s="11">
        <f>ROUND(АТС!F95*$D$41*$D$42/100,2)</f>
        <v>194.46</v>
      </c>
      <c r="E97" s="11">
        <f>ROUND(АТС!F95*$E$41*$E$42/100,2)</f>
        <v>178.72</v>
      </c>
      <c r="F97" s="11">
        <f>ROUND(АТС!$F95*$F$41*$F$42/100,2)</f>
        <v>121.65</v>
      </c>
      <c r="G97" s="11">
        <f>ROUND(АТС!$F95*$G$41*$G$42/100,2)</f>
        <v>71.19</v>
      </c>
    </row>
    <row r="98" spans="1:7" x14ac:dyDescent="0.25">
      <c r="A98" s="244"/>
      <c r="B98" s="122">
        <f t="shared" si="1"/>
        <v>43072.291669999999</v>
      </c>
      <c r="C98" s="123">
        <v>7</v>
      </c>
      <c r="D98" s="11">
        <f>ROUND(АТС!F96*$D$41*$D$42/100,2)</f>
        <v>218.46</v>
      </c>
      <c r="E98" s="11">
        <f>ROUND(АТС!F96*$E$41*$E$42/100,2)</f>
        <v>200.78</v>
      </c>
      <c r="F98" s="11">
        <f>ROUND(АТС!$F96*$F$41*$F$42/100,2)</f>
        <v>136.66</v>
      </c>
      <c r="G98" s="11">
        <f>ROUND(АТС!$F96*$G$41*$G$42/100,2)</f>
        <v>79.98</v>
      </c>
    </row>
    <row r="99" spans="1:7" x14ac:dyDescent="0.25">
      <c r="A99" s="244"/>
      <c r="B99" s="120">
        <f t="shared" si="1"/>
        <v>43072.333330000001</v>
      </c>
      <c r="C99" s="123">
        <v>8</v>
      </c>
      <c r="D99" s="11">
        <f>ROUND(АТС!F97*$D$41*$D$42/100,2)</f>
        <v>235.16</v>
      </c>
      <c r="E99" s="11">
        <f>ROUND(АТС!F97*$E$41*$E$42/100,2)</f>
        <v>216.13</v>
      </c>
      <c r="F99" s="11">
        <f>ROUND(АТС!$F97*$F$41*$F$42/100,2)</f>
        <v>147.11000000000001</v>
      </c>
      <c r="G99" s="11">
        <f>ROUND(АТС!$F97*$G$41*$G$42/100,2)</f>
        <v>86.09</v>
      </c>
    </row>
    <row r="100" spans="1:7" x14ac:dyDescent="0.25">
      <c r="A100" s="244"/>
      <c r="B100" s="122">
        <f t="shared" si="1"/>
        <v>43072.375</v>
      </c>
      <c r="C100" s="123">
        <v>9</v>
      </c>
      <c r="D100" s="11">
        <f>ROUND(АТС!F98*$D$41*$D$42/100,2)</f>
        <v>203.74</v>
      </c>
      <c r="E100" s="11">
        <f>ROUND(АТС!F98*$E$41*$E$42/100,2)</f>
        <v>187.25</v>
      </c>
      <c r="F100" s="11">
        <f>ROUND(АТС!$F98*$F$41*$F$42/100,2)</f>
        <v>127.45</v>
      </c>
      <c r="G100" s="11">
        <f>ROUND(АТС!$F98*$G$41*$G$42/100,2)</f>
        <v>74.59</v>
      </c>
    </row>
    <row r="101" spans="1:7" x14ac:dyDescent="0.25">
      <c r="A101" s="244"/>
      <c r="B101" s="122">
        <f t="shared" si="1"/>
        <v>43072.416669999999</v>
      </c>
      <c r="C101" s="123">
        <v>10</v>
      </c>
      <c r="D101" s="11">
        <f>ROUND(АТС!F99*$D$41*$D$42/100,2)</f>
        <v>203.88</v>
      </c>
      <c r="E101" s="11">
        <f>ROUND(АТС!F99*$E$41*$E$42/100,2)</f>
        <v>187.38</v>
      </c>
      <c r="F101" s="11">
        <f>ROUND(АТС!$F99*$F$41*$F$42/100,2)</f>
        <v>127.54</v>
      </c>
      <c r="G101" s="11">
        <f>ROUND(АТС!$F99*$G$41*$G$42/100,2)</f>
        <v>74.64</v>
      </c>
    </row>
    <row r="102" spans="1:7" x14ac:dyDescent="0.25">
      <c r="A102" s="244"/>
      <c r="B102" s="122">
        <f t="shared" si="1"/>
        <v>43072.458330000001</v>
      </c>
      <c r="C102" s="123">
        <v>11</v>
      </c>
      <c r="D102" s="11">
        <f>ROUND(АТС!F100*$D$41*$D$42/100,2)</f>
        <v>204.03</v>
      </c>
      <c r="E102" s="11">
        <f>ROUND(АТС!F100*$E$41*$E$42/100,2)</f>
        <v>187.51</v>
      </c>
      <c r="F102" s="11">
        <f>ROUND(АТС!$F100*$F$41*$F$42/100,2)</f>
        <v>127.63</v>
      </c>
      <c r="G102" s="11">
        <f>ROUND(АТС!$F100*$G$41*$G$42/100,2)</f>
        <v>74.7</v>
      </c>
    </row>
    <row r="103" spans="1:7" x14ac:dyDescent="0.25">
      <c r="A103" s="244"/>
      <c r="B103" s="120">
        <f t="shared" si="1"/>
        <v>43072.5</v>
      </c>
      <c r="C103" s="123">
        <v>12</v>
      </c>
      <c r="D103" s="11">
        <f>ROUND(АТС!F101*$D$41*$D$42/100,2)</f>
        <v>203.87</v>
      </c>
      <c r="E103" s="11">
        <f>ROUND(АТС!F101*$E$41*$E$42/100,2)</f>
        <v>187.37</v>
      </c>
      <c r="F103" s="11">
        <f>ROUND(АТС!$F101*$F$41*$F$42/100,2)</f>
        <v>127.53</v>
      </c>
      <c r="G103" s="11">
        <f>ROUND(АТС!$F101*$G$41*$G$42/100,2)</f>
        <v>74.64</v>
      </c>
    </row>
    <row r="104" spans="1:7" x14ac:dyDescent="0.25">
      <c r="A104" s="244"/>
      <c r="B104" s="122">
        <f t="shared" si="1"/>
        <v>43072.541669999999</v>
      </c>
      <c r="C104" s="123">
        <v>13</v>
      </c>
      <c r="D104" s="11">
        <f>ROUND(АТС!F102*$D$41*$D$42/100,2)</f>
        <v>204.38</v>
      </c>
      <c r="E104" s="11">
        <f>ROUND(АТС!F102*$E$41*$E$42/100,2)</f>
        <v>187.84</v>
      </c>
      <c r="F104" s="11">
        <f>ROUND(АТС!$F102*$F$41*$F$42/100,2)</f>
        <v>127.85</v>
      </c>
      <c r="G104" s="11">
        <f>ROUND(АТС!$F102*$G$41*$G$42/100,2)</f>
        <v>74.83</v>
      </c>
    </row>
    <row r="105" spans="1:7" x14ac:dyDescent="0.25">
      <c r="A105" s="244"/>
      <c r="B105" s="122">
        <f t="shared" si="1"/>
        <v>43072.583330000001</v>
      </c>
      <c r="C105" s="123">
        <v>14</v>
      </c>
      <c r="D105" s="11">
        <f>ROUND(АТС!F103*$D$41*$D$42/100,2)</f>
        <v>205.33</v>
      </c>
      <c r="E105" s="11">
        <f>ROUND(АТС!F103*$E$41*$E$42/100,2)</f>
        <v>188.71</v>
      </c>
      <c r="F105" s="11">
        <f>ROUND(АТС!$F103*$F$41*$F$42/100,2)</f>
        <v>128.44999999999999</v>
      </c>
      <c r="G105" s="11">
        <f>ROUND(АТС!$F103*$G$41*$G$42/100,2)</f>
        <v>75.17</v>
      </c>
    </row>
    <row r="106" spans="1:7" x14ac:dyDescent="0.25">
      <c r="A106" s="244"/>
      <c r="B106" s="122">
        <f t="shared" si="1"/>
        <v>43072.625</v>
      </c>
      <c r="C106" s="123">
        <v>15</v>
      </c>
      <c r="D106" s="11">
        <f>ROUND(АТС!F104*$D$41*$D$42/100,2)</f>
        <v>205.63</v>
      </c>
      <c r="E106" s="11">
        <f>ROUND(АТС!F104*$E$41*$E$42/100,2)</f>
        <v>188.99</v>
      </c>
      <c r="F106" s="11">
        <f>ROUND(АТС!$F104*$F$41*$F$42/100,2)</f>
        <v>128.63999999999999</v>
      </c>
      <c r="G106" s="11">
        <f>ROUND(АТС!$F104*$G$41*$G$42/100,2)</f>
        <v>75.28</v>
      </c>
    </row>
    <row r="107" spans="1:7" x14ac:dyDescent="0.25">
      <c r="A107" s="244"/>
      <c r="B107" s="120">
        <f t="shared" si="1"/>
        <v>43072.666669999999</v>
      </c>
      <c r="C107" s="123">
        <v>16</v>
      </c>
      <c r="D107" s="11">
        <f>ROUND(АТС!F105*$D$41*$D$42/100,2)</f>
        <v>205.01</v>
      </c>
      <c r="E107" s="11">
        <f>ROUND(АТС!F105*$E$41*$E$42/100,2)</f>
        <v>188.42</v>
      </c>
      <c r="F107" s="11">
        <f>ROUND(АТС!$F105*$F$41*$F$42/100,2)</f>
        <v>128.25</v>
      </c>
      <c r="G107" s="11">
        <f>ROUND(АТС!$F105*$G$41*$G$42/100,2)</f>
        <v>75.06</v>
      </c>
    </row>
    <row r="108" spans="1:7" x14ac:dyDescent="0.25">
      <c r="A108" s="244"/>
      <c r="B108" s="122">
        <f t="shared" si="1"/>
        <v>43072.708330000001</v>
      </c>
      <c r="C108" s="123">
        <v>17</v>
      </c>
      <c r="D108" s="11">
        <f>ROUND(АТС!F106*$D$41*$D$42/100,2)</f>
        <v>207.84</v>
      </c>
      <c r="E108" s="11">
        <f>ROUND(АТС!F106*$E$41*$E$42/100,2)</f>
        <v>191.02</v>
      </c>
      <c r="F108" s="11">
        <f>ROUND(АТС!$F106*$F$41*$F$42/100,2)</f>
        <v>130.02000000000001</v>
      </c>
      <c r="G108" s="11">
        <f>ROUND(АТС!$F106*$G$41*$G$42/100,2)</f>
        <v>76.09</v>
      </c>
    </row>
    <row r="109" spans="1:7" x14ac:dyDescent="0.25">
      <c r="A109" s="244"/>
      <c r="B109" s="122">
        <f t="shared" si="1"/>
        <v>43072.75</v>
      </c>
      <c r="C109" s="123">
        <v>18</v>
      </c>
      <c r="D109" s="11">
        <f>ROUND(АТС!F107*$D$41*$D$42/100,2)</f>
        <v>242.71</v>
      </c>
      <c r="E109" s="11">
        <f>ROUND(АТС!F107*$E$41*$E$42/100,2)</f>
        <v>223.07</v>
      </c>
      <c r="F109" s="11">
        <f>ROUND(АТС!$F107*$F$41*$F$42/100,2)</f>
        <v>151.83000000000001</v>
      </c>
      <c r="G109" s="11">
        <f>ROUND(АТС!$F107*$G$41*$G$42/100,2)</f>
        <v>88.86</v>
      </c>
    </row>
    <row r="110" spans="1:7" x14ac:dyDescent="0.25">
      <c r="A110" s="244"/>
      <c r="B110" s="122">
        <f t="shared" si="1"/>
        <v>43072.791669999999</v>
      </c>
      <c r="C110" s="123">
        <v>19</v>
      </c>
      <c r="D110" s="11">
        <f>ROUND(АТС!F108*$D$41*$D$42/100,2)</f>
        <v>233.2</v>
      </c>
      <c r="E110" s="11">
        <f>ROUND(АТС!F108*$E$41*$E$42/100,2)</f>
        <v>214.33</v>
      </c>
      <c r="F110" s="11">
        <f>ROUND(АТС!$F108*$F$41*$F$42/100,2)</f>
        <v>145.88</v>
      </c>
      <c r="G110" s="11">
        <f>ROUND(АТС!$F108*$G$41*$G$42/100,2)</f>
        <v>85.38</v>
      </c>
    </row>
    <row r="111" spans="1:7" x14ac:dyDescent="0.25">
      <c r="A111" s="244"/>
      <c r="B111" s="120">
        <f t="shared" si="1"/>
        <v>43072.833330000001</v>
      </c>
      <c r="C111" s="123">
        <v>20</v>
      </c>
      <c r="D111" s="11">
        <f>ROUND(АТС!F109*$D$41*$D$42/100,2)</f>
        <v>223.88</v>
      </c>
      <c r="E111" s="11">
        <f>ROUND(АТС!F109*$E$41*$E$42/100,2)</f>
        <v>205.76</v>
      </c>
      <c r="F111" s="11">
        <f>ROUND(АТС!$F109*$F$41*$F$42/100,2)</f>
        <v>140.05000000000001</v>
      </c>
      <c r="G111" s="11">
        <f>ROUND(АТС!$F109*$G$41*$G$42/100,2)</f>
        <v>81.97</v>
      </c>
    </row>
    <row r="112" spans="1:7" x14ac:dyDescent="0.25">
      <c r="A112" s="244"/>
      <c r="B112" s="122">
        <f t="shared" si="1"/>
        <v>43072.875</v>
      </c>
      <c r="C112" s="123">
        <v>21</v>
      </c>
      <c r="D112" s="11">
        <f>ROUND(АТС!F110*$D$41*$D$42/100,2)</f>
        <v>218.52</v>
      </c>
      <c r="E112" s="11">
        <f>ROUND(АТС!F110*$E$41*$E$42/100,2)</f>
        <v>200.83</v>
      </c>
      <c r="F112" s="11">
        <f>ROUND(АТС!$F110*$F$41*$F$42/100,2)</f>
        <v>136.69999999999999</v>
      </c>
      <c r="G112" s="11">
        <f>ROUND(АТС!$F110*$G$41*$G$42/100,2)</f>
        <v>80</v>
      </c>
    </row>
    <row r="113" spans="1:7" x14ac:dyDescent="0.25">
      <c r="A113" s="244"/>
      <c r="B113" s="122">
        <f t="shared" si="1"/>
        <v>43072.916669999999</v>
      </c>
      <c r="C113" s="123">
        <v>22</v>
      </c>
      <c r="D113" s="11">
        <f>ROUND(АТС!F111*$D$41*$D$42/100,2)</f>
        <v>278.75</v>
      </c>
      <c r="E113" s="11">
        <f>ROUND(АТС!F111*$E$41*$E$42/100,2)</f>
        <v>256.19</v>
      </c>
      <c r="F113" s="11">
        <f>ROUND(АТС!$F111*$F$41*$F$42/100,2)</f>
        <v>174.38</v>
      </c>
      <c r="G113" s="11">
        <f>ROUND(АТС!$F111*$G$41*$G$42/100,2)</f>
        <v>102.05</v>
      </c>
    </row>
    <row r="114" spans="1:7" x14ac:dyDescent="0.25">
      <c r="A114" s="244"/>
      <c r="B114" s="122">
        <f t="shared" si="1"/>
        <v>43072.958330000001</v>
      </c>
      <c r="C114" s="123">
        <v>23</v>
      </c>
      <c r="D114" s="11">
        <f>ROUND(АТС!F112*$D$41*$D$42/100,2)</f>
        <v>219.12</v>
      </c>
      <c r="E114" s="11">
        <f>ROUND(АТС!F112*$E$41*$E$42/100,2)</f>
        <v>201.38</v>
      </c>
      <c r="F114" s="11">
        <f>ROUND(АТС!$F112*$F$41*$F$42/100,2)</f>
        <v>137.07</v>
      </c>
      <c r="G114" s="11">
        <f>ROUND(АТС!$F112*$G$41*$G$42/100,2)</f>
        <v>80.22</v>
      </c>
    </row>
    <row r="115" spans="1:7" x14ac:dyDescent="0.25">
      <c r="A115" s="244"/>
      <c r="B115" s="120">
        <f t="shared" si="1"/>
        <v>43073</v>
      </c>
      <c r="C115" s="123">
        <v>0</v>
      </c>
      <c r="D115" s="11">
        <f>ROUND(АТС!F113*$D$41*$D$42/100,2)</f>
        <v>198.24</v>
      </c>
      <c r="E115" s="11">
        <f>ROUND(АТС!F113*$E$41*$E$42/100,2)</f>
        <v>182.2</v>
      </c>
      <c r="F115" s="11">
        <f>ROUND(АТС!$F113*$F$41*$F$42/100,2)</f>
        <v>124.01</v>
      </c>
      <c r="G115" s="11">
        <f>ROUND(АТС!$F113*$G$41*$G$42/100,2)</f>
        <v>72.58</v>
      </c>
    </row>
    <row r="116" spans="1:7" x14ac:dyDescent="0.25">
      <c r="A116" s="244"/>
      <c r="B116" s="122">
        <f t="shared" si="1"/>
        <v>43073.041669999999</v>
      </c>
      <c r="C116" s="123">
        <v>1</v>
      </c>
      <c r="D116" s="11">
        <f>ROUND(АТС!F114*$D$41*$D$42/100,2)</f>
        <v>196.31</v>
      </c>
      <c r="E116" s="11">
        <f>ROUND(АТС!F114*$E$41*$E$42/100,2)</f>
        <v>180.42</v>
      </c>
      <c r="F116" s="11">
        <f>ROUND(АТС!$F114*$F$41*$F$42/100,2)</f>
        <v>122.81</v>
      </c>
      <c r="G116" s="11">
        <f>ROUND(АТС!$F114*$G$41*$G$42/100,2)</f>
        <v>71.87</v>
      </c>
    </row>
    <row r="117" spans="1:7" x14ac:dyDescent="0.25">
      <c r="A117" s="244"/>
      <c r="B117" s="122">
        <f t="shared" si="1"/>
        <v>43073.083330000001</v>
      </c>
      <c r="C117" s="123">
        <v>2</v>
      </c>
      <c r="D117" s="11">
        <f>ROUND(АТС!F115*$D$41*$D$42/100,2)</f>
        <v>196.22</v>
      </c>
      <c r="E117" s="11">
        <f>ROUND(АТС!F115*$E$41*$E$42/100,2)</f>
        <v>180.34</v>
      </c>
      <c r="F117" s="11">
        <f>ROUND(АТС!$F115*$F$41*$F$42/100,2)</f>
        <v>122.75</v>
      </c>
      <c r="G117" s="11">
        <f>ROUND(АТС!$F115*$G$41*$G$42/100,2)</f>
        <v>71.84</v>
      </c>
    </row>
    <row r="118" spans="1:7" x14ac:dyDescent="0.25">
      <c r="A118" s="244"/>
      <c r="B118" s="122">
        <f t="shared" si="1"/>
        <v>43073.125</v>
      </c>
      <c r="C118" s="123">
        <v>3</v>
      </c>
      <c r="D118" s="11">
        <f>ROUND(АТС!F116*$D$41*$D$42/100,2)</f>
        <v>196.08</v>
      </c>
      <c r="E118" s="11">
        <f>ROUND(АТС!F116*$E$41*$E$42/100,2)</f>
        <v>180.21</v>
      </c>
      <c r="F118" s="11">
        <f>ROUND(АТС!$F116*$F$41*$F$42/100,2)</f>
        <v>122.66</v>
      </c>
      <c r="G118" s="11">
        <f>ROUND(АТС!$F116*$G$41*$G$42/100,2)</f>
        <v>71.790000000000006</v>
      </c>
    </row>
    <row r="119" spans="1:7" x14ac:dyDescent="0.25">
      <c r="A119" s="244"/>
      <c r="B119" s="120">
        <f t="shared" si="1"/>
        <v>43073.166669999999</v>
      </c>
      <c r="C119" s="123">
        <v>4</v>
      </c>
      <c r="D119" s="11">
        <f>ROUND(АТС!F117*$D$41*$D$42/100,2)</f>
        <v>199</v>
      </c>
      <c r="E119" s="11">
        <f>ROUND(АТС!F117*$E$41*$E$42/100,2)</f>
        <v>182.89</v>
      </c>
      <c r="F119" s="11">
        <f>ROUND(АТС!$F117*$F$41*$F$42/100,2)</f>
        <v>124.48</v>
      </c>
      <c r="G119" s="11">
        <f>ROUND(АТС!$F117*$G$41*$G$42/100,2)</f>
        <v>72.849999999999994</v>
      </c>
    </row>
    <row r="120" spans="1:7" x14ac:dyDescent="0.25">
      <c r="A120" s="244"/>
      <c r="B120" s="122">
        <f t="shared" si="1"/>
        <v>43073.208330000001</v>
      </c>
      <c r="C120" s="123">
        <v>5</v>
      </c>
      <c r="D120" s="11">
        <f>ROUND(АТС!F118*$D$41*$D$42/100,2)</f>
        <v>196.01</v>
      </c>
      <c r="E120" s="11">
        <f>ROUND(АТС!F118*$E$41*$E$42/100,2)</f>
        <v>180.14</v>
      </c>
      <c r="F120" s="11">
        <f>ROUND(АТС!$F118*$F$41*$F$42/100,2)</f>
        <v>122.61</v>
      </c>
      <c r="G120" s="11">
        <f>ROUND(АТС!$F118*$G$41*$G$42/100,2)</f>
        <v>71.760000000000005</v>
      </c>
    </row>
    <row r="121" spans="1:7" x14ac:dyDescent="0.25">
      <c r="A121" s="244"/>
      <c r="B121" s="122">
        <f t="shared" si="1"/>
        <v>43073.25</v>
      </c>
      <c r="C121" s="123">
        <v>6</v>
      </c>
      <c r="D121" s="11">
        <f>ROUND(АТС!F119*$D$41*$D$42/100,2)</f>
        <v>197.42</v>
      </c>
      <c r="E121" s="11">
        <f>ROUND(АТС!F119*$E$41*$E$42/100,2)</f>
        <v>181.44</v>
      </c>
      <c r="F121" s="11">
        <f>ROUND(АТС!$F119*$F$41*$F$42/100,2)</f>
        <v>123.5</v>
      </c>
      <c r="G121" s="11">
        <f>ROUND(АТС!$F119*$G$41*$G$42/100,2)</f>
        <v>72.28</v>
      </c>
    </row>
    <row r="122" spans="1:7" x14ac:dyDescent="0.25">
      <c r="A122" s="244"/>
      <c r="B122" s="122">
        <f t="shared" si="1"/>
        <v>43073.291669999999</v>
      </c>
      <c r="C122" s="123">
        <v>7</v>
      </c>
      <c r="D122" s="11">
        <f>ROUND(АТС!F120*$D$41*$D$42/100,2)</f>
        <v>199.27</v>
      </c>
      <c r="E122" s="11">
        <f>ROUND(АТС!F120*$E$41*$E$42/100,2)</f>
        <v>183.14</v>
      </c>
      <c r="F122" s="11">
        <f>ROUND(АТС!$F120*$F$41*$F$42/100,2)</f>
        <v>124.66</v>
      </c>
      <c r="G122" s="11">
        <f>ROUND(АТС!$F120*$G$41*$G$42/100,2)</f>
        <v>72.959999999999994</v>
      </c>
    </row>
    <row r="123" spans="1:7" x14ac:dyDescent="0.25">
      <c r="A123" s="244"/>
      <c r="B123" s="120">
        <f t="shared" si="1"/>
        <v>43073.333330000001</v>
      </c>
      <c r="C123" s="123">
        <v>8</v>
      </c>
      <c r="D123" s="11">
        <f>ROUND(АТС!F121*$D$41*$D$42/100,2)</f>
        <v>197.09</v>
      </c>
      <c r="E123" s="11">
        <f>ROUND(АТС!F121*$E$41*$E$42/100,2)</f>
        <v>181.14</v>
      </c>
      <c r="F123" s="11">
        <f>ROUND(АТС!$F121*$F$41*$F$42/100,2)</f>
        <v>123.3</v>
      </c>
      <c r="G123" s="11">
        <f>ROUND(АТС!$F121*$G$41*$G$42/100,2)</f>
        <v>72.16</v>
      </c>
    </row>
    <row r="124" spans="1:7" x14ac:dyDescent="0.25">
      <c r="A124" s="244"/>
      <c r="B124" s="122">
        <f t="shared" si="1"/>
        <v>43073.375</v>
      </c>
      <c r="C124" s="123">
        <v>9</v>
      </c>
      <c r="D124" s="11">
        <f>ROUND(АТС!F122*$D$41*$D$42/100,2)</f>
        <v>198.9</v>
      </c>
      <c r="E124" s="11">
        <f>ROUND(АТС!F122*$E$41*$E$42/100,2)</f>
        <v>182.8</v>
      </c>
      <c r="F124" s="11">
        <f>ROUND(АТС!$F122*$F$41*$F$42/100,2)</f>
        <v>124.42</v>
      </c>
      <c r="G124" s="11">
        <f>ROUND(АТС!$F122*$G$41*$G$42/100,2)</f>
        <v>72.819999999999993</v>
      </c>
    </row>
    <row r="125" spans="1:7" x14ac:dyDescent="0.25">
      <c r="A125" s="244"/>
      <c r="B125" s="122">
        <f t="shared" si="1"/>
        <v>43073.416669999999</v>
      </c>
      <c r="C125" s="123">
        <v>10</v>
      </c>
      <c r="D125" s="11">
        <f>ROUND(АТС!F123*$D$41*$D$42/100,2)</f>
        <v>203.38</v>
      </c>
      <c r="E125" s="11">
        <f>ROUND(АТС!F123*$E$41*$E$42/100,2)</f>
        <v>186.92</v>
      </c>
      <c r="F125" s="11">
        <f>ROUND(АТС!$F123*$F$41*$F$42/100,2)</f>
        <v>127.23</v>
      </c>
      <c r="G125" s="11">
        <f>ROUND(АТС!$F123*$G$41*$G$42/100,2)</f>
        <v>74.459999999999994</v>
      </c>
    </row>
    <row r="126" spans="1:7" x14ac:dyDescent="0.25">
      <c r="A126" s="244"/>
      <c r="B126" s="122">
        <f t="shared" si="1"/>
        <v>43073.458330000001</v>
      </c>
      <c r="C126" s="123">
        <v>11</v>
      </c>
      <c r="D126" s="11">
        <f>ROUND(АТС!F124*$D$41*$D$42/100,2)</f>
        <v>231.21</v>
      </c>
      <c r="E126" s="11">
        <f>ROUND(АТС!F124*$E$41*$E$42/100,2)</f>
        <v>212.5</v>
      </c>
      <c r="F126" s="11">
        <f>ROUND(АТС!$F124*$F$41*$F$42/100,2)</f>
        <v>144.63999999999999</v>
      </c>
      <c r="G126" s="11">
        <f>ROUND(АТС!$F124*$G$41*$G$42/100,2)</f>
        <v>84.65</v>
      </c>
    </row>
    <row r="127" spans="1:7" x14ac:dyDescent="0.25">
      <c r="A127" s="244"/>
      <c r="B127" s="120">
        <f t="shared" si="1"/>
        <v>43073.5</v>
      </c>
      <c r="C127" s="123">
        <v>12</v>
      </c>
      <c r="D127" s="11">
        <f>ROUND(АТС!F125*$D$41*$D$42/100,2)</f>
        <v>214.48</v>
      </c>
      <c r="E127" s="11">
        <f>ROUND(АТС!F125*$E$41*$E$42/100,2)</f>
        <v>197.12</v>
      </c>
      <c r="F127" s="11">
        <f>ROUND(АТС!$F125*$F$41*$F$42/100,2)</f>
        <v>134.16999999999999</v>
      </c>
      <c r="G127" s="11">
        <f>ROUND(АТС!$F125*$G$41*$G$42/100,2)</f>
        <v>78.52</v>
      </c>
    </row>
    <row r="128" spans="1:7" x14ac:dyDescent="0.25">
      <c r="A128" s="244"/>
      <c r="B128" s="122">
        <f t="shared" si="1"/>
        <v>43073.541669999999</v>
      </c>
      <c r="C128" s="123">
        <v>13</v>
      </c>
      <c r="D128" s="11">
        <f>ROUND(АТС!F126*$D$41*$D$42/100,2)</f>
        <v>231.97</v>
      </c>
      <c r="E128" s="11">
        <f>ROUND(АТС!F126*$E$41*$E$42/100,2)</f>
        <v>213.19</v>
      </c>
      <c r="F128" s="11">
        <f>ROUND(АТС!$F126*$F$41*$F$42/100,2)</f>
        <v>145.11000000000001</v>
      </c>
      <c r="G128" s="11">
        <f>ROUND(АТС!$F126*$G$41*$G$42/100,2)</f>
        <v>84.93</v>
      </c>
    </row>
    <row r="129" spans="1:7" x14ac:dyDescent="0.25">
      <c r="A129" s="244"/>
      <c r="B129" s="122">
        <f t="shared" si="1"/>
        <v>43073.583330000001</v>
      </c>
      <c r="C129" s="123">
        <v>14</v>
      </c>
      <c r="D129" s="11">
        <f>ROUND(АТС!F127*$D$41*$D$42/100,2)</f>
        <v>204.62</v>
      </c>
      <c r="E129" s="11">
        <f>ROUND(АТС!F127*$E$41*$E$42/100,2)</f>
        <v>188.06</v>
      </c>
      <c r="F129" s="11">
        <f>ROUND(АТС!$F127*$F$41*$F$42/100,2)</f>
        <v>128.01</v>
      </c>
      <c r="G129" s="11">
        <f>ROUND(АТС!$F127*$G$41*$G$42/100,2)</f>
        <v>74.92</v>
      </c>
    </row>
    <row r="130" spans="1:7" x14ac:dyDescent="0.25">
      <c r="A130" s="244"/>
      <c r="B130" s="122">
        <f t="shared" si="1"/>
        <v>43073.625</v>
      </c>
      <c r="C130" s="123">
        <v>15</v>
      </c>
      <c r="D130" s="11">
        <f>ROUND(АТС!F128*$D$41*$D$42/100,2)</f>
        <v>200.33</v>
      </c>
      <c r="E130" s="11">
        <f>ROUND(АТС!F128*$E$41*$E$42/100,2)</f>
        <v>184.12</v>
      </c>
      <c r="F130" s="11">
        <f>ROUND(АТС!$F128*$F$41*$F$42/100,2)</f>
        <v>125.32</v>
      </c>
      <c r="G130" s="11">
        <f>ROUND(АТС!$F128*$G$41*$G$42/100,2)</f>
        <v>73.34</v>
      </c>
    </row>
    <row r="131" spans="1:7" x14ac:dyDescent="0.25">
      <c r="A131" s="244"/>
      <c r="B131" s="120">
        <f t="shared" si="1"/>
        <v>43073.666669999999</v>
      </c>
      <c r="C131" s="123">
        <v>16</v>
      </c>
      <c r="D131" s="11">
        <f>ROUND(АТС!F129*$D$41*$D$42/100,2)</f>
        <v>203.13</v>
      </c>
      <c r="E131" s="11">
        <f>ROUND(АТС!F129*$E$41*$E$42/100,2)</f>
        <v>186.69</v>
      </c>
      <c r="F131" s="11">
        <f>ROUND(АТС!$F129*$F$41*$F$42/100,2)</f>
        <v>127.07</v>
      </c>
      <c r="G131" s="11">
        <f>ROUND(АТС!$F129*$G$41*$G$42/100,2)</f>
        <v>74.37</v>
      </c>
    </row>
    <row r="132" spans="1:7" x14ac:dyDescent="0.25">
      <c r="A132" s="244"/>
      <c r="B132" s="122">
        <f t="shared" ref="B132:B195" si="2">B108+1</f>
        <v>43073.708330000001</v>
      </c>
      <c r="C132" s="123">
        <v>17</v>
      </c>
      <c r="D132" s="11">
        <f>ROUND(АТС!F130*$D$41*$D$42/100,2)</f>
        <v>225.71</v>
      </c>
      <c r="E132" s="11">
        <f>ROUND(АТС!F130*$E$41*$E$42/100,2)</f>
        <v>207.44</v>
      </c>
      <c r="F132" s="11">
        <f>ROUND(АТС!$F130*$F$41*$F$42/100,2)</f>
        <v>141.19999999999999</v>
      </c>
      <c r="G132" s="11">
        <f>ROUND(АТС!$F130*$G$41*$G$42/100,2)</f>
        <v>82.63</v>
      </c>
    </row>
    <row r="133" spans="1:7" x14ac:dyDescent="0.25">
      <c r="A133" s="244"/>
      <c r="B133" s="122">
        <f t="shared" si="2"/>
        <v>43073.75</v>
      </c>
      <c r="C133" s="123">
        <v>18</v>
      </c>
      <c r="D133" s="11">
        <f>ROUND(АТС!F131*$D$41*$D$42/100,2)</f>
        <v>227.95</v>
      </c>
      <c r="E133" s="11">
        <f>ROUND(АТС!F131*$E$41*$E$42/100,2)</f>
        <v>209.5</v>
      </c>
      <c r="F133" s="11">
        <f>ROUND(АТС!$F131*$F$41*$F$42/100,2)</f>
        <v>142.6</v>
      </c>
      <c r="G133" s="11">
        <f>ROUND(АТС!$F131*$G$41*$G$42/100,2)</f>
        <v>83.46</v>
      </c>
    </row>
    <row r="134" spans="1:7" x14ac:dyDescent="0.25">
      <c r="A134" s="244"/>
      <c r="B134" s="122">
        <f t="shared" si="2"/>
        <v>43073.791669999999</v>
      </c>
      <c r="C134" s="123">
        <v>19</v>
      </c>
      <c r="D134" s="11">
        <f>ROUND(АТС!F132*$D$41*$D$42/100,2)</f>
        <v>228.56</v>
      </c>
      <c r="E134" s="11">
        <f>ROUND(АТС!F132*$E$41*$E$42/100,2)</f>
        <v>210.06</v>
      </c>
      <c r="F134" s="11">
        <f>ROUND(АТС!$F132*$F$41*$F$42/100,2)</f>
        <v>142.97999999999999</v>
      </c>
      <c r="G134" s="11">
        <f>ROUND(АТС!$F132*$G$41*$G$42/100,2)</f>
        <v>83.68</v>
      </c>
    </row>
    <row r="135" spans="1:7" x14ac:dyDescent="0.25">
      <c r="A135" s="244"/>
      <c r="B135" s="120">
        <f t="shared" si="2"/>
        <v>43073.833330000001</v>
      </c>
      <c r="C135" s="123">
        <v>20</v>
      </c>
      <c r="D135" s="11">
        <f>ROUND(АТС!F133*$D$41*$D$42/100,2)</f>
        <v>241.79</v>
      </c>
      <c r="E135" s="11">
        <f>ROUND(АТС!F133*$E$41*$E$42/100,2)</f>
        <v>222.22</v>
      </c>
      <c r="F135" s="11">
        <f>ROUND(АТС!$F133*$F$41*$F$42/100,2)</f>
        <v>151.25</v>
      </c>
      <c r="G135" s="11">
        <f>ROUND(АТС!$F133*$G$41*$G$42/100,2)</f>
        <v>88.52</v>
      </c>
    </row>
    <row r="136" spans="1:7" x14ac:dyDescent="0.25">
      <c r="A136" s="244"/>
      <c r="B136" s="122">
        <f t="shared" si="2"/>
        <v>43073.875</v>
      </c>
      <c r="C136" s="123">
        <v>21</v>
      </c>
      <c r="D136" s="11">
        <f>ROUND(АТС!F134*$D$41*$D$42/100,2)</f>
        <v>245.09</v>
      </c>
      <c r="E136" s="11">
        <f>ROUND(АТС!F134*$E$41*$E$42/100,2)</f>
        <v>225.25</v>
      </c>
      <c r="F136" s="11">
        <f>ROUND(АТС!$F134*$F$41*$F$42/100,2)</f>
        <v>153.32</v>
      </c>
      <c r="G136" s="11">
        <f>ROUND(АТС!$F134*$G$41*$G$42/100,2)</f>
        <v>89.73</v>
      </c>
    </row>
    <row r="137" spans="1:7" x14ac:dyDescent="0.25">
      <c r="A137" s="244"/>
      <c r="B137" s="122">
        <f t="shared" si="2"/>
        <v>43073.916669999999</v>
      </c>
      <c r="C137" s="123">
        <v>22</v>
      </c>
      <c r="D137" s="11">
        <f>ROUND(АТС!F135*$D$41*$D$42/100,2)</f>
        <v>254.87</v>
      </c>
      <c r="E137" s="11">
        <f>ROUND(АТС!F135*$E$41*$E$42/100,2)</f>
        <v>234.24</v>
      </c>
      <c r="F137" s="11">
        <f>ROUND(АТС!$F135*$F$41*$F$42/100,2)</f>
        <v>159.44</v>
      </c>
      <c r="G137" s="11">
        <f>ROUND(АТС!$F135*$G$41*$G$42/100,2)</f>
        <v>93.31</v>
      </c>
    </row>
    <row r="138" spans="1:7" x14ac:dyDescent="0.25">
      <c r="A138" s="244"/>
      <c r="B138" s="122">
        <f t="shared" si="2"/>
        <v>43073.958330000001</v>
      </c>
      <c r="C138" s="123">
        <v>23</v>
      </c>
      <c r="D138" s="11">
        <f>ROUND(АТС!F136*$D$41*$D$42/100,2)</f>
        <v>221.09</v>
      </c>
      <c r="E138" s="11">
        <f>ROUND(АТС!F136*$E$41*$E$42/100,2)</f>
        <v>203.2</v>
      </c>
      <c r="F138" s="11">
        <f>ROUND(АТС!$F136*$F$41*$F$42/100,2)</f>
        <v>138.31</v>
      </c>
      <c r="G138" s="11">
        <f>ROUND(АТС!$F136*$G$41*$G$42/100,2)</f>
        <v>80.94</v>
      </c>
    </row>
    <row r="139" spans="1:7" x14ac:dyDescent="0.25">
      <c r="A139" s="244"/>
      <c r="B139" s="120">
        <f t="shared" si="2"/>
        <v>43074</v>
      </c>
      <c r="C139" s="123">
        <v>0</v>
      </c>
      <c r="D139" s="11">
        <f>ROUND(АТС!F137*$D$41*$D$42/100,2)</f>
        <v>199.11</v>
      </c>
      <c r="E139" s="11">
        <f>ROUND(АТС!F137*$E$41*$E$42/100,2)</f>
        <v>183</v>
      </c>
      <c r="F139" s="11">
        <f>ROUND(АТС!$F137*$F$41*$F$42/100,2)</f>
        <v>124.56</v>
      </c>
      <c r="G139" s="11">
        <f>ROUND(АТС!$F137*$G$41*$G$42/100,2)</f>
        <v>72.900000000000006</v>
      </c>
    </row>
    <row r="140" spans="1:7" x14ac:dyDescent="0.25">
      <c r="A140" s="244"/>
      <c r="B140" s="122">
        <f t="shared" si="2"/>
        <v>43074.041669999999</v>
      </c>
      <c r="C140" s="123">
        <v>1</v>
      </c>
      <c r="D140" s="11">
        <f>ROUND(АТС!F138*$D$41*$D$42/100,2)</f>
        <v>196.25</v>
      </c>
      <c r="E140" s="11">
        <f>ROUND(АТС!F138*$E$41*$E$42/100,2)</f>
        <v>180.37</v>
      </c>
      <c r="F140" s="11">
        <f>ROUND(АТС!$F138*$F$41*$F$42/100,2)</f>
        <v>122.77</v>
      </c>
      <c r="G140" s="11">
        <f>ROUND(АТС!$F138*$G$41*$G$42/100,2)</f>
        <v>71.849999999999994</v>
      </c>
    </row>
    <row r="141" spans="1:7" x14ac:dyDescent="0.25">
      <c r="A141" s="244"/>
      <c r="B141" s="122">
        <f t="shared" si="2"/>
        <v>43074.083330000001</v>
      </c>
      <c r="C141" s="123">
        <v>2</v>
      </c>
      <c r="D141" s="11">
        <f>ROUND(АТС!F139*$D$41*$D$42/100,2)</f>
        <v>193.23</v>
      </c>
      <c r="E141" s="11">
        <f>ROUND(АТС!F139*$E$41*$E$42/100,2)</f>
        <v>177.59</v>
      </c>
      <c r="F141" s="11">
        <f>ROUND(АТС!$F139*$F$41*$F$42/100,2)</f>
        <v>120.88</v>
      </c>
      <c r="G141" s="11">
        <f>ROUND(АТС!$F139*$G$41*$G$42/100,2)</f>
        <v>70.739999999999995</v>
      </c>
    </row>
    <row r="142" spans="1:7" x14ac:dyDescent="0.25">
      <c r="A142" s="244"/>
      <c r="B142" s="122">
        <f t="shared" si="2"/>
        <v>43074.125</v>
      </c>
      <c r="C142" s="123">
        <v>3</v>
      </c>
      <c r="D142" s="11">
        <f>ROUND(АТС!F140*$D$41*$D$42/100,2)</f>
        <v>195.82</v>
      </c>
      <c r="E142" s="11">
        <f>ROUND(АТС!F140*$E$41*$E$42/100,2)</f>
        <v>179.97</v>
      </c>
      <c r="F142" s="11">
        <f>ROUND(АТС!$F140*$F$41*$F$42/100,2)</f>
        <v>122.5</v>
      </c>
      <c r="G142" s="11">
        <f>ROUND(АТС!$F140*$G$41*$G$42/100,2)</f>
        <v>71.69</v>
      </c>
    </row>
    <row r="143" spans="1:7" x14ac:dyDescent="0.25">
      <c r="A143" s="244"/>
      <c r="B143" s="120">
        <f t="shared" si="2"/>
        <v>43074.166669999999</v>
      </c>
      <c r="C143" s="123">
        <v>4</v>
      </c>
      <c r="D143" s="11">
        <f>ROUND(АТС!F141*$D$41*$D$42/100,2)</f>
        <v>198.71</v>
      </c>
      <c r="E143" s="11">
        <f>ROUND(АТС!F141*$E$41*$E$42/100,2)</f>
        <v>182.63</v>
      </c>
      <c r="F143" s="11">
        <f>ROUND(АТС!$F141*$F$41*$F$42/100,2)</f>
        <v>124.31</v>
      </c>
      <c r="G143" s="11">
        <f>ROUND(АТС!$F141*$G$41*$G$42/100,2)</f>
        <v>72.75</v>
      </c>
    </row>
    <row r="144" spans="1:7" x14ac:dyDescent="0.25">
      <c r="A144" s="244"/>
      <c r="B144" s="122">
        <f t="shared" si="2"/>
        <v>43074.208330000001</v>
      </c>
      <c r="C144" s="123">
        <v>5</v>
      </c>
      <c r="D144" s="11">
        <f>ROUND(АТС!F142*$D$41*$D$42/100,2)</f>
        <v>195.8</v>
      </c>
      <c r="E144" s="11">
        <f>ROUND(АТС!F142*$E$41*$E$42/100,2)</f>
        <v>179.95</v>
      </c>
      <c r="F144" s="11">
        <f>ROUND(АТС!$F142*$F$41*$F$42/100,2)</f>
        <v>122.48</v>
      </c>
      <c r="G144" s="11">
        <f>ROUND(АТС!$F142*$G$41*$G$42/100,2)</f>
        <v>71.680000000000007</v>
      </c>
    </row>
    <row r="145" spans="1:7" x14ac:dyDescent="0.25">
      <c r="A145" s="244"/>
      <c r="B145" s="122">
        <f t="shared" si="2"/>
        <v>43074.25</v>
      </c>
      <c r="C145" s="123">
        <v>6</v>
      </c>
      <c r="D145" s="11">
        <f>ROUND(АТС!F143*$D$41*$D$42/100,2)</f>
        <v>200.63</v>
      </c>
      <c r="E145" s="11">
        <f>ROUND(АТС!F143*$E$41*$E$42/100,2)</f>
        <v>184.39</v>
      </c>
      <c r="F145" s="11">
        <f>ROUND(АТС!$F143*$F$41*$F$42/100,2)</f>
        <v>125.51</v>
      </c>
      <c r="G145" s="11">
        <f>ROUND(АТС!$F143*$G$41*$G$42/100,2)</f>
        <v>73.45</v>
      </c>
    </row>
    <row r="146" spans="1:7" x14ac:dyDescent="0.25">
      <c r="A146" s="244"/>
      <c r="B146" s="122">
        <f t="shared" si="2"/>
        <v>43074.291669999999</v>
      </c>
      <c r="C146" s="123">
        <v>7</v>
      </c>
      <c r="D146" s="11">
        <f>ROUND(АТС!F144*$D$41*$D$42/100,2)</f>
        <v>209.88</v>
      </c>
      <c r="E146" s="11">
        <f>ROUND(АТС!F144*$E$41*$E$42/100,2)</f>
        <v>192.89</v>
      </c>
      <c r="F146" s="11">
        <f>ROUND(АТС!$F144*$F$41*$F$42/100,2)</f>
        <v>131.29</v>
      </c>
      <c r="G146" s="11">
        <f>ROUND(АТС!$F144*$G$41*$G$42/100,2)</f>
        <v>76.84</v>
      </c>
    </row>
    <row r="147" spans="1:7" x14ac:dyDescent="0.25">
      <c r="A147" s="244"/>
      <c r="B147" s="120">
        <f t="shared" si="2"/>
        <v>43074.333330000001</v>
      </c>
      <c r="C147" s="123">
        <v>8</v>
      </c>
      <c r="D147" s="11">
        <f>ROUND(АТС!F145*$D$41*$D$42/100,2)</f>
        <v>192.78</v>
      </c>
      <c r="E147" s="11">
        <f>ROUND(АТС!F145*$E$41*$E$42/100,2)</f>
        <v>177.18</v>
      </c>
      <c r="F147" s="11">
        <f>ROUND(АТС!$F145*$F$41*$F$42/100,2)</f>
        <v>120.6</v>
      </c>
      <c r="G147" s="11">
        <f>ROUND(АТС!$F145*$G$41*$G$42/100,2)</f>
        <v>70.58</v>
      </c>
    </row>
    <row r="148" spans="1:7" x14ac:dyDescent="0.25">
      <c r="A148" s="244"/>
      <c r="B148" s="122">
        <f t="shared" si="2"/>
        <v>43074.375</v>
      </c>
      <c r="C148" s="123">
        <v>9</v>
      </c>
      <c r="D148" s="11">
        <f>ROUND(АТС!F146*$D$41*$D$42/100,2)</f>
        <v>198.97</v>
      </c>
      <c r="E148" s="11">
        <f>ROUND(АТС!F146*$E$41*$E$42/100,2)</f>
        <v>182.87</v>
      </c>
      <c r="F148" s="11">
        <f>ROUND(АТС!$F146*$F$41*$F$42/100,2)</f>
        <v>124.47</v>
      </c>
      <c r="G148" s="11">
        <f>ROUND(АТС!$F146*$G$41*$G$42/100,2)</f>
        <v>72.849999999999994</v>
      </c>
    </row>
    <row r="149" spans="1:7" x14ac:dyDescent="0.25">
      <c r="A149" s="244"/>
      <c r="B149" s="122">
        <f t="shared" si="2"/>
        <v>43074.416669999999</v>
      </c>
      <c r="C149" s="123">
        <v>10</v>
      </c>
      <c r="D149" s="11">
        <f>ROUND(АТС!F147*$D$41*$D$42/100,2)</f>
        <v>198.97</v>
      </c>
      <c r="E149" s="11">
        <f>ROUND(АТС!F147*$E$41*$E$42/100,2)</f>
        <v>182.87</v>
      </c>
      <c r="F149" s="11">
        <f>ROUND(АТС!$F147*$F$41*$F$42/100,2)</f>
        <v>124.47</v>
      </c>
      <c r="G149" s="11">
        <f>ROUND(АТС!$F147*$G$41*$G$42/100,2)</f>
        <v>72.849999999999994</v>
      </c>
    </row>
    <row r="150" spans="1:7" x14ac:dyDescent="0.25">
      <c r="A150" s="244"/>
      <c r="B150" s="122">
        <f t="shared" si="2"/>
        <v>43074.458330000001</v>
      </c>
      <c r="C150" s="123">
        <v>11</v>
      </c>
      <c r="D150" s="11">
        <f>ROUND(АТС!F148*$D$41*$D$42/100,2)</f>
        <v>216.48</v>
      </c>
      <c r="E150" s="11">
        <f>ROUND(АТС!F148*$E$41*$E$42/100,2)</f>
        <v>198.96</v>
      </c>
      <c r="F150" s="11">
        <f>ROUND(АТС!$F148*$F$41*$F$42/100,2)</f>
        <v>135.41999999999999</v>
      </c>
      <c r="G150" s="11">
        <f>ROUND(АТС!$F148*$G$41*$G$42/100,2)</f>
        <v>79.260000000000005</v>
      </c>
    </row>
    <row r="151" spans="1:7" x14ac:dyDescent="0.25">
      <c r="A151" s="244"/>
      <c r="B151" s="120">
        <f t="shared" si="2"/>
        <v>43074.5</v>
      </c>
      <c r="C151" s="123">
        <v>12</v>
      </c>
      <c r="D151" s="11">
        <f>ROUND(АТС!F149*$D$41*$D$42/100,2)</f>
        <v>216.46</v>
      </c>
      <c r="E151" s="11">
        <f>ROUND(АТС!F149*$E$41*$E$42/100,2)</f>
        <v>198.94</v>
      </c>
      <c r="F151" s="11">
        <f>ROUND(АТС!$F149*$F$41*$F$42/100,2)</f>
        <v>135.41</v>
      </c>
      <c r="G151" s="11">
        <f>ROUND(АТС!$F149*$G$41*$G$42/100,2)</f>
        <v>79.25</v>
      </c>
    </row>
    <row r="152" spans="1:7" x14ac:dyDescent="0.25">
      <c r="A152" s="244"/>
      <c r="B152" s="122">
        <f t="shared" si="2"/>
        <v>43074.541669999999</v>
      </c>
      <c r="C152" s="123">
        <v>13</v>
      </c>
      <c r="D152" s="11">
        <f>ROUND(АТС!F150*$D$41*$D$42/100,2)</f>
        <v>216.39</v>
      </c>
      <c r="E152" s="11">
        <f>ROUND(АТС!F150*$E$41*$E$42/100,2)</f>
        <v>198.88</v>
      </c>
      <c r="F152" s="11">
        <f>ROUND(АТС!$F150*$F$41*$F$42/100,2)</f>
        <v>135.37</v>
      </c>
      <c r="G152" s="11">
        <f>ROUND(АТС!$F150*$G$41*$G$42/100,2)</f>
        <v>79.22</v>
      </c>
    </row>
    <row r="153" spans="1:7" x14ac:dyDescent="0.25">
      <c r="A153" s="244"/>
      <c r="B153" s="122">
        <f t="shared" si="2"/>
        <v>43074.583330000001</v>
      </c>
      <c r="C153" s="123">
        <v>14</v>
      </c>
      <c r="D153" s="11">
        <f>ROUND(АТС!F151*$D$41*$D$42/100,2)</f>
        <v>200.04</v>
      </c>
      <c r="E153" s="11">
        <f>ROUND(АТС!F151*$E$41*$E$42/100,2)</f>
        <v>183.85</v>
      </c>
      <c r="F153" s="11">
        <f>ROUND(АТС!$F151*$F$41*$F$42/100,2)</f>
        <v>125.14</v>
      </c>
      <c r="G153" s="11">
        <f>ROUND(АТС!$F151*$G$41*$G$42/100,2)</f>
        <v>73.239999999999995</v>
      </c>
    </row>
    <row r="154" spans="1:7" x14ac:dyDescent="0.25">
      <c r="A154" s="244"/>
      <c r="B154" s="122">
        <f t="shared" si="2"/>
        <v>43074.625</v>
      </c>
      <c r="C154" s="123">
        <v>15</v>
      </c>
      <c r="D154" s="11">
        <f>ROUND(АТС!F152*$D$41*$D$42/100,2)</f>
        <v>200.32</v>
      </c>
      <c r="E154" s="11">
        <f>ROUND(АТС!F152*$E$41*$E$42/100,2)</f>
        <v>184.11</v>
      </c>
      <c r="F154" s="11">
        <f>ROUND(АТС!$F152*$F$41*$F$42/100,2)</f>
        <v>125.31</v>
      </c>
      <c r="G154" s="11">
        <f>ROUND(АТС!$F152*$G$41*$G$42/100,2)</f>
        <v>73.34</v>
      </c>
    </row>
    <row r="155" spans="1:7" x14ac:dyDescent="0.25">
      <c r="A155" s="244"/>
      <c r="B155" s="120">
        <f t="shared" si="2"/>
        <v>43074.666669999999</v>
      </c>
      <c r="C155" s="123">
        <v>16</v>
      </c>
      <c r="D155" s="11">
        <f>ROUND(АТС!F153*$D$41*$D$42/100,2)</f>
        <v>212.65</v>
      </c>
      <c r="E155" s="11">
        <f>ROUND(АТС!F153*$E$41*$E$42/100,2)</f>
        <v>195.44</v>
      </c>
      <c r="F155" s="11">
        <f>ROUND(АТС!$F153*$F$41*$F$42/100,2)</f>
        <v>133.03</v>
      </c>
      <c r="G155" s="11">
        <f>ROUND(АТС!$F153*$G$41*$G$42/100,2)</f>
        <v>77.849999999999994</v>
      </c>
    </row>
    <row r="156" spans="1:7" x14ac:dyDescent="0.25">
      <c r="A156" s="244"/>
      <c r="B156" s="122">
        <f t="shared" si="2"/>
        <v>43074.708330000001</v>
      </c>
      <c r="C156" s="123">
        <v>17</v>
      </c>
      <c r="D156" s="11">
        <f>ROUND(АТС!F154*$D$41*$D$42/100,2)</f>
        <v>220.32</v>
      </c>
      <c r="E156" s="11">
        <f>ROUND(АТС!F154*$E$41*$E$42/100,2)</f>
        <v>202.48</v>
      </c>
      <c r="F156" s="11">
        <f>ROUND(АТС!$F154*$F$41*$F$42/100,2)</f>
        <v>137.82</v>
      </c>
      <c r="G156" s="11">
        <f>ROUND(АТС!$F154*$G$41*$G$42/100,2)</f>
        <v>80.66</v>
      </c>
    </row>
    <row r="157" spans="1:7" x14ac:dyDescent="0.25">
      <c r="A157" s="244"/>
      <c r="B157" s="122">
        <f t="shared" si="2"/>
        <v>43074.75</v>
      </c>
      <c r="C157" s="123">
        <v>18</v>
      </c>
      <c r="D157" s="11">
        <f>ROUND(АТС!F155*$D$41*$D$42/100,2)</f>
        <v>220.57</v>
      </c>
      <c r="E157" s="11">
        <f>ROUND(АТС!F155*$E$41*$E$42/100,2)</f>
        <v>202.72</v>
      </c>
      <c r="F157" s="11">
        <f>ROUND(АТС!$F155*$F$41*$F$42/100,2)</f>
        <v>137.97999999999999</v>
      </c>
      <c r="G157" s="11">
        <f>ROUND(АТС!$F155*$G$41*$G$42/100,2)</f>
        <v>80.75</v>
      </c>
    </row>
    <row r="158" spans="1:7" x14ac:dyDescent="0.25">
      <c r="A158" s="244"/>
      <c r="B158" s="122">
        <f t="shared" si="2"/>
        <v>43074.791669999999</v>
      </c>
      <c r="C158" s="123">
        <v>19</v>
      </c>
      <c r="D158" s="11">
        <f>ROUND(АТС!F156*$D$41*$D$42/100,2)</f>
        <v>227.92</v>
      </c>
      <c r="E158" s="11">
        <f>ROUND(АТС!F156*$E$41*$E$42/100,2)</f>
        <v>209.47</v>
      </c>
      <c r="F158" s="11">
        <f>ROUND(АТС!$F156*$F$41*$F$42/100,2)</f>
        <v>142.58000000000001</v>
      </c>
      <c r="G158" s="11">
        <f>ROUND(АТС!$F156*$G$41*$G$42/100,2)</f>
        <v>83.44</v>
      </c>
    </row>
    <row r="159" spans="1:7" x14ac:dyDescent="0.25">
      <c r="A159" s="244"/>
      <c r="B159" s="120">
        <f t="shared" si="2"/>
        <v>43074.833330000001</v>
      </c>
      <c r="C159" s="123">
        <v>20</v>
      </c>
      <c r="D159" s="11">
        <f>ROUND(АТС!F157*$D$41*$D$42/100,2)</f>
        <v>241.14</v>
      </c>
      <c r="E159" s="11">
        <f>ROUND(АТС!F157*$E$41*$E$42/100,2)</f>
        <v>221.62</v>
      </c>
      <c r="F159" s="11">
        <f>ROUND(АТС!$F157*$F$41*$F$42/100,2)</f>
        <v>150.85</v>
      </c>
      <c r="G159" s="11">
        <f>ROUND(АТС!$F157*$G$41*$G$42/100,2)</f>
        <v>88.28</v>
      </c>
    </row>
    <row r="160" spans="1:7" x14ac:dyDescent="0.25">
      <c r="A160" s="244"/>
      <c r="B160" s="122">
        <f t="shared" si="2"/>
        <v>43074.875</v>
      </c>
      <c r="C160" s="123">
        <v>21</v>
      </c>
      <c r="D160" s="11">
        <f>ROUND(АТС!F158*$D$41*$D$42/100,2)</f>
        <v>226.93</v>
      </c>
      <c r="E160" s="11">
        <f>ROUND(АТС!F158*$E$41*$E$42/100,2)</f>
        <v>208.57</v>
      </c>
      <c r="F160" s="11">
        <f>ROUND(АТС!$F158*$F$41*$F$42/100,2)</f>
        <v>141.96</v>
      </c>
      <c r="G160" s="11">
        <f>ROUND(АТС!$F158*$G$41*$G$42/100,2)</f>
        <v>83.08</v>
      </c>
    </row>
    <row r="161" spans="1:7" x14ac:dyDescent="0.25">
      <c r="A161" s="244"/>
      <c r="B161" s="122">
        <f t="shared" si="2"/>
        <v>43074.916669999999</v>
      </c>
      <c r="C161" s="123">
        <v>22</v>
      </c>
      <c r="D161" s="11">
        <f>ROUND(АТС!F159*$D$41*$D$42/100,2)</f>
        <v>255.17</v>
      </c>
      <c r="E161" s="11">
        <f>ROUND(АТС!F159*$E$41*$E$42/100,2)</f>
        <v>234.51</v>
      </c>
      <c r="F161" s="11">
        <f>ROUND(АТС!$F159*$F$41*$F$42/100,2)</f>
        <v>159.62</v>
      </c>
      <c r="G161" s="11">
        <f>ROUND(АТС!$F159*$G$41*$G$42/100,2)</f>
        <v>93.42</v>
      </c>
    </row>
    <row r="162" spans="1:7" x14ac:dyDescent="0.25">
      <c r="A162" s="244"/>
      <c r="B162" s="122">
        <f t="shared" si="2"/>
        <v>43074.958330000001</v>
      </c>
      <c r="C162" s="123">
        <v>23</v>
      </c>
      <c r="D162" s="11">
        <f>ROUND(АТС!F160*$D$41*$D$42/100,2)</f>
        <v>231.74</v>
      </c>
      <c r="E162" s="11">
        <f>ROUND(АТС!F160*$E$41*$E$42/100,2)</f>
        <v>212.98</v>
      </c>
      <c r="F162" s="11">
        <f>ROUND(АТС!$F160*$F$41*$F$42/100,2)</f>
        <v>144.97</v>
      </c>
      <c r="G162" s="11">
        <f>ROUND(АТС!$F160*$G$41*$G$42/100,2)</f>
        <v>84.84</v>
      </c>
    </row>
    <row r="163" spans="1:7" x14ac:dyDescent="0.25">
      <c r="A163" s="244"/>
      <c r="B163" s="120">
        <f t="shared" si="2"/>
        <v>43075</v>
      </c>
      <c r="C163" s="123">
        <v>0</v>
      </c>
      <c r="D163" s="11">
        <f>ROUND(АТС!F161*$D$41*$D$42/100,2)</f>
        <v>204.2</v>
      </c>
      <c r="E163" s="11">
        <f>ROUND(АТС!F161*$E$41*$E$42/100,2)</f>
        <v>187.67</v>
      </c>
      <c r="F163" s="11">
        <f>ROUND(АТС!$F161*$F$41*$F$42/100,2)</f>
        <v>127.74</v>
      </c>
      <c r="G163" s="11">
        <f>ROUND(АТС!$F161*$G$41*$G$42/100,2)</f>
        <v>74.760000000000005</v>
      </c>
    </row>
    <row r="164" spans="1:7" x14ac:dyDescent="0.25">
      <c r="A164" s="244"/>
      <c r="B164" s="122">
        <f t="shared" si="2"/>
        <v>43075.041669999999</v>
      </c>
      <c r="C164" s="123">
        <v>1</v>
      </c>
      <c r="D164" s="11">
        <f>ROUND(АТС!F162*$D$41*$D$42/100,2)</f>
        <v>196.17</v>
      </c>
      <c r="E164" s="11">
        <f>ROUND(АТС!F162*$E$41*$E$42/100,2)</f>
        <v>180.29</v>
      </c>
      <c r="F164" s="11">
        <f>ROUND(АТС!$F162*$F$41*$F$42/100,2)</f>
        <v>122.72</v>
      </c>
      <c r="G164" s="11">
        <f>ROUND(АТС!$F162*$G$41*$G$42/100,2)</f>
        <v>71.819999999999993</v>
      </c>
    </row>
    <row r="165" spans="1:7" x14ac:dyDescent="0.25">
      <c r="A165" s="244"/>
      <c r="B165" s="122">
        <f t="shared" si="2"/>
        <v>43075.083330000001</v>
      </c>
      <c r="C165" s="123">
        <v>2</v>
      </c>
      <c r="D165" s="11">
        <f>ROUND(АТС!F163*$D$41*$D$42/100,2)</f>
        <v>193.23</v>
      </c>
      <c r="E165" s="11">
        <f>ROUND(АТС!F163*$E$41*$E$42/100,2)</f>
        <v>177.59</v>
      </c>
      <c r="F165" s="11">
        <f>ROUND(АТС!$F163*$F$41*$F$42/100,2)</f>
        <v>120.88</v>
      </c>
      <c r="G165" s="11">
        <f>ROUND(АТС!$F163*$G$41*$G$42/100,2)</f>
        <v>70.739999999999995</v>
      </c>
    </row>
    <row r="166" spans="1:7" x14ac:dyDescent="0.25">
      <c r="A166" s="244"/>
      <c r="B166" s="122">
        <f t="shared" si="2"/>
        <v>43075.125</v>
      </c>
      <c r="C166" s="123">
        <v>3</v>
      </c>
      <c r="D166" s="11">
        <f>ROUND(АТС!F164*$D$41*$D$42/100,2)</f>
        <v>193.15</v>
      </c>
      <c r="E166" s="11">
        <f>ROUND(АТС!F164*$E$41*$E$42/100,2)</f>
        <v>177.52</v>
      </c>
      <c r="F166" s="11">
        <f>ROUND(АТС!$F164*$F$41*$F$42/100,2)</f>
        <v>120.83</v>
      </c>
      <c r="G166" s="11">
        <f>ROUND(АТС!$F164*$G$41*$G$42/100,2)</f>
        <v>70.72</v>
      </c>
    </row>
    <row r="167" spans="1:7" x14ac:dyDescent="0.25">
      <c r="A167" s="244"/>
      <c r="B167" s="120">
        <f t="shared" si="2"/>
        <v>43075.166669999999</v>
      </c>
      <c r="C167" s="123">
        <v>4</v>
      </c>
      <c r="D167" s="11">
        <f>ROUND(АТС!F165*$D$41*$D$42/100,2)</f>
        <v>193.26</v>
      </c>
      <c r="E167" s="11">
        <f>ROUND(АТС!F165*$E$41*$E$42/100,2)</f>
        <v>177.62</v>
      </c>
      <c r="F167" s="11">
        <f>ROUND(АТС!$F165*$F$41*$F$42/100,2)</f>
        <v>120.9</v>
      </c>
      <c r="G167" s="11">
        <f>ROUND(АТС!$F165*$G$41*$G$42/100,2)</f>
        <v>70.75</v>
      </c>
    </row>
    <row r="168" spans="1:7" x14ac:dyDescent="0.25">
      <c r="A168" s="244"/>
      <c r="B168" s="122">
        <f t="shared" si="2"/>
        <v>43075.208330000001</v>
      </c>
      <c r="C168" s="123">
        <v>5</v>
      </c>
      <c r="D168" s="11">
        <f>ROUND(АТС!F166*$D$41*$D$42/100,2)</f>
        <v>193.35</v>
      </c>
      <c r="E168" s="11">
        <f>ROUND(АТС!F166*$E$41*$E$42/100,2)</f>
        <v>177.7</v>
      </c>
      <c r="F168" s="11">
        <f>ROUND(АТС!$F166*$F$41*$F$42/100,2)</f>
        <v>120.95</v>
      </c>
      <c r="G168" s="11">
        <f>ROUND(АТС!$F166*$G$41*$G$42/100,2)</f>
        <v>70.790000000000006</v>
      </c>
    </row>
    <row r="169" spans="1:7" x14ac:dyDescent="0.25">
      <c r="A169" s="244"/>
      <c r="B169" s="122">
        <f t="shared" si="2"/>
        <v>43075.25</v>
      </c>
      <c r="C169" s="123">
        <v>6</v>
      </c>
      <c r="D169" s="11">
        <f>ROUND(АТС!F167*$D$41*$D$42/100,2)</f>
        <v>199.59</v>
      </c>
      <c r="E169" s="11">
        <f>ROUND(АТС!F167*$E$41*$E$42/100,2)</f>
        <v>183.43</v>
      </c>
      <c r="F169" s="11">
        <f>ROUND(АТС!$F167*$F$41*$F$42/100,2)</f>
        <v>124.86</v>
      </c>
      <c r="G169" s="11">
        <f>ROUND(АТС!$F167*$G$41*$G$42/100,2)</f>
        <v>73.069999999999993</v>
      </c>
    </row>
    <row r="170" spans="1:7" x14ac:dyDescent="0.25">
      <c r="A170" s="244"/>
      <c r="B170" s="122">
        <f t="shared" si="2"/>
        <v>43075.291669999999</v>
      </c>
      <c r="C170" s="123">
        <v>7</v>
      </c>
      <c r="D170" s="11">
        <f>ROUND(АТС!F168*$D$41*$D$42/100,2)</f>
        <v>199.51</v>
      </c>
      <c r="E170" s="11">
        <f>ROUND(АТС!F168*$E$41*$E$42/100,2)</f>
        <v>183.37</v>
      </c>
      <c r="F170" s="11">
        <f>ROUND(АТС!$F168*$F$41*$F$42/100,2)</f>
        <v>124.81</v>
      </c>
      <c r="G170" s="11">
        <f>ROUND(АТС!$F168*$G$41*$G$42/100,2)</f>
        <v>73.040000000000006</v>
      </c>
    </row>
    <row r="171" spans="1:7" x14ac:dyDescent="0.25">
      <c r="A171" s="244"/>
      <c r="B171" s="120">
        <f t="shared" si="2"/>
        <v>43075.333330000001</v>
      </c>
      <c r="C171" s="123">
        <v>8</v>
      </c>
      <c r="D171" s="11">
        <f>ROUND(АТС!F169*$D$41*$D$42/100,2)</f>
        <v>198.04</v>
      </c>
      <c r="E171" s="11">
        <f>ROUND(АТС!F169*$E$41*$E$42/100,2)</f>
        <v>182.01</v>
      </c>
      <c r="F171" s="11">
        <f>ROUND(АТС!$F169*$F$41*$F$42/100,2)</f>
        <v>123.89</v>
      </c>
      <c r="G171" s="11">
        <f>ROUND(АТС!$F169*$G$41*$G$42/100,2)</f>
        <v>72.510000000000005</v>
      </c>
    </row>
    <row r="172" spans="1:7" x14ac:dyDescent="0.25">
      <c r="A172" s="244"/>
      <c r="B172" s="122">
        <f t="shared" si="2"/>
        <v>43075.375</v>
      </c>
      <c r="C172" s="123">
        <v>9</v>
      </c>
      <c r="D172" s="11">
        <f>ROUND(АТС!F170*$D$41*$D$42/100,2)</f>
        <v>199.72</v>
      </c>
      <c r="E172" s="11">
        <f>ROUND(АТС!F170*$E$41*$E$42/100,2)</f>
        <v>183.55</v>
      </c>
      <c r="F172" s="11">
        <f>ROUND(АТС!$F170*$F$41*$F$42/100,2)</f>
        <v>124.94</v>
      </c>
      <c r="G172" s="11">
        <f>ROUND(АТС!$F170*$G$41*$G$42/100,2)</f>
        <v>73.12</v>
      </c>
    </row>
    <row r="173" spans="1:7" x14ac:dyDescent="0.25">
      <c r="A173" s="244"/>
      <c r="B173" s="122">
        <f t="shared" si="2"/>
        <v>43075.416669999999</v>
      </c>
      <c r="C173" s="123">
        <v>10</v>
      </c>
      <c r="D173" s="11">
        <f>ROUND(АТС!F171*$D$41*$D$42/100,2)</f>
        <v>200</v>
      </c>
      <c r="E173" s="11">
        <f>ROUND(АТС!F171*$E$41*$E$42/100,2)</f>
        <v>183.81</v>
      </c>
      <c r="F173" s="11">
        <f>ROUND(АТС!$F171*$F$41*$F$42/100,2)</f>
        <v>125.11</v>
      </c>
      <c r="G173" s="11">
        <f>ROUND(АТС!$F171*$G$41*$G$42/100,2)</f>
        <v>73.22</v>
      </c>
    </row>
    <row r="174" spans="1:7" x14ac:dyDescent="0.25">
      <c r="A174" s="244"/>
      <c r="B174" s="122">
        <f t="shared" si="2"/>
        <v>43075.458330000001</v>
      </c>
      <c r="C174" s="123">
        <v>11</v>
      </c>
      <c r="D174" s="11">
        <f>ROUND(АТС!F172*$D$41*$D$42/100,2)</f>
        <v>216.76</v>
      </c>
      <c r="E174" s="11">
        <f>ROUND(АТС!F172*$E$41*$E$42/100,2)</f>
        <v>199.21</v>
      </c>
      <c r="F174" s="11">
        <f>ROUND(АТС!$F172*$F$41*$F$42/100,2)</f>
        <v>135.6</v>
      </c>
      <c r="G174" s="11">
        <f>ROUND(АТС!$F172*$G$41*$G$42/100,2)</f>
        <v>79.36</v>
      </c>
    </row>
    <row r="175" spans="1:7" x14ac:dyDescent="0.25">
      <c r="A175" s="244"/>
      <c r="B175" s="120">
        <f t="shared" si="2"/>
        <v>43075.5</v>
      </c>
      <c r="C175" s="123">
        <v>12</v>
      </c>
      <c r="D175" s="11">
        <f>ROUND(АТС!F173*$D$41*$D$42/100,2)</f>
        <v>213.38</v>
      </c>
      <c r="E175" s="11">
        <f>ROUND(АТС!F173*$E$41*$E$42/100,2)</f>
        <v>196.11</v>
      </c>
      <c r="F175" s="11">
        <f>ROUND(АТС!$F173*$F$41*$F$42/100,2)</f>
        <v>133.47999999999999</v>
      </c>
      <c r="G175" s="11">
        <f>ROUND(АТС!$F173*$G$41*$G$42/100,2)</f>
        <v>78.12</v>
      </c>
    </row>
    <row r="176" spans="1:7" x14ac:dyDescent="0.25">
      <c r="A176" s="244"/>
      <c r="B176" s="122">
        <f t="shared" si="2"/>
        <v>43075.541669999999</v>
      </c>
      <c r="C176" s="123">
        <v>13</v>
      </c>
      <c r="D176" s="11">
        <f>ROUND(АТС!F174*$D$41*$D$42/100,2)</f>
        <v>213.12</v>
      </c>
      <c r="E176" s="11">
        <f>ROUND(АТС!F174*$E$41*$E$42/100,2)</f>
        <v>195.87</v>
      </c>
      <c r="F176" s="11">
        <f>ROUND(АТС!$F174*$F$41*$F$42/100,2)</f>
        <v>133.32</v>
      </c>
      <c r="G176" s="11">
        <f>ROUND(АТС!$F174*$G$41*$G$42/100,2)</f>
        <v>78.03</v>
      </c>
    </row>
    <row r="177" spans="1:7" x14ac:dyDescent="0.25">
      <c r="A177" s="244"/>
      <c r="B177" s="122">
        <f t="shared" si="2"/>
        <v>43075.583330000001</v>
      </c>
      <c r="C177" s="123">
        <v>14</v>
      </c>
      <c r="D177" s="11">
        <f>ROUND(АТС!F175*$D$41*$D$42/100,2)</f>
        <v>200.19</v>
      </c>
      <c r="E177" s="11">
        <f>ROUND(АТС!F175*$E$41*$E$42/100,2)</f>
        <v>183.99</v>
      </c>
      <c r="F177" s="11">
        <f>ROUND(АТС!$F175*$F$41*$F$42/100,2)</f>
        <v>125.23</v>
      </c>
      <c r="G177" s="11">
        <f>ROUND(АТС!$F175*$G$41*$G$42/100,2)</f>
        <v>73.290000000000006</v>
      </c>
    </row>
    <row r="178" spans="1:7" x14ac:dyDescent="0.25">
      <c r="A178" s="244"/>
      <c r="B178" s="122">
        <f t="shared" si="2"/>
        <v>43075.625</v>
      </c>
      <c r="C178" s="123">
        <v>15</v>
      </c>
      <c r="D178" s="11">
        <f>ROUND(АТС!F176*$D$41*$D$42/100,2)</f>
        <v>201.28</v>
      </c>
      <c r="E178" s="11">
        <f>ROUND(АТС!F176*$E$41*$E$42/100,2)</f>
        <v>184.99</v>
      </c>
      <c r="F178" s="11">
        <f>ROUND(АТС!$F176*$F$41*$F$42/100,2)</f>
        <v>125.91</v>
      </c>
      <c r="G178" s="11">
        <f>ROUND(АТС!$F176*$G$41*$G$42/100,2)</f>
        <v>73.69</v>
      </c>
    </row>
    <row r="179" spans="1:7" x14ac:dyDescent="0.25">
      <c r="A179" s="244"/>
      <c r="B179" s="120">
        <f t="shared" si="2"/>
        <v>43075.666669999999</v>
      </c>
      <c r="C179" s="123">
        <v>16</v>
      </c>
      <c r="D179" s="11">
        <f>ROUND(АТС!F177*$D$41*$D$42/100,2)</f>
        <v>203.48</v>
      </c>
      <c r="E179" s="11">
        <f>ROUND(АТС!F177*$E$41*$E$42/100,2)</f>
        <v>187.01</v>
      </c>
      <c r="F179" s="11">
        <f>ROUND(АТС!$F177*$F$41*$F$42/100,2)</f>
        <v>127.29</v>
      </c>
      <c r="G179" s="11">
        <f>ROUND(АТС!$F177*$G$41*$G$42/100,2)</f>
        <v>74.5</v>
      </c>
    </row>
    <row r="180" spans="1:7" x14ac:dyDescent="0.25">
      <c r="A180" s="244"/>
      <c r="B180" s="122">
        <f t="shared" si="2"/>
        <v>43075.708330000001</v>
      </c>
      <c r="C180" s="123">
        <v>17</v>
      </c>
      <c r="D180" s="11">
        <f>ROUND(АТС!F178*$D$41*$D$42/100,2)</f>
        <v>216.01</v>
      </c>
      <c r="E180" s="11">
        <f>ROUND(АТС!F178*$E$41*$E$42/100,2)</f>
        <v>198.52</v>
      </c>
      <c r="F180" s="11">
        <f>ROUND(АТС!$F178*$F$41*$F$42/100,2)</f>
        <v>135.13</v>
      </c>
      <c r="G180" s="11">
        <f>ROUND(АТС!$F178*$G$41*$G$42/100,2)</f>
        <v>79.08</v>
      </c>
    </row>
    <row r="181" spans="1:7" x14ac:dyDescent="0.25">
      <c r="A181" s="244"/>
      <c r="B181" s="122">
        <f t="shared" si="2"/>
        <v>43075.75</v>
      </c>
      <c r="C181" s="123">
        <v>18</v>
      </c>
      <c r="D181" s="11">
        <f>ROUND(АТС!F179*$D$41*$D$42/100,2)</f>
        <v>226.8</v>
      </c>
      <c r="E181" s="11">
        <f>ROUND(АТС!F179*$E$41*$E$42/100,2)</f>
        <v>208.44</v>
      </c>
      <c r="F181" s="11">
        <f>ROUND(АТС!$F179*$F$41*$F$42/100,2)</f>
        <v>141.88</v>
      </c>
      <c r="G181" s="11">
        <f>ROUND(АТС!$F179*$G$41*$G$42/100,2)</f>
        <v>83.03</v>
      </c>
    </row>
    <row r="182" spans="1:7" x14ac:dyDescent="0.25">
      <c r="A182" s="244"/>
      <c r="B182" s="122">
        <f t="shared" si="2"/>
        <v>43075.791669999999</v>
      </c>
      <c r="C182" s="123">
        <v>19</v>
      </c>
      <c r="D182" s="11">
        <f>ROUND(АТС!F180*$D$41*$D$42/100,2)</f>
        <v>229.95</v>
      </c>
      <c r="E182" s="11">
        <f>ROUND(АТС!F180*$E$41*$E$42/100,2)</f>
        <v>211.34</v>
      </c>
      <c r="F182" s="11">
        <f>ROUND(АТС!$F180*$F$41*$F$42/100,2)</f>
        <v>143.85</v>
      </c>
      <c r="G182" s="11">
        <f>ROUND(АТС!$F180*$G$41*$G$42/100,2)</f>
        <v>84.19</v>
      </c>
    </row>
    <row r="183" spans="1:7" x14ac:dyDescent="0.25">
      <c r="A183" s="244"/>
      <c r="B183" s="120">
        <f t="shared" si="2"/>
        <v>43075.833330000001</v>
      </c>
      <c r="C183" s="123">
        <v>20</v>
      </c>
      <c r="D183" s="11">
        <f>ROUND(АТС!F181*$D$41*$D$42/100,2)</f>
        <v>241.27</v>
      </c>
      <c r="E183" s="11">
        <f>ROUND(АТС!F181*$E$41*$E$42/100,2)</f>
        <v>221.74</v>
      </c>
      <c r="F183" s="11">
        <f>ROUND(АТС!$F181*$F$41*$F$42/100,2)</f>
        <v>150.93</v>
      </c>
      <c r="G183" s="11">
        <f>ROUND(АТС!$F181*$G$41*$G$42/100,2)</f>
        <v>88.33</v>
      </c>
    </row>
    <row r="184" spans="1:7" x14ac:dyDescent="0.25">
      <c r="A184" s="244"/>
      <c r="B184" s="122">
        <f t="shared" si="2"/>
        <v>43075.875</v>
      </c>
      <c r="C184" s="123">
        <v>21</v>
      </c>
      <c r="D184" s="11">
        <f>ROUND(АТС!F182*$D$41*$D$42/100,2)</f>
        <v>222.97</v>
      </c>
      <c r="E184" s="11">
        <f>ROUND(АТС!F182*$E$41*$E$42/100,2)</f>
        <v>204.92</v>
      </c>
      <c r="F184" s="11">
        <f>ROUND(АТС!$F182*$F$41*$F$42/100,2)</f>
        <v>139.47999999999999</v>
      </c>
      <c r="G184" s="11">
        <f>ROUND(АТС!$F182*$G$41*$G$42/100,2)</f>
        <v>81.63</v>
      </c>
    </row>
    <row r="185" spans="1:7" x14ac:dyDescent="0.25">
      <c r="A185" s="244"/>
      <c r="B185" s="122">
        <f t="shared" si="2"/>
        <v>43075.916669999999</v>
      </c>
      <c r="C185" s="123">
        <v>22</v>
      </c>
      <c r="D185" s="11">
        <f>ROUND(АТС!F183*$D$41*$D$42/100,2)</f>
        <v>254.48</v>
      </c>
      <c r="E185" s="11">
        <f>ROUND(АТС!F183*$E$41*$E$42/100,2)</f>
        <v>233.88</v>
      </c>
      <c r="F185" s="11">
        <f>ROUND(АТС!$F183*$F$41*$F$42/100,2)</f>
        <v>159.19</v>
      </c>
      <c r="G185" s="11">
        <f>ROUND(АТС!$F183*$G$41*$G$42/100,2)</f>
        <v>93.17</v>
      </c>
    </row>
    <row r="186" spans="1:7" x14ac:dyDescent="0.25">
      <c r="A186" s="244"/>
      <c r="B186" s="122">
        <f t="shared" si="2"/>
        <v>43075.958330000001</v>
      </c>
      <c r="C186" s="123">
        <v>23</v>
      </c>
      <c r="D186" s="11">
        <f>ROUND(АТС!F184*$D$41*$D$42/100,2)</f>
        <v>227.92</v>
      </c>
      <c r="E186" s="11">
        <f>ROUND(АТС!F184*$E$41*$E$42/100,2)</f>
        <v>209.47</v>
      </c>
      <c r="F186" s="11">
        <f>ROUND(АТС!$F184*$F$41*$F$42/100,2)</f>
        <v>142.58000000000001</v>
      </c>
      <c r="G186" s="11">
        <f>ROUND(АТС!$F184*$G$41*$G$42/100,2)</f>
        <v>83.44</v>
      </c>
    </row>
    <row r="187" spans="1:7" x14ac:dyDescent="0.25">
      <c r="A187" s="244"/>
      <c r="B187" s="120">
        <f t="shared" si="2"/>
        <v>43076</v>
      </c>
      <c r="C187" s="123">
        <v>0</v>
      </c>
      <c r="D187" s="11">
        <f>ROUND(АТС!F185*$D$41*$D$42/100,2)</f>
        <v>207.41</v>
      </c>
      <c r="E187" s="11">
        <f>ROUND(АТС!F185*$E$41*$E$42/100,2)</f>
        <v>190.62</v>
      </c>
      <c r="F187" s="11">
        <f>ROUND(АТС!$F185*$F$41*$F$42/100,2)</f>
        <v>129.75</v>
      </c>
      <c r="G187" s="11">
        <f>ROUND(АТС!$F185*$G$41*$G$42/100,2)</f>
        <v>75.94</v>
      </c>
    </row>
    <row r="188" spans="1:7" x14ac:dyDescent="0.25">
      <c r="A188" s="244"/>
      <c r="B188" s="122">
        <f t="shared" si="2"/>
        <v>43076.041669999999</v>
      </c>
      <c r="C188" s="123">
        <v>1</v>
      </c>
      <c r="D188" s="11">
        <f>ROUND(АТС!F186*$D$41*$D$42/100,2)</f>
        <v>196.16</v>
      </c>
      <c r="E188" s="11">
        <f>ROUND(АТС!F186*$E$41*$E$42/100,2)</f>
        <v>180.28</v>
      </c>
      <c r="F188" s="11">
        <f>ROUND(АТС!$F186*$F$41*$F$42/100,2)</f>
        <v>122.71</v>
      </c>
      <c r="G188" s="11">
        <f>ROUND(АТС!$F186*$G$41*$G$42/100,2)</f>
        <v>71.819999999999993</v>
      </c>
    </row>
    <row r="189" spans="1:7" x14ac:dyDescent="0.25">
      <c r="A189" s="244"/>
      <c r="B189" s="122">
        <f t="shared" si="2"/>
        <v>43076.083330000001</v>
      </c>
      <c r="C189" s="123">
        <v>2</v>
      </c>
      <c r="D189" s="11">
        <f>ROUND(АТС!F187*$D$41*$D$42/100,2)</f>
        <v>193.31</v>
      </c>
      <c r="E189" s="11">
        <f>ROUND(АТС!F187*$E$41*$E$42/100,2)</f>
        <v>177.66</v>
      </c>
      <c r="F189" s="11">
        <f>ROUND(АТС!$F187*$F$41*$F$42/100,2)</f>
        <v>120.93</v>
      </c>
      <c r="G189" s="11">
        <f>ROUND(АТС!$F187*$G$41*$G$42/100,2)</f>
        <v>70.77</v>
      </c>
    </row>
    <row r="190" spans="1:7" x14ac:dyDescent="0.25">
      <c r="A190" s="244"/>
      <c r="B190" s="122">
        <f t="shared" si="2"/>
        <v>43076.125</v>
      </c>
      <c r="C190" s="123">
        <v>3</v>
      </c>
      <c r="D190" s="11">
        <f>ROUND(АТС!F188*$D$41*$D$42/100,2)</f>
        <v>193.24</v>
      </c>
      <c r="E190" s="11">
        <f>ROUND(АТС!F188*$E$41*$E$42/100,2)</f>
        <v>177.6</v>
      </c>
      <c r="F190" s="11">
        <f>ROUND(АТС!$F188*$F$41*$F$42/100,2)</f>
        <v>120.88</v>
      </c>
      <c r="G190" s="11">
        <f>ROUND(АТС!$F188*$G$41*$G$42/100,2)</f>
        <v>70.75</v>
      </c>
    </row>
    <row r="191" spans="1:7" x14ac:dyDescent="0.25">
      <c r="A191" s="244"/>
      <c r="B191" s="120">
        <f t="shared" si="2"/>
        <v>43076.166669999999</v>
      </c>
      <c r="C191" s="123">
        <v>4</v>
      </c>
      <c r="D191" s="11">
        <f>ROUND(АТС!F189*$D$41*$D$42/100,2)</f>
        <v>193.36</v>
      </c>
      <c r="E191" s="11">
        <f>ROUND(АТС!F189*$E$41*$E$42/100,2)</f>
        <v>177.71</v>
      </c>
      <c r="F191" s="11">
        <f>ROUND(АТС!$F189*$F$41*$F$42/100,2)</f>
        <v>120.96</v>
      </c>
      <c r="G191" s="11">
        <f>ROUND(АТС!$F189*$G$41*$G$42/100,2)</f>
        <v>70.790000000000006</v>
      </c>
    </row>
    <row r="192" spans="1:7" x14ac:dyDescent="0.25">
      <c r="A192" s="244"/>
      <c r="B192" s="122">
        <f t="shared" si="2"/>
        <v>43076.208330000001</v>
      </c>
      <c r="C192" s="123">
        <v>5</v>
      </c>
      <c r="D192" s="11">
        <f>ROUND(АТС!F190*$D$41*$D$42/100,2)</f>
        <v>193.29</v>
      </c>
      <c r="E192" s="11">
        <f>ROUND(АТС!F190*$E$41*$E$42/100,2)</f>
        <v>177.64</v>
      </c>
      <c r="F192" s="11">
        <f>ROUND(АТС!$F190*$F$41*$F$42/100,2)</f>
        <v>120.91</v>
      </c>
      <c r="G192" s="11">
        <f>ROUND(АТС!$F190*$G$41*$G$42/100,2)</f>
        <v>70.760000000000005</v>
      </c>
    </row>
    <row r="193" spans="1:7" x14ac:dyDescent="0.25">
      <c r="A193" s="244"/>
      <c r="B193" s="122">
        <f t="shared" si="2"/>
        <v>43076.25</v>
      </c>
      <c r="C193" s="123">
        <v>6</v>
      </c>
      <c r="D193" s="11">
        <f>ROUND(АТС!F191*$D$41*$D$42/100,2)</f>
        <v>200.08</v>
      </c>
      <c r="E193" s="11">
        <f>ROUND(АТС!F191*$E$41*$E$42/100,2)</f>
        <v>183.88</v>
      </c>
      <c r="F193" s="11">
        <f>ROUND(АТС!$F191*$F$41*$F$42/100,2)</f>
        <v>125.16</v>
      </c>
      <c r="G193" s="11">
        <f>ROUND(АТС!$F191*$G$41*$G$42/100,2)</f>
        <v>73.25</v>
      </c>
    </row>
    <row r="194" spans="1:7" x14ac:dyDescent="0.25">
      <c r="A194" s="244"/>
      <c r="B194" s="122">
        <f t="shared" si="2"/>
        <v>43076.291669999999</v>
      </c>
      <c r="C194" s="123">
        <v>7</v>
      </c>
      <c r="D194" s="11">
        <f>ROUND(АТС!F192*$D$41*$D$42/100,2)</f>
        <v>199.31</v>
      </c>
      <c r="E194" s="11">
        <f>ROUND(АТС!F192*$E$41*$E$42/100,2)</f>
        <v>183.18</v>
      </c>
      <c r="F194" s="11">
        <f>ROUND(АТС!$F192*$F$41*$F$42/100,2)</f>
        <v>124.68</v>
      </c>
      <c r="G194" s="11">
        <f>ROUND(АТС!$F192*$G$41*$G$42/100,2)</f>
        <v>72.97</v>
      </c>
    </row>
    <row r="195" spans="1:7" x14ac:dyDescent="0.25">
      <c r="A195" s="244"/>
      <c r="B195" s="120">
        <f t="shared" si="2"/>
        <v>43076.333330000001</v>
      </c>
      <c r="C195" s="123">
        <v>8</v>
      </c>
      <c r="D195" s="11">
        <f>ROUND(АТС!F193*$D$41*$D$42/100,2)</f>
        <v>197.76</v>
      </c>
      <c r="E195" s="11">
        <f>ROUND(АТС!F193*$E$41*$E$42/100,2)</f>
        <v>181.76</v>
      </c>
      <c r="F195" s="11">
        <f>ROUND(АТС!$F193*$F$41*$F$42/100,2)</f>
        <v>123.72</v>
      </c>
      <c r="G195" s="11">
        <f>ROUND(АТС!$F193*$G$41*$G$42/100,2)</f>
        <v>72.400000000000006</v>
      </c>
    </row>
    <row r="196" spans="1:7" x14ac:dyDescent="0.25">
      <c r="A196" s="244"/>
      <c r="B196" s="122">
        <f t="shared" ref="B196:B259" si="3">B172+1</f>
        <v>43076.375</v>
      </c>
      <c r="C196" s="123">
        <v>9</v>
      </c>
      <c r="D196" s="11">
        <f>ROUND(АТС!F194*$D$41*$D$42/100,2)</f>
        <v>199.34</v>
      </c>
      <c r="E196" s="11">
        <f>ROUND(АТС!F194*$E$41*$E$42/100,2)</f>
        <v>183.2</v>
      </c>
      <c r="F196" s="11">
        <f>ROUND(АТС!$F194*$F$41*$F$42/100,2)</f>
        <v>124.7</v>
      </c>
      <c r="G196" s="11">
        <f>ROUND(АТС!$F194*$G$41*$G$42/100,2)</f>
        <v>72.98</v>
      </c>
    </row>
    <row r="197" spans="1:7" x14ac:dyDescent="0.25">
      <c r="A197" s="244"/>
      <c r="B197" s="122">
        <f t="shared" si="3"/>
        <v>43076.416669999999</v>
      </c>
      <c r="C197" s="123">
        <v>10</v>
      </c>
      <c r="D197" s="11">
        <f>ROUND(АТС!F195*$D$41*$D$42/100,2)</f>
        <v>199.32</v>
      </c>
      <c r="E197" s="11">
        <f>ROUND(АТС!F195*$E$41*$E$42/100,2)</f>
        <v>183.19</v>
      </c>
      <c r="F197" s="11">
        <f>ROUND(АТС!$F195*$F$41*$F$42/100,2)</f>
        <v>124.69</v>
      </c>
      <c r="G197" s="11">
        <f>ROUND(АТС!$F195*$G$41*$G$42/100,2)</f>
        <v>72.98</v>
      </c>
    </row>
    <row r="198" spans="1:7" x14ac:dyDescent="0.25">
      <c r="A198" s="244"/>
      <c r="B198" s="122">
        <f t="shared" si="3"/>
        <v>43076.458330000001</v>
      </c>
      <c r="C198" s="123">
        <v>11</v>
      </c>
      <c r="D198" s="11">
        <f>ROUND(АТС!F196*$D$41*$D$42/100,2)</f>
        <v>216.4</v>
      </c>
      <c r="E198" s="11">
        <f>ROUND(АТС!F196*$E$41*$E$42/100,2)</f>
        <v>198.88</v>
      </c>
      <c r="F198" s="11">
        <f>ROUND(АТС!$F196*$F$41*$F$42/100,2)</f>
        <v>135.37</v>
      </c>
      <c r="G198" s="11">
        <f>ROUND(АТС!$F196*$G$41*$G$42/100,2)</f>
        <v>79.22</v>
      </c>
    </row>
    <row r="199" spans="1:7" x14ac:dyDescent="0.25">
      <c r="A199" s="244"/>
      <c r="B199" s="120">
        <f t="shared" si="3"/>
        <v>43076.5</v>
      </c>
      <c r="C199" s="123">
        <v>12</v>
      </c>
      <c r="D199" s="11">
        <f>ROUND(АТС!F197*$D$41*$D$42/100,2)</f>
        <v>216.16</v>
      </c>
      <c r="E199" s="11">
        <f>ROUND(АТС!F197*$E$41*$E$42/100,2)</f>
        <v>198.67</v>
      </c>
      <c r="F199" s="11">
        <f>ROUND(АТС!$F197*$F$41*$F$42/100,2)</f>
        <v>135.22999999999999</v>
      </c>
      <c r="G199" s="11">
        <f>ROUND(АТС!$F197*$G$41*$G$42/100,2)</f>
        <v>79.14</v>
      </c>
    </row>
    <row r="200" spans="1:7" x14ac:dyDescent="0.25">
      <c r="A200" s="244"/>
      <c r="B200" s="122">
        <f t="shared" si="3"/>
        <v>43076.541669999999</v>
      </c>
      <c r="C200" s="123">
        <v>13</v>
      </c>
      <c r="D200" s="11">
        <f>ROUND(АТС!F198*$D$41*$D$42/100,2)</f>
        <v>216.05</v>
      </c>
      <c r="E200" s="11">
        <f>ROUND(АТС!F198*$E$41*$E$42/100,2)</f>
        <v>198.56</v>
      </c>
      <c r="F200" s="11">
        <f>ROUND(АТС!$F198*$F$41*$F$42/100,2)</f>
        <v>135.15</v>
      </c>
      <c r="G200" s="11">
        <f>ROUND(АТС!$F198*$G$41*$G$42/100,2)</f>
        <v>79.099999999999994</v>
      </c>
    </row>
    <row r="201" spans="1:7" x14ac:dyDescent="0.25">
      <c r="A201" s="244"/>
      <c r="B201" s="122">
        <f t="shared" si="3"/>
        <v>43076.583330000001</v>
      </c>
      <c r="C201" s="123">
        <v>14</v>
      </c>
      <c r="D201" s="11">
        <f>ROUND(АТС!F199*$D$41*$D$42/100,2)</f>
        <v>200.53</v>
      </c>
      <c r="E201" s="11">
        <f>ROUND(АТС!F199*$E$41*$E$42/100,2)</f>
        <v>184.3</v>
      </c>
      <c r="F201" s="11">
        <f>ROUND(АТС!$F199*$F$41*$F$42/100,2)</f>
        <v>125.44</v>
      </c>
      <c r="G201" s="11">
        <f>ROUND(АТС!$F199*$G$41*$G$42/100,2)</f>
        <v>73.42</v>
      </c>
    </row>
    <row r="202" spans="1:7" x14ac:dyDescent="0.25">
      <c r="A202" s="244"/>
      <c r="B202" s="122">
        <f t="shared" si="3"/>
        <v>43076.625</v>
      </c>
      <c r="C202" s="123">
        <v>15</v>
      </c>
      <c r="D202" s="11">
        <f>ROUND(АТС!F200*$D$41*$D$42/100,2)</f>
        <v>201.11</v>
      </c>
      <c r="E202" s="11">
        <f>ROUND(АТС!F200*$E$41*$E$42/100,2)</f>
        <v>184.83</v>
      </c>
      <c r="F202" s="11">
        <f>ROUND(АТС!$F200*$F$41*$F$42/100,2)</f>
        <v>125.81</v>
      </c>
      <c r="G202" s="11">
        <f>ROUND(АТС!$F200*$G$41*$G$42/100,2)</f>
        <v>73.63</v>
      </c>
    </row>
    <row r="203" spans="1:7" x14ac:dyDescent="0.25">
      <c r="A203" s="244"/>
      <c r="B203" s="120">
        <f t="shared" si="3"/>
        <v>43076.666669999999</v>
      </c>
      <c r="C203" s="123">
        <v>16</v>
      </c>
      <c r="D203" s="11">
        <f>ROUND(АТС!F201*$D$41*$D$42/100,2)</f>
        <v>203.32</v>
      </c>
      <c r="E203" s="11">
        <f>ROUND(АТС!F201*$E$41*$E$42/100,2)</f>
        <v>186.86</v>
      </c>
      <c r="F203" s="11">
        <f>ROUND(АТС!$F201*$F$41*$F$42/100,2)</f>
        <v>127.19</v>
      </c>
      <c r="G203" s="11">
        <f>ROUND(АТС!$F201*$G$41*$G$42/100,2)</f>
        <v>74.44</v>
      </c>
    </row>
    <row r="204" spans="1:7" x14ac:dyDescent="0.25">
      <c r="A204" s="244"/>
      <c r="B204" s="122">
        <f t="shared" si="3"/>
        <v>43076.708330000001</v>
      </c>
      <c r="C204" s="123">
        <v>17</v>
      </c>
      <c r="D204" s="11">
        <f>ROUND(АТС!F202*$D$41*$D$42/100,2)</f>
        <v>218.82</v>
      </c>
      <c r="E204" s="11">
        <f>ROUND(АТС!F202*$E$41*$E$42/100,2)</f>
        <v>201.11</v>
      </c>
      <c r="F204" s="11">
        <f>ROUND(АТС!$F202*$F$41*$F$42/100,2)</f>
        <v>136.88999999999999</v>
      </c>
      <c r="G204" s="11">
        <f>ROUND(АТС!$F202*$G$41*$G$42/100,2)</f>
        <v>80.11</v>
      </c>
    </row>
    <row r="205" spans="1:7" x14ac:dyDescent="0.25">
      <c r="A205" s="244"/>
      <c r="B205" s="122">
        <f t="shared" si="3"/>
        <v>43076.75</v>
      </c>
      <c r="C205" s="123">
        <v>18</v>
      </c>
      <c r="D205" s="11">
        <f>ROUND(АТС!F203*$D$41*$D$42/100,2)</f>
        <v>225.84</v>
      </c>
      <c r="E205" s="11">
        <f>ROUND(АТС!F203*$E$41*$E$42/100,2)</f>
        <v>207.56</v>
      </c>
      <c r="F205" s="11">
        <f>ROUND(АТС!$F203*$F$41*$F$42/100,2)</f>
        <v>141.28</v>
      </c>
      <c r="G205" s="11">
        <f>ROUND(АТС!$F203*$G$41*$G$42/100,2)</f>
        <v>82.68</v>
      </c>
    </row>
    <row r="206" spans="1:7" x14ac:dyDescent="0.25">
      <c r="A206" s="244"/>
      <c r="B206" s="122">
        <f t="shared" si="3"/>
        <v>43076.791669999999</v>
      </c>
      <c r="C206" s="123">
        <v>19</v>
      </c>
      <c r="D206" s="11">
        <f>ROUND(АТС!F204*$D$41*$D$42/100,2)</f>
        <v>229.41</v>
      </c>
      <c r="E206" s="11">
        <f>ROUND(АТС!F204*$E$41*$E$42/100,2)</f>
        <v>210.84</v>
      </c>
      <c r="F206" s="11">
        <f>ROUND(АТС!$F204*$F$41*$F$42/100,2)</f>
        <v>143.51</v>
      </c>
      <c r="G206" s="11">
        <f>ROUND(АТС!$F204*$G$41*$G$42/100,2)</f>
        <v>83.99</v>
      </c>
    </row>
    <row r="207" spans="1:7" x14ac:dyDescent="0.25">
      <c r="A207" s="244"/>
      <c r="B207" s="120">
        <f t="shared" si="3"/>
        <v>43076.833330000001</v>
      </c>
      <c r="C207" s="123">
        <v>20</v>
      </c>
      <c r="D207" s="11">
        <f>ROUND(АТС!F205*$D$41*$D$42/100,2)</f>
        <v>238.91</v>
      </c>
      <c r="E207" s="11">
        <f>ROUND(АТС!F205*$E$41*$E$42/100,2)</f>
        <v>219.57</v>
      </c>
      <c r="F207" s="11">
        <f>ROUND(АТС!$F205*$F$41*$F$42/100,2)</f>
        <v>149.44999999999999</v>
      </c>
      <c r="G207" s="11">
        <f>ROUND(АТС!$F205*$G$41*$G$42/100,2)</f>
        <v>87.47</v>
      </c>
    </row>
    <row r="208" spans="1:7" x14ac:dyDescent="0.25">
      <c r="A208" s="244"/>
      <c r="B208" s="122">
        <f t="shared" si="3"/>
        <v>43076.875</v>
      </c>
      <c r="C208" s="123">
        <v>21</v>
      </c>
      <c r="D208" s="11">
        <f>ROUND(АТС!F206*$D$41*$D$42/100,2)</f>
        <v>221.96</v>
      </c>
      <c r="E208" s="11">
        <f>ROUND(АТС!F206*$E$41*$E$42/100,2)</f>
        <v>204</v>
      </c>
      <c r="F208" s="11">
        <f>ROUND(АТС!$F206*$F$41*$F$42/100,2)</f>
        <v>138.85</v>
      </c>
      <c r="G208" s="11">
        <f>ROUND(АТС!$F206*$G$41*$G$42/100,2)</f>
        <v>81.260000000000005</v>
      </c>
    </row>
    <row r="209" spans="1:7" x14ac:dyDescent="0.25">
      <c r="A209" s="244"/>
      <c r="B209" s="122">
        <f t="shared" si="3"/>
        <v>43076.916669999999</v>
      </c>
      <c r="C209" s="123">
        <v>22</v>
      </c>
      <c r="D209" s="11">
        <f>ROUND(АТС!F207*$D$41*$D$42/100,2)</f>
        <v>251.08</v>
      </c>
      <c r="E209" s="11">
        <f>ROUND(АТС!F207*$E$41*$E$42/100,2)</f>
        <v>230.76</v>
      </c>
      <c r="F209" s="11">
        <f>ROUND(АТС!$F207*$F$41*$F$42/100,2)</f>
        <v>157.07</v>
      </c>
      <c r="G209" s="11">
        <f>ROUND(АТС!$F207*$G$41*$G$42/100,2)</f>
        <v>91.92</v>
      </c>
    </row>
    <row r="210" spans="1:7" x14ac:dyDescent="0.25">
      <c r="A210" s="244"/>
      <c r="B210" s="122">
        <f t="shared" si="3"/>
        <v>43076.958330000001</v>
      </c>
      <c r="C210" s="123">
        <v>23</v>
      </c>
      <c r="D210" s="11">
        <f>ROUND(АТС!F208*$D$41*$D$42/100,2)</f>
        <v>227.11</v>
      </c>
      <c r="E210" s="11">
        <f>ROUND(АТС!F208*$E$41*$E$42/100,2)</f>
        <v>208.73</v>
      </c>
      <c r="F210" s="11">
        <f>ROUND(АТС!$F208*$F$41*$F$42/100,2)</f>
        <v>142.08000000000001</v>
      </c>
      <c r="G210" s="11">
        <f>ROUND(АТС!$F208*$G$41*$G$42/100,2)</f>
        <v>83.15</v>
      </c>
    </row>
    <row r="211" spans="1:7" x14ac:dyDescent="0.25">
      <c r="A211" s="244"/>
      <c r="B211" s="120">
        <f t="shared" si="3"/>
        <v>43077</v>
      </c>
      <c r="C211" s="123">
        <v>0</v>
      </c>
      <c r="D211" s="11">
        <f>ROUND(АТС!F209*$D$41*$D$42/100,2)</f>
        <v>193.53</v>
      </c>
      <c r="E211" s="11">
        <f>ROUND(АТС!F209*$E$41*$E$42/100,2)</f>
        <v>177.87</v>
      </c>
      <c r="F211" s="11">
        <f>ROUND(АТС!$F209*$F$41*$F$42/100,2)</f>
        <v>121.07</v>
      </c>
      <c r="G211" s="11">
        <f>ROUND(АТС!$F209*$G$41*$G$42/100,2)</f>
        <v>70.849999999999994</v>
      </c>
    </row>
    <row r="212" spans="1:7" x14ac:dyDescent="0.25">
      <c r="A212" s="244"/>
      <c r="B212" s="122">
        <f t="shared" si="3"/>
        <v>43077.041669999999</v>
      </c>
      <c r="C212" s="123">
        <v>1</v>
      </c>
      <c r="D212" s="11">
        <f>ROUND(АТС!F210*$D$41*$D$42/100,2)</f>
        <v>199.68</v>
      </c>
      <c r="E212" s="11">
        <f>ROUND(АТС!F210*$E$41*$E$42/100,2)</f>
        <v>183.52</v>
      </c>
      <c r="F212" s="11">
        <f>ROUND(АТС!$F210*$F$41*$F$42/100,2)</f>
        <v>124.91</v>
      </c>
      <c r="G212" s="11">
        <f>ROUND(АТС!$F210*$G$41*$G$42/100,2)</f>
        <v>73.099999999999994</v>
      </c>
    </row>
    <row r="213" spans="1:7" x14ac:dyDescent="0.25">
      <c r="A213" s="244"/>
      <c r="B213" s="122">
        <f t="shared" si="3"/>
        <v>43077.083330000001</v>
      </c>
      <c r="C213" s="123">
        <v>2</v>
      </c>
      <c r="D213" s="11">
        <f>ROUND(АТС!F211*$D$41*$D$42/100,2)</f>
        <v>196.15</v>
      </c>
      <c r="E213" s="11">
        <f>ROUND(АТС!F211*$E$41*$E$42/100,2)</f>
        <v>180.28</v>
      </c>
      <c r="F213" s="11">
        <f>ROUND(АТС!$F211*$F$41*$F$42/100,2)</f>
        <v>122.71</v>
      </c>
      <c r="G213" s="11">
        <f>ROUND(АТС!$F211*$G$41*$G$42/100,2)</f>
        <v>71.81</v>
      </c>
    </row>
    <row r="214" spans="1:7" x14ac:dyDescent="0.25">
      <c r="A214" s="244"/>
      <c r="B214" s="122">
        <f t="shared" si="3"/>
        <v>43077.125</v>
      </c>
      <c r="C214" s="123">
        <v>3</v>
      </c>
      <c r="D214" s="11">
        <f>ROUND(АТС!F212*$D$41*$D$42/100,2)</f>
        <v>196.09</v>
      </c>
      <c r="E214" s="11">
        <f>ROUND(АТС!F212*$E$41*$E$42/100,2)</f>
        <v>180.22</v>
      </c>
      <c r="F214" s="11">
        <f>ROUND(АТС!$F212*$F$41*$F$42/100,2)</f>
        <v>122.67</v>
      </c>
      <c r="G214" s="11">
        <f>ROUND(АТС!$F212*$G$41*$G$42/100,2)</f>
        <v>71.790000000000006</v>
      </c>
    </row>
    <row r="215" spans="1:7" x14ac:dyDescent="0.25">
      <c r="A215" s="244"/>
      <c r="B215" s="120">
        <f t="shared" si="3"/>
        <v>43077.166669999999</v>
      </c>
      <c r="C215" s="123">
        <v>4</v>
      </c>
      <c r="D215" s="11">
        <f>ROUND(АТС!F213*$D$41*$D$42/100,2)</f>
        <v>196.2</v>
      </c>
      <c r="E215" s="11">
        <f>ROUND(АТС!F213*$E$41*$E$42/100,2)</f>
        <v>180.32</v>
      </c>
      <c r="F215" s="11">
        <f>ROUND(АТС!$F213*$F$41*$F$42/100,2)</f>
        <v>122.73</v>
      </c>
      <c r="G215" s="11">
        <f>ROUND(АТС!$F213*$G$41*$G$42/100,2)</f>
        <v>71.83</v>
      </c>
    </row>
    <row r="216" spans="1:7" x14ac:dyDescent="0.25">
      <c r="A216" s="244"/>
      <c r="B216" s="122">
        <f t="shared" si="3"/>
        <v>43077.208330000001</v>
      </c>
      <c r="C216" s="123">
        <v>5</v>
      </c>
      <c r="D216" s="11">
        <f>ROUND(АТС!F214*$D$41*$D$42/100,2)</f>
        <v>197.16</v>
      </c>
      <c r="E216" s="11">
        <f>ROUND(АТС!F214*$E$41*$E$42/100,2)</f>
        <v>181.2</v>
      </c>
      <c r="F216" s="11">
        <f>ROUND(АТС!$F214*$F$41*$F$42/100,2)</f>
        <v>123.34</v>
      </c>
      <c r="G216" s="11">
        <f>ROUND(АТС!$F214*$G$41*$G$42/100,2)</f>
        <v>72.180000000000007</v>
      </c>
    </row>
    <row r="217" spans="1:7" x14ac:dyDescent="0.25">
      <c r="A217" s="244"/>
      <c r="B217" s="122">
        <f t="shared" si="3"/>
        <v>43077.25</v>
      </c>
      <c r="C217" s="123">
        <v>6</v>
      </c>
      <c r="D217" s="11">
        <f>ROUND(АТС!F215*$D$41*$D$42/100,2)</f>
        <v>192.55</v>
      </c>
      <c r="E217" s="11">
        <f>ROUND(АТС!F215*$E$41*$E$42/100,2)</f>
        <v>176.97</v>
      </c>
      <c r="F217" s="11">
        <f>ROUND(АТС!$F215*$F$41*$F$42/100,2)</f>
        <v>120.45</v>
      </c>
      <c r="G217" s="11">
        <f>ROUND(АТС!$F215*$G$41*$G$42/100,2)</f>
        <v>70.489999999999995</v>
      </c>
    </row>
    <row r="218" spans="1:7" x14ac:dyDescent="0.25">
      <c r="A218" s="244"/>
      <c r="B218" s="122">
        <f t="shared" si="3"/>
        <v>43077.291669999999</v>
      </c>
      <c r="C218" s="123">
        <v>7</v>
      </c>
      <c r="D218" s="11">
        <f>ROUND(АТС!F216*$D$41*$D$42/100,2)</f>
        <v>199.53</v>
      </c>
      <c r="E218" s="11">
        <f>ROUND(АТС!F216*$E$41*$E$42/100,2)</f>
        <v>183.38</v>
      </c>
      <c r="F218" s="11">
        <f>ROUND(АТС!$F216*$F$41*$F$42/100,2)</f>
        <v>124.82</v>
      </c>
      <c r="G218" s="11">
        <f>ROUND(АТС!$F216*$G$41*$G$42/100,2)</f>
        <v>73.05</v>
      </c>
    </row>
    <row r="219" spans="1:7" x14ac:dyDescent="0.25">
      <c r="A219" s="244"/>
      <c r="B219" s="120">
        <f t="shared" si="3"/>
        <v>43077.333330000001</v>
      </c>
      <c r="C219" s="123">
        <v>8</v>
      </c>
      <c r="D219" s="11">
        <f>ROUND(АТС!F217*$D$41*$D$42/100,2)</f>
        <v>197.74</v>
      </c>
      <c r="E219" s="11">
        <f>ROUND(АТС!F217*$E$41*$E$42/100,2)</f>
        <v>181.73</v>
      </c>
      <c r="F219" s="11">
        <f>ROUND(АТС!$F217*$F$41*$F$42/100,2)</f>
        <v>123.7</v>
      </c>
      <c r="G219" s="11">
        <f>ROUND(АТС!$F217*$G$41*$G$42/100,2)</f>
        <v>72.39</v>
      </c>
    </row>
    <row r="220" spans="1:7" x14ac:dyDescent="0.25">
      <c r="A220" s="244"/>
      <c r="B220" s="122">
        <f t="shared" si="3"/>
        <v>43077.375</v>
      </c>
      <c r="C220" s="123">
        <v>9</v>
      </c>
      <c r="D220" s="11">
        <f>ROUND(АТС!F218*$D$41*$D$42/100,2)</f>
        <v>199.54</v>
      </c>
      <c r="E220" s="11">
        <f>ROUND(АТС!F218*$E$41*$E$42/100,2)</f>
        <v>183.39</v>
      </c>
      <c r="F220" s="11">
        <f>ROUND(АТС!$F218*$F$41*$F$42/100,2)</f>
        <v>124.83</v>
      </c>
      <c r="G220" s="11">
        <f>ROUND(АТС!$F218*$G$41*$G$42/100,2)</f>
        <v>73.06</v>
      </c>
    </row>
    <row r="221" spans="1:7" x14ac:dyDescent="0.25">
      <c r="A221" s="244"/>
      <c r="B221" s="122">
        <f t="shared" si="3"/>
        <v>43077.416669999999</v>
      </c>
      <c r="C221" s="123">
        <v>10</v>
      </c>
      <c r="D221" s="11">
        <f>ROUND(АТС!F219*$D$41*$D$42/100,2)</f>
        <v>196.91</v>
      </c>
      <c r="E221" s="11">
        <f>ROUND(АТС!F219*$E$41*$E$42/100,2)</f>
        <v>180.97</v>
      </c>
      <c r="F221" s="11">
        <f>ROUND(АТС!$F219*$F$41*$F$42/100,2)</f>
        <v>123.18</v>
      </c>
      <c r="G221" s="11">
        <f>ROUND(АТС!$F219*$G$41*$G$42/100,2)</f>
        <v>72.09</v>
      </c>
    </row>
    <row r="222" spans="1:7" x14ac:dyDescent="0.25">
      <c r="A222" s="244"/>
      <c r="B222" s="122">
        <f t="shared" si="3"/>
        <v>43077.458330000001</v>
      </c>
      <c r="C222" s="123">
        <v>11</v>
      </c>
      <c r="D222" s="11">
        <f>ROUND(АТС!F220*$D$41*$D$42/100,2)</f>
        <v>218.56</v>
      </c>
      <c r="E222" s="11">
        <f>ROUND(АТС!F220*$E$41*$E$42/100,2)</f>
        <v>200.87</v>
      </c>
      <c r="F222" s="11">
        <f>ROUND(АТС!$F220*$F$41*$F$42/100,2)</f>
        <v>136.72999999999999</v>
      </c>
      <c r="G222" s="11">
        <f>ROUND(АТС!$F220*$G$41*$G$42/100,2)</f>
        <v>80.02</v>
      </c>
    </row>
    <row r="223" spans="1:7" x14ac:dyDescent="0.25">
      <c r="A223" s="244"/>
      <c r="B223" s="120">
        <f t="shared" si="3"/>
        <v>43077.5</v>
      </c>
      <c r="C223" s="123">
        <v>12</v>
      </c>
      <c r="D223" s="11">
        <f>ROUND(АТС!F221*$D$41*$D$42/100,2)</f>
        <v>218.74</v>
      </c>
      <c r="E223" s="11">
        <f>ROUND(АТС!F221*$E$41*$E$42/100,2)</f>
        <v>201.03</v>
      </c>
      <c r="F223" s="11">
        <f>ROUND(АТС!$F221*$F$41*$F$42/100,2)</f>
        <v>136.84</v>
      </c>
      <c r="G223" s="11">
        <f>ROUND(АТС!$F221*$G$41*$G$42/100,2)</f>
        <v>80.08</v>
      </c>
    </row>
    <row r="224" spans="1:7" x14ac:dyDescent="0.25">
      <c r="A224" s="244"/>
      <c r="B224" s="122">
        <f t="shared" si="3"/>
        <v>43077.541669999999</v>
      </c>
      <c r="C224" s="123">
        <v>13</v>
      </c>
      <c r="D224" s="11">
        <f>ROUND(АТС!F222*$D$41*$D$42/100,2)</f>
        <v>218.59</v>
      </c>
      <c r="E224" s="11">
        <f>ROUND(АТС!F222*$E$41*$E$42/100,2)</f>
        <v>200.9</v>
      </c>
      <c r="F224" s="11">
        <f>ROUND(АТС!$F222*$F$41*$F$42/100,2)</f>
        <v>136.74</v>
      </c>
      <c r="G224" s="11">
        <f>ROUND(АТС!$F222*$G$41*$G$42/100,2)</f>
        <v>80.03</v>
      </c>
    </row>
    <row r="225" spans="1:7" x14ac:dyDescent="0.25">
      <c r="A225" s="244"/>
      <c r="B225" s="122">
        <f t="shared" si="3"/>
        <v>43077.583330000001</v>
      </c>
      <c r="C225" s="123">
        <v>14</v>
      </c>
      <c r="D225" s="11">
        <f>ROUND(АТС!F223*$D$41*$D$42/100,2)</f>
        <v>197.83</v>
      </c>
      <c r="E225" s="11">
        <f>ROUND(АТС!F223*$E$41*$E$42/100,2)</f>
        <v>181.82</v>
      </c>
      <c r="F225" s="11">
        <f>ROUND(АТС!$F223*$F$41*$F$42/100,2)</f>
        <v>123.76</v>
      </c>
      <c r="G225" s="11">
        <f>ROUND(АТС!$F223*$G$41*$G$42/100,2)</f>
        <v>72.430000000000007</v>
      </c>
    </row>
    <row r="226" spans="1:7" x14ac:dyDescent="0.25">
      <c r="A226" s="244"/>
      <c r="B226" s="122">
        <f t="shared" si="3"/>
        <v>43077.625</v>
      </c>
      <c r="C226" s="123">
        <v>15</v>
      </c>
      <c r="D226" s="11">
        <f>ROUND(АТС!F224*$D$41*$D$42/100,2)</f>
        <v>195.5</v>
      </c>
      <c r="E226" s="11">
        <f>ROUND(АТС!F224*$E$41*$E$42/100,2)</f>
        <v>179.68</v>
      </c>
      <c r="F226" s="11">
        <f>ROUND(АТС!$F224*$F$41*$F$42/100,2)</f>
        <v>122.3</v>
      </c>
      <c r="G226" s="11">
        <f>ROUND(АТС!$F224*$G$41*$G$42/100,2)</f>
        <v>71.569999999999993</v>
      </c>
    </row>
    <row r="227" spans="1:7" x14ac:dyDescent="0.25">
      <c r="A227" s="244"/>
      <c r="B227" s="120">
        <f t="shared" si="3"/>
        <v>43077.666669999999</v>
      </c>
      <c r="C227" s="123">
        <v>16</v>
      </c>
      <c r="D227" s="11">
        <f>ROUND(АТС!F225*$D$41*$D$42/100,2)</f>
        <v>206.63</v>
      </c>
      <c r="E227" s="11">
        <f>ROUND(АТС!F225*$E$41*$E$42/100,2)</f>
        <v>189.91</v>
      </c>
      <c r="F227" s="11">
        <f>ROUND(АТС!$F225*$F$41*$F$42/100,2)</f>
        <v>129.26</v>
      </c>
      <c r="G227" s="11">
        <f>ROUND(АТС!$F225*$G$41*$G$42/100,2)</f>
        <v>75.650000000000006</v>
      </c>
    </row>
    <row r="228" spans="1:7" x14ac:dyDescent="0.25">
      <c r="A228" s="244"/>
      <c r="B228" s="122">
        <f t="shared" si="3"/>
        <v>43077.708330000001</v>
      </c>
      <c r="C228" s="123">
        <v>17</v>
      </c>
      <c r="D228" s="11">
        <f>ROUND(АТС!F226*$D$41*$D$42/100,2)</f>
        <v>222.19</v>
      </c>
      <c r="E228" s="11">
        <f>ROUND(АТС!F226*$E$41*$E$42/100,2)</f>
        <v>204.21</v>
      </c>
      <c r="F228" s="11">
        <f>ROUND(АТС!$F226*$F$41*$F$42/100,2)</f>
        <v>139</v>
      </c>
      <c r="G228" s="11">
        <f>ROUND(АТС!$F226*$G$41*$G$42/100,2)</f>
        <v>81.349999999999994</v>
      </c>
    </row>
    <row r="229" spans="1:7" x14ac:dyDescent="0.25">
      <c r="A229" s="244"/>
      <c r="B229" s="122">
        <f t="shared" si="3"/>
        <v>43077.75</v>
      </c>
      <c r="C229" s="123">
        <v>18</v>
      </c>
      <c r="D229" s="11">
        <f>ROUND(АТС!F227*$D$41*$D$42/100,2)</f>
        <v>223.07</v>
      </c>
      <c r="E229" s="11">
        <f>ROUND(АТС!F227*$E$41*$E$42/100,2)</f>
        <v>205.02</v>
      </c>
      <c r="F229" s="11">
        <f>ROUND(АТС!$F227*$F$41*$F$42/100,2)</f>
        <v>139.55000000000001</v>
      </c>
      <c r="G229" s="11">
        <f>ROUND(АТС!$F227*$G$41*$G$42/100,2)</f>
        <v>81.67</v>
      </c>
    </row>
    <row r="230" spans="1:7" x14ac:dyDescent="0.25">
      <c r="A230" s="244"/>
      <c r="B230" s="122">
        <f t="shared" si="3"/>
        <v>43077.791669999999</v>
      </c>
      <c r="C230" s="123">
        <v>19</v>
      </c>
      <c r="D230" s="11">
        <f>ROUND(АТС!F228*$D$41*$D$42/100,2)</f>
        <v>228.42</v>
      </c>
      <c r="E230" s="11">
        <f>ROUND(АТС!F228*$E$41*$E$42/100,2)</f>
        <v>209.93</v>
      </c>
      <c r="F230" s="11">
        <f>ROUND(АТС!$F228*$F$41*$F$42/100,2)</f>
        <v>142.88999999999999</v>
      </c>
      <c r="G230" s="11">
        <f>ROUND(АТС!$F228*$G$41*$G$42/100,2)</f>
        <v>83.63</v>
      </c>
    </row>
    <row r="231" spans="1:7" x14ac:dyDescent="0.25">
      <c r="A231" s="244"/>
      <c r="B231" s="120">
        <f t="shared" si="3"/>
        <v>43077.833330000001</v>
      </c>
      <c r="C231" s="123">
        <v>20</v>
      </c>
      <c r="D231" s="11">
        <f>ROUND(АТС!F229*$D$41*$D$42/100,2)</f>
        <v>237.48</v>
      </c>
      <c r="E231" s="11">
        <f>ROUND(АТС!F229*$E$41*$E$42/100,2)</f>
        <v>218.26</v>
      </c>
      <c r="F231" s="11">
        <f>ROUND(АТС!$F229*$F$41*$F$42/100,2)</f>
        <v>148.56</v>
      </c>
      <c r="G231" s="11">
        <f>ROUND(АТС!$F229*$G$41*$G$42/100,2)</f>
        <v>86.95</v>
      </c>
    </row>
    <row r="232" spans="1:7" x14ac:dyDescent="0.25">
      <c r="A232" s="244"/>
      <c r="B232" s="122">
        <f t="shared" si="3"/>
        <v>43077.875</v>
      </c>
      <c r="C232" s="123">
        <v>21</v>
      </c>
      <c r="D232" s="11">
        <f>ROUND(АТС!F230*$D$41*$D$42/100,2)</f>
        <v>223.82</v>
      </c>
      <c r="E232" s="11">
        <f>ROUND(АТС!F230*$E$41*$E$42/100,2)</f>
        <v>205.71</v>
      </c>
      <c r="F232" s="11">
        <f>ROUND(АТС!$F230*$F$41*$F$42/100,2)</f>
        <v>140.01</v>
      </c>
      <c r="G232" s="11">
        <f>ROUND(АТС!$F230*$G$41*$G$42/100,2)</f>
        <v>81.94</v>
      </c>
    </row>
    <row r="233" spans="1:7" x14ac:dyDescent="0.25">
      <c r="A233" s="244"/>
      <c r="B233" s="122">
        <f t="shared" si="3"/>
        <v>43077.916669999999</v>
      </c>
      <c r="C233" s="123">
        <v>22</v>
      </c>
      <c r="D233" s="11">
        <f>ROUND(АТС!F231*$D$41*$D$42/100,2)</f>
        <v>253.28</v>
      </c>
      <c r="E233" s="11">
        <f>ROUND(АТС!F231*$E$41*$E$42/100,2)</f>
        <v>232.78</v>
      </c>
      <c r="F233" s="11">
        <f>ROUND(АТС!$F231*$F$41*$F$42/100,2)</f>
        <v>158.44999999999999</v>
      </c>
      <c r="G233" s="11">
        <f>ROUND(АТС!$F231*$G$41*$G$42/100,2)</f>
        <v>92.73</v>
      </c>
    </row>
    <row r="234" spans="1:7" x14ac:dyDescent="0.25">
      <c r="A234" s="244"/>
      <c r="B234" s="122">
        <f t="shared" si="3"/>
        <v>43077.958330000001</v>
      </c>
      <c r="C234" s="123">
        <v>23</v>
      </c>
      <c r="D234" s="11">
        <f>ROUND(АТС!F232*$D$41*$D$42/100,2)</f>
        <v>226.07</v>
      </c>
      <c r="E234" s="11">
        <f>ROUND(АТС!F232*$E$41*$E$42/100,2)</f>
        <v>207.77</v>
      </c>
      <c r="F234" s="11">
        <f>ROUND(АТС!$F232*$F$41*$F$42/100,2)</f>
        <v>141.41999999999999</v>
      </c>
      <c r="G234" s="11">
        <f>ROUND(АТС!$F232*$G$41*$G$42/100,2)</f>
        <v>82.77</v>
      </c>
    </row>
    <row r="235" spans="1:7" x14ac:dyDescent="0.25">
      <c r="A235" s="244"/>
      <c r="B235" s="120">
        <f t="shared" si="3"/>
        <v>43078</v>
      </c>
      <c r="C235" s="123">
        <v>0</v>
      </c>
      <c r="D235" s="11">
        <f>ROUND(АТС!F233*$D$41*$D$42/100,2)</f>
        <v>194.05</v>
      </c>
      <c r="E235" s="11">
        <f>ROUND(АТС!F233*$E$41*$E$42/100,2)</f>
        <v>178.35</v>
      </c>
      <c r="F235" s="11">
        <f>ROUND(АТС!$F233*$F$41*$F$42/100,2)</f>
        <v>121.39</v>
      </c>
      <c r="G235" s="11">
        <f>ROUND(АТС!$F233*$G$41*$G$42/100,2)</f>
        <v>71.05</v>
      </c>
    </row>
    <row r="236" spans="1:7" x14ac:dyDescent="0.25">
      <c r="A236" s="244"/>
      <c r="B236" s="122">
        <f t="shared" si="3"/>
        <v>43078.041669999999</v>
      </c>
      <c r="C236" s="123">
        <v>1</v>
      </c>
      <c r="D236" s="11">
        <f>ROUND(АТС!F234*$D$41*$D$42/100,2)</f>
        <v>209.45</v>
      </c>
      <c r="E236" s="11">
        <f>ROUND(АТС!F234*$E$41*$E$42/100,2)</f>
        <v>192.5</v>
      </c>
      <c r="F236" s="11">
        <f>ROUND(АТС!$F234*$F$41*$F$42/100,2)</f>
        <v>131.03</v>
      </c>
      <c r="G236" s="11">
        <f>ROUND(АТС!$F234*$G$41*$G$42/100,2)</f>
        <v>76.680000000000007</v>
      </c>
    </row>
    <row r="237" spans="1:7" x14ac:dyDescent="0.25">
      <c r="A237" s="244"/>
      <c r="B237" s="122">
        <f t="shared" si="3"/>
        <v>43078.083330000001</v>
      </c>
      <c r="C237" s="123">
        <v>2</v>
      </c>
      <c r="D237" s="11">
        <f>ROUND(АТС!F235*$D$41*$D$42/100,2)</f>
        <v>205.91</v>
      </c>
      <c r="E237" s="11">
        <f>ROUND(АТС!F235*$E$41*$E$42/100,2)</f>
        <v>189.25</v>
      </c>
      <c r="F237" s="11">
        <f>ROUND(АТС!$F235*$F$41*$F$42/100,2)</f>
        <v>128.81</v>
      </c>
      <c r="G237" s="11">
        <f>ROUND(АТС!$F235*$G$41*$G$42/100,2)</f>
        <v>75.39</v>
      </c>
    </row>
    <row r="238" spans="1:7" x14ac:dyDescent="0.25">
      <c r="A238" s="244"/>
      <c r="B238" s="122">
        <f t="shared" si="3"/>
        <v>43078.125</v>
      </c>
      <c r="C238" s="123">
        <v>3</v>
      </c>
      <c r="D238" s="11">
        <f>ROUND(АТС!F236*$D$41*$D$42/100,2)</f>
        <v>213.64</v>
      </c>
      <c r="E238" s="11">
        <f>ROUND(АТС!F236*$E$41*$E$42/100,2)</f>
        <v>196.35</v>
      </c>
      <c r="F238" s="11">
        <f>ROUND(АТС!$F236*$F$41*$F$42/100,2)</f>
        <v>133.65</v>
      </c>
      <c r="G238" s="11">
        <f>ROUND(АТС!$F236*$G$41*$G$42/100,2)</f>
        <v>78.22</v>
      </c>
    </row>
    <row r="239" spans="1:7" x14ac:dyDescent="0.25">
      <c r="A239" s="244"/>
      <c r="B239" s="120">
        <f t="shared" si="3"/>
        <v>43078.166669999999</v>
      </c>
      <c r="C239" s="123">
        <v>4</v>
      </c>
      <c r="D239" s="11">
        <f>ROUND(АТС!F237*$D$41*$D$42/100,2)</f>
        <v>213.72</v>
      </c>
      <c r="E239" s="11">
        <f>ROUND(АТС!F237*$E$41*$E$42/100,2)</f>
        <v>196.42</v>
      </c>
      <c r="F239" s="11">
        <f>ROUND(АТС!$F237*$F$41*$F$42/100,2)</f>
        <v>133.69999999999999</v>
      </c>
      <c r="G239" s="11">
        <f>ROUND(АТС!$F237*$G$41*$G$42/100,2)</f>
        <v>78.25</v>
      </c>
    </row>
    <row r="240" spans="1:7" x14ac:dyDescent="0.25">
      <c r="A240" s="244"/>
      <c r="B240" s="122">
        <f t="shared" si="3"/>
        <v>43078.208330000001</v>
      </c>
      <c r="C240" s="123">
        <v>5</v>
      </c>
      <c r="D240" s="11">
        <f>ROUND(АТС!F238*$D$41*$D$42/100,2)</f>
        <v>205.55</v>
      </c>
      <c r="E240" s="11">
        <f>ROUND(АТС!F238*$E$41*$E$42/100,2)</f>
        <v>188.91</v>
      </c>
      <c r="F240" s="11">
        <f>ROUND(АТС!$F238*$F$41*$F$42/100,2)</f>
        <v>128.58000000000001</v>
      </c>
      <c r="G240" s="11">
        <f>ROUND(АТС!$F238*$G$41*$G$42/100,2)</f>
        <v>75.25</v>
      </c>
    </row>
    <row r="241" spans="1:7" x14ac:dyDescent="0.25">
      <c r="A241" s="244"/>
      <c r="B241" s="122">
        <f t="shared" si="3"/>
        <v>43078.25</v>
      </c>
      <c r="C241" s="123">
        <v>6</v>
      </c>
      <c r="D241" s="11">
        <f>ROUND(АТС!F239*$D$41*$D$42/100,2)</f>
        <v>196.32</v>
      </c>
      <c r="E241" s="11">
        <f>ROUND(АТС!F239*$E$41*$E$42/100,2)</f>
        <v>180.43</v>
      </c>
      <c r="F241" s="11">
        <f>ROUND(АТС!$F239*$F$41*$F$42/100,2)</f>
        <v>122.81</v>
      </c>
      <c r="G241" s="11">
        <f>ROUND(АТС!$F239*$G$41*$G$42/100,2)</f>
        <v>71.88</v>
      </c>
    </row>
    <row r="242" spans="1:7" x14ac:dyDescent="0.25">
      <c r="A242" s="244"/>
      <c r="B242" s="122">
        <f t="shared" si="3"/>
        <v>43078.291669999999</v>
      </c>
      <c r="C242" s="123">
        <v>7</v>
      </c>
      <c r="D242" s="11">
        <f>ROUND(АТС!F240*$D$41*$D$42/100,2)</f>
        <v>209.46</v>
      </c>
      <c r="E242" s="11">
        <f>ROUND(АТС!F240*$E$41*$E$42/100,2)</f>
        <v>192.5</v>
      </c>
      <c r="F242" s="11">
        <f>ROUND(АТС!$F240*$F$41*$F$42/100,2)</f>
        <v>131.03</v>
      </c>
      <c r="G242" s="11">
        <f>ROUND(АТС!$F240*$G$41*$G$42/100,2)</f>
        <v>76.680000000000007</v>
      </c>
    </row>
    <row r="243" spans="1:7" x14ac:dyDescent="0.25">
      <c r="A243" s="244"/>
      <c r="B243" s="120">
        <f t="shared" si="3"/>
        <v>43078.333330000001</v>
      </c>
      <c r="C243" s="123">
        <v>8</v>
      </c>
      <c r="D243" s="11">
        <f>ROUND(АТС!F241*$D$41*$D$42/100,2)</f>
        <v>232.5</v>
      </c>
      <c r="E243" s="11">
        <f>ROUND(АТС!F241*$E$41*$E$42/100,2)</f>
        <v>213.68</v>
      </c>
      <c r="F243" s="11">
        <f>ROUND(АТС!$F241*$F$41*$F$42/100,2)</f>
        <v>145.44</v>
      </c>
      <c r="G243" s="11">
        <f>ROUND(АТС!$F241*$G$41*$G$42/100,2)</f>
        <v>85.12</v>
      </c>
    </row>
    <row r="244" spans="1:7" x14ac:dyDescent="0.25">
      <c r="A244" s="244"/>
      <c r="B244" s="122">
        <f t="shared" si="3"/>
        <v>43078.375</v>
      </c>
      <c r="C244" s="123">
        <v>9</v>
      </c>
      <c r="D244" s="11">
        <f>ROUND(АТС!F242*$D$41*$D$42/100,2)</f>
        <v>200.36</v>
      </c>
      <c r="E244" s="11">
        <f>ROUND(АТС!F242*$E$41*$E$42/100,2)</f>
        <v>184.14</v>
      </c>
      <c r="F244" s="11">
        <f>ROUND(АТС!$F242*$F$41*$F$42/100,2)</f>
        <v>125.34</v>
      </c>
      <c r="G244" s="11">
        <f>ROUND(АТС!$F242*$G$41*$G$42/100,2)</f>
        <v>73.349999999999994</v>
      </c>
    </row>
    <row r="245" spans="1:7" x14ac:dyDescent="0.25">
      <c r="A245" s="244"/>
      <c r="B245" s="122">
        <f t="shared" si="3"/>
        <v>43078.416669999999</v>
      </c>
      <c r="C245" s="123">
        <v>10</v>
      </c>
      <c r="D245" s="11">
        <f>ROUND(АТС!F243*$D$41*$D$42/100,2)</f>
        <v>199.54</v>
      </c>
      <c r="E245" s="11">
        <f>ROUND(АТС!F243*$E$41*$E$42/100,2)</f>
        <v>183.39</v>
      </c>
      <c r="F245" s="11">
        <f>ROUND(АТС!$F243*$F$41*$F$42/100,2)</f>
        <v>124.82</v>
      </c>
      <c r="G245" s="11">
        <f>ROUND(АТС!$F243*$G$41*$G$42/100,2)</f>
        <v>73.05</v>
      </c>
    </row>
    <row r="246" spans="1:7" x14ac:dyDescent="0.25">
      <c r="A246" s="244"/>
      <c r="B246" s="122">
        <f t="shared" si="3"/>
        <v>43078.458330000001</v>
      </c>
      <c r="C246" s="123">
        <v>11</v>
      </c>
      <c r="D246" s="11">
        <f>ROUND(АТС!F244*$D$41*$D$42/100,2)</f>
        <v>200.46</v>
      </c>
      <c r="E246" s="11">
        <f>ROUND(АТС!F244*$E$41*$E$42/100,2)</f>
        <v>184.24</v>
      </c>
      <c r="F246" s="11">
        <f>ROUND(АТС!$F244*$F$41*$F$42/100,2)</f>
        <v>125.4</v>
      </c>
      <c r="G246" s="11">
        <f>ROUND(АТС!$F244*$G$41*$G$42/100,2)</f>
        <v>73.39</v>
      </c>
    </row>
    <row r="247" spans="1:7" x14ac:dyDescent="0.25">
      <c r="A247" s="244"/>
      <c r="B247" s="120">
        <f t="shared" si="3"/>
        <v>43078.5</v>
      </c>
      <c r="C247" s="123">
        <v>12</v>
      </c>
      <c r="D247" s="11">
        <f>ROUND(АТС!F245*$D$41*$D$42/100,2)</f>
        <v>200.1</v>
      </c>
      <c r="E247" s="11">
        <f>ROUND(АТС!F245*$E$41*$E$42/100,2)</f>
        <v>183.9</v>
      </c>
      <c r="F247" s="11">
        <f>ROUND(АТС!$F245*$F$41*$F$42/100,2)</f>
        <v>125.18</v>
      </c>
      <c r="G247" s="11">
        <f>ROUND(АТС!$F245*$G$41*$G$42/100,2)</f>
        <v>73.260000000000005</v>
      </c>
    </row>
    <row r="248" spans="1:7" x14ac:dyDescent="0.25">
      <c r="A248" s="244"/>
      <c r="B248" s="122">
        <f t="shared" si="3"/>
        <v>43078.541669999999</v>
      </c>
      <c r="C248" s="123">
        <v>13</v>
      </c>
      <c r="D248" s="11">
        <f>ROUND(АТС!F246*$D$41*$D$42/100,2)</f>
        <v>200.44</v>
      </c>
      <c r="E248" s="11">
        <f>ROUND(АТС!F246*$E$41*$E$42/100,2)</f>
        <v>184.22</v>
      </c>
      <c r="F248" s="11">
        <f>ROUND(АТС!$F246*$F$41*$F$42/100,2)</f>
        <v>125.39</v>
      </c>
      <c r="G248" s="11">
        <f>ROUND(АТС!$F246*$G$41*$G$42/100,2)</f>
        <v>73.38</v>
      </c>
    </row>
    <row r="249" spans="1:7" x14ac:dyDescent="0.25">
      <c r="A249" s="244"/>
      <c r="B249" s="122">
        <f t="shared" si="3"/>
        <v>43078.583330000001</v>
      </c>
      <c r="C249" s="123">
        <v>14</v>
      </c>
      <c r="D249" s="11">
        <f>ROUND(АТС!F247*$D$41*$D$42/100,2)</f>
        <v>200.59</v>
      </c>
      <c r="E249" s="11">
        <f>ROUND(АТС!F247*$E$41*$E$42/100,2)</f>
        <v>184.35</v>
      </c>
      <c r="F249" s="11">
        <f>ROUND(АТС!$F247*$F$41*$F$42/100,2)</f>
        <v>125.48</v>
      </c>
      <c r="G249" s="11">
        <f>ROUND(АТС!$F247*$G$41*$G$42/100,2)</f>
        <v>73.44</v>
      </c>
    </row>
    <row r="250" spans="1:7" x14ac:dyDescent="0.25">
      <c r="A250" s="244"/>
      <c r="B250" s="122">
        <f t="shared" si="3"/>
        <v>43078.625</v>
      </c>
      <c r="C250" s="123">
        <v>15</v>
      </c>
      <c r="D250" s="11">
        <f>ROUND(АТС!F248*$D$41*$D$42/100,2)</f>
        <v>200.69</v>
      </c>
      <c r="E250" s="11">
        <f>ROUND(АТС!F248*$E$41*$E$42/100,2)</f>
        <v>184.45</v>
      </c>
      <c r="F250" s="11">
        <f>ROUND(АТС!$F248*$F$41*$F$42/100,2)</f>
        <v>125.55</v>
      </c>
      <c r="G250" s="11">
        <f>ROUND(АТС!$F248*$G$41*$G$42/100,2)</f>
        <v>73.48</v>
      </c>
    </row>
    <row r="251" spans="1:7" x14ac:dyDescent="0.25">
      <c r="A251" s="244"/>
      <c r="B251" s="120">
        <f t="shared" si="3"/>
        <v>43078.666669999999</v>
      </c>
      <c r="C251" s="123">
        <v>16</v>
      </c>
      <c r="D251" s="11">
        <f>ROUND(АТС!F249*$D$41*$D$42/100,2)</f>
        <v>202.05</v>
      </c>
      <c r="E251" s="11">
        <f>ROUND(АТС!F249*$E$41*$E$42/100,2)</f>
        <v>185.7</v>
      </c>
      <c r="F251" s="11">
        <f>ROUND(АТС!$F249*$F$41*$F$42/100,2)</f>
        <v>126.4</v>
      </c>
      <c r="G251" s="11">
        <f>ROUND(АТС!$F249*$G$41*$G$42/100,2)</f>
        <v>73.97</v>
      </c>
    </row>
    <row r="252" spans="1:7" x14ac:dyDescent="0.25">
      <c r="A252" s="244"/>
      <c r="B252" s="122">
        <f t="shared" si="3"/>
        <v>43078.708330000001</v>
      </c>
      <c r="C252" s="123">
        <v>17</v>
      </c>
      <c r="D252" s="11">
        <f>ROUND(АТС!F250*$D$41*$D$42/100,2)</f>
        <v>222.65</v>
      </c>
      <c r="E252" s="11">
        <f>ROUND(АТС!F250*$E$41*$E$42/100,2)</f>
        <v>204.63</v>
      </c>
      <c r="F252" s="11">
        <f>ROUND(АТС!$F250*$F$41*$F$42/100,2)</f>
        <v>139.29</v>
      </c>
      <c r="G252" s="11">
        <f>ROUND(АТС!$F250*$G$41*$G$42/100,2)</f>
        <v>81.52</v>
      </c>
    </row>
    <row r="253" spans="1:7" x14ac:dyDescent="0.25">
      <c r="A253" s="244"/>
      <c r="B253" s="122">
        <f t="shared" si="3"/>
        <v>43078.75</v>
      </c>
      <c r="C253" s="123">
        <v>18</v>
      </c>
      <c r="D253" s="11">
        <f>ROUND(АТС!F251*$D$41*$D$42/100,2)</f>
        <v>224.61</v>
      </c>
      <c r="E253" s="11">
        <f>ROUND(АТС!F251*$E$41*$E$42/100,2)</f>
        <v>206.43</v>
      </c>
      <c r="F253" s="11">
        <f>ROUND(АТС!$F251*$F$41*$F$42/100,2)</f>
        <v>140.51</v>
      </c>
      <c r="G253" s="11">
        <f>ROUND(АТС!$F251*$G$41*$G$42/100,2)</f>
        <v>82.23</v>
      </c>
    </row>
    <row r="254" spans="1:7" x14ac:dyDescent="0.25">
      <c r="A254" s="244"/>
      <c r="B254" s="122">
        <f t="shared" si="3"/>
        <v>43078.791669999999</v>
      </c>
      <c r="C254" s="123">
        <v>19</v>
      </c>
      <c r="D254" s="11">
        <f>ROUND(АТС!F252*$D$41*$D$42/100,2)</f>
        <v>227.6</v>
      </c>
      <c r="E254" s="11">
        <f>ROUND(АТС!F252*$E$41*$E$42/100,2)</f>
        <v>209.17</v>
      </c>
      <c r="F254" s="11">
        <f>ROUND(АТС!$F252*$F$41*$F$42/100,2)</f>
        <v>142.38</v>
      </c>
      <c r="G254" s="11">
        <f>ROUND(АТС!$F252*$G$41*$G$42/100,2)</f>
        <v>83.33</v>
      </c>
    </row>
    <row r="255" spans="1:7" x14ac:dyDescent="0.25">
      <c r="A255" s="244"/>
      <c r="B255" s="120">
        <f t="shared" si="3"/>
        <v>43078.833330000001</v>
      </c>
      <c r="C255" s="123">
        <v>20</v>
      </c>
      <c r="D255" s="11">
        <f>ROUND(АТС!F253*$D$41*$D$42/100,2)</f>
        <v>215.6</v>
      </c>
      <c r="E255" s="11">
        <f>ROUND(АТС!F253*$E$41*$E$42/100,2)</f>
        <v>198.15</v>
      </c>
      <c r="F255" s="11">
        <f>ROUND(АТС!$F253*$F$41*$F$42/100,2)</f>
        <v>134.87</v>
      </c>
      <c r="G255" s="11">
        <f>ROUND(АТС!$F253*$G$41*$G$42/100,2)</f>
        <v>78.930000000000007</v>
      </c>
    </row>
    <row r="256" spans="1:7" x14ac:dyDescent="0.25">
      <c r="A256" s="244"/>
      <c r="B256" s="122">
        <f t="shared" si="3"/>
        <v>43078.875</v>
      </c>
      <c r="C256" s="123">
        <v>21</v>
      </c>
      <c r="D256" s="11">
        <f>ROUND(АТС!F254*$D$41*$D$42/100,2)</f>
        <v>195.52</v>
      </c>
      <c r="E256" s="11">
        <f>ROUND(АТС!F254*$E$41*$E$42/100,2)</f>
        <v>179.69</v>
      </c>
      <c r="F256" s="11">
        <f>ROUND(АТС!$F254*$F$41*$F$42/100,2)</f>
        <v>122.31</v>
      </c>
      <c r="G256" s="11">
        <f>ROUND(АТС!$F254*$G$41*$G$42/100,2)</f>
        <v>71.58</v>
      </c>
    </row>
    <row r="257" spans="1:7" x14ac:dyDescent="0.25">
      <c r="A257" s="244"/>
      <c r="B257" s="122">
        <f t="shared" si="3"/>
        <v>43078.916669999999</v>
      </c>
      <c r="C257" s="123">
        <v>22</v>
      </c>
      <c r="D257" s="11">
        <f>ROUND(АТС!F255*$D$41*$D$42/100,2)</f>
        <v>245.06</v>
      </c>
      <c r="E257" s="11">
        <f>ROUND(АТС!F255*$E$41*$E$42/100,2)</f>
        <v>225.22</v>
      </c>
      <c r="F257" s="11">
        <f>ROUND(АТС!$F255*$F$41*$F$42/100,2)</f>
        <v>153.30000000000001</v>
      </c>
      <c r="G257" s="11">
        <f>ROUND(АТС!$F255*$G$41*$G$42/100,2)</f>
        <v>89.72</v>
      </c>
    </row>
    <row r="258" spans="1:7" x14ac:dyDescent="0.25">
      <c r="A258" s="244"/>
      <c r="B258" s="122">
        <f t="shared" si="3"/>
        <v>43078.958330000001</v>
      </c>
      <c r="C258" s="123">
        <v>23</v>
      </c>
      <c r="D258" s="11">
        <f>ROUND(АТС!F256*$D$41*$D$42/100,2)</f>
        <v>207.36</v>
      </c>
      <c r="E258" s="11">
        <f>ROUND(АТС!F256*$E$41*$E$42/100,2)</f>
        <v>190.58</v>
      </c>
      <c r="F258" s="11">
        <f>ROUND(АТС!$F256*$F$41*$F$42/100,2)</f>
        <v>129.72</v>
      </c>
      <c r="G258" s="11">
        <f>ROUND(АТС!$F256*$G$41*$G$42/100,2)</f>
        <v>75.92</v>
      </c>
    </row>
    <row r="259" spans="1:7" x14ac:dyDescent="0.25">
      <c r="A259" s="244"/>
      <c r="B259" s="120">
        <f t="shared" si="3"/>
        <v>43079</v>
      </c>
      <c r="C259" s="123">
        <v>0</v>
      </c>
      <c r="D259" s="11">
        <f>ROUND(АТС!F257*$D$41*$D$42/100,2)</f>
        <v>192.36</v>
      </c>
      <c r="E259" s="11">
        <f>ROUND(АТС!F257*$E$41*$E$42/100,2)</f>
        <v>176.79</v>
      </c>
      <c r="F259" s="11">
        <f>ROUND(АТС!$F257*$F$41*$F$42/100,2)</f>
        <v>120.34</v>
      </c>
      <c r="G259" s="11">
        <f>ROUND(АТС!$F257*$G$41*$G$42/100,2)</f>
        <v>70.430000000000007</v>
      </c>
    </row>
    <row r="260" spans="1:7" x14ac:dyDescent="0.25">
      <c r="A260" s="244"/>
      <c r="B260" s="122">
        <f t="shared" ref="B260:B323" si="4">B236+1</f>
        <v>43079.041669999999</v>
      </c>
      <c r="C260" s="123">
        <v>1</v>
      </c>
      <c r="D260" s="11">
        <f>ROUND(АТС!F258*$D$41*$D$42/100,2)</f>
        <v>203.99</v>
      </c>
      <c r="E260" s="11">
        <f>ROUND(АТС!F258*$E$41*$E$42/100,2)</f>
        <v>187.48</v>
      </c>
      <c r="F260" s="11">
        <f>ROUND(АТС!$F258*$F$41*$F$42/100,2)</f>
        <v>127.61</v>
      </c>
      <c r="G260" s="11">
        <f>ROUND(АТС!$F258*$G$41*$G$42/100,2)</f>
        <v>74.680000000000007</v>
      </c>
    </row>
    <row r="261" spans="1:7" x14ac:dyDescent="0.25">
      <c r="A261" s="244"/>
      <c r="B261" s="122">
        <f t="shared" si="4"/>
        <v>43079.083330000001</v>
      </c>
      <c r="C261" s="123">
        <v>2</v>
      </c>
      <c r="D261" s="11">
        <f>ROUND(АТС!F259*$D$41*$D$42/100,2)</f>
        <v>205.68</v>
      </c>
      <c r="E261" s="11">
        <f>ROUND(АТС!F259*$E$41*$E$42/100,2)</f>
        <v>189.03</v>
      </c>
      <c r="F261" s="11">
        <f>ROUND(АТС!$F259*$F$41*$F$42/100,2)</f>
        <v>128.66999999999999</v>
      </c>
      <c r="G261" s="11">
        <f>ROUND(АТС!$F259*$G$41*$G$42/100,2)</f>
        <v>75.3</v>
      </c>
    </row>
    <row r="262" spans="1:7" x14ac:dyDescent="0.25">
      <c r="A262" s="244"/>
      <c r="B262" s="122">
        <f t="shared" si="4"/>
        <v>43079.125</v>
      </c>
      <c r="C262" s="123">
        <v>3</v>
      </c>
      <c r="D262" s="11">
        <f>ROUND(АТС!F260*$D$41*$D$42/100,2)</f>
        <v>205.34</v>
      </c>
      <c r="E262" s="11">
        <f>ROUND(АТС!F260*$E$41*$E$42/100,2)</f>
        <v>188.72</v>
      </c>
      <c r="F262" s="11">
        <f>ROUND(АТС!$F260*$F$41*$F$42/100,2)</f>
        <v>128.44999999999999</v>
      </c>
      <c r="G262" s="11">
        <f>ROUND(АТС!$F260*$G$41*$G$42/100,2)</f>
        <v>75.180000000000007</v>
      </c>
    </row>
    <row r="263" spans="1:7" x14ac:dyDescent="0.25">
      <c r="A263" s="244"/>
      <c r="B263" s="120">
        <f t="shared" si="4"/>
        <v>43079.166669999999</v>
      </c>
      <c r="C263" s="123">
        <v>4</v>
      </c>
      <c r="D263" s="11">
        <f>ROUND(АТС!F261*$D$41*$D$42/100,2)</f>
        <v>205.4</v>
      </c>
      <c r="E263" s="11">
        <f>ROUND(АТС!F261*$E$41*$E$42/100,2)</f>
        <v>188.78</v>
      </c>
      <c r="F263" s="11">
        <f>ROUND(АТС!$F261*$F$41*$F$42/100,2)</f>
        <v>128.49</v>
      </c>
      <c r="G263" s="11">
        <f>ROUND(АТС!$F261*$G$41*$G$42/100,2)</f>
        <v>75.2</v>
      </c>
    </row>
    <row r="264" spans="1:7" x14ac:dyDescent="0.25">
      <c r="A264" s="244"/>
      <c r="B264" s="122">
        <f t="shared" si="4"/>
        <v>43079.208330000001</v>
      </c>
      <c r="C264" s="123">
        <v>5</v>
      </c>
      <c r="D264" s="11">
        <f>ROUND(АТС!F262*$D$41*$D$42/100,2)</f>
        <v>205.58</v>
      </c>
      <c r="E264" s="11">
        <f>ROUND(АТС!F262*$E$41*$E$42/100,2)</f>
        <v>188.94</v>
      </c>
      <c r="F264" s="11">
        <f>ROUND(АТС!$F262*$F$41*$F$42/100,2)</f>
        <v>128.6</v>
      </c>
      <c r="G264" s="11">
        <f>ROUND(АТС!$F262*$G$41*$G$42/100,2)</f>
        <v>75.27</v>
      </c>
    </row>
    <row r="265" spans="1:7" x14ac:dyDescent="0.25">
      <c r="A265" s="244"/>
      <c r="B265" s="122">
        <f t="shared" si="4"/>
        <v>43079.25</v>
      </c>
      <c r="C265" s="123">
        <v>6</v>
      </c>
      <c r="D265" s="11">
        <f>ROUND(АТС!F263*$D$41*$D$42/100,2)</f>
        <v>195.33</v>
      </c>
      <c r="E265" s="11">
        <f>ROUND(АТС!F263*$E$41*$E$42/100,2)</f>
        <v>179.52</v>
      </c>
      <c r="F265" s="11">
        <f>ROUND(АТС!$F263*$F$41*$F$42/100,2)</f>
        <v>122.19</v>
      </c>
      <c r="G265" s="11">
        <f>ROUND(АТС!$F263*$G$41*$G$42/100,2)</f>
        <v>71.510000000000005</v>
      </c>
    </row>
    <row r="266" spans="1:7" x14ac:dyDescent="0.25">
      <c r="A266" s="244"/>
      <c r="B266" s="122">
        <f t="shared" si="4"/>
        <v>43079.291669999999</v>
      </c>
      <c r="C266" s="123">
        <v>7</v>
      </c>
      <c r="D266" s="11">
        <f>ROUND(АТС!F264*$D$41*$D$42/100,2)</f>
        <v>198.31</v>
      </c>
      <c r="E266" s="11">
        <f>ROUND(АТС!F264*$E$41*$E$42/100,2)</f>
        <v>182.26</v>
      </c>
      <c r="F266" s="11">
        <f>ROUND(АТС!$F264*$F$41*$F$42/100,2)</f>
        <v>124.05</v>
      </c>
      <c r="G266" s="11">
        <f>ROUND(АТС!$F264*$G$41*$G$42/100,2)</f>
        <v>72.599999999999994</v>
      </c>
    </row>
    <row r="267" spans="1:7" x14ac:dyDescent="0.25">
      <c r="A267" s="244"/>
      <c r="B267" s="120">
        <f t="shared" si="4"/>
        <v>43079.333330000001</v>
      </c>
      <c r="C267" s="123">
        <v>8</v>
      </c>
      <c r="D267" s="11">
        <f>ROUND(АТС!F265*$D$41*$D$42/100,2)</f>
        <v>196.23</v>
      </c>
      <c r="E267" s="11">
        <f>ROUND(АТС!F265*$E$41*$E$42/100,2)</f>
        <v>180.35</v>
      </c>
      <c r="F267" s="11">
        <f>ROUND(АТС!$F265*$F$41*$F$42/100,2)</f>
        <v>122.76</v>
      </c>
      <c r="G267" s="11">
        <f>ROUND(АТС!$F265*$G$41*$G$42/100,2)</f>
        <v>71.84</v>
      </c>
    </row>
    <row r="268" spans="1:7" x14ac:dyDescent="0.25">
      <c r="A268" s="244"/>
      <c r="B268" s="122">
        <f t="shared" si="4"/>
        <v>43079.375</v>
      </c>
      <c r="C268" s="123">
        <v>9</v>
      </c>
      <c r="D268" s="11">
        <f>ROUND(АТС!F266*$D$41*$D$42/100,2)</f>
        <v>217.31</v>
      </c>
      <c r="E268" s="11">
        <f>ROUND(АТС!F266*$E$41*$E$42/100,2)</f>
        <v>199.72</v>
      </c>
      <c r="F268" s="11">
        <f>ROUND(АТС!$F266*$F$41*$F$42/100,2)</f>
        <v>135.94</v>
      </c>
      <c r="G268" s="11">
        <f>ROUND(АТС!$F266*$G$41*$G$42/100,2)</f>
        <v>79.56</v>
      </c>
    </row>
    <row r="269" spans="1:7" x14ac:dyDescent="0.25">
      <c r="A269" s="244"/>
      <c r="B269" s="122">
        <f t="shared" si="4"/>
        <v>43079.416669999999</v>
      </c>
      <c r="C269" s="123">
        <v>10</v>
      </c>
      <c r="D269" s="11">
        <f>ROUND(АТС!F267*$D$41*$D$42/100,2)</f>
        <v>209.47</v>
      </c>
      <c r="E269" s="11">
        <f>ROUND(АТС!F267*$E$41*$E$42/100,2)</f>
        <v>192.52</v>
      </c>
      <c r="F269" s="11">
        <f>ROUND(АТС!$F267*$F$41*$F$42/100,2)</f>
        <v>131.04</v>
      </c>
      <c r="G269" s="11">
        <f>ROUND(АТС!$F267*$G$41*$G$42/100,2)</f>
        <v>76.69</v>
      </c>
    </row>
    <row r="270" spans="1:7" x14ac:dyDescent="0.25">
      <c r="A270" s="244"/>
      <c r="B270" s="122">
        <f t="shared" si="4"/>
        <v>43079.458330000001</v>
      </c>
      <c r="C270" s="123">
        <v>11</v>
      </c>
      <c r="D270" s="11">
        <f>ROUND(АТС!F268*$D$41*$D$42/100,2)</f>
        <v>209.39</v>
      </c>
      <c r="E270" s="11">
        <f>ROUND(АТС!F268*$E$41*$E$42/100,2)</f>
        <v>192.44</v>
      </c>
      <c r="F270" s="11">
        <f>ROUND(АТС!$F268*$F$41*$F$42/100,2)</f>
        <v>130.99</v>
      </c>
      <c r="G270" s="11">
        <f>ROUND(АТС!$F268*$G$41*$G$42/100,2)</f>
        <v>76.66</v>
      </c>
    </row>
    <row r="271" spans="1:7" x14ac:dyDescent="0.25">
      <c r="A271" s="244"/>
      <c r="B271" s="120">
        <f t="shared" si="4"/>
        <v>43079.5</v>
      </c>
      <c r="C271" s="123">
        <v>12</v>
      </c>
      <c r="D271" s="11">
        <f>ROUND(АТС!F269*$D$41*$D$42/100,2)</f>
        <v>209.5</v>
      </c>
      <c r="E271" s="11">
        <f>ROUND(АТС!F269*$E$41*$E$42/100,2)</f>
        <v>192.54</v>
      </c>
      <c r="F271" s="11">
        <f>ROUND(АТС!$F269*$F$41*$F$42/100,2)</f>
        <v>131.06</v>
      </c>
      <c r="G271" s="11">
        <f>ROUND(АТС!$F269*$G$41*$G$42/100,2)</f>
        <v>76.7</v>
      </c>
    </row>
    <row r="272" spans="1:7" x14ac:dyDescent="0.25">
      <c r="A272" s="244"/>
      <c r="B272" s="122">
        <f t="shared" si="4"/>
        <v>43079.541669999999</v>
      </c>
      <c r="C272" s="123">
        <v>13</v>
      </c>
      <c r="D272" s="11">
        <f>ROUND(АТС!F270*$D$41*$D$42/100,2)</f>
        <v>209.95</v>
      </c>
      <c r="E272" s="11">
        <f>ROUND(АТС!F270*$E$41*$E$42/100,2)</f>
        <v>192.95</v>
      </c>
      <c r="F272" s="11">
        <f>ROUND(АТС!$F270*$F$41*$F$42/100,2)</f>
        <v>131.33000000000001</v>
      </c>
      <c r="G272" s="11">
        <f>ROUND(АТС!$F270*$G$41*$G$42/100,2)</f>
        <v>76.86</v>
      </c>
    </row>
    <row r="273" spans="1:7" x14ac:dyDescent="0.25">
      <c r="A273" s="244"/>
      <c r="B273" s="122">
        <f t="shared" si="4"/>
        <v>43079.583330000001</v>
      </c>
      <c r="C273" s="123">
        <v>14</v>
      </c>
      <c r="D273" s="11">
        <f>ROUND(АТС!F271*$D$41*$D$42/100,2)</f>
        <v>210.08</v>
      </c>
      <c r="E273" s="11">
        <f>ROUND(АТС!F271*$E$41*$E$42/100,2)</f>
        <v>193.07</v>
      </c>
      <c r="F273" s="11">
        <f>ROUND(АТС!$F271*$F$41*$F$42/100,2)</f>
        <v>131.41999999999999</v>
      </c>
      <c r="G273" s="11">
        <f>ROUND(АТС!$F271*$G$41*$G$42/100,2)</f>
        <v>76.91</v>
      </c>
    </row>
    <row r="274" spans="1:7" x14ac:dyDescent="0.25">
      <c r="A274" s="244"/>
      <c r="B274" s="122">
        <f t="shared" si="4"/>
        <v>43079.625</v>
      </c>
      <c r="C274" s="123">
        <v>15</v>
      </c>
      <c r="D274" s="11">
        <f>ROUND(АТС!F272*$D$41*$D$42/100,2)</f>
        <v>210.44</v>
      </c>
      <c r="E274" s="11">
        <f>ROUND(АТС!F272*$E$41*$E$42/100,2)</f>
        <v>193.41</v>
      </c>
      <c r="F274" s="11">
        <f>ROUND(АТС!$F272*$F$41*$F$42/100,2)</f>
        <v>131.65</v>
      </c>
      <c r="G274" s="11">
        <f>ROUND(АТС!$F272*$G$41*$G$42/100,2)</f>
        <v>77.05</v>
      </c>
    </row>
    <row r="275" spans="1:7" x14ac:dyDescent="0.25">
      <c r="A275" s="244"/>
      <c r="B275" s="120">
        <f t="shared" si="4"/>
        <v>43079.666669999999</v>
      </c>
      <c r="C275" s="123">
        <v>16</v>
      </c>
      <c r="D275" s="11">
        <f>ROUND(АТС!F273*$D$41*$D$42/100,2)</f>
        <v>201.18</v>
      </c>
      <c r="E275" s="11">
        <f>ROUND(АТС!F273*$E$41*$E$42/100,2)</f>
        <v>184.9</v>
      </c>
      <c r="F275" s="11">
        <f>ROUND(АТС!$F273*$F$41*$F$42/100,2)</f>
        <v>125.85</v>
      </c>
      <c r="G275" s="11">
        <f>ROUND(АТС!$F273*$G$41*$G$42/100,2)</f>
        <v>73.66</v>
      </c>
    </row>
    <row r="276" spans="1:7" x14ac:dyDescent="0.25">
      <c r="A276" s="244"/>
      <c r="B276" s="122">
        <f t="shared" si="4"/>
        <v>43079.708330000001</v>
      </c>
      <c r="C276" s="123">
        <v>17</v>
      </c>
      <c r="D276" s="11">
        <f>ROUND(АТС!F274*$D$41*$D$42/100,2)</f>
        <v>219.99</v>
      </c>
      <c r="E276" s="11">
        <f>ROUND(АТС!F274*$E$41*$E$42/100,2)</f>
        <v>202.18</v>
      </c>
      <c r="F276" s="11">
        <f>ROUND(АТС!$F274*$F$41*$F$42/100,2)</f>
        <v>137.62</v>
      </c>
      <c r="G276" s="11">
        <f>ROUND(АТС!$F274*$G$41*$G$42/100,2)</f>
        <v>80.540000000000006</v>
      </c>
    </row>
    <row r="277" spans="1:7" x14ac:dyDescent="0.25">
      <c r="A277" s="244"/>
      <c r="B277" s="122">
        <f t="shared" si="4"/>
        <v>43079.75</v>
      </c>
      <c r="C277" s="123">
        <v>18</v>
      </c>
      <c r="D277" s="11">
        <f>ROUND(АТС!F275*$D$41*$D$42/100,2)</f>
        <v>223.73</v>
      </c>
      <c r="E277" s="11">
        <f>ROUND(АТС!F275*$E$41*$E$42/100,2)</f>
        <v>205.63</v>
      </c>
      <c r="F277" s="11">
        <f>ROUND(АТС!$F275*$F$41*$F$42/100,2)</f>
        <v>139.96</v>
      </c>
      <c r="G277" s="11">
        <f>ROUND(АТС!$F275*$G$41*$G$42/100,2)</f>
        <v>81.91</v>
      </c>
    </row>
    <row r="278" spans="1:7" x14ac:dyDescent="0.25">
      <c r="A278" s="244"/>
      <c r="B278" s="122">
        <f t="shared" si="4"/>
        <v>43079.791669999999</v>
      </c>
      <c r="C278" s="123">
        <v>19</v>
      </c>
      <c r="D278" s="11">
        <f>ROUND(АТС!F276*$D$41*$D$42/100,2)</f>
        <v>218.04</v>
      </c>
      <c r="E278" s="11">
        <f>ROUND(АТС!F276*$E$41*$E$42/100,2)</f>
        <v>200.39</v>
      </c>
      <c r="F278" s="11">
        <f>ROUND(АТС!$F276*$F$41*$F$42/100,2)</f>
        <v>136.4</v>
      </c>
      <c r="G278" s="11">
        <f>ROUND(АТС!$F276*$G$41*$G$42/100,2)</f>
        <v>79.83</v>
      </c>
    </row>
    <row r="279" spans="1:7" x14ac:dyDescent="0.25">
      <c r="A279" s="244"/>
      <c r="B279" s="120">
        <f t="shared" si="4"/>
        <v>43079.833330000001</v>
      </c>
      <c r="C279" s="123">
        <v>20</v>
      </c>
      <c r="D279" s="11">
        <f>ROUND(АТС!F277*$D$41*$D$42/100,2)</f>
        <v>215.81</v>
      </c>
      <c r="E279" s="11">
        <f>ROUND(АТС!F277*$E$41*$E$42/100,2)</f>
        <v>198.35</v>
      </c>
      <c r="F279" s="11">
        <f>ROUND(АТС!$F277*$F$41*$F$42/100,2)</f>
        <v>135.01</v>
      </c>
      <c r="G279" s="11">
        <f>ROUND(АТС!$F277*$G$41*$G$42/100,2)</f>
        <v>79.010000000000005</v>
      </c>
    </row>
    <row r="280" spans="1:7" x14ac:dyDescent="0.25">
      <c r="A280" s="244"/>
      <c r="B280" s="122">
        <f t="shared" si="4"/>
        <v>43079.875</v>
      </c>
      <c r="C280" s="123">
        <v>21</v>
      </c>
      <c r="D280" s="11">
        <f>ROUND(АТС!F278*$D$41*$D$42/100,2)</f>
        <v>195.14</v>
      </c>
      <c r="E280" s="11">
        <f>ROUND(АТС!F278*$E$41*$E$42/100,2)</f>
        <v>179.34</v>
      </c>
      <c r="F280" s="11">
        <f>ROUND(АТС!$F278*$F$41*$F$42/100,2)</f>
        <v>122.07</v>
      </c>
      <c r="G280" s="11">
        <f>ROUND(АТС!$F278*$G$41*$G$42/100,2)</f>
        <v>71.44</v>
      </c>
    </row>
    <row r="281" spans="1:7" x14ac:dyDescent="0.25">
      <c r="A281" s="244"/>
      <c r="B281" s="122">
        <f t="shared" si="4"/>
        <v>43079.916669999999</v>
      </c>
      <c r="C281" s="123">
        <v>22</v>
      </c>
      <c r="D281" s="11">
        <f>ROUND(АТС!F279*$D$41*$D$42/100,2)</f>
        <v>238.49</v>
      </c>
      <c r="E281" s="11">
        <f>ROUND(АТС!F279*$E$41*$E$42/100,2)</f>
        <v>219.19</v>
      </c>
      <c r="F281" s="11">
        <f>ROUND(АТС!$F279*$F$41*$F$42/100,2)</f>
        <v>149.19</v>
      </c>
      <c r="G281" s="11">
        <f>ROUND(АТС!$F279*$G$41*$G$42/100,2)</f>
        <v>87.31</v>
      </c>
    </row>
    <row r="282" spans="1:7" x14ac:dyDescent="0.25">
      <c r="A282" s="244"/>
      <c r="B282" s="122">
        <f t="shared" si="4"/>
        <v>43079.958330000001</v>
      </c>
      <c r="C282" s="123">
        <v>23</v>
      </c>
      <c r="D282" s="11">
        <f>ROUND(АТС!F280*$D$41*$D$42/100,2)</f>
        <v>206</v>
      </c>
      <c r="E282" s="11">
        <f>ROUND(АТС!F280*$E$41*$E$42/100,2)</f>
        <v>189.32</v>
      </c>
      <c r="F282" s="11">
        <f>ROUND(АТС!$F280*$F$41*$F$42/100,2)</f>
        <v>128.87</v>
      </c>
      <c r="G282" s="11">
        <f>ROUND(АТС!$F280*$G$41*$G$42/100,2)</f>
        <v>75.42</v>
      </c>
    </row>
    <row r="283" spans="1:7" x14ac:dyDescent="0.25">
      <c r="A283" s="244"/>
      <c r="B283" s="120">
        <f t="shared" si="4"/>
        <v>43080</v>
      </c>
      <c r="C283" s="123">
        <v>0</v>
      </c>
      <c r="D283" s="11">
        <f>ROUND(АТС!F281*$D$41*$D$42/100,2)</f>
        <v>192.47</v>
      </c>
      <c r="E283" s="11">
        <f>ROUND(АТС!F281*$E$41*$E$42/100,2)</f>
        <v>176.89</v>
      </c>
      <c r="F283" s="11">
        <f>ROUND(АТС!$F281*$F$41*$F$42/100,2)</f>
        <v>120.4</v>
      </c>
      <c r="G283" s="11">
        <f>ROUND(АТС!$F281*$G$41*$G$42/100,2)</f>
        <v>70.459999999999994</v>
      </c>
    </row>
    <row r="284" spans="1:7" x14ac:dyDescent="0.25">
      <c r="A284" s="244"/>
      <c r="B284" s="122">
        <f t="shared" si="4"/>
        <v>43080.041669999999</v>
      </c>
      <c r="C284" s="123">
        <v>1</v>
      </c>
      <c r="D284" s="11">
        <f>ROUND(АТС!F282*$D$41*$D$42/100,2)</f>
        <v>195.82</v>
      </c>
      <c r="E284" s="11">
        <f>ROUND(АТС!F282*$E$41*$E$42/100,2)</f>
        <v>179.97</v>
      </c>
      <c r="F284" s="11">
        <f>ROUND(АТС!$F282*$F$41*$F$42/100,2)</f>
        <v>122.5</v>
      </c>
      <c r="G284" s="11">
        <f>ROUND(АТС!$F282*$G$41*$G$42/100,2)</f>
        <v>71.69</v>
      </c>
    </row>
    <row r="285" spans="1:7" x14ac:dyDescent="0.25">
      <c r="A285" s="244"/>
      <c r="B285" s="122">
        <f t="shared" si="4"/>
        <v>43080.083330000001</v>
      </c>
      <c r="C285" s="123">
        <v>2</v>
      </c>
      <c r="D285" s="11">
        <f>ROUND(АТС!F283*$D$41*$D$42/100,2)</f>
        <v>195.55</v>
      </c>
      <c r="E285" s="11">
        <f>ROUND(АТС!F283*$E$41*$E$42/100,2)</f>
        <v>179.72</v>
      </c>
      <c r="F285" s="11">
        <f>ROUND(АТС!$F283*$F$41*$F$42/100,2)</f>
        <v>122.33</v>
      </c>
      <c r="G285" s="11">
        <f>ROUND(АТС!$F283*$G$41*$G$42/100,2)</f>
        <v>71.59</v>
      </c>
    </row>
    <row r="286" spans="1:7" x14ac:dyDescent="0.25">
      <c r="A286" s="244"/>
      <c r="B286" s="122">
        <f t="shared" si="4"/>
        <v>43080.125</v>
      </c>
      <c r="C286" s="123">
        <v>3</v>
      </c>
      <c r="D286" s="11">
        <f>ROUND(АТС!F284*$D$41*$D$42/100,2)</f>
        <v>202.41</v>
      </c>
      <c r="E286" s="11">
        <f>ROUND(АТС!F284*$E$41*$E$42/100,2)</f>
        <v>186.03</v>
      </c>
      <c r="F286" s="11">
        <f>ROUND(АТС!$F284*$F$41*$F$42/100,2)</f>
        <v>126.62</v>
      </c>
      <c r="G286" s="11">
        <f>ROUND(АТС!$F284*$G$41*$G$42/100,2)</f>
        <v>74.11</v>
      </c>
    </row>
    <row r="287" spans="1:7" x14ac:dyDescent="0.25">
      <c r="A287" s="244"/>
      <c r="B287" s="120">
        <f t="shared" si="4"/>
        <v>43080.166669999999</v>
      </c>
      <c r="C287" s="123">
        <v>4</v>
      </c>
      <c r="D287" s="11">
        <f>ROUND(АТС!F285*$D$41*$D$42/100,2)</f>
        <v>202.56</v>
      </c>
      <c r="E287" s="11">
        <f>ROUND(АТС!F285*$E$41*$E$42/100,2)</f>
        <v>186.17</v>
      </c>
      <c r="F287" s="11">
        <f>ROUND(АТС!$F285*$F$41*$F$42/100,2)</f>
        <v>126.72</v>
      </c>
      <c r="G287" s="11">
        <f>ROUND(АТС!$F285*$G$41*$G$42/100,2)</f>
        <v>74.16</v>
      </c>
    </row>
    <row r="288" spans="1:7" x14ac:dyDescent="0.25">
      <c r="A288" s="244"/>
      <c r="B288" s="122">
        <f t="shared" si="4"/>
        <v>43080.208330000001</v>
      </c>
      <c r="C288" s="123">
        <v>5</v>
      </c>
      <c r="D288" s="11">
        <f>ROUND(АТС!F286*$D$41*$D$42/100,2)</f>
        <v>196.1</v>
      </c>
      <c r="E288" s="11">
        <f>ROUND(АТС!F286*$E$41*$E$42/100,2)</f>
        <v>180.23</v>
      </c>
      <c r="F288" s="11">
        <f>ROUND(АТС!$F286*$F$41*$F$42/100,2)</f>
        <v>122.68</v>
      </c>
      <c r="G288" s="11">
        <f>ROUND(АТС!$F286*$G$41*$G$42/100,2)</f>
        <v>71.8</v>
      </c>
    </row>
    <row r="289" spans="1:7" x14ac:dyDescent="0.25">
      <c r="A289" s="244"/>
      <c r="B289" s="122">
        <f t="shared" si="4"/>
        <v>43080.25</v>
      </c>
      <c r="C289" s="123">
        <v>6</v>
      </c>
      <c r="D289" s="11">
        <f>ROUND(АТС!F287*$D$41*$D$42/100,2)</f>
        <v>192.05</v>
      </c>
      <c r="E289" s="11">
        <f>ROUND(АТС!F287*$E$41*$E$42/100,2)</f>
        <v>176.5</v>
      </c>
      <c r="F289" s="11">
        <f>ROUND(АТС!$F287*$F$41*$F$42/100,2)</f>
        <v>120.14</v>
      </c>
      <c r="G289" s="11">
        <f>ROUND(АТС!$F287*$G$41*$G$42/100,2)</f>
        <v>70.31</v>
      </c>
    </row>
    <row r="290" spans="1:7" x14ac:dyDescent="0.25">
      <c r="A290" s="244"/>
      <c r="B290" s="122">
        <f t="shared" si="4"/>
        <v>43080.291669999999</v>
      </c>
      <c r="C290" s="123">
        <v>7</v>
      </c>
      <c r="D290" s="11">
        <f>ROUND(АТС!F288*$D$41*$D$42/100,2)</f>
        <v>199.15</v>
      </c>
      <c r="E290" s="11">
        <f>ROUND(АТС!F288*$E$41*$E$42/100,2)</f>
        <v>183.03</v>
      </c>
      <c r="F290" s="11">
        <f>ROUND(АТС!$F288*$F$41*$F$42/100,2)</f>
        <v>124.58</v>
      </c>
      <c r="G290" s="11">
        <f>ROUND(АТС!$F288*$G$41*$G$42/100,2)</f>
        <v>72.91</v>
      </c>
    </row>
    <row r="291" spans="1:7" x14ac:dyDescent="0.25">
      <c r="A291" s="244"/>
      <c r="B291" s="120">
        <f t="shared" si="4"/>
        <v>43080.333330000001</v>
      </c>
      <c r="C291" s="123">
        <v>8</v>
      </c>
      <c r="D291" s="11">
        <f>ROUND(АТС!F289*$D$41*$D$42/100,2)</f>
        <v>196.53</v>
      </c>
      <c r="E291" s="11">
        <f>ROUND(АТС!F289*$E$41*$E$42/100,2)</f>
        <v>180.62</v>
      </c>
      <c r="F291" s="11">
        <f>ROUND(АТС!$F289*$F$41*$F$42/100,2)</f>
        <v>122.94</v>
      </c>
      <c r="G291" s="11">
        <f>ROUND(АТС!$F289*$G$41*$G$42/100,2)</f>
        <v>71.95</v>
      </c>
    </row>
    <row r="292" spans="1:7" x14ac:dyDescent="0.25">
      <c r="A292" s="244"/>
      <c r="B292" s="122">
        <f t="shared" si="4"/>
        <v>43080.375</v>
      </c>
      <c r="C292" s="123">
        <v>9</v>
      </c>
      <c r="D292" s="11">
        <f>ROUND(АТС!F290*$D$41*$D$42/100,2)</f>
        <v>201.66</v>
      </c>
      <c r="E292" s="11">
        <f>ROUND(АТС!F290*$E$41*$E$42/100,2)</f>
        <v>185.34</v>
      </c>
      <c r="F292" s="11">
        <f>ROUND(АТС!$F290*$F$41*$F$42/100,2)</f>
        <v>126.15</v>
      </c>
      <c r="G292" s="11">
        <f>ROUND(АТС!$F290*$G$41*$G$42/100,2)</f>
        <v>73.83</v>
      </c>
    </row>
    <row r="293" spans="1:7" x14ac:dyDescent="0.25">
      <c r="A293" s="244"/>
      <c r="B293" s="122">
        <f t="shared" si="4"/>
        <v>43080.416669999999</v>
      </c>
      <c r="C293" s="123">
        <v>10</v>
      </c>
      <c r="D293" s="11">
        <f>ROUND(АТС!F291*$D$41*$D$42/100,2)</f>
        <v>201.7</v>
      </c>
      <c r="E293" s="11">
        <f>ROUND(АТС!F291*$E$41*$E$42/100,2)</f>
        <v>185.38</v>
      </c>
      <c r="F293" s="11">
        <f>ROUND(АТС!$F291*$F$41*$F$42/100,2)</f>
        <v>126.18</v>
      </c>
      <c r="G293" s="11">
        <f>ROUND(АТС!$F291*$G$41*$G$42/100,2)</f>
        <v>73.849999999999994</v>
      </c>
    </row>
    <row r="294" spans="1:7" x14ac:dyDescent="0.25">
      <c r="A294" s="244"/>
      <c r="B294" s="122">
        <f t="shared" si="4"/>
        <v>43080.458330000001</v>
      </c>
      <c r="C294" s="123">
        <v>11</v>
      </c>
      <c r="D294" s="11">
        <f>ROUND(АТС!F292*$D$41*$D$42/100,2)</f>
        <v>213.55</v>
      </c>
      <c r="E294" s="11">
        <f>ROUND(АТС!F292*$E$41*$E$42/100,2)</f>
        <v>196.26</v>
      </c>
      <c r="F294" s="11">
        <f>ROUND(АТС!$F292*$F$41*$F$42/100,2)</f>
        <v>133.59</v>
      </c>
      <c r="G294" s="11">
        <f>ROUND(АТС!$F292*$G$41*$G$42/100,2)</f>
        <v>78.180000000000007</v>
      </c>
    </row>
    <row r="295" spans="1:7" x14ac:dyDescent="0.25">
      <c r="A295" s="244"/>
      <c r="B295" s="120">
        <f t="shared" si="4"/>
        <v>43080.5</v>
      </c>
      <c r="C295" s="123">
        <v>12</v>
      </c>
      <c r="D295" s="11">
        <f>ROUND(АТС!F293*$D$41*$D$42/100,2)</f>
        <v>213.66</v>
      </c>
      <c r="E295" s="11">
        <f>ROUND(АТС!F293*$E$41*$E$42/100,2)</f>
        <v>196.37</v>
      </c>
      <c r="F295" s="11">
        <f>ROUND(АТС!$F293*$F$41*$F$42/100,2)</f>
        <v>133.66</v>
      </c>
      <c r="G295" s="11">
        <f>ROUND(АТС!$F293*$G$41*$G$42/100,2)</f>
        <v>78.22</v>
      </c>
    </row>
    <row r="296" spans="1:7" x14ac:dyDescent="0.25">
      <c r="A296" s="244"/>
      <c r="B296" s="122">
        <f t="shared" si="4"/>
        <v>43080.541669999999</v>
      </c>
      <c r="C296" s="123">
        <v>13</v>
      </c>
      <c r="D296" s="11">
        <f>ROUND(АТС!F294*$D$41*$D$42/100,2)</f>
        <v>214.26</v>
      </c>
      <c r="E296" s="11">
        <f>ROUND(АТС!F294*$E$41*$E$42/100,2)</f>
        <v>196.91</v>
      </c>
      <c r="F296" s="11">
        <f>ROUND(АТС!$F294*$F$41*$F$42/100,2)</f>
        <v>134.03</v>
      </c>
      <c r="G296" s="11">
        <f>ROUND(АТС!$F294*$G$41*$G$42/100,2)</f>
        <v>78.44</v>
      </c>
    </row>
    <row r="297" spans="1:7" x14ac:dyDescent="0.25">
      <c r="A297" s="244"/>
      <c r="B297" s="122">
        <f t="shared" si="4"/>
        <v>43080.583330000001</v>
      </c>
      <c r="C297" s="123">
        <v>14</v>
      </c>
      <c r="D297" s="11">
        <f>ROUND(АТС!F295*$D$41*$D$42/100,2)</f>
        <v>199.48</v>
      </c>
      <c r="E297" s="11">
        <f>ROUND(АТС!F295*$E$41*$E$42/100,2)</f>
        <v>183.34</v>
      </c>
      <c r="F297" s="11">
        <f>ROUND(АТС!$F295*$F$41*$F$42/100,2)</f>
        <v>124.79</v>
      </c>
      <c r="G297" s="11">
        <f>ROUND(АТС!$F295*$G$41*$G$42/100,2)</f>
        <v>73.03</v>
      </c>
    </row>
    <row r="298" spans="1:7" x14ac:dyDescent="0.25">
      <c r="A298" s="244"/>
      <c r="B298" s="122">
        <f t="shared" si="4"/>
        <v>43080.625</v>
      </c>
      <c r="C298" s="123">
        <v>15</v>
      </c>
      <c r="D298" s="11">
        <f>ROUND(АТС!F296*$D$41*$D$42/100,2)</f>
        <v>199.62</v>
      </c>
      <c r="E298" s="11">
        <f>ROUND(АТС!F296*$E$41*$E$42/100,2)</f>
        <v>183.46</v>
      </c>
      <c r="F298" s="11">
        <f>ROUND(АТС!$F296*$F$41*$F$42/100,2)</f>
        <v>124.88</v>
      </c>
      <c r="G298" s="11">
        <f>ROUND(АТС!$F296*$G$41*$G$42/100,2)</f>
        <v>73.08</v>
      </c>
    </row>
    <row r="299" spans="1:7" x14ac:dyDescent="0.25">
      <c r="A299" s="244"/>
      <c r="B299" s="120">
        <f t="shared" si="4"/>
        <v>43080.666669999999</v>
      </c>
      <c r="C299" s="123">
        <v>16</v>
      </c>
      <c r="D299" s="11">
        <f>ROUND(АТС!F297*$D$41*$D$42/100,2)</f>
        <v>199.93</v>
      </c>
      <c r="E299" s="11">
        <f>ROUND(АТС!F297*$E$41*$E$42/100,2)</f>
        <v>183.75</v>
      </c>
      <c r="F299" s="11">
        <f>ROUND(АТС!$F297*$F$41*$F$42/100,2)</f>
        <v>125.07</v>
      </c>
      <c r="G299" s="11">
        <f>ROUND(АТС!$F297*$G$41*$G$42/100,2)</f>
        <v>73.2</v>
      </c>
    </row>
    <row r="300" spans="1:7" x14ac:dyDescent="0.25">
      <c r="A300" s="244"/>
      <c r="B300" s="122">
        <f t="shared" si="4"/>
        <v>43080.708330000001</v>
      </c>
      <c r="C300" s="123">
        <v>17</v>
      </c>
      <c r="D300" s="11">
        <f>ROUND(АТС!F298*$D$41*$D$42/100,2)</f>
        <v>222.63</v>
      </c>
      <c r="E300" s="11">
        <f>ROUND(АТС!F298*$E$41*$E$42/100,2)</f>
        <v>204.61</v>
      </c>
      <c r="F300" s="11">
        <f>ROUND(АТС!$F298*$F$41*$F$42/100,2)</f>
        <v>139.27000000000001</v>
      </c>
      <c r="G300" s="11">
        <f>ROUND(АТС!$F298*$G$41*$G$42/100,2)</f>
        <v>81.510000000000005</v>
      </c>
    </row>
    <row r="301" spans="1:7" x14ac:dyDescent="0.25">
      <c r="A301" s="244"/>
      <c r="B301" s="122">
        <f t="shared" si="4"/>
        <v>43080.75</v>
      </c>
      <c r="C301" s="123">
        <v>18</v>
      </c>
      <c r="D301" s="11">
        <f>ROUND(АТС!F299*$D$41*$D$42/100,2)</f>
        <v>219.9</v>
      </c>
      <c r="E301" s="11">
        <f>ROUND(АТС!F299*$E$41*$E$42/100,2)</f>
        <v>202.1</v>
      </c>
      <c r="F301" s="11">
        <f>ROUND(АТС!$F299*$F$41*$F$42/100,2)</f>
        <v>137.56</v>
      </c>
      <c r="G301" s="11">
        <f>ROUND(АТС!$F299*$G$41*$G$42/100,2)</f>
        <v>80.510000000000005</v>
      </c>
    </row>
    <row r="302" spans="1:7" x14ac:dyDescent="0.25">
      <c r="A302" s="244"/>
      <c r="B302" s="122">
        <f t="shared" si="4"/>
        <v>43080.791669999999</v>
      </c>
      <c r="C302" s="123">
        <v>19</v>
      </c>
      <c r="D302" s="11">
        <f>ROUND(АТС!F300*$D$41*$D$42/100,2)</f>
        <v>220.33</v>
      </c>
      <c r="E302" s="11">
        <f>ROUND(АТС!F300*$E$41*$E$42/100,2)</f>
        <v>202.49</v>
      </c>
      <c r="F302" s="11">
        <f>ROUND(АТС!$F300*$F$41*$F$42/100,2)</f>
        <v>137.83000000000001</v>
      </c>
      <c r="G302" s="11">
        <f>ROUND(АТС!$F300*$G$41*$G$42/100,2)</f>
        <v>80.66</v>
      </c>
    </row>
    <row r="303" spans="1:7" x14ac:dyDescent="0.25">
      <c r="A303" s="244"/>
      <c r="B303" s="120">
        <f t="shared" si="4"/>
        <v>43080.833330000001</v>
      </c>
      <c r="C303" s="123">
        <v>20</v>
      </c>
      <c r="D303" s="11">
        <f>ROUND(АТС!F301*$D$41*$D$42/100,2)</f>
        <v>227.93</v>
      </c>
      <c r="E303" s="11">
        <f>ROUND(АТС!F301*$E$41*$E$42/100,2)</f>
        <v>209.48</v>
      </c>
      <c r="F303" s="11">
        <f>ROUND(АТС!$F301*$F$41*$F$42/100,2)</f>
        <v>142.58000000000001</v>
      </c>
      <c r="G303" s="11">
        <f>ROUND(АТС!$F301*$G$41*$G$42/100,2)</f>
        <v>83.45</v>
      </c>
    </row>
    <row r="304" spans="1:7" x14ac:dyDescent="0.25">
      <c r="A304" s="244"/>
      <c r="B304" s="122">
        <f t="shared" si="4"/>
        <v>43080.875</v>
      </c>
      <c r="C304" s="123">
        <v>21</v>
      </c>
      <c r="D304" s="11">
        <f>ROUND(АТС!F302*$D$41*$D$42/100,2)</f>
        <v>218.67</v>
      </c>
      <c r="E304" s="11">
        <f>ROUND(АТС!F302*$E$41*$E$42/100,2)</f>
        <v>200.97</v>
      </c>
      <c r="F304" s="11">
        <f>ROUND(АТС!$F302*$F$41*$F$42/100,2)</f>
        <v>136.79</v>
      </c>
      <c r="G304" s="11">
        <f>ROUND(АТС!$F302*$G$41*$G$42/100,2)</f>
        <v>80.06</v>
      </c>
    </row>
    <row r="305" spans="1:7" x14ac:dyDescent="0.25">
      <c r="A305" s="244"/>
      <c r="B305" s="122">
        <f t="shared" si="4"/>
        <v>43080.916669999999</v>
      </c>
      <c r="C305" s="123">
        <v>22</v>
      </c>
      <c r="D305" s="11">
        <f>ROUND(АТС!F303*$D$41*$D$42/100,2)</f>
        <v>248.6</v>
      </c>
      <c r="E305" s="11">
        <f>ROUND(АТС!F303*$E$41*$E$42/100,2)</f>
        <v>228.48</v>
      </c>
      <c r="F305" s="11">
        <f>ROUND(АТС!$F303*$F$41*$F$42/100,2)</f>
        <v>155.52000000000001</v>
      </c>
      <c r="G305" s="11">
        <f>ROUND(АТС!$F303*$G$41*$G$42/100,2)</f>
        <v>91.02</v>
      </c>
    </row>
    <row r="306" spans="1:7" x14ac:dyDescent="0.25">
      <c r="A306" s="244"/>
      <c r="B306" s="122">
        <f t="shared" si="4"/>
        <v>43080.958330000001</v>
      </c>
      <c r="C306" s="123">
        <v>23</v>
      </c>
      <c r="D306" s="11">
        <f>ROUND(АТС!F304*$D$41*$D$42/100,2)</f>
        <v>218.29</v>
      </c>
      <c r="E306" s="11">
        <f>ROUND(АТС!F304*$E$41*$E$42/100,2)</f>
        <v>200.62</v>
      </c>
      <c r="F306" s="11">
        <f>ROUND(АТС!$F304*$F$41*$F$42/100,2)</f>
        <v>136.56</v>
      </c>
      <c r="G306" s="11">
        <f>ROUND(АТС!$F304*$G$41*$G$42/100,2)</f>
        <v>79.92</v>
      </c>
    </row>
    <row r="307" spans="1:7" x14ac:dyDescent="0.25">
      <c r="A307" s="244"/>
      <c r="B307" s="120">
        <f t="shared" si="4"/>
        <v>43081</v>
      </c>
      <c r="C307" s="123">
        <v>0</v>
      </c>
      <c r="D307" s="11">
        <f>ROUND(АТС!F305*$D$41*$D$42/100,2)</f>
        <v>192.38</v>
      </c>
      <c r="E307" s="11">
        <f>ROUND(АТС!F305*$E$41*$E$42/100,2)</f>
        <v>176.81</v>
      </c>
      <c r="F307" s="11">
        <f>ROUND(АТС!$F305*$F$41*$F$42/100,2)</f>
        <v>120.35</v>
      </c>
      <c r="G307" s="11">
        <f>ROUND(АТС!$F305*$G$41*$G$42/100,2)</f>
        <v>70.430000000000007</v>
      </c>
    </row>
    <row r="308" spans="1:7" x14ac:dyDescent="0.25">
      <c r="A308" s="244"/>
      <c r="B308" s="122">
        <f t="shared" si="4"/>
        <v>43081.041669999999</v>
      </c>
      <c r="C308" s="123">
        <v>1</v>
      </c>
      <c r="D308" s="11">
        <f>ROUND(АТС!F306*$D$41*$D$42/100,2)</f>
        <v>193.25</v>
      </c>
      <c r="E308" s="11">
        <f>ROUND(АТС!F306*$E$41*$E$42/100,2)</f>
        <v>177.61</v>
      </c>
      <c r="F308" s="11">
        <f>ROUND(АТС!$F306*$F$41*$F$42/100,2)</f>
        <v>120.89</v>
      </c>
      <c r="G308" s="11">
        <f>ROUND(АТС!$F306*$G$41*$G$42/100,2)</f>
        <v>70.75</v>
      </c>
    </row>
    <row r="309" spans="1:7" x14ac:dyDescent="0.25">
      <c r="A309" s="244"/>
      <c r="B309" s="122">
        <f t="shared" si="4"/>
        <v>43081.083330000001</v>
      </c>
      <c r="C309" s="123">
        <v>2</v>
      </c>
      <c r="D309" s="11">
        <f>ROUND(АТС!F307*$D$41*$D$42/100,2)</f>
        <v>195.59</v>
      </c>
      <c r="E309" s="11">
        <f>ROUND(АТС!F307*$E$41*$E$42/100,2)</f>
        <v>179.76</v>
      </c>
      <c r="F309" s="11">
        <f>ROUND(АТС!$F307*$F$41*$F$42/100,2)</f>
        <v>122.36</v>
      </c>
      <c r="G309" s="11">
        <f>ROUND(АТС!$F307*$G$41*$G$42/100,2)</f>
        <v>71.61</v>
      </c>
    </row>
    <row r="310" spans="1:7" x14ac:dyDescent="0.25">
      <c r="A310" s="244"/>
      <c r="B310" s="122">
        <f t="shared" si="4"/>
        <v>43081.125</v>
      </c>
      <c r="C310" s="123">
        <v>3</v>
      </c>
      <c r="D310" s="11">
        <f>ROUND(АТС!F308*$D$41*$D$42/100,2)</f>
        <v>202.5</v>
      </c>
      <c r="E310" s="11">
        <f>ROUND(АТС!F308*$E$41*$E$42/100,2)</f>
        <v>186.11</v>
      </c>
      <c r="F310" s="11">
        <f>ROUND(АТС!$F308*$F$41*$F$42/100,2)</f>
        <v>126.68</v>
      </c>
      <c r="G310" s="11">
        <f>ROUND(АТС!$F308*$G$41*$G$42/100,2)</f>
        <v>74.14</v>
      </c>
    </row>
    <row r="311" spans="1:7" x14ac:dyDescent="0.25">
      <c r="A311" s="244"/>
      <c r="B311" s="120">
        <f t="shared" si="4"/>
        <v>43081.166669999999</v>
      </c>
      <c r="C311" s="123">
        <v>4</v>
      </c>
      <c r="D311" s="11">
        <f>ROUND(АТС!F309*$D$41*$D$42/100,2)</f>
        <v>202.74</v>
      </c>
      <c r="E311" s="11">
        <f>ROUND(АТС!F309*$E$41*$E$42/100,2)</f>
        <v>186.33</v>
      </c>
      <c r="F311" s="11">
        <f>ROUND(АТС!$F309*$F$41*$F$42/100,2)</f>
        <v>126.83</v>
      </c>
      <c r="G311" s="11">
        <f>ROUND(АТС!$F309*$G$41*$G$42/100,2)</f>
        <v>74.23</v>
      </c>
    </row>
    <row r="312" spans="1:7" x14ac:dyDescent="0.25">
      <c r="A312" s="244"/>
      <c r="B312" s="122">
        <f t="shared" si="4"/>
        <v>43081.208330000001</v>
      </c>
      <c r="C312" s="123">
        <v>5</v>
      </c>
      <c r="D312" s="11">
        <f>ROUND(АТС!F310*$D$41*$D$42/100,2)</f>
        <v>196.36</v>
      </c>
      <c r="E312" s="11">
        <f>ROUND(АТС!F310*$E$41*$E$42/100,2)</f>
        <v>180.47</v>
      </c>
      <c r="F312" s="11">
        <f>ROUND(АТС!$F310*$F$41*$F$42/100,2)</f>
        <v>122.84</v>
      </c>
      <c r="G312" s="11">
        <f>ROUND(АТС!$F310*$G$41*$G$42/100,2)</f>
        <v>71.89</v>
      </c>
    </row>
    <row r="313" spans="1:7" x14ac:dyDescent="0.25">
      <c r="A313" s="244"/>
      <c r="B313" s="122">
        <f t="shared" si="4"/>
        <v>43081.25</v>
      </c>
      <c r="C313" s="123">
        <v>6</v>
      </c>
      <c r="D313" s="11">
        <f>ROUND(АТС!F311*$D$41*$D$42/100,2)</f>
        <v>192.99</v>
      </c>
      <c r="E313" s="11">
        <f>ROUND(АТС!F311*$E$41*$E$42/100,2)</f>
        <v>177.37</v>
      </c>
      <c r="F313" s="11">
        <f>ROUND(АТС!$F311*$F$41*$F$42/100,2)</f>
        <v>120.73</v>
      </c>
      <c r="G313" s="11">
        <f>ROUND(АТС!$F311*$G$41*$G$42/100,2)</f>
        <v>70.650000000000006</v>
      </c>
    </row>
    <row r="314" spans="1:7" x14ac:dyDescent="0.25">
      <c r="A314" s="244"/>
      <c r="B314" s="122">
        <f t="shared" si="4"/>
        <v>43081.291669999999</v>
      </c>
      <c r="C314" s="123">
        <v>7</v>
      </c>
      <c r="D314" s="11">
        <f>ROUND(АТС!F312*$D$41*$D$42/100,2)</f>
        <v>207.33</v>
      </c>
      <c r="E314" s="11">
        <f>ROUND(АТС!F312*$E$41*$E$42/100,2)</f>
        <v>190.55</v>
      </c>
      <c r="F314" s="11">
        <f>ROUND(АТС!$F312*$F$41*$F$42/100,2)</f>
        <v>129.69999999999999</v>
      </c>
      <c r="G314" s="11">
        <f>ROUND(АТС!$F312*$G$41*$G$42/100,2)</f>
        <v>75.900000000000006</v>
      </c>
    </row>
    <row r="315" spans="1:7" x14ac:dyDescent="0.25">
      <c r="A315" s="244"/>
      <c r="B315" s="120">
        <f t="shared" si="4"/>
        <v>43081.333330000001</v>
      </c>
      <c r="C315" s="123">
        <v>8</v>
      </c>
      <c r="D315" s="11">
        <f>ROUND(АТС!F313*$D$41*$D$42/100,2)</f>
        <v>197.38</v>
      </c>
      <c r="E315" s="11">
        <f>ROUND(АТС!F313*$E$41*$E$42/100,2)</f>
        <v>181.4</v>
      </c>
      <c r="F315" s="11">
        <f>ROUND(АТС!$F313*$F$41*$F$42/100,2)</f>
        <v>123.47</v>
      </c>
      <c r="G315" s="11">
        <f>ROUND(АТС!$F313*$G$41*$G$42/100,2)</f>
        <v>72.260000000000005</v>
      </c>
    </row>
    <row r="316" spans="1:7" x14ac:dyDescent="0.25">
      <c r="A316" s="244"/>
      <c r="B316" s="122">
        <f t="shared" si="4"/>
        <v>43081.375</v>
      </c>
      <c r="C316" s="123">
        <v>9</v>
      </c>
      <c r="D316" s="11">
        <f>ROUND(АТС!F314*$D$41*$D$42/100,2)</f>
        <v>201.71</v>
      </c>
      <c r="E316" s="11">
        <f>ROUND(АТС!F314*$E$41*$E$42/100,2)</f>
        <v>185.38</v>
      </c>
      <c r="F316" s="11">
        <f>ROUND(АТС!$F314*$F$41*$F$42/100,2)</f>
        <v>126.18</v>
      </c>
      <c r="G316" s="11">
        <f>ROUND(АТС!$F314*$G$41*$G$42/100,2)</f>
        <v>73.849999999999994</v>
      </c>
    </row>
    <row r="317" spans="1:7" x14ac:dyDescent="0.25">
      <c r="A317" s="244"/>
      <c r="B317" s="122">
        <f t="shared" si="4"/>
        <v>43081.416669999999</v>
      </c>
      <c r="C317" s="123">
        <v>10</v>
      </c>
      <c r="D317" s="11">
        <f>ROUND(АТС!F315*$D$41*$D$42/100,2)</f>
        <v>201.7</v>
      </c>
      <c r="E317" s="11">
        <f>ROUND(АТС!F315*$E$41*$E$42/100,2)</f>
        <v>185.37</v>
      </c>
      <c r="F317" s="11">
        <f>ROUND(АТС!$F315*$F$41*$F$42/100,2)</f>
        <v>126.18</v>
      </c>
      <c r="G317" s="11">
        <f>ROUND(АТС!$F315*$G$41*$G$42/100,2)</f>
        <v>73.84</v>
      </c>
    </row>
    <row r="318" spans="1:7" x14ac:dyDescent="0.25">
      <c r="A318" s="244"/>
      <c r="B318" s="122">
        <f t="shared" si="4"/>
        <v>43081.458330000001</v>
      </c>
      <c r="C318" s="123">
        <v>11</v>
      </c>
      <c r="D318" s="11">
        <f>ROUND(АТС!F316*$D$41*$D$42/100,2)</f>
        <v>211.93</v>
      </c>
      <c r="E318" s="11">
        <f>ROUND(АТС!F316*$E$41*$E$42/100,2)</f>
        <v>194.77</v>
      </c>
      <c r="F318" s="11">
        <f>ROUND(АТС!$F316*$F$41*$F$42/100,2)</f>
        <v>132.57</v>
      </c>
      <c r="G318" s="11">
        <f>ROUND(АТС!$F316*$G$41*$G$42/100,2)</f>
        <v>77.59</v>
      </c>
    </row>
    <row r="319" spans="1:7" x14ac:dyDescent="0.25">
      <c r="A319" s="244"/>
      <c r="B319" s="120">
        <f t="shared" si="4"/>
        <v>43081.5</v>
      </c>
      <c r="C319" s="123">
        <v>12</v>
      </c>
      <c r="D319" s="11">
        <f>ROUND(АТС!F317*$D$41*$D$42/100,2)</f>
        <v>207.91</v>
      </c>
      <c r="E319" s="11">
        <f>ROUND(АТС!F317*$E$41*$E$42/100,2)</f>
        <v>191.08</v>
      </c>
      <c r="F319" s="11">
        <f>ROUND(АТС!$F317*$F$41*$F$42/100,2)</f>
        <v>130.06</v>
      </c>
      <c r="G319" s="11">
        <f>ROUND(АТС!$F317*$G$41*$G$42/100,2)</f>
        <v>76.12</v>
      </c>
    </row>
    <row r="320" spans="1:7" x14ac:dyDescent="0.25">
      <c r="A320" s="244"/>
      <c r="B320" s="122">
        <f t="shared" si="4"/>
        <v>43081.541669999999</v>
      </c>
      <c r="C320" s="123">
        <v>13</v>
      </c>
      <c r="D320" s="11">
        <f>ROUND(АТС!F318*$D$41*$D$42/100,2)</f>
        <v>206.51</v>
      </c>
      <c r="E320" s="11">
        <f>ROUND(АТС!F318*$E$41*$E$42/100,2)</f>
        <v>189.79</v>
      </c>
      <c r="F320" s="11">
        <f>ROUND(АТС!$F318*$F$41*$F$42/100,2)</f>
        <v>129.18</v>
      </c>
      <c r="G320" s="11">
        <f>ROUND(АТС!$F318*$G$41*$G$42/100,2)</f>
        <v>75.599999999999994</v>
      </c>
    </row>
    <row r="321" spans="1:7" x14ac:dyDescent="0.25">
      <c r="A321" s="244"/>
      <c r="B321" s="122">
        <f t="shared" si="4"/>
        <v>43081.583330000001</v>
      </c>
      <c r="C321" s="123">
        <v>14</v>
      </c>
      <c r="D321" s="11">
        <f>ROUND(АТС!F319*$D$41*$D$42/100,2)</f>
        <v>203.13</v>
      </c>
      <c r="E321" s="11">
        <f>ROUND(АТС!F319*$E$41*$E$42/100,2)</f>
        <v>186.69</v>
      </c>
      <c r="F321" s="11">
        <f>ROUND(АТС!$F319*$F$41*$F$42/100,2)</f>
        <v>127.07</v>
      </c>
      <c r="G321" s="11">
        <f>ROUND(АТС!$F319*$G$41*$G$42/100,2)</f>
        <v>74.37</v>
      </c>
    </row>
    <row r="322" spans="1:7" x14ac:dyDescent="0.25">
      <c r="A322" s="244"/>
      <c r="B322" s="122">
        <f t="shared" si="4"/>
        <v>43081.625</v>
      </c>
      <c r="C322" s="123">
        <v>15</v>
      </c>
      <c r="D322" s="11">
        <f>ROUND(АТС!F320*$D$41*$D$42/100,2)</f>
        <v>202.05</v>
      </c>
      <c r="E322" s="11">
        <f>ROUND(АТС!F320*$E$41*$E$42/100,2)</f>
        <v>185.7</v>
      </c>
      <c r="F322" s="11">
        <f>ROUND(АТС!$F320*$F$41*$F$42/100,2)</f>
        <v>126.4</v>
      </c>
      <c r="G322" s="11">
        <f>ROUND(АТС!$F320*$G$41*$G$42/100,2)</f>
        <v>73.97</v>
      </c>
    </row>
    <row r="323" spans="1:7" x14ac:dyDescent="0.25">
      <c r="A323" s="244"/>
      <c r="B323" s="120">
        <f t="shared" si="4"/>
        <v>43081.666669999999</v>
      </c>
      <c r="C323" s="123">
        <v>16</v>
      </c>
      <c r="D323" s="11">
        <f>ROUND(АТС!F321*$D$41*$D$42/100,2)</f>
        <v>199.64</v>
      </c>
      <c r="E323" s="11">
        <f>ROUND(АТС!F321*$E$41*$E$42/100,2)</f>
        <v>183.48</v>
      </c>
      <c r="F323" s="11">
        <f>ROUND(АТС!$F321*$F$41*$F$42/100,2)</f>
        <v>124.89</v>
      </c>
      <c r="G323" s="11">
        <f>ROUND(АТС!$F321*$G$41*$G$42/100,2)</f>
        <v>73.09</v>
      </c>
    </row>
    <row r="324" spans="1:7" x14ac:dyDescent="0.25">
      <c r="A324" s="244"/>
      <c r="B324" s="122">
        <f t="shared" ref="B324:B387" si="5">B300+1</f>
        <v>43081.708330000001</v>
      </c>
      <c r="C324" s="123">
        <v>17</v>
      </c>
      <c r="D324" s="11">
        <f>ROUND(АТС!F322*$D$41*$D$42/100,2)</f>
        <v>221.67</v>
      </c>
      <c r="E324" s="11">
        <f>ROUND(АТС!F322*$E$41*$E$42/100,2)</f>
        <v>203.73</v>
      </c>
      <c r="F324" s="11">
        <f>ROUND(АТС!$F322*$F$41*$F$42/100,2)</f>
        <v>138.66999999999999</v>
      </c>
      <c r="G324" s="11">
        <f>ROUND(АТС!$F322*$G$41*$G$42/100,2)</f>
        <v>81.16</v>
      </c>
    </row>
    <row r="325" spans="1:7" x14ac:dyDescent="0.25">
      <c r="A325" s="244"/>
      <c r="B325" s="122">
        <f t="shared" si="5"/>
        <v>43081.75</v>
      </c>
      <c r="C325" s="123">
        <v>18</v>
      </c>
      <c r="D325" s="11">
        <f>ROUND(АТС!F323*$D$41*$D$42/100,2)</f>
        <v>219.85</v>
      </c>
      <c r="E325" s="11">
        <f>ROUND(АТС!F323*$E$41*$E$42/100,2)</f>
        <v>202.06</v>
      </c>
      <c r="F325" s="11">
        <f>ROUND(АТС!$F323*$F$41*$F$42/100,2)</f>
        <v>137.53</v>
      </c>
      <c r="G325" s="11">
        <f>ROUND(АТС!$F323*$G$41*$G$42/100,2)</f>
        <v>80.489999999999995</v>
      </c>
    </row>
    <row r="326" spans="1:7" x14ac:dyDescent="0.25">
      <c r="A326" s="244"/>
      <c r="B326" s="122">
        <f t="shared" si="5"/>
        <v>43081.791669999999</v>
      </c>
      <c r="C326" s="123">
        <v>19</v>
      </c>
      <c r="D326" s="11">
        <f>ROUND(АТС!F324*$D$41*$D$42/100,2)</f>
        <v>220.3</v>
      </c>
      <c r="E326" s="11">
        <f>ROUND(АТС!F324*$E$41*$E$42/100,2)</f>
        <v>202.47</v>
      </c>
      <c r="F326" s="11">
        <f>ROUND(АТС!$F324*$F$41*$F$42/100,2)</f>
        <v>137.81</v>
      </c>
      <c r="G326" s="11">
        <f>ROUND(АТС!$F324*$G$41*$G$42/100,2)</f>
        <v>80.650000000000006</v>
      </c>
    </row>
    <row r="327" spans="1:7" x14ac:dyDescent="0.25">
      <c r="A327" s="244"/>
      <c r="B327" s="120">
        <f t="shared" si="5"/>
        <v>43081.833330000001</v>
      </c>
      <c r="C327" s="123">
        <v>20</v>
      </c>
      <c r="D327" s="11">
        <f>ROUND(АТС!F325*$D$41*$D$42/100,2)</f>
        <v>225.5</v>
      </c>
      <c r="E327" s="11">
        <f>ROUND(АТС!F325*$E$41*$E$42/100,2)</f>
        <v>207.24</v>
      </c>
      <c r="F327" s="11">
        <f>ROUND(АТС!$F325*$F$41*$F$42/100,2)</f>
        <v>141.06</v>
      </c>
      <c r="G327" s="11">
        <f>ROUND(АТС!$F325*$G$41*$G$42/100,2)</f>
        <v>82.56</v>
      </c>
    </row>
    <row r="328" spans="1:7" x14ac:dyDescent="0.25">
      <c r="A328" s="244"/>
      <c r="B328" s="122">
        <f t="shared" si="5"/>
        <v>43081.875</v>
      </c>
      <c r="C328" s="123">
        <v>21</v>
      </c>
      <c r="D328" s="11">
        <f>ROUND(АТС!F326*$D$41*$D$42/100,2)</f>
        <v>218.48</v>
      </c>
      <c r="E328" s="11">
        <f>ROUND(АТС!F326*$E$41*$E$42/100,2)</f>
        <v>200.8</v>
      </c>
      <c r="F328" s="11">
        <f>ROUND(АТС!$F326*$F$41*$F$42/100,2)</f>
        <v>136.66999999999999</v>
      </c>
      <c r="G328" s="11">
        <f>ROUND(АТС!$F326*$G$41*$G$42/100,2)</f>
        <v>79.989999999999995</v>
      </c>
    </row>
    <row r="329" spans="1:7" x14ac:dyDescent="0.25">
      <c r="A329" s="244"/>
      <c r="B329" s="122">
        <f t="shared" si="5"/>
        <v>43081.916669999999</v>
      </c>
      <c r="C329" s="123">
        <v>22</v>
      </c>
      <c r="D329" s="11">
        <f>ROUND(АТС!F327*$D$41*$D$42/100,2)</f>
        <v>245.59</v>
      </c>
      <c r="E329" s="11">
        <f>ROUND(АТС!F327*$E$41*$E$42/100,2)</f>
        <v>225.71</v>
      </c>
      <c r="F329" s="11">
        <f>ROUND(АТС!$F327*$F$41*$F$42/100,2)</f>
        <v>153.63</v>
      </c>
      <c r="G329" s="11">
        <f>ROUND(АТС!$F327*$G$41*$G$42/100,2)</f>
        <v>89.91</v>
      </c>
    </row>
    <row r="330" spans="1:7" x14ac:dyDescent="0.25">
      <c r="A330" s="244"/>
      <c r="B330" s="122">
        <f t="shared" si="5"/>
        <v>43081.958330000001</v>
      </c>
      <c r="C330" s="123">
        <v>23</v>
      </c>
      <c r="D330" s="11">
        <f>ROUND(АТС!F328*$D$41*$D$42/100,2)</f>
        <v>220.46</v>
      </c>
      <c r="E330" s="11">
        <f>ROUND(АТС!F328*$E$41*$E$42/100,2)</f>
        <v>202.62</v>
      </c>
      <c r="F330" s="11">
        <f>ROUND(АТС!$F328*$F$41*$F$42/100,2)</f>
        <v>137.91</v>
      </c>
      <c r="G330" s="11">
        <f>ROUND(АТС!$F328*$G$41*$G$42/100,2)</f>
        <v>80.709999999999994</v>
      </c>
    </row>
    <row r="331" spans="1:7" x14ac:dyDescent="0.25">
      <c r="A331" s="244"/>
      <c r="B331" s="120">
        <f t="shared" si="5"/>
        <v>43082</v>
      </c>
      <c r="C331" s="123">
        <v>0</v>
      </c>
      <c r="D331" s="11">
        <f>ROUND(АТС!F329*$D$41*$D$42/100,2)</f>
        <v>195.37</v>
      </c>
      <c r="E331" s="11">
        <f>ROUND(АТС!F329*$E$41*$E$42/100,2)</f>
        <v>179.56</v>
      </c>
      <c r="F331" s="11">
        <f>ROUND(АТС!$F329*$F$41*$F$42/100,2)</f>
        <v>122.22</v>
      </c>
      <c r="G331" s="11">
        <f>ROUND(АТС!$F329*$G$41*$G$42/100,2)</f>
        <v>71.53</v>
      </c>
    </row>
    <row r="332" spans="1:7" x14ac:dyDescent="0.25">
      <c r="A332" s="244"/>
      <c r="B332" s="122">
        <f t="shared" si="5"/>
        <v>43082.041669999999</v>
      </c>
      <c r="C332" s="123">
        <v>1</v>
      </c>
      <c r="D332" s="11">
        <f>ROUND(АТС!F330*$D$41*$D$42/100,2)</f>
        <v>193.22</v>
      </c>
      <c r="E332" s="11">
        <f>ROUND(АТС!F330*$E$41*$E$42/100,2)</f>
        <v>177.58</v>
      </c>
      <c r="F332" s="11">
        <f>ROUND(АТС!$F330*$F$41*$F$42/100,2)</f>
        <v>120.87</v>
      </c>
      <c r="G332" s="11">
        <f>ROUND(АТС!$F330*$G$41*$G$42/100,2)</f>
        <v>70.739999999999995</v>
      </c>
    </row>
    <row r="333" spans="1:7" x14ac:dyDescent="0.25">
      <c r="A333" s="244"/>
      <c r="B333" s="122">
        <f t="shared" si="5"/>
        <v>43082.083330000001</v>
      </c>
      <c r="C333" s="123">
        <v>2</v>
      </c>
      <c r="D333" s="11">
        <f>ROUND(АТС!F331*$D$41*$D$42/100,2)</f>
        <v>195.54</v>
      </c>
      <c r="E333" s="11">
        <f>ROUND(АТС!F331*$E$41*$E$42/100,2)</f>
        <v>179.71</v>
      </c>
      <c r="F333" s="11">
        <f>ROUND(АТС!$F331*$F$41*$F$42/100,2)</f>
        <v>122.32</v>
      </c>
      <c r="G333" s="11">
        <f>ROUND(АТС!$F331*$G$41*$G$42/100,2)</f>
        <v>71.59</v>
      </c>
    </row>
    <row r="334" spans="1:7" x14ac:dyDescent="0.25">
      <c r="A334" s="244"/>
      <c r="B334" s="122">
        <f t="shared" si="5"/>
        <v>43082.125</v>
      </c>
      <c r="C334" s="123">
        <v>3</v>
      </c>
      <c r="D334" s="11">
        <f>ROUND(АТС!F332*$D$41*$D$42/100,2)</f>
        <v>202.41</v>
      </c>
      <c r="E334" s="11">
        <f>ROUND(АТС!F332*$E$41*$E$42/100,2)</f>
        <v>186.03</v>
      </c>
      <c r="F334" s="11">
        <f>ROUND(АТС!$F332*$F$41*$F$42/100,2)</f>
        <v>126.62</v>
      </c>
      <c r="G334" s="11">
        <f>ROUND(АТС!$F332*$G$41*$G$42/100,2)</f>
        <v>74.11</v>
      </c>
    </row>
    <row r="335" spans="1:7" x14ac:dyDescent="0.25">
      <c r="A335" s="244"/>
      <c r="B335" s="120">
        <f t="shared" si="5"/>
        <v>43082.166669999999</v>
      </c>
      <c r="C335" s="123">
        <v>4</v>
      </c>
      <c r="D335" s="11">
        <f>ROUND(АТС!F333*$D$41*$D$42/100,2)</f>
        <v>202.74</v>
      </c>
      <c r="E335" s="11">
        <f>ROUND(АТС!F333*$E$41*$E$42/100,2)</f>
        <v>186.33</v>
      </c>
      <c r="F335" s="11">
        <f>ROUND(АТС!$F333*$F$41*$F$42/100,2)</f>
        <v>126.83</v>
      </c>
      <c r="G335" s="11">
        <f>ROUND(АТС!$F333*$G$41*$G$42/100,2)</f>
        <v>74.23</v>
      </c>
    </row>
    <row r="336" spans="1:7" x14ac:dyDescent="0.25">
      <c r="A336" s="244"/>
      <c r="B336" s="122">
        <f t="shared" si="5"/>
        <v>43082.208330000001</v>
      </c>
      <c r="C336" s="123">
        <v>5</v>
      </c>
      <c r="D336" s="11">
        <f>ROUND(АТС!F334*$D$41*$D$42/100,2)</f>
        <v>196.15</v>
      </c>
      <c r="E336" s="11">
        <f>ROUND(АТС!F334*$E$41*$E$42/100,2)</f>
        <v>180.27</v>
      </c>
      <c r="F336" s="11">
        <f>ROUND(АТС!$F334*$F$41*$F$42/100,2)</f>
        <v>122.71</v>
      </c>
      <c r="G336" s="11">
        <f>ROUND(АТС!$F334*$G$41*$G$42/100,2)</f>
        <v>71.81</v>
      </c>
    </row>
    <row r="337" spans="1:7" x14ac:dyDescent="0.25">
      <c r="A337" s="244"/>
      <c r="B337" s="122">
        <f t="shared" si="5"/>
        <v>43082.25</v>
      </c>
      <c r="C337" s="123">
        <v>6</v>
      </c>
      <c r="D337" s="11">
        <f>ROUND(АТС!F335*$D$41*$D$42/100,2)</f>
        <v>194.65</v>
      </c>
      <c r="E337" s="11">
        <f>ROUND(АТС!F335*$E$41*$E$42/100,2)</f>
        <v>178.9</v>
      </c>
      <c r="F337" s="11">
        <f>ROUND(АТС!$F335*$F$41*$F$42/100,2)</f>
        <v>121.77</v>
      </c>
      <c r="G337" s="11">
        <f>ROUND(АТС!$F335*$G$41*$G$42/100,2)</f>
        <v>71.260000000000005</v>
      </c>
    </row>
    <row r="338" spans="1:7" x14ac:dyDescent="0.25">
      <c r="A338" s="244"/>
      <c r="B338" s="122">
        <f t="shared" si="5"/>
        <v>43082.291669999999</v>
      </c>
      <c r="C338" s="123">
        <v>7</v>
      </c>
      <c r="D338" s="11">
        <f>ROUND(АТС!F336*$D$41*$D$42/100,2)</f>
        <v>207.1</v>
      </c>
      <c r="E338" s="11">
        <f>ROUND(АТС!F336*$E$41*$E$42/100,2)</f>
        <v>190.34</v>
      </c>
      <c r="F338" s="11">
        <f>ROUND(АТС!$F336*$F$41*$F$42/100,2)</f>
        <v>129.56</v>
      </c>
      <c r="G338" s="11">
        <f>ROUND(АТС!$F336*$G$41*$G$42/100,2)</f>
        <v>75.819999999999993</v>
      </c>
    </row>
    <row r="339" spans="1:7" x14ac:dyDescent="0.25">
      <c r="A339" s="244"/>
      <c r="B339" s="120">
        <f t="shared" si="5"/>
        <v>43082.333330000001</v>
      </c>
      <c r="C339" s="123">
        <v>8</v>
      </c>
      <c r="D339" s="11">
        <f>ROUND(АТС!F337*$D$41*$D$42/100,2)</f>
        <v>196.56</v>
      </c>
      <c r="E339" s="11">
        <f>ROUND(АТС!F337*$E$41*$E$42/100,2)</f>
        <v>180.65</v>
      </c>
      <c r="F339" s="11">
        <f>ROUND(АТС!$F337*$F$41*$F$42/100,2)</f>
        <v>122.96</v>
      </c>
      <c r="G339" s="11">
        <f>ROUND(АТС!$F337*$G$41*$G$42/100,2)</f>
        <v>71.959999999999994</v>
      </c>
    </row>
    <row r="340" spans="1:7" x14ac:dyDescent="0.25">
      <c r="A340" s="244"/>
      <c r="B340" s="122">
        <f t="shared" si="5"/>
        <v>43082.375</v>
      </c>
      <c r="C340" s="123">
        <v>9</v>
      </c>
      <c r="D340" s="11">
        <f>ROUND(АТС!F338*$D$41*$D$42/100,2)</f>
        <v>200.4</v>
      </c>
      <c r="E340" s="11">
        <f>ROUND(АТС!F338*$E$41*$E$42/100,2)</f>
        <v>184.18</v>
      </c>
      <c r="F340" s="11">
        <f>ROUND(АТС!$F338*$F$41*$F$42/100,2)</f>
        <v>125.37</v>
      </c>
      <c r="G340" s="11">
        <f>ROUND(АТС!$F338*$G$41*$G$42/100,2)</f>
        <v>73.37</v>
      </c>
    </row>
    <row r="341" spans="1:7" x14ac:dyDescent="0.25">
      <c r="A341" s="244"/>
      <c r="B341" s="122">
        <f t="shared" si="5"/>
        <v>43082.416669999999</v>
      </c>
      <c r="C341" s="123">
        <v>10</v>
      </c>
      <c r="D341" s="11">
        <f>ROUND(АТС!F339*$D$41*$D$42/100,2)</f>
        <v>200.67</v>
      </c>
      <c r="E341" s="11">
        <f>ROUND(АТС!F339*$E$41*$E$42/100,2)</f>
        <v>184.43</v>
      </c>
      <c r="F341" s="11">
        <f>ROUND(АТС!$F339*$F$41*$F$42/100,2)</f>
        <v>125.53</v>
      </c>
      <c r="G341" s="11">
        <f>ROUND(АТС!$F339*$G$41*$G$42/100,2)</f>
        <v>73.47</v>
      </c>
    </row>
    <row r="342" spans="1:7" x14ac:dyDescent="0.25">
      <c r="A342" s="244"/>
      <c r="B342" s="122">
        <f t="shared" si="5"/>
        <v>43082.458330000001</v>
      </c>
      <c r="C342" s="123">
        <v>11</v>
      </c>
      <c r="D342" s="11">
        <f>ROUND(АТС!F340*$D$41*$D$42/100,2)</f>
        <v>212.08</v>
      </c>
      <c r="E342" s="11">
        <f>ROUND(АТС!F340*$E$41*$E$42/100,2)</f>
        <v>194.92</v>
      </c>
      <c r="F342" s="11">
        <f>ROUND(АТС!$F340*$F$41*$F$42/100,2)</f>
        <v>132.66999999999999</v>
      </c>
      <c r="G342" s="11">
        <f>ROUND(АТС!$F340*$G$41*$G$42/100,2)</f>
        <v>77.650000000000006</v>
      </c>
    </row>
    <row r="343" spans="1:7" x14ac:dyDescent="0.25">
      <c r="A343" s="244"/>
      <c r="B343" s="120">
        <f t="shared" si="5"/>
        <v>43082.5</v>
      </c>
      <c r="C343" s="123">
        <v>12</v>
      </c>
      <c r="D343" s="11">
        <f>ROUND(АТС!F341*$D$41*$D$42/100,2)</f>
        <v>210.31</v>
      </c>
      <c r="E343" s="11">
        <f>ROUND(АТС!F341*$E$41*$E$42/100,2)</f>
        <v>193.29</v>
      </c>
      <c r="F343" s="11">
        <f>ROUND(АТС!$F341*$F$41*$F$42/100,2)</f>
        <v>131.57</v>
      </c>
      <c r="G343" s="11">
        <f>ROUND(АТС!$F341*$G$41*$G$42/100,2)</f>
        <v>77</v>
      </c>
    </row>
    <row r="344" spans="1:7" x14ac:dyDescent="0.25">
      <c r="A344" s="244"/>
      <c r="B344" s="122">
        <f t="shared" si="5"/>
        <v>43082.541669999999</v>
      </c>
      <c r="C344" s="123">
        <v>13</v>
      </c>
      <c r="D344" s="11">
        <f>ROUND(АТС!F342*$D$41*$D$42/100,2)</f>
        <v>212</v>
      </c>
      <c r="E344" s="11">
        <f>ROUND(АТС!F342*$E$41*$E$42/100,2)</f>
        <v>194.84</v>
      </c>
      <c r="F344" s="11">
        <f>ROUND(АТС!$F342*$F$41*$F$42/100,2)</f>
        <v>132.62</v>
      </c>
      <c r="G344" s="11">
        <f>ROUND(АТС!$F342*$G$41*$G$42/100,2)</f>
        <v>77.62</v>
      </c>
    </row>
    <row r="345" spans="1:7" x14ac:dyDescent="0.25">
      <c r="A345" s="244"/>
      <c r="B345" s="122">
        <f t="shared" si="5"/>
        <v>43082.583330000001</v>
      </c>
      <c r="C345" s="123">
        <v>14</v>
      </c>
      <c r="D345" s="11">
        <f>ROUND(АТС!F343*$D$41*$D$42/100,2)</f>
        <v>201.86</v>
      </c>
      <c r="E345" s="11">
        <f>ROUND(АТС!F343*$E$41*$E$42/100,2)</f>
        <v>185.52</v>
      </c>
      <c r="F345" s="11">
        <f>ROUND(АТС!$F343*$F$41*$F$42/100,2)</f>
        <v>126.27</v>
      </c>
      <c r="G345" s="11">
        <f>ROUND(АТС!$F343*$G$41*$G$42/100,2)</f>
        <v>73.900000000000006</v>
      </c>
    </row>
    <row r="346" spans="1:7" x14ac:dyDescent="0.25">
      <c r="A346" s="244"/>
      <c r="B346" s="122">
        <f t="shared" si="5"/>
        <v>43082.625</v>
      </c>
      <c r="C346" s="123">
        <v>15</v>
      </c>
      <c r="D346" s="11">
        <f>ROUND(АТС!F344*$D$41*$D$42/100,2)</f>
        <v>202.01</v>
      </c>
      <c r="E346" s="11">
        <f>ROUND(АТС!F344*$E$41*$E$42/100,2)</f>
        <v>185.66</v>
      </c>
      <c r="F346" s="11">
        <f>ROUND(АТС!$F344*$F$41*$F$42/100,2)</f>
        <v>126.37</v>
      </c>
      <c r="G346" s="11">
        <f>ROUND(АТС!$F344*$G$41*$G$42/100,2)</f>
        <v>73.959999999999994</v>
      </c>
    </row>
    <row r="347" spans="1:7" x14ac:dyDescent="0.25">
      <c r="A347" s="244"/>
      <c r="B347" s="120">
        <f t="shared" si="5"/>
        <v>43082.666669999999</v>
      </c>
      <c r="C347" s="123">
        <v>16</v>
      </c>
      <c r="D347" s="11">
        <f>ROUND(АТС!F345*$D$41*$D$42/100,2)</f>
        <v>202.85</v>
      </c>
      <c r="E347" s="11">
        <f>ROUND(АТС!F345*$E$41*$E$42/100,2)</f>
        <v>186.43</v>
      </c>
      <c r="F347" s="11">
        <f>ROUND(АТС!$F345*$F$41*$F$42/100,2)</f>
        <v>126.89</v>
      </c>
      <c r="G347" s="11">
        <f>ROUND(АТС!$F345*$G$41*$G$42/100,2)</f>
        <v>74.260000000000005</v>
      </c>
    </row>
    <row r="348" spans="1:7" x14ac:dyDescent="0.25">
      <c r="A348" s="244"/>
      <c r="B348" s="122">
        <f t="shared" si="5"/>
        <v>43082.708330000001</v>
      </c>
      <c r="C348" s="123">
        <v>17</v>
      </c>
      <c r="D348" s="11">
        <f>ROUND(АТС!F346*$D$41*$D$42/100,2)</f>
        <v>220.34</v>
      </c>
      <c r="E348" s="11">
        <f>ROUND(АТС!F346*$E$41*$E$42/100,2)</f>
        <v>202.5</v>
      </c>
      <c r="F348" s="11">
        <f>ROUND(АТС!$F346*$F$41*$F$42/100,2)</f>
        <v>137.83000000000001</v>
      </c>
      <c r="G348" s="11">
        <f>ROUND(АТС!$F346*$G$41*$G$42/100,2)</f>
        <v>80.67</v>
      </c>
    </row>
    <row r="349" spans="1:7" x14ac:dyDescent="0.25">
      <c r="A349" s="244"/>
      <c r="B349" s="122">
        <f t="shared" si="5"/>
        <v>43082.75</v>
      </c>
      <c r="C349" s="123">
        <v>18</v>
      </c>
      <c r="D349" s="11">
        <f>ROUND(АТС!F347*$D$41*$D$42/100,2)</f>
        <v>218.05</v>
      </c>
      <c r="E349" s="11">
        <f>ROUND(АТС!F347*$E$41*$E$42/100,2)</f>
        <v>200.4</v>
      </c>
      <c r="F349" s="11">
        <f>ROUND(АТС!$F347*$F$41*$F$42/100,2)</f>
        <v>136.4</v>
      </c>
      <c r="G349" s="11">
        <f>ROUND(АТС!$F347*$G$41*$G$42/100,2)</f>
        <v>79.83</v>
      </c>
    </row>
    <row r="350" spans="1:7" x14ac:dyDescent="0.25">
      <c r="A350" s="244"/>
      <c r="B350" s="122">
        <f t="shared" si="5"/>
        <v>43082.791669999999</v>
      </c>
      <c r="C350" s="123">
        <v>19</v>
      </c>
      <c r="D350" s="11">
        <f>ROUND(АТС!F348*$D$41*$D$42/100,2)</f>
        <v>212.78</v>
      </c>
      <c r="E350" s="11">
        <f>ROUND(АТС!F348*$E$41*$E$42/100,2)</f>
        <v>195.56</v>
      </c>
      <c r="F350" s="11">
        <f>ROUND(АТС!$F348*$F$41*$F$42/100,2)</f>
        <v>133.11000000000001</v>
      </c>
      <c r="G350" s="11">
        <f>ROUND(АТС!$F348*$G$41*$G$42/100,2)</f>
        <v>77.900000000000006</v>
      </c>
    </row>
    <row r="351" spans="1:7" x14ac:dyDescent="0.25">
      <c r="A351" s="244"/>
      <c r="B351" s="120">
        <f t="shared" si="5"/>
        <v>43082.833330000001</v>
      </c>
      <c r="C351" s="123">
        <v>20</v>
      </c>
      <c r="D351" s="11">
        <f>ROUND(АТС!F349*$D$41*$D$42/100,2)</f>
        <v>226.68</v>
      </c>
      <c r="E351" s="11">
        <f>ROUND(АТС!F349*$E$41*$E$42/100,2)</f>
        <v>208.34</v>
      </c>
      <c r="F351" s="11">
        <f>ROUND(АТС!$F349*$F$41*$F$42/100,2)</f>
        <v>141.81</v>
      </c>
      <c r="G351" s="11">
        <f>ROUND(АТС!$F349*$G$41*$G$42/100,2)</f>
        <v>82.99</v>
      </c>
    </row>
    <row r="352" spans="1:7" x14ac:dyDescent="0.25">
      <c r="A352" s="244"/>
      <c r="B352" s="122">
        <f t="shared" si="5"/>
        <v>43082.875</v>
      </c>
      <c r="C352" s="123">
        <v>21</v>
      </c>
      <c r="D352" s="11">
        <f>ROUND(АТС!F350*$D$41*$D$42/100,2)</f>
        <v>217</v>
      </c>
      <c r="E352" s="11">
        <f>ROUND(АТС!F350*$E$41*$E$42/100,2)</f>
        <v>199.44</v>
      </c>
      <c r="F352" s="11">
        <f>ROUND(АТС!$F350*$F$41*$F$42/100,2)</f>
        <v>135.75</v>
      </c>
      <c r="G352" s="11">
        <f>ROUND(АТС!$F350*$G$41*$G$42/100,2)</f>
        <v>79.45</v>
      </c>
    </row>
    <row r="353" spans="1:7" x14ac:dyDescent="0.25">
      <c r="A353" s="244"/>
      <c r="B353" s="122">
        <f t="shared" si="5"/>
        <v>43082.916669999999</v>
      </c>
      <c r="C353" s="123">
        <v>22</v>
      </c>
      <c r="D353" s="11">
        <f>ROUND(АТС!F351*$D$41*$D$42/100,2)</f>
        <v>242.76</v>
      </c>
      <c r="E353" s="11">
        <f>ROUND(АТС!F351*$E$41*$E$42/100,2)</f>
        <v>223.11</v>
      </c>
      <c r="F353" s="11">
        <f>ROUND(АТС!$F351*$F$41*$F$42/100,2)</f>
        <v>151.86000000000001</v>
      </c>
      <c r="G353" s="11">
        <f>ROUND(АТС!$F351*$G$41*$G$42/100,2)</f>
        <v>88.88</v>
      </c>
    </row>
    <row r="354" spans="1:7" x14ac:dyDescent="0.25">
      <c r="A354" s="244"/>
      <c r="B354" s="122">
        <f t="shared" si="5"/>
        <v>43082.958330000001</v>
      </c>
      <c r="C354" s="123">
        <v>23</v>
      </c>
      <c r="D354" s="11">
        <f>ROUND(АТС!F352*$D$41*$D$42/100,2)</f>
        <v>217.34</v>
      </c>
      <c r="E354" s="11">
        <f>ROUND(АТС!F352*$E$41*$E$42/100,2)</f>
        <v>199.75</v>
      </c>
      <c r="F354" s="11">
        <f>ROUND(АТС!$F352*$F$41*$F$42/100,2)</f>
        <v>135.96</v>
      </c>
      <c r="G354" s="11">
        <f>ROUND(АТС!$F352*$G$41*$G$42/100,2)</f>
        <v>79.569999999999993</v>
      </c>
    </row>
    <row r="355" spans="1:7" x14ac:dyDescent="0.25">
      <c r="A355" s="244"/>
      <c r="B355" s="120">
        <f t="shared" si="5"/>
        <v>43083</v>
      </c>
      <c r="C355" s="123">
        <v>0</v>
      </c>
      <c r="D355" s="11">
        <f>ROUND(АТС!F353*$D$41*$D$42/100,2)</f>
        <v>193.4</v>
      </c>
      <c r="E355" s="11">
        <f>ROUND(АТС!F353*$E$41*$E$42/100,2)</f>
        <v>177.75</v>
      </c>
      <c r="F355" s="11">
        <f>ROUND(АТС!$F353*$F$41*$F$42/100,2)</f>
        <v>120.99</v>
      </c>
      <c r="G355" s="11">
        <f>ROUND(АТС!$F353*$G$41*$G$42/100,2)</f>
        <v>70.81</v>
      </c>
    </row>
    <row r="356" spans="1:7" x14ac:dyDescent="0.25">
      <c r="A356" s="244"/>
      <c r="B356" s="122">
        <f t="shared" si="5"/>
        <v>43083.041669999999</v>
      </c>
      <c r="C356" s="123">
        <v>1</v>
      </c>
      <c r="D356" s="11">
        <f>ROUND(АТС!F354*$D$41*$D$42/100,2)</f>
        <v>193.28</v>
      </c>
      <c r="E356" s="11">
        <f>ROUND(АТС!F354*$E$41*$E$42/100,2)</f>
        <v>177.64</v>
      </c>
      <c r="F356" s="11">
        <f>ROUND(АТС!$F354*$F$41*$F$42/100,2)</f>
        <v>120.91</v>
      </c>
      <c r="G356" s="11">
        <f>ROUND(АТС!$F354*$G$41*$G$42/100,2)</f>
        <v>70.760000000000005</v>
      </c>
    </row>
    <row r="357" spans="1:7" x14ac:dyDescent="0.25">
      <c r="A357" s="244"/>
      <c r="B357" s="122">
        <f t="shared" si="5"/>
        <v>43083.083330000001</v>
      </c>
      <c r="C357" s="123">
        <v>2</v>
      </c>
      <c r="D357" s="11">
        <f>ROUND(АТС!F355*$D$41*$D$42/100,2)</f>
        <v>195.78</v>
      </c>
      <c r="E357" s="11">
        <f>ROUND(АТС!F355*$E$41*$E$42/100,2)</f>
        <v>179.93</v>
      </c>
      <c r="F357" s="11">
        <f>ROUND(АТС!$F355*$F$41*$F$42/100,2)</f>
        <v>122.47</v>
      </c>
      <c r="G357" s="11">
        <f>ROUND(АТС!$F355*$G$41*$G$42/100,2)</f>
        <v>71.680000000000007</v>
      </c>
    </row>
    <row r="358" spans="1:7" x14ac:dyDescent="0.25">
      <c r="A358" s="244"/>
      <c r="B358" s="122">
        <f t="shared" si="5"/>
        <v>43083.125</v>
      </c>
      <c r="C358" s="123">
        <v>3</v>
      </c>
      <c r="D358" s="11">
        <f>ROUND(АТС!F356*$D$41*$D$42/100,2)</f>
        <v>202.67</v>
      </c>
      <c r="E358" s="11">
        <f>ROUND(АТС!F356*$E$41*$E$42/100,2)</f>
        <v>186.27</v>
      </c>
      <c r="F358" s="11">
        <f>ROUND(АТС!$F356*$F$41*$F$42/100,2)</f>
        <v>126.78</v>
      </c>
      <c r="G358" s="11">
        <f>ROUND(АТС!$F356*$G$41*$G$42/100,2)</f>
        <v>74.2</v>
      </c>
    </row>
    <row r="359" spans="1:7" x14ac:dyDescent="0.25">
      <c r="A359" s="244"/>
      <c r="B359" s="120">
        <f t="shared" si="5"/>
        <v>43083.166669999999</v>
      </c>
      <c r="C359" s="123">
        <v>4</v>
      </c>
      <c r="D359" s="11">
        <f>ROUND(АТС!F357*$D$41*$D$42/100,2)</f>
        <v>198.51</v>
      </c>
      <c r="E359" s="11">
        <f>ROUND(АТС!F357*$E$41*$E$42/100,2)</f>
        <v>182.44</v>
      </c>
      <c r="F359" s="11">
        <f>ROUND(АТС!$F357*$F$41*$F$42/100,2)</f>
        <v>124.18</v>
      </c>
      <c r="G359" s="11">
        <f>ROUND(АТС!$F357*$G$41*$G$42/100,2)</f>
        <v>72.680000000000007</v>
      </c>
    </row>
    <row r="360" spans="1:7" x14ac:dyDescent="0.25">
      <c r="A360" s="244"/>
      <c r="B360" s="122">
        <f t="shared" si="5"/>
        <v>43083.208330000001</v>
      </c>
      <c r="C360" s="123">
        <v>5</v>
      </c>
      <c r="D360" s="11">
        <f>ROUND(АТС!F358*$D$41*$D$42/100,2)</f>
        <v>196.19</v>
      </c>
      <c r="E360" s="11">
        <f>ROUND(АТС!F358*$E$41*$E$42/100,2)</f>
        <v>180.31</v>
      </c>
      <c r="F360" s="11">
        <f>ROUND(АТС!$F358*$F$41*$F$42/100,2)</f>
        <v>122.73</v>
      </c>
      <c r="G360" s="11">
        <f>ROUND(АТС!$F358*$G$41*$G$42/100,2)</f>
        <v>71.83</v>
      </c>
    </row>
    <row r="361" spans="1:7" x14ac:dyDescent="0.25">
      <c r="A361" s="244"/>
      <c r="B361" s="122">
        <f t="shared" si="5"/>
        <v>43083.25</v>
      </c>
      <c r="C361" s="123">
        <v>6</v>
      </c>
      <c r="D361" s="11">
        <f>ROUND(АТС!F359*$D$41*$D$42/100,2)</f>
        <v>194.32</v>
      </c>
      <c r="E361" s="11">
        <f>ROUND(АТС!F359*$E$41*$E$42/100,2)</f>
        <v>178.59</v>
      </c>
      <c r="F361" s="11">
        <f>ROUND(АТС!$F359*$F$41*$F$42/100,2)</f>
        <v>121.56</v>
      </c>
      <c r="G361" s="11">
        <f>ROUND(АТС!$F359*$G$41*$G$42/100,2)</f>
        <v>71.14</v>
      </c>
    </row>
    <row r="362" spans="1:7" x14ac:dyDescent="0.25">
      <c r="A362" s="244"/>
      <c r="B362" s="122">
        <f t="shared" si="5"/>
        <v>43083.291669999999</v>
      </c>
      <c r="C362" s="123">
        <v>7</v>
      </c>
      <c r="D362" s="11">
        <f>ROUND(АТС!F360*$D$41*$D$42/100,2)</f>
        <v>210.2</v>
      </c>
      <c r="E362" s="11">
        <f>ROUND(АТС!F360*$E$41*$E$42/100,2)</f>
        <v>193.19</v>
      </c>
      <c r="F362" s="11">
        <f>ROUND(АТС!$F360*$F$41*$F$42/100,2)</f>
        <v>131.5</v>
      </c>
      <c r="G362" s="11">
        <f>ROUND(АТС!$F360*$G$41*$G$42/100,2)</f>
        <v>76.959999999999994</v>
      </c>
    </row>
    <row r="363" spans="1:7" x14ac:dyDescent="0.25">
      <c r="A363" s="244"/>
      <c r="B363" s="120">
        <f t="shared" si="5"/>
        <v>43083.333330000001</v>
      </c>
      <c r="C363" s="123">
        <v>8</v>
      </c>
      <c r="D363" s="11">
        <f>ROUND(АТС!F361*$D$41*$D$42/100,2)</f>
        <v>195.45</v>
      </c>
      <c r="E363" s="11">
        <f>ROUND(АТС!F361*$E$41*$E$42/100,2)</f>
        <v>179.63</v>
      </c>
      <c r="F363" s="11">
        <f>ROUND(АТС!$F361*$F$41*$F$42/100,2)</f>
        <v>122.26</v>
      </c>
      <c r="G363" s="11">
        <f>ROUND(АТС!$F361*$G$41*$G$42/100,2)</f>
        <v>71.56</v>
      </c>
    </row>
    <row r="364" spans="1:7" x14ac:dyDescent="0.25">
      <c r="A364" s="244"/>
      <c r="B364" s="122">
        <f t="shared" si="5"/>
        <v>43083.375</v>
      </c>
      <c r="C364" s="123">
        <v>9</v>
      </c>
      <c r="D364" s="11">
        <f>ROUND(АТС!F362*$D$41*$D$42/100,2)</f>
        <v>201.16</v>
      </c>
      <c r="E364" s="11">
        <f>ROUND(АТС!F362*$E$41*$E$42/100,2)</f>
        <v>184.88</v>
      </c>
      <c r="F364" s="11">
        <f>ROUND(АТС!$F362*$F$41*$F$42/100,2)</f>
        <v>125.84</v>
      </c>
      <c r="G364" s="11">
        <f>ROUND(АТС!$F362*$G$41*$G$42/100,2)</f>
        <v>73.650000000000006</v>
      </c>
    </row>
    <row r="365" spans="1:7" x14ac:dyDescent="0.25">
      <c r="A365" s="244"/>
      <c r="B365" s="122">
        <f t="shared" si="5"/>
        <v>43083.416669999999</v>
      </c>
      <c r="C365" s="123">
        <v>10</v>
      </c>
      <c r="D365" s="11">
        <f>ROUND(АТС!F363*$D$41*$D$42/100,2)</f>
        <v>204.81</v>
      </c>
      <c r="E365" s="11">
        <f>ROUND(АТС!F363*$E$41*$E$42/100,2)</f>
        <v>188.23</v>
      </c>
      <c r="F365" s="11">
        <f>ROUND(АТС!$F363*$F$41*$F$42/100,2)</f>
        <v>128.12</v>
      </c>
      <c r="G365" s="11">
        <f>ROUND(АТС!$F363*$G$41*$G$42/100,2)</f>
        <v>74.98</v>
      </c>
    </row>
    <row r="366" spans="1:7" x14ac:dyDescent="0.25">
      <c r="A366" s="244"/>
      <c r="B366" s="122">
        <f t="shared" si="5"/>
        <v>43083.458330000001</v>
      </c>
      <c r="C366" s="123">
        <v>11</v>
      </c>
      <c r="D366" s="11">
        <f>ROUND(АТС!F364*$D$41*$D$42/100,2)</f>
        <v>210.65</v>
      </c>
      <c r="E366" s="11">
        <f>ROUND(АТС!F364*$E$41*$E$42/100,2)</f>
        <v>193.6</v>
      </c>
      <c r="F366" s="11">
        <f>ROUND(АТС!$F364*$F$41*$F$42/100,2)</f>
        <v>131.77000000000001</v>
      </c>
      <c r="G366" s="11">
        <f>ROUND(АТС!$F364*$G$41*$G$42/100,2)</f>
        <v>77.12</v>
      </c>
    </row>
    <row r="367" spans="1:7" x14ac:dyDescent="0.25">
      <c r="A367" s="244"/>
      <c r="B367" s="120">
        <f t="shared" si="5"/>
        <v>43083.5</v>
      </c>
      <c r="C367" s="123">
        <v>12</v>
      </c>
      <c r="D367" s="11">
        <f>ROUND(АТС!F365*$D$41*$D$42/100,2)</f>
        <v>223.82</v>
      </c>
      <c r="E367" s="11">
        <f>ROUND(АТС!F365*$E$41*$E$42/100,2)</f>
        <v>205.7</v>
      </c>
      <c r="F367" s="11">
        <f>ROUND(АТС!$F365*$F$41*$F$42/100,2)</f>
        <v>140.01</v>
      </c>
      <c r="G367" s="11">
        <f>ROUND(АТС!$F365*$G$41*$G$42/100,2)</f>
        <v>81.94</v>
      </c>
    </row>
    <row r="368" spans="1:7" x14ac:dyDescent="0.25">
      <c r="A368" s="244"/>
      <c r="B368" s="122">
        <f t="shared" si="5"/>
        <v>43083.541669999999</v>
      </c>
      <c r="C368" s="123">
        <v>13</v>
      </c>
      <c r="D368" s="11">
        <f>ROUND(АТС!F366*$D$41*$D$42/100,2)</f>
        <v>223.9</v>
      </c>
      <c r="E368" s="11">
        <f>ROUND(АТС!F366*$E$41*$E$42/100,2)</f>
        <v>205.78</v>
      </c>
      <c r="F368" s="11">
        <f>ROUND(АТС!$F366*$F$41*$F$42/100,2)</f>
        <v>140.07</v>
      </c>
      <c r="G368" s="11">
        <f>ROUND(АТС!$F366*$G$41*$G$42/100,2)</f>
        <v>81.97</v>
      </c>
    </row>
    <row r="369" spans="1:7" x14ac:dyDescent="0.25">
      <c r="A369" s="244"/>
      <c r="B369" s="122">
        <f t="shared" si="5"/>
        <v>43083.583330000001</v>
      </c>
      <c r="C369" s="123">
        <v>14</v>
      </c>
      <c r="D369" s="11">
        <f>ROUND(АТС!F367*$D$41*$D$42/100,2)</f>
        <v>204.96</v>
      </c>
      <c r="E369" s="11">
        <f>ROUND(АТС!F367*$E$41*$E$42/100,2)</f>
        <v>188.37</v>
      </c>
      <c r="F369" s="11">
        <f>ROUND(АТС!$F367*$F$41*$F$42/100,2)</f>
        <v>128.22</v>
      </c>
      <c r="G369" s="11">
        <f>ROUND(АТС!$F367*$G$41*$G$42/100,2)</f>
        <v>75.040000000000006</v>
      </c>
    </row>
    <row r="370" spans="1:7" x14ac:dyDescent="0.25">
      <c r="A370" s="244"/>
      <c r="B370" s="122">
        <f t="shared" si="5"/>
        <v>43083.625</v>
      </c>
      <c r="C370" s="123">
        <v>15</v>
      </c>
      <c r="D370" s="11">
        <f>ROUND(АТС!F368*$D$41*$D$42/100,2)</f>
        <v>206.02</v>
      </c>
      <c r="E370" s="11">
        <f>ROUND(АТС!F368*$E$41*$E$42/100,2)</f>
        <v>189.34</v>
      </c>
      <c r="F370" s="11">
        <f>ROUND(АТС!$F368*$F$41*$F$42/100,2)</f>
        <v>128.88</v>
      </c>
      <c r="G370" s="11">
        <f>ROUND(АТС!$F368*$G$41*$G$42/100,2)</f>
        <v>75.42</v>
      </c>
    </row>
    <row r="371" spans="1:7" x14ac:dyDescent="0.25">
      <c r="A371" s="244"/>
      <c r="B371" s="120">
        <f t="shared" si="5"/>
        <v>43083.666669999999</v>
      </c>
      <c r="C371" s="123">
        <v>16</v>
      </c>
      <c r="D371" s="11">
        <f>ROUND(АТС!F369*$D$41*$D$42/100,2)</f>
        <v>195.4</v>
      </c>
      <c r="E371" s="11">
        <f>ROUND(АТС!F369*$E$41*$E$42/100,2)</f>
        <v>179.59</v>
      </c>
      <c r="F371" s="11">
        <f>ROUND(АТС!$F369*$F$41*$F$42/100,2)</f>
        <v>122.24</v>
      </c>
      <c r="G371" s="11">
        <f>ROUND(АТС!$F369*$G$41*$G$42/100,2)</f>
        <v>71.540000000000006</v>
      </c>
    </row>
    <row r="372" spans="1:7" x14ac:dyDescent="0.25">
      <c r="A372" s="244"/>
      <c r="B372" s="122">
        <f t="shared" si="5"/>
        <v>43083.708330000001</v>
      </c>
      <c r="C372" s="123">
        <v>17</v>
      </c>
      <c r="D372" s="11">
        <f>ROUND(АТС!F370*$D$41*$D$42/100,2)</f>
        <v>218.35</v>
      </c>
      <c r="E372" s="11">
        <f>ROUND(АТС!F370*$E$41*$E$42/100,2)</f>
        <v>200.67</v>
      </c>
      <c r="F372" s="11">
        <f>ROUND(АТС!$F370*$F$41*$F$42/100,2)</f>
        <v>136.59</v>
      </c>
      <c r="G372" s="11">
        <f>ROUND(АТС!$F370*$G$41*$G$42/100,2)</f>
        <v>79.94</v>
      </c>
    </row>
    <row r="373" spans="1:7" x14ac:dyDescent="0.25">
      <c r="A373" s="244"/>
      <c r="B373" s="122">
        <f t="shared" si="5"/>
        <v>43083.75</v>
      </c>
      <c r="C373" s="123">
        <v>18</v>
      </c>
      <c r="D373" s="11">
        <f>ROUND(АТС!F371*$D$41*$D$42/100,2)</f>
        <v>219.12</v>
      </c>
      <c r="E373" s="11">
        <f>ROUND(АТС!F371*$E$41*$E$42/100,2)</f>
        <v>201.39</v>
      </c>
      <c r="F373" s="11">
        <f>ROUND(АТС!$F371*$F$41*$F$42/100,2)</f>
        <v>137.08000000000001</v>
      </c>
      <c r="G373" s="11">
        <f>ROUND(АТС!$F371*$G$41*$G$42/100,2)</f>
        <v>80.22</v>
      </c>
    </row>
    <row r="374" spans="1:7" x14ac:dyDescent="0.25">
      <c r="A374" s="244"/>
      <c r="B374" s="122">
        <f t="shared" si="5"/>
        <v>43083.791669999999</v>
      </c>
      <c r="C374" s="123">
        <v>19</v>
      </c>
      <c r="D374" s="11">
        <f>ROUND(АТС!F372*$D$41*$D$42/100,2)</f>
        <v>213.69</v>
      </c>
      <c r="E374" s="11">
        <f>ROUND(АТС!F372*$E$41*$E$42/100,2)</f>
        <v>196.39</v>
      </c>
      <c r="F374" s="11">
        <f>ROUND(АТС!$F372*$F$41*$F$42/100,2)</f>
        <v>133.68</v>
      </c>
      <c r="G374" s="11">
        <f>ROUND(АТС!$F372*$G$41*$G$42/100,2)</f>
        <v>78.23</v>
      </c>
    </row>
    <row r="375" spans="1:7" x14ac:dyDescent="0.25">
      <c r="A375" s="244"/>
      <c r="B375" s="120">
        <f t="shared" si="5"/>
        <v>43083.833330000001</v>
      </c>
      <c r="C375" s="123">
        <v>20</v>
      </c>
      <c r="D375" s="11">
        <f>ROUND(АТС!F373*$D$41*$D$42/100,2)</f>
        <v>225.46</v>
      </c>
      <c r="E375" s="11">
        <f>ROUND(АТС!F373*$E$41*$E$42/100,2)</f>
        <v>207.21</v>
      </c>
      <c r="F375" s="11">
        <f>ROUND(АТС!$F373*$F$41*$F$42/100,2)</f>
        <v>141.04</v>
      </c>
      <c r="G375" s="11">
        <f>ROUND(АТС!$F373*$G$41*$G$42/100,2)</f>
        <v>82.54</v>
      </c>
    </row>
    <row r="376" spans="1:7" x14ac:dyDescent="0.25">
      <c r="A376" s="244"/>
      <c r="B376" s="122">
        <f t="shared" si="5"/>
        <v>43083.875</v>
      </c>
      <c r="C376" s="123">
        <v>21</v>
      </c>
      <c r="D376" s="11">
        <f>ROUND(АТС!F374*$D$41*$D$42/100,2)</f>
        <v>212.83</v>
      </c>
      <c r="E376" s="11">
        <f>ROUND(АТС!F374*$E$41*$E$42/100,2)</f>
        <v>195.6</v>
      </c>
      <c r="F376" s="11">
        <f>ROUND(АТС!$F374*$F$41*$F$42/100,2)</f>
        <v>133.13999999999999</v>
      </c>
      <c r="G376" s="11">
        <f>ROUND(АТС!$F374*$G$41*$G$42/100,2)</f>
        <v>77.92</v>
      </c>
    </row>
    <row r="377" spans="1:7" x14ac:dyDescent="0.25">
      <c r="A377" s="244"/>
      <c r="B377" s="122">
        <f t="shared" si="5"/>
        <v>43083.916669999999</v>
      </c>
      <c r="C377" s="123">
        <v>22</v>
      </c>
      <c r="D377" s="11">
        <f>ROUND(АТС!F375*$D$41*$D$42/100,2)</f>
        <v>242.36</v>
      </c>
      <c r="E377" s="11">
        <f>ROUND(АТС!F375*$E$41*$E$42/100,2)</f>
        <v>222.74</v>
      </c>
      <c r="F377" s="11">
        <f>ROUND(АТС!$F375*$F$41*$F$42/100,2)</f>
        <v>151.61000000000001</v>
      </c>
      <c r="G377" s="11">
        <f>ROUND(АТС!$F375*$G$41*$G$42/100,2)</f>
        <v>88.73</v>
      </c>
    </row>
    <row r="378" spans="1:7" x14ac:dyDescent="0.25">
      <c r="A378" s="244"/>
      <c r="B378" s="122">
        <f t="shared" si="5"/>
        <v>43083.958330000001</v>
      </c>
      <c r="C378" s="123">
        <v>23</v>
      </c>
      <c r="D378" s="11">
        <f>ROUND(АТС!F376*$D$41*$D$42/100,2)</f>
        <v>218.43</v>
      </c>
      <c r="E378" s="11">
        <f>ROUND(АТС!F376*$E$41*$E$42/100,2)</f>
        <v>200.75</v>
      </c>
      <c r="F378" s="11">
        <f>ROUND(АТС!$F376*$F$41*$F$42/100,2)</f>
        <v>136.63999999999999</v>
      </c>
      <c r="G378" s="11">
        <f>ROUND(АТС!$F376*$G$41*$G$42/100,2)</f>
        <v>79.97</v>
      </c>
    </row>
    <row r="379" spans="1:7" x14ac:dyDescent="0.25">
      <c r="A379" s="244"/>
      <c r="B379" s="120">
        <f t="shared" si="5"/>
        <v>43084</v>
      </c>
      <c r="C379" s="123">
        <v>0</v>
      </c>
      <c r="D379" s="11">
        <f>ROUND(АТС!F377*$D$41*$D$42/100,2)</f>
        <v>192.74</v>
      </c>
      <c r="E379" s="11">
        <f>ROUND(АТС!F377*$E$41*$E$42/100,2)</f>
        <v>177.14</v>
      </c>
      <c r="F379" s="11">
        <f>ROUND(АТС!$F377*$F$41*$F$42/100,2)</f>
        <v>120.57</v>
      </c>
      <c r="G379" s="11">
        <f>ROUND(АТС!$F377*$G$41*$G$42/100,2)</f>
        <v>70.56</v>
      </c>
    </row>
    <row r="380" spans="1:7" x14ac:dyDescent="0.25">
      <c r="A380" s="244"/>
      <c r="B380" s="122">
        <f t="shared" si="5"/>
        <v>43084.041669999999</v>
      </c>
      <c r="C380" s="123">
        <v>1</v>
      </c>
      <c r="D380" s="11">
        <f>ROUND(АТС!F378*$D$41*$D$42/100,2)</f>
        <v>193.2</v>
      </c>
      <c r="E380" s="11">
        <f>ROUND(АТС!F378*$E$41*$E$42/100,2)</f>
        <v>177.56</v>
      </c>
      <c r="F380" s="11">
        <f>ROUND(АТС!$F378*$F$41*$F$42/100,2)</f>
        <v>120.86</v>
      </c>
      <c r="G380" s="11">
        <f>ROUND(АТС!$F378*$G$41*$G$42/100,2)</f>
        <v>70.73</v>
      </c>
    </row>
    <row r="381" spans="1:7" x14ac:dyDescent="0.25">
      <c r="A381" s="244"/>
      <c r="B381" s="122">
        <f t="shared" si="5"/>
        <v>43084.083330000001</v>
      </c>
      <c r="C381" s="123">
        <v>2</v>
      </c>
      <c r="D381" s="11">
        <f>ROUND(АТС!F379*$D$41*$D$42/100,2)</f>
        <v>195.63</v>
      </c>
      <c r="E381" s="11">
        <f>ROUND(АТС!F379*$E$41*$E$42/100,2)</f>
        <v>179.79</v>
      </c>
      <c r="F381" s="11">
        <f>ROUND(АТС!$F379*$F$41*$F$42/100,2)</f>
        <v>122.38</v>
      </c>
      <c r="G381" s="11">
        <f>ROUND(АТС!$F379*$G$41*$G$42/100,2)</f>
        <v>71.62</v>
      </c>
    </row>
    <row r="382" spans="1:7" x14ac:dyDescent="0.25">
      <c r="A382" s="244"/>
      <c r="B382" s="122">
        <f t="shared" si="5"/>
        <v>43084.125</v>
      </c>
      <c r="C382" s="123">
        <v>3</v>
      </c>
      <c r="D382" s="11">
        <f>ROUND(АТС!F380*$D$41*$D$42/100,2)</f>
        <v>195.47</v>
      </c>
      <c r="E382" s="11">
        <f>ROUND(АТС!F380*$E$41*$E$42/100,2)</f>
        <v>179.64</v>
      </c>
      <c r="F382" s="11">
        <f>ROUND(АТС!$F380*$F$41*$F$42/100,2)</f>
        <v>122.28</v>
      </c>
      <c r="G382" s="11">
        <f>ROUND(АТС!$F380*$G$41*$G$42/100,2)</f>
        <v>71.56</v>
      </c>
    </row>
    <row r="383" spans="1:7" x14ac:dyDescent="0.25">
      <c r="A383" s="244"/>
      <c r="B383" s="120">
        <f t="shared" si="5"/>
        <v>43084.166669999999</v>
      </c>
      <c r="C383" s="123">
        <v>4</v>
      </c>
      <c r="D383" s="11">
        <f>ROUND(АТС!F381*$D$41*$D$42/100,2)</f>
        <v>195.79</v>
      </c>
      <c r="E383" s="11">
        <f>ROUND(АТС!F381*$E$41*$E$42/100,2)</f>
        <v>179.94</v>
      </c>
      <c r="F383" s="11">
        <f>ROUND(АТС!$F381*$F$41*$F$42/100,2)</f>
        <v>122.48</v>
      </c>
      <c r="G383" s="11">
        <f>ROUND(АТС!$F381*$G$41*$G$42/100,2)</f>
        <v>71.680000000000007</v>
      </c>
    </row>
    <row r="384" spans="1:7" x14ac:dyDescent="0.25">
      <c r="A384" s="244"/>
      <c r="B384" s="122">
        <f t="shared" si="5"/>
        <v>43084.208330000001</v>
      </c>
      <c r="C384" s="123">
        <v>5</v>
      </c>
      <c r="D384" s="11">
        <f>ROUND(АТС!F382*$D$41*$D$42/100,2)</f>
        <v>196.07</v>
      </c>
      <c r="E384" s="11">
        <f>ROUND(АТС!F382*$E$41*$E$42/100,2)</f>
        <v>180.2</v>
      </c>
      <c r="F384" s="11">
        <f>ROUND(АТС!$F382*$F$41*$F$42/100,2)</f>
        <v>122.66</v>
      </c>
      <c r="G384" s="11">
        <f>ROUND(АТС!$F382*$G$41*$G$42/100,2)</f>
        <v>71.78</v>
      </c>
    </row>
    <row r="385" spans="1:7" x14ac:dyDescent="0.25">
      <c r="A385" s="244"/>
      <c r="B385" s="122">
        <f t="shared" si="5"/>
        <v>43084.25</v>
      </c>
      <c r="C385" s="123">
        <v>6</v>
      </c>
      <c r="D385" s="11">
        <f>ROUND(АТС!F383*$D$41*$D$42/100,2)</f>
        <v>192.34</v>
      </c>
      <c r="E385" s="11">
        <f>ROUND(АТС!F383*$E$41*$E$42/100,2)</f>
        <v>176.78</v>
      </c>
      <c r="F385" s="11">
        <f>ROUND(АТС!$F383*$F$41*$F$42/100,2)</f>
        <v>120.32</v>
      </c>
      <c r="G385" s="11">
        <f>ROUND(АТС!$F383*$G$41*$G$42/100,2)</f>
        <v>70.42</v>
      </c>
    </row>
    <row r="386" spans="1:7" x14ac:dyDescent="0.25">
      <c r="A386" s="244"/>
      <c r="B386" s="122">
        <f t="shared" si="5"/>
        <v>43084.291669999999</v>
      </c>
      <c r="C386" s="123">
        <v>7</v>
      </c>
      <c r="D386" s="11">
        <f>ROUND(АТС!F384*$D$41*$D$42/100,2)</f>
        <v>198.95</v>
      </c>
      <c r="E386" s="11">
        <f>ROUND(АТС!F384*$E$41*$E$42/100,2)</f>
        <v>182.85</v>
      </c>
      <c r="F386" s="11">
        <f>ROUND(АТС!$F384*$F$41*$F$42/100,2)</f>
        <v>124.46</v>
      </c>
      <c r="G386" s="11">
        <f>ROUND(АТС!$F384*$G$41*$G$42/100,2)</f>
        <v>72.84</v>
      </c>
    </row>
    <row r="387" spans="1:7" x14ac:dyDescent="0.25">
      <c r="A387" s="244"/>
      <c r="B387" s="120">
        <f t="shared" si="5"/>
        <v>43084.333330000001</v>
      </c>
      <c r="C387" s="123">
        <v>8</v>
      </c>
      <c r="D387" s="11">
        <f>ROUND(АТС!F385*$D$41*$D$42/100,2)</f>
        <v>196.9</v>
      </c>
      <c r="E387" s="11">
        <f>ROUND(АТС!F385*$E$41*$E$42/100,2)</f>
        <v>180.96</v>
      </c>
      <c r="F387" s="11">
        <f>ROUND(АТС!$F385*$F$41*$F$42/100,2)</f>
        <v>123.17</v>
      </c>
      <c r="G387" s="11">
        <f>ROUND(АТС!$F385*$G$41*$G$42/100,2)</f>
        <v>72.09</v>
      </c>
    </row>
    <row r="388" spans="1:7" x14ac:dyDescent="0.25">
      <c r="A388" s="244"/>
      <c r="B388" s="122">
        <f t="shared" ref="B388:B451" si="6">B364+1</f>
        <v>43084.375</v>
      </c>
      <c r="C388" s="123">
        <v>9</v>
      </c>
      <c r="D388" s="11">
        <f>ROUND(АТС!F386*$D$41*$D$42/100,2)</f>
        <v>204.7</v>
      </c>
      <c r="E388" s="11">
        <f>ROUND(АТС!F386*$E$41*$E$42/100,2)</f>
        <v>188.14</v>
      </c>
      <c r="F388" s="11">
        <f>ROUND(АТС!$F386*$F$41*$F$42/100,2)</f>
        <v>128.06</v>
      </c>
      <c r="G388" s="11">
        <f>ROUND(АТС!$F386*$G$41*$G$42/100,2)</f>
        <v>74.94</v>
      </c>
    </row>
    <row r="389" spans="1:7" x14ac:dyDescent="0.25">
      <c r="A389" s="244"/>
      <c r="B389" s="122">
        <f t="shared" si="6"/>
        <v>43084.416669999999</v>
      </c>
      <c r="C389" s="123">
        <v>10</v>
      </c>
      <c r="D389" s="11">
        <f>ROUND(АТС!F387*$D$41*$D$42/100,2)</f>
        <v>204.56</v>
      </c>
      <c r="E389" s="11">
        <f>ROUND(АТС!F387*$E$41*$E$42/100,2)</f>
        <v>188</v>
      </c>
      <c r="F389" s="11">
        <f>ROUND(АТС!$F387*$F$41*$F$42/100,2)</f>
        <v>127.97</v>
      </c>
      <c r="G389" s="11">
        <f>ROUND(АТС!$F387*$G$41*$G$42/100,2)</f>
        <v>74.89</v>
      </c>
    </row>
    <row r="390" spans="1:7" x14ac:dyDescent="0.25">
      <c r="A390" s="244"/>
      <c r="B390" s="122">
        <f t="shared" si="6"/>
        <v>43084.458330000001</v>
      </c>
      <c r="C390" s="123">
        <v>11</v>
      </c>
      <c r="D390" s="11">
        <f>ROUND(АТС!F388*$D$41*$D$42/100,2)</f>
        <v>201.25</v>
      </c>
      <c r="E390" s="11">
        <f>ROUND(АТС!F388*$E$41*$E$42/100,2)</f>
        <v>184.96</v>
      </c>
      <c r="F390" s="11">
        <f>ROUND(АТС!$F388*$F$41*$F$42/100,2)</f>
        <v>125.9</v>
      </c>
      <c r="G390" s="11">
        <f>ROUND(АТС!$F388*$G$41*$G$42/100,2)</f>
        <v>73.680000000000007</v>
      </c>
    </row>
    <row r="391" spans="1:7" x14ac:dyDescent="0.25">
      <c r="A391" s="244"/>
      <c r="B391" s="120">
        <f t="shared" si="6"/>
        <v>43084.5</v>
      </c>
      <c r="C391" s="123">
        <v>12</v>
      </c>
      <c r="D391" s="11">
        <f>ROUND(АТС!F389*$D$41*$D$42/100,2)</f>
        <v>197.08</v>
      </c>
      <c r="E391" s="11">
        <f>ROUND(АТС!F389*$E$41*$E$42/100,2)</f>
        <v>181.13</v>
      </c>
      <c r="F391" s="11">
        <f>ROUND(АТС!$F389*$F$41*$F$42/100,2)</f>
        <v>123.29</v>
      </c>
      <c r="G391" s="11">
        <f>ROUND(АТС!$F389*$G$41*$G$42/100,2)</f>
        <v>72.150000000000006</v>
      </c>
    </row>
    <row r="392" spans="1:7" x14ac:dyDescent="0.25">
      <c r="A392" s="244"/>
      <c r="B392" s="122">
        <f t="shared" si="6"/>
        <v>43084.541669999999</v>
      </c>
      <c r="C392" s="123">
        <v>13</v>
      </c>
      <c r="D392" s="11">
        <f>ROUND(АТС!F390*$D$41*$D$42/100,2)</f>
        <v>197</v>
      </c>
      <c r="E392" s="11">
        <f>ROUND(АТС!F390*$E$41*$E$42/100,2)</f>
        <v>181.05</v>
      </c>
      <c r="F392" s="11">
        <f>ROUND(АТС!$F390*$F$41*$F$42/100,2)</f>
        <v>123.23</v>
      </c>
      <c r="G392" s="11">
        <f>ROUND(АТС!$F390*$G$41*$G$42/100,2)</f>
        <v>72.12</v>
      </c>
    </row>
    <row r="393" spans="1:7" x14ac:dyDescent="0.25">
      <c r="A393" s="244"/>
      <c r="B393" s="122">
        <f t="shared" si="6"/>
        <v>43084.583330000001</v>
      </c>
      <c r="C393" s="123">
        <v>14</v>
      </c>
      <c r="D393" s="11">
        <f>ROUND(АТС!F391*$D$41*$D$42/100,2)</f>
        <v>216.67</v>
      </c>
      <c r="E393" s="11">
        <f>ROUND(АТС!F391*$E$41*$E$42/100,2)</f>
        <v>199.13</v>
      </c>
      <c r="F393" s="11">
        <f>ROUND(АТС!$F391*$F$41*$F$42/100,2)</f>
        <v>135.54</v>
      </c>
      <c r="G393" s="11">
        <f>ROUND(АТС!$F391*$G$41*$G$42/100,2)</f>
        <v>79.319999999999993</v>
      </c>
    </row>
    <row r="394" spans="1:7" x14ac:dyDescent="0.25">
      <c r="A394" s="244"/>
      <c r="B394" s="122">
        <f t="shared" si="6"/>
        <v>43084.625</v>
      </c>
      <c r="C394" s="123">
        <v>15</v>
      </c>
      <c r="D394" s="11">
        <f>ROUND(АТС!F392*$D$41*$D$42/100,2)</f>
        <v>209.11</v>
      </c>
      <c r="E394" s="11">
        <f>ROUND(АТС!F392*$E$41*$E$42/100,2)</f>
        <v>192.19</v>
      </c>
      <c r="F394" s="11">
        <f>ROUND(АТС!$F392*$F$41*$F$42/100,2)</f>
        <v>130.81</v>
      </c>
      <c r="G394" s="11">
        <f>ROUND(АТС!$F392*$G$41*$G$42/100,2)</f>
        <v>76.56</v>
      </c>
    </row>
    <row r="395" spans="1:7" x14ac:dyDescent="0.25">
      <c r="A395" s="244"/>
      <c r="B395" s="120">
        <f t="shared" si="6"/>
        <v>43084.666669999999</v>
      </c>
      <c r="C395" s="123">
        <v>16</v>
      </c>
      <c r="D395" s="11">
        <f>ROUND(АТС!F393*$D$41*$D$42/100,2)</f>
        <v>202.41</v>
      </c>
      <c r="E395" s="11">
        <f>ROUND(АТС!F393*$E$41*$E$42/100,2)</f>
        <v>186.03</v>
      </c>
      <c r="F395" s="11">
        <f>ROUND(АТС!$F393*$F$41*$F$42/100,2)</f>
        <v>126.62</v>
      </c>
      <c r="G395" s="11">
        <f>ROUND(АТС!$F393*$G$41*$G$42/100,2)</f>
        <v>74.11</v>
      </c>
    </row>
    <row r="396" spans="1:7" x14ac:dyDescent="0.25">
      <c r="A396" s="244"/>
      <c r="B396" s="122">
        <f t="shared" si="6"/>
        <v>43084.708330000001</v>
      </c>
      <c r="C396" s="123">
        <v>17</v>
      </c>
      <c r="D396" s="11">
        <f>ROUND(АТС!F394*$D$41*$D$42/100,2)</f>
        <v>218.6</v>
      </c>
      <c r="E396" s="11">
        <f>ROUND(АТС!F394*$E$41*$E$42/100,2)</f>
        <v>200.91</v>
      </c>
      <c r="F396" s="11">
        <f>ROUND(АТС!$F394*$F$41*$F$42/100,2)</f>
        <v>136.75</v>
      </c>
      <c r="G396" s="11">
        <f>ROUND(АТС!$F394*$G$41*$G$42/100,2)</f>
        <v>80.03</v>
      </c>
    </row>
    <row r="397" spans="1:7" x14ac:dyDescent="0.25">
      <c r="A397" s="244"/>
      <c r="B397" s="122">
        <f t="shared" si="6"/>
        <v>43084.75</v>
      </c>
      <c r="C397" s="123">
        <v>18</v>
      </c>
      <c r="D397" s="11">
        <f>ROUND(АТС!F395*$D$41*$D$42/100,2)</f>
        <v>219.11</v>
      </c>
      <c r="E397" s="11">
        <f>ROUND(АТС!F395*$E$41*$E$42/100,2)</f>
        <v>201.38</v>
      </c>
      <c r="F397" s="11">
        <f>ROUND(АТС!$F395*$F$41*$F$42/100,2)</f>
        <v>137.07</v>
      </c>
      <c r="G397" s="11">
        <f>ROUND(АТС!$F395*$G$41*$G$42/100,2)</f>
        <v>80.22</v>
      </c>
    </row>
    <row r="398" spans="1:7" x14ac:dyDescent="0.25">
      <c r="A398" s="244"/>
      <c r="B398" s="122">
        <f t="shared" si="6"/>
        <v>43084.791669999999</v>
      </c>
      <c r="C398" s="123">
        <v>19</v>
      </c>
      <c r="D398" s="11">
        <f>ROUND(АТС!F396*$D$41*$D$42/100,2)</f>
        <v>213.67</v>
      </c>
      <c r="E398" s="11">
        <f>ROUND(АТС!F396*$E$41*$E$42/100,2)</f>
        <v>196.38</v>
      </c>
      <c r="F398" s="11">
        <f>ROUND(АТС!$F396*$F$41*$F$42/100,2)</f>
        <v>133.66999999999999</v>
      </c>
      <c r="G398" s="11">
        <f>ROUND(АТС!$F396*$G$41*$G$42/100,2)</f>
        <v>78.23</v>
      </c>
    </row>
    <row r="399" spans="1:7" x14ac:dyDescent="0.25">
      <c r="A399" s="244"/>
      <c r="B399" s="120">
        <f t="shared" si="6"/>
        <v>43084.833330000001</v>
      </c>
      <c r="C399" s="123">
        <v>20</v>
      </c>
      <c r="D399" s="11">
        <f>ROUND(АТС!F397*$D$41*$D$42/100,2)</f>
        <v>248.52</v>
      </c>
      <c r="E399" s="11">
        <f>ROUND(АТС!F397*$E$41*$E$42/100,2)</f>
        <v>228.4</v>
      </c>
      <c r="F399" s="11">
        <f>ROUND(АТС!$F397*$F$41*$F$42/100,2)</f>
        <v>155.47</v>
      </c>
      <c r="G399" s="11">
        <f>ROUND(АТС!$F397*$G$41*$G$42/100,2)</f>
        <v>90.99</v>
      </c>
    </row>
    <row r="400" spans="1:7" x14ac:dyDescent="0.25">
      <c r="A400" s="244"/>
      <c r="B400" s="122">
        <f t="shared" si="6"/>
        <v>43084.875</v>
      </c>
      <c r="C400" s="123">
        <v>21</v>
      </c>
      <c r="D400" s="11">
        <f>ROUND(АТС!F398*$D$41*$D$42/100,2)</f>
        <v>215.52</v>
      </c>
      <c r="E400" s="11">
        <f>ROUND(АТС!F398*$E$41*$E$42/100,2)</f>
        <v>198.08</v>
      </c>
      <c r="F400" s="11">
        <f>ROUND(АТС!$F398*$F$41*$F$42/100,2)</f>
        <v>134.82</v>
      </c>
      <c r="G400" s="11">
        <f>ROUND(АТС!$F398*$G$41*$G$42/100,2)</f>
        <v>78.900000000000006</v>
      </c>
    </row>
    <row r="401" spans="1:7" x14ac:dyDescent="0.25">
      <c r="A401" s="244"/>
      <c r="B401" s="122">
        <f t="shared" si="6"/>
        <v>43084.916669999999</v>
      </c>
      <c r="C401" s="123">
        <v>22</v>
      </c>
      <c r="D401" s="11">
        <f>ROUND(АТС!F399*$D$41*$D$42/100,2)</f>
        <v>242.35</v>
      </c>
      <c r="E401" s="11">
        <f>ROUND(АТС!F399*$E$41*$E$42/100,2)</f>
        <v>222.74</v>
      </c>
      <c r="F401" s="11">
        <f>ROUND(АТС!$F399*$F$41*$F$42/100,2)</f>
        <v>151.61000000000001</v>
      </c>
      <c r="G401" s="11">
        <f>ROUND(АТС!$F399*$G$41*$G$42/100,2)</f>
        <v>88.73</v>
      </c>
    </row>
    <row r="402" spans="1:7" x14ac:dyDescent="0.25">
      <c r="A402" s="244"/>
      <c r="B402" s="122">
        <f t="shared" si="6"/>
        <v>43084.958330000001</v>
      </c>
      <c r="C402" s="123">
        <v>23</v>
      </c>
      <c r="D402" s="11">
        <f>ROUND(АТС!F400*$D$41*$D$42/100,2)</f>
        <v>218.11</v>
      </c>
      <c r="E402" s="11">
        <f>ROUND(АТС!F400*$E$41*$E$42/100,2)</f>
        <v>200.46</v>
      </c>
      <c r="F402" s="11">
        <f>ROUND(АТС!$F400*$F$41*$F$42/100,2)</f>
        <v>136.44</v>
      </c>
      <c r="G402" s="11">
        <f>ROUND(АТС!$F400*$G$41*$G$42/100,2)</f>
        <v>79.849999999999994</v>
      </c>
    </row>
    <row r="403" spans="1:7" x14ac:dyDescent="0.25">
      <c r="A403" s="244"/>
      <c r="B403" s="120">
        <f t="shared" si="6"/>
        <v>43085</v>
      </c>
      <c r="C403" s="123">
        <v>0</v>
      </c>
      <c r="D403" s="11">
        <f>ROUND(АТС!F401*$D$41*$D$42/100,2)</f>
        <v>200.01</v>
      </c>
      <c r="E403" s="11">
        <f>ROUND(АТС!F401*$E$41*$E$42/100,2)</f>
        <v>183.82</v>
      </c>
      <c r="F403" s="11">
        <f>ROUND(АТС!$F401*$F$41*$F$42/100,2)</f>
        <v>125.12</v>
      </c>
      <c r="G403" s="11">
        <f>ROUND(АТС!$F401*$G$41*$G$42/100,2)</f>
        <v>73.23</v>
      </c>
    </row>
    <row r="404" spans="1:7" x14ac:dyDescent="0.25">
      <c r="A404" s="244"/>
      <c r="B404" s="122">
        <f t="shared" si="6"/>
        <v>43085.041669999999</v>
      </c>
      <c r="C404" s="123">
        <v>1</v>
      </c>
      <c r="D404" s="11">
        <f>ROUND(АТС!F402*$D$41*$D$42/100,2)</f>
        <v>206.44</v>
      </c>
      <c r="E404" s="11">
        <f>ROUND(АТС!F402*$E$41*$E$42/100,2)</f>
        <v>189.73</v>
      </c>
      <c r="F404" s="11">
        <f>ROUND(АТС!$F402*$F$41*$F$42/100,2)</f>
        <v>129.13999999999999</v>
      </c>
      <c r="G404" s="11">
        <f>ROUND(АТС!$F402*$G$41*$G$42/100,2)</f>
        <v>75.58</v>
      </c>
    </row>
    <row r="405" spans="1:7" x14ac:dyDescent="0.25">
      <c r="A405" s="244"/>
      <c r="B405" s="122">
        <f t="shared" si="6"/>
        <v>43085.083330000001</v>
      </c>
      <c r="C405" s="123">
        <v>2</v>
      </c>
      <c r="D405" s="11">
        <f>ROUND(АТС!F403*$D$41*$D$42/100,2)</f>
        <v>208.84</v>
      </c>
      <c r="E405" s="11">
        <f>ROUND(АТС!F403*$E$41*$E$42/100,2)</f>
        <v>191.94</v>
      </c>
      <c r="F405" s="11">
        <f>ROUND(АТС!$F403*$F$41*$F$42/100,2)</f>
        <v>130.65</v>
      </c>
      <c r="G405" s="11">
        <f>ROUND(АТС!$F403*$G$41*$G$42/100,2)</f>
        <v>76.459999999999994</v>
      </c>
    </row>
    <row r="406" spans="1:7" x14ac:dyDescent="0.25">
      <c r="A406" s="244"/>
      <c r="B406" s="122">
        <f t="shared" si="6"/>
        <v>43085.125</v>
      </c>
      <c r="C406" s="123">
        <v>3</v>
      </c>
      <c r="D406" s="11">
        <f>ROUND(АТС!F404*$D$41*$D$42/100,2)</f>
        <v>208.77</v>
      </c>
      <c r="E406" s="11">
        <f>ROUND(АТС!F404*$E$41*$E$42/100,2)</f>
        <v>191.87</v>
      </c>
      <c r="F406" s="11">
        <f>ROUND(АТС!$F404*$F$41*$F$42/100,2)</f>
        <v>130.6</v>
      </c>
      <c r="G406" s="11">
        <f>ROUND(АТС!$F404*$G$41*$G$42/100,2)</f>
        <v>76.430000000000007</v>
      </c>
    </row>
    <row r="407" spans="1:7" x14ac:dyDescent="0.25">
      <c r="A407" s="244"/>
      <c r="B407" s="120">
        <f t="shared" si="6"/>
        <v>43085.166669999999</v>
      </c>
      <c r="C407" s="123">
        <v>4</v>
      </c>
      <c r="D407" s="11">
        <f>ROUND(АТС!F405*$D$41*$D$42/100,2)</f>
        <v>208.9</v>
      </c>
      <c r="E407" s="11">
        <f>ROUND(АТС!F405*$E$41*$E$42/100,2)</f>
        <v>191.99</v>
      </c>
      <c r="F407" s="11">
        <f>ROUND(АТС!$F405*$F$41*$F$42/100,2)</f>
        <v>130.68</v>
      </c>
      <c r="G407" s="11">
        <f>ROUND(АТС!$F405*$G$41*$G$42/100,2)</f>
        <v>76.48</v>
      </c>
    </row>
    <row r="408" spans="1:7" x14ac:dyDescent="0.25">
      <c r="A408" s="244"/>
      <c r="B408" s="122">
        <f t="shared" si="6"/>
        <v>43085.208330000001</v>
      </c>
      <c r="C408" s="123">
        <v>5</v>
      </c>
      <c r="D408" s="11">
        <f>ROUND(АТС!F406*$D$41*$D$42/100,2)</f>
        <v>207.29</v>
      </c>
      <c r="E408" s="11">
        <f>ROUND(АТС!F406*$E$41*$E$42/100,2)</f>
        <v>190.52</v>
      </c>
      <c r="F408" s="11">
        <f>ROUND(АТС!$F406*$F$41*$F$42/100,2)</f>
        <v>129.68</v>
      </c>
      <c r="G408" s="11">
        <f>ROUND(АТС!$F406*$G$41*$G$42/100,2)</f>
        <v>75.89</v>
      </c>
    </row>
    <row r="409" spans="1:7" x14ac:dyDescent="0.25">
      <c r="A409" s="244"/>
      <c r="B409" s="122">
        <f t="shared" si="6"/>
        <v>43085.25</v>
      </c>
      <c r="C409" s="123">
        <v>6</v>
      </c>
      <c r="D409" s="11">
        <f>ROUND(АТС!F407*$D$41*$D$42/100,2)</f>
        <v>202.04</v>
      </c>
      <c r="E409" s="11">
        <f>ROUND(АТС!F407*$E$41*$E$42/100,2)</f>
        <v>185.68</v>
      </c>
      <c r="F409" s="11">
        <f>ROUND(АТС!$F407*$F$41*$F$42/100,2)</f>
        <v>126.39</v>
      </c>
      <c r="G409" s="11">
        <f>ROUND(АТС!$F407*$G$41*$G$42/100,2)</f>
        <v>73.97</v>
      </c>
    </row>
    <row r="410" spans="1:7" x14ac:dyDescent="0.25">
      <c r="A410" s="244"/>
      <c r="B410" s="122">
        <f t="shared" si="6"/>
        <v>43085.291669999999</v>
      </c>
      <c r="C410" s="123">
        <v>7</v>
      </c>
      <c r="D410" s="11">
        <f>ROUND(АТС!F408*$D$41*$D$42/100,2)</f>
        <v>195.3</v>
      </c>
      <c r="E410" s="11">
        <f>ROUND(АТС!F408*$E$41*$E$42/100,2)</f>
        <v>179.49</v>
      </c>
      <c r="F410" s="11">
        <f>ROUND(АТС!$F408*$F$41*$F$42/100,2)</f>
        <v>122.17</v>
      </c>
      <c r="G410" s="11">
        <f>ROUND(АТС!$F408*$G$41*$G$42/100,2)</f>
        <v>71.5</v>
      </c>
    </row>
    <row r="411" spans="1:7" x14ac:dyDescent="0.25">
      <c r="A411" s="244"/>
      <c r="B411" s="120">
        <f t="shared" si="6"/>
        <v>43085.333330000001</v>
      </c>
      <c r="C411" s="123">
        <v>8</v>
      </c>
      <c r="D411" s="11">
        <f>ROUND(АТС!F409*$D$41*$D$42/100,2)</f>
        <v>216.88</v>
      </c>
      <c r="E411" s="11">
        <f>ROUND(АТС!F409*$E$41*$E$42/100,2)</f>
        <v>199.33</v>
      </c>
      <c r="F411" s="11">
        <f>ROUND(АТС!$F409*$F$41*$F$42/100,2)</f>
        <v>135.66999999999999</v>
      </c>
      <c r="G411" s="11">
        <f>ROUND(АТС!$F409*$G$41*$G$42/100,2)</f>
        <v>79.400000000000006</v>
      </c>
    </row>
    <row r="412" spans="1:7" x14ac:dyDescent="0.25">
      <c r="A412" s="244"/>
      <c r="B412" s="122">
        <f t="shared" si="6"/>
        <v>43085.375</v>
      </c>
      <c r="C412" s="123">
        <v>9</v>
      </c>
      <c r="D412" s="11">
        <f>ROUND(АТС!F410*$D$41*$D$42/100,2)</f>
        <v>203.29</v>
      </c>
      <c r="E412" s="11">
        <f>ROUND(АТС!F410*$E$41*$E$42/100,2)</f>
        <v>186.83</v>
      </c>
      <c r="F412" s="11">
        <f>ROUND(АТС!$F410*$F$41*$F$42/100,2)</f>
        <v>127.17</v>
      </c>
      <c r="G412" s="11">
        <f>ROUND(АТС!$F410*$G$41*$G$42/100,2)</f>
        <v>74.430000000000007</v>
      </c>
    </row>
    <row r="413" spans="1:7" x14ac:dyDescent="0.25">
      <c r="A413" s="244"/>
      <c r="B413" s="122">
        <f t="shared" si="6"/>
        <v>43085.416669999999</v>
      </c>
      <c r="C413" s="123">
        <v>10</v>
      </c>
      <c r="D413" s="11">
        <f>ROUND(АТС!F411*$D$41*$D$42/100,2)</f>
        <v>203.22</v>
      </c>
      <c r="E413" s="11">
        <f>ROUND(АТС!F411*$E$41*$E$42/100,2)</f>
        <v>186.77</v>
      </c>
      <c r="F413" s="11">
        <f>ROUND(АТС!$F411*$F$41*$F$42/100,2)</f>
        <v>127.13</v>
      </c>
      <c r="G413" s="11">
        <f>ROUND(АТС!$F411*$G$41*$G$42/100,2)</f>
        <v>74.400000000000006</v>
      </c>
    </row>
    <row r="414" spans="1:7" x14ac:dyDescent="0.25">
      <c r="A414" s="244"/>
      <c r="B414" s="122">
        <f t="shared" si="6"/>
        <v>43085.458330000001</v>
      </c>
      <c r="C414" s="123">
        <v>11</v>
      </c>
      <c r="D414" s="11">
        <f>ROUND(АТС!F412*$D$41*$D$42/100,2)</f>
        <v>214.77</v>
      </c>
      <c r="E414" s="11">
        <f>ROUND(АТС!F412*$E$41*$E$42/100,2)</f>
        <v>197.39</v>
      </c>
      <c r="F414" s="11">
        <f>ROUND(АТС!$F412*$F$41*$F$42/100,2)</f>
        <v>134.35</v>
      </c>
      <c r="G414" s="11">
        <f>ROUND(АТС!$F412*$G$41*$G$42/100,2)</f>
        <v>78.63</v>
      </c>
    </row>
    <row r="415" spans="1:7" x14ac:dyDescent="0.25">
      <c r="A415" s="244"/>
      <c r="B415" s="120">
        <f t="shared" si="6"/>
        <v>43085.5</v>
      </c>
      <c r="C415" s="123">
        <v>12</v>
      </c>
      <c r="D415" s="11">
        <f>ROUND(АТС!F413*$D$41*$D$42/100,2)</f>
        <v>221.57</v>
      </c>
      <c r="E415" s="11">
        <f>ROUND(АТС!F413*$E$41*$E$42/100,2)</f>
        <v>203.63</v>
      </c>
      <c r="F415" s="11">
        <f>ROUND(АТС!$F413*$F$41*$F$42/100,2)</f>
        <v>138.6</v>
      </c>
      <c r="G415" s="11">
        <f>ROUND(АТС!$F413*$G$41*$G$42/100,2)</f>
        <v>81.12</v>
      </c>
    </row>
    <row r="416" spans="1:7" x14ac:dyDescent="0.25">
      <c r="A416" s="244"/>
      <c r="B416" s="122">
        <f t="shared" si="6"/>
        <v>43085.541669999999</v>
      </c>
      <c r="C416" s="123">
        <v>13</v>
      </c>
      <c r="D416" s="11">
        <f>ROUND(АТС!F414*$D$41*$D$42/100,2)</f>
        <v>221.49</v>
      </c>
      <c r="E416" s="11">
        <f>ROUND(АТС!F414*$E$41*$E$42/100,2)</f>
        <v>203.57</v>
      </c>
      <c r="F416" s="11">
        <f>ROUND(АТС!$F414*$F$41*$F$42/100,2)</f>
        <v>138.56</v>
      </c>
      <c r="G416" s="11">
        <f>ROUND(АТС!$F414*$G$41*$G$42/100,2)</f>
        <v>81.09</v>
      </c>
    </row>
    <row r="417" spans="1:7" x14ac:dyDescent="0.25">
      <c r="A417" s="244"/>
      <c r="B417" s="122">
        <f t="shared" si="6"/>
        <v>43085.583330000001</v>
      </c>
      <c r="C417" s="123">
        <v>14</v>
      </c>
      <c r="D417" s="11">
        <f>ROUND(АТС!F415*$D$41*$D$42/100,2)</f>
        <v>222.06</v>
      </c>
      <c r="E417" s="11">
        <f>ROUND(АТС!F415*$E$41*$E$42/100,2)</f>
        <v>204.09</v>
      </c>
      <c r="F417" s="11">
        <f>ROUND(АТС!$F415*$F$41*$F$42/100,2)</f>
        <v>138.91</v>
      </c>
      <c r="G417" s="11">
        <f>ROUND(АТС!$F415*$G$41*$G$42/100,2)</f>
        <v>81.3</v>
      </c>
    </row>
    <row r="418" spans="1:7" x14ac:dyDescent="0.25">
      <c r="A418" s="244"/>
      <c r="B418" s="122">
        <f t="shared" si="6"/>
        <v>43085.625</v>
      </c>
      <c r="C418" s="123">
        <v>15</v>
      </c>
      <c r="D418" s="11">
        <f>ROUND(АТС!F416*$D$41*$D$42/100,2)</f>
        <v>218.44</v>
      </c>
      <c r="E418" s="11">
        <f>ROUND(АТС!F416*$E$41*$E$42/100,2)</f>
        <v>200.76</v>
      </c>
      <c r="F418" s="11">
        <f>ROUND(АТС!$F416*$F$41*$F$42/100,2)</f>
        <v>136.65</v>
      </c>
      <c r="G418" s="11">
        <f>ROUND(АТС!$F416*$G$41*$G$42/100,2)</f>
        <v>79.97</v>
      </c>
    </row>
    <row r="419" spans="1:7" x14ac:dyDescent="0.25">
      <c r="A419" s="244"/>
      <c r="B419" s="120">
        <f t="shared" si="6"/>
        <v>43085.666669999999</v>
      </c>
      <c r="C419" s="123">
        <v>16</v>
      </c>
      <c r="D419" s="11">
        <f>ROUND(АТС!F417*$D$41*$D$42/100,2)</f>
        <v>203.4</v>
      </c>
      <c r="E419" s="11">
        <f>ROUND(АТС!F417*$E$41*$E$42/100,2)</f>
        <v>186.94</v>
      </c>
      <c r="F419" s="11">
        <f>ROUND(АТС!$F417*$F$41*$F$42/100,2)</f>
        <v>127.24</v>
      </c>
      <c r="G419" s="11">
        <f>ROUND(АТС!$F417*$G$41*$G$42/100,2)</f>
        <v>74.47</v>
      </c>
    </row>
    <row r="420" spans="1:7" x14ac:dyDescent="0.25">
      <c r="A420" s="244"/>
      <c r="B420" s="122">
        <f t="shared" si="6"/>
        <v>43085.708330000001</v>
      </c>
      <c r="C420" s="123">
        <v>17</v>
      </c>
      <c r="D420" s="11">
        <f>ROUND(АТС!F418*$D$41*$D$42/100,2)</f>
        <v>206.16</v>
      </c>
      <c r="E420" s="11">
        <f>ROUND(АТС!F418*$E$41*$E$42/100,2)</f>
        <v>189.48</v>
      </c>
      <c r="F420" s="11">
        <f>ROUND(АТС!$F418*$F$41*$F$42/100,2)</f>
        <v>128.97</v>
      </c>
      <c r="G420" s="11">
        <f>ROUND(АТС!$F418*$G$41*$G$42/100,2)</f>
        <v>75.48</v>
      </c>
    </row>
    <row r="421" spans="1:7" x14ac:dyDescent="0.25">
      <c r="A421" s="244"/>
      <c r="B421" s="122">
        <f t="shared" si="6"/>
        <v>43085.75</v>
      </c>
      <c r="C421" s="123">
        <v>18</v>
      </c>
      <c r="D421" s="11">
        <f>ROUND(АТС!F419*$D$41*$D$42/100,2)</f>
        <v>221.65</v>
      </c>
      <c r="E421" s="11">
        <f>ROUND(АТС!F419*$E$41*$E$42/100,2)</f>
        <v>203.71</v>
      </c>
      <c r="F421" s="11">
        <f>ROUND(АТС!$F419*$F$41*$F$42/100,2)</f>
        <v>138.66</v>
      </c>
      <c r="G421" s="11">
        <f>ROUND(АТС!$F419*$G$41*$G$42/100,2)</f>
        <v>81.150000000000006</v>
      </c>
    </row>
    <row r="422" spans="1:7" x14ac:dyDescent="0.25">
      <c r="A422" s="244"/>
      <c r="B422" s="122">
        <f t="shared" si="6"/>
        <v>43085.791669999999</v>
      </c>
      <c r="C422" s="123">
        <v>19</v>
      </c>
      <c r="D422" s="11">
        <f>ROUND(АТС!F420*$D$41*$D$42/100,2)</f>
        <v>242.17</v>
      </c>
      <c r="E422" s="11">
        <f>ROUND(АТС!F420*$E$41*$E$42/100,2)</f>
        <v>222.57</v>
      </c>
      <c r="F422" s="11">
        <f>ROUND(АТС!$F420*$F$41*$F$42/100,2)</f>
        <v>151.49</v>
      </c>
      <c r="G422" s="11">
        <f>ROUND(АТС!$F420*$G$41*$G$42/100,2)</f>
        <v>88.66</v>
      </c>
    </row>
    <row r="423" spans="1:7" x14ac:dyDescent="0.25">
      <c r="A423" s="244"/>
      <c r="B423" s="120">
        <f t="shared" si="6"/>
        <v>43085.833330000001</v>
      </c>
      <c r="C423" s="123">
        <v>20</v>
      </c>
      <c r="D423" s="11">
        <f>ROUND(АТС!F421*$D$41*$D$42/100,2)</f>
        <v>228.73</v>
      </c>
      <c r="E423" s="11">
        <f>ROUND(АТС!F421*$E$41*$E$42/100,2)</f>
        <v>210.22</v>
      </c>
      <c r="F423" s="11">
        <f>ROUND(АТС!$F421*$F$41*$F$42/100,2)</f>
        <v>143.09</v>
      </c>
      <c r="G423" s="11">
        <f>ROUND(АТС!$F421*$G$41*$G$42/100,2)</f>
        <v>83.74</v>
      </c>
    </row>
    <row r="424" spans="1:7" x14ac:dyDescent="0.25">
      <c r="A424" s="244"/>
      <c r="B424" s="122">
        <f t="shared" si="6"/>
        <v>43085.875</v>
      </c>
      <c r="C424" s="123">
        <v>21</v>
      </c>
      <c r="D424" s="11">
        <f>ROUND(АТС!F422*$D$41*$D$42/100,2)</f>
        <v>205.04</v>
      </c>
      <c r="E424" s="11">
        <f>ROUND(АТС!F422*$E$41*$E$42/100,2)</f>
        <v>188.45</v>
      </c>
      <c r="F424" s="11">
        <f>ROUND(АТС!$F422*$F$41*$F$42/100,2)</f>
        <v>128.27000000000001</v>
      </c>
      <c r="G424" s="11">
        <f>ROUND(АТС!$F422*$G$41*$G$42/100,2)</f>
        <v>75.069999999999993</v>
      </c>
    </row>
    <row r="425" spans="1:7" x14ac:dyDescent="0.25">
      <c r="A425" s="244"/>
      <c r="B425" s="122">
        <f t="shared" si="6"/>
        <v>43085.916669999999</v>
      </c>
      <c r="C425" s="123">
        <v>22</v>
      </c>
      <c r="D425" s="11">
        <f>ROUND(АТС!F423*$D$41*$D$42/100,2)</f>
        <v>261.77999999999997</v>
      </c>
      <c r="E425" s="11">
        <f>ROUND(АТС!F423*$E$41*$E$42/100,2)</f>
        <v>240.59</v>
      </c>
      <c r="F425" s="11">
        <f>ROUND(АТС!$F423*$F$41*$F$42/100,2)</f>
        <v>163.76</v>
      </c>
      <c r="G425" s="11">
        <f>ROUND(АТС!$F423*$G$41*$G$42/100,2)</f>
        <v>95.84</v>
      </c>
    </row>
    <row r="426" spans="1:7" x14ac:dyDescent="0.25">
      <c r="A426" s="244"/>
      <c r="B426" s="122">
        <f t="shared" si="6"/>
        <v>43085.958330000001</v>
      </c>
      <c r="C426" s="123">
        <v>23</v>
      </c>
      <c r="D426" s="11">
        <f>ROUND(АТС!F424*$D$41*$D$42/100,2)</f>
        <v>204.72</v>
      </c>
      <c r="E426" s="11">
        <f>ROUND(АТС!F424*$E$41*$E$42/100,2)</f>
        <v>188.15</v>
      </c>
      <c r="F426" s="11">
        <f>ROUND(АТС!$F424*$F$41*$F$42/100,2)</f>
        <v>128.06</v>
      </c>
      <c r="G426" s="11">
        <f>ROUND(АТС!$F424*$G$41*$G$42/100,2)</f>
        <v>74.95</v>
      </c>
    </row>
    <row r="427" spans="1:7" x14ac:dyDescent="0.25">
      <c r="A427" s="244"/>
      <c r="B427" s="120">
        <f t="shared" si="6"/>
        <v>43086</v>
      </c>
      <c r="C427" s="123">
        <v>0</v>
      </c>
      <c r="D427" s="11">
        <f>ROUND(АТС!F425*$D$41*$D$42/100,2)</f>
        <v>198.33</v>
      </c>
      <c r="E427" s="11">
        <f>ROUND(АТС!F425*$E$41*$E$42/100,2)</f>
        <v>182.27</v>
      </c>
      <c r="F427" s="11">
        <f>ROUND(АТС!$F425*$F$41*$F$42/100,2)</f>
        <v>124.07</v>
      </c>
      <c r="G427" s="11">
        <f>ROUND(АТС!$F425*$G$41*$G$42/100,2)</f>
        <v>72.61</v>
      </c>
    </row>
    <row r="428" spans="1:7" x14ac:dyDescent="0.25">
      <c r="A428" s="244"/>
      <c r="B428" s="122">
        <f t="shared" si="6"/>
        <v>43086.041669999999</v>
      </c>
      <c r="C428" s="123">
        <v>1</v>
      </c>
      <c r="D428" s="11">
        <f>ROUND(АТС!F426*$D$41*$D$42/100,2)</f>
        <v>198.9</v>
      </c>
      <c r="E428" s="11">
        <f>ROUND(АТС!F426*$E$41*$E$42/100,2)</f>
        <v>182.8</v>
      </c>
      <c r="F428" s="11">
        <f>ROUND(АТС!$F426*$F$41*$F$42/100,2)</f>
        <v>124.42</v>
      </c>
      <c r="G428" s="11">
        <f>ROUND(АТС!$F426*$G$41*$G$42/100,2)</f>
        <v>72.819999999999993</v>
      </c>
    </row>
    <row r="429" spans="1:7" x14ac:dyDescent="0.25">
      <c r="A429" s="244"/>
      <c r="B429" s="122">
        <f t="shared" si="6"/>
        <v>43086.083330000001</v>
      </c>
      <c r="C429" s="123">
        <v>2</v>
      </c>
      <c r="D429" s="11">
        <f>ROUND(АТС!F427*$D$41*$D$42/100,2)</f>
        <v>208.73</v>
      </c>
      <c r="E429" s="11">
        <f>ROUND(АТС!F427*$E$41*$E$42/100,2)</f>
        <v>191.84</v>
      </c>
      <c r="F429" s="11">
        <f>ROUND(АТС!$F427*$F$41*$F$42/100,2)</f>
        <v>130.58000000000001</v>
      </c>
      <c r="G429" s="11">
        <f>ROUND(АТС!$F427*$G$41*$G$42/100,2)</f>
        <v>76.42</v>
      </c>
    </row>
    <row r="430" spans="1:7" x14ac:dyDescent="0.25">
      <c r="A430" s="244"/>
      <c r="B430" s="122">
        <f t="shared" si="6"/>
        <v>43086.125</v>
      </c>
      <c r="C430" s="123">
        <v>3</v>
      </c>
      <c r="D430" s="11">
        <f>ROUND(АТС!F428*$D$41*$D$42/100,2)</f>
        <v>208.64</v>
      </c>
      <c r="E430" s="11">
        <f>ROUND(АТС!F428*$E$41*$E$42/100,2)</f>
        <v>191.75</v>
      </c>
      <c r="F430" s="11">
        <f>ROUND(АТС!$F428*$F$41*$F$42/100,2)</f>
        <v>130.52000000000001</v>
      </c>
      <c r="G430" s="11">
        <f>ROUND(АТС!$F428*$G$41*$G$42/100,2)</f>
        <v>76.38</v>
      </c>
    </row>
    <row r="431" spans="1:7" x14ac:dyDescent="0.25">
      <c r="A431" s="244"/>
      <c r="B431" s="120">
        <f t="shared" si="6"/>
        <v>43086.166669999999</v>
      </c>
      <c r="C431" s="123">
        <v>4</v>
      </c>
      <c r="D431" s="11">
        <f>ROUND(АТС!F429*$D$41*$D$42/100,2)</f>
        <v>208.73</v>
      </c>
      <c r="E431" s="11">
        <f>ROUND(АТС!F429*$E$41*$E$42/100,2)</f>
        <v>191.84</v>
      </c>
      <c r="F431" s="11">
        <f>ROUND(АТС!$F429*$F$41*$F$42/100,2)</f>
        <v>130.57</v>
      </c>
      <c r="G431" s="11">
        <f>ROUND(АТС!$F429*$G$41*$G$42/100,2)</f>
        <v>76.42</v>
      </c>
    </row>
    <row r="432" spans="1:7" x14ac:dyDescent="0.25">
      <c r="A432" s="244"/>
      <c r="B432" s="122">
        <f t="shared" si="6"/>
        <v>43086.208330000001</v>
      </c>
      <c r="C432" s="123">
        <v>5</v>
      </c>
      <c r="D432" s="11">
        <f>ROUND(АТС!F430*$D$41*$D$42/100,2)</f>
        <v>205.89</v>
      </c>
      <c r="E432" s="11">
        <f>ROUND(АТС!F430*$E$41*$E$42/100,2)</f>
        <v>189.23</v>
      </c>
      <c r="F432" s="11">
        <f>ROUND(АТС!$F430*$F$41*$F$42/100,2)</f>
        <v>128.80000000000001</v>
      </c>
      <c r="G432" s="11">
        <f>ROUND(АТС!$F430*$G$41*$G$42/100,2)</f>
        <v>75.38</v>
      </c>
    </row>
    <row r="433" spans="1:7" x14ac:dyDescent="0.25">
      <c r="A433" s="244"/>
      <c r="B433" s="122">
        <f t="shared" si="6"/>
        <v>43086.25</v>
      </c>
      <c r="C433" s="123">
        <v>6</v>
      </c>
      <c r="D433" s="11">
        <f>ROUND(АТС!F431*$D$41*$D$42/100,2)</f>
        <v>201.58</v>
      </c>
      <c r="E433" s="11">
        <f>ROUND(АТС!F431*$E$41*$E$42/100,2)</f>
        <v>185.27</v>
      </c>
      <c r="F433" s="11">
        <f>ROUND(АТС!$F431*$F$41*$F$42/100,2)</f>
        <v>126.1</v>
      </c>
      <c r="G433" s="11">
        <f>ROUND(АТС!$F431*$G$41*$G$42/100,2)</f>
        <v>73.8</v>
      </c>
    </row>
    <row r="434" spans="1:7" x14ac:dyDescent="0.25">
      <c r="A434" s="244"/>
      <c r="B434" s="122">
        <f t="shared" si="6"/>
        <v>43086.291669999999</v>
      </c>
      <c r="C434" s="123">
        <v>7</v>
      </c>
      <c r="D434" s="11">
        <f>ROUND(АТС!F432*$D$41*$D$42/100,2)</f>
        <v>198.77</v>
      </c>
      <c r="E434" s="11">
        <f>ROUND(АТС!F432*$E$41*$E$42/100,2)</f>
        <v>182.68</v>
      </c>
      <c r="F434" s="11">
        <f>ROUND(АТС!$F432*$F$41*$F$42/100,2)</f>
        <v>124.35</v>
      </c>
      <c r="G434" s="11">
        <f>ROUND(АТС!$F432*$G$41*$G$42/100,2)</f>
        <v>72.77</v>
      </c>
    </row>
    <row r="435" spans="1:7" x14ac:dyDescent="0.25">
      <c r="A435" s="244"/>
      <c r="B435" s="120">
        <f t="shared" si="6"/>
        <v>43086.333330000001</v>
      </c>
      <c r="C435" s="123">
        <v>8</v>
      </c>
      <c r="D435" s="11">
        <f>ROUND(АТС!F433*$D$41*$D$42/100,2)</f>
        <v>195.27</v>
      </c>
      <c r="E435" s="11">
        <f>ROUND(АТС!F433*$E$41*$E$42/100,2)</f>
        <v>179.47</v>
      </c>
      <c r="F435" s="11">
        <f>ROUND(АТС!$F433*$F$41*$F$42/100,2)</f>
        <v>122.16</v>
      </c>
      <c r="G435" s="11">
        <f>ROUND(АТС!$F433*$G$41*$G$42/100,2)</f>
        <v>71.489999999999995</v>
      </c>
    </row>
    <row r="436" spans="1:7" x14ac:dyDescent="0.25">
      <c r="A436" s="244"/>
      <c r="B436" s="122">
        <f t="shared" si="6"/>
        <v>43086.375</v>
      </c>
      <c r="C436" s="123">
        <v>9</v>
      </c>
      <c r="D436" s="11">
        <f>ROUND(АТС!F434*$D$41*$D$42/100,2)</f>
        <v>226.88</v>
      </c>
      <c r="E436" s="11">
        <f>ROUND(АТС!F434*$E$41*$E$42/100,2)</f>
        <v>208.52</v>
      </c>
      <c r="F436" s="11">
        <f>ROUND(АТС!$F434*$F$41*$F$42/100,2)</f>
        <v>141.93</v>
      </c>
      <c r="G436" s="11">
        <f>ROUND(АТС!$F434*$G$41*$G$42/100,2)</f>
        <v>83.06</v>
      </c>
    </row>
    <row r="437" spans="1:7" x14ac:dyDescent="0.25">
      <c r="A437" s="244"/>
      <c r="B437" s="122">
        <f t="shared" si="6"/>
        <v>43086.416669999999</v>
      </c>
      <c r="C437" s="123">
        <v>10</v>
      </c>
      <c r="D437" s="11">
        <f>ROUND(АТС!F435*$D$41*$D$42/100,2)</f>
        <v>218.46</v>
      </c>
      <c r="E437" s="11">
        <f>ROUND(АТС!F435*$E$41*$E$42/100,2)</f>
        <v>200.77</v>
      </c>
      <c r="F437" s="11">
        <f>ROUND(АТС!$F435*$F$41*$F$42/100,2)</f>
        <v>136.66</v>
      </c>
      <c r="G437" s="11">
        <f>ROUND(АТС!$F435*$G$41*$G$42/100,2)</f>
        <v>79.98</v>
      </c>
    </row>
    <row r="438" spans="1:7" x14ac:dyDescent="0.25">
      <c r="A438" s="244"/>
      <c r="B438" s="122">
        <f t="shared" si="6"/>
        <v>43086.458330000001</v>
      </c>
      <c r="C438" s="123">
        <v>11</v>
      </c>
      <c r="D438" s="11">
        <f>ROUND(АТС!F436*$D$41*$D$42/100,2)</f>
        <v>218.17</v>
      </c>
      <c r="E438" s="11">
        <f>ROUND(АТС!F436*$E$41*$E$42/100,2)</f>
        <v>200.51</v>
      </c>
      <c r="F438" s="11">
        <f>ROUND(АТС!$F436*$F$41*$F$42/100,2)</f>
        <v>136.47999999999999</v>
      </c>
      <c r="G438" s="11">
        <f>ROUND(АТС!$F436*$G$41*$G$42/100,2)</f>
        <v>79.87</v>
      </c>
    </row>
    <row r="439" spans="1:7" x14ac:dyDescent="0.25">
      <c r="A439" s="244"/>
      <c r="B439" s="120">
        <f t="shared" si="6"/>
        <v>43086.5</v>
      </c>
      <c r="C439" s="123">
        <v>12</v>
      </c>
      <c r="D439" s="11">
        <f>ROUND(АТС!F437*$D$41*$D$42/100,2)</f>
        <v>230.37</v>
      </c>
      <c r="E439" s="11">
        <f>ROUND(АТС!F437*$E$41*$E$42/100,2)</f>
        <v>211.72</v>
      </c>
      <c r="F439" s="11">
        <f>ROUND(АТС!$F437*$F$41*$F$42/100,2)</f>
        <v>144.11000000000001</v>
      </c>
      <c r="G439" s="11">
        <f>ROUND(АТС!$F437*$G$41*$G$42/100,2)</f>
        <v>84.34</v>
      </c>
    </row>
    <row r="440" spans="1:7" x14ac:dyDescent="0.25">
      <c r="A440" s="244"/>
      <c r="B440" s="122">
        <f t="shared" si="6"/>
        <v>43086.541669999999</v>
      </c>
      <c r="C440" s="123">
        <v>13</v>
      </c>
      <c r="D440" s="11">
        <f>ROUND(АТС!F438*$D$41*$D$42/100,2)</f>
        <v>231.03</v>
      </c>
      <c r="E440" s="11">
        <f>ROUND(АТС!F438*$E$41*$E$42/100,2)</f>
        <v>212.33</v>
      </c>
      <c r="F440" s="11">
        <f>ROUND(АТС!$F438*$F$41*$F$42/100,2)</f>
        <v>144.53</v>
      </c>
      <c r="G440" s="11">
        <f>ROUND(АТС!$F438*$G$41*$G$42/100,2)</f>
        <v>84.58</v>
      </c>
    </row>
    <row r="441" spans="1:7" x14ac:dyDescent="0.25">
      <c r="A441" s="244"/>
      <c r="B441" s="122">
        <f t="shared" si="6"/>
        <v>43086.583330000001</v>
      </c>
      <c r="C441" s="123">
        <v>14</v>
      </c>
      <c r="D441" s="11">
        <f>ROUND(АТС!F439*$D$41*$D$42/100,2)</f>
        <v>227.11</v>
      </c>
      <c r="E441" s="11">
        <f>ROUND(АТС!F439*$E$41*$E$42/100,2)</f>
        <v>208.73</v>
      </c>
      <c r="F441" s="11">
        <f>ROUND(АТС!$F439*$F$41*$F$42/100,2)</f>
        <v>142.07</v>
      </c>
      <c r="G441" s="11">
        <f>ROUND(АТС!$F439*$G$41*$G$42/100,2)</f>
        <v>83.15</v>
      </c>
    </row>
    <row r="442" spans="1:7" x14ac:dyDescent="0.25">
      <c r="A442" s="244"/>
      <c r="B442" s="122">
        <f t="shared" si="6"/>
        <v>43086.625</v>
      </c>
      <c r="C442" s="123">
        <v>15</v>
      </c>
      <c r="D442" s="11">
        <f>ROUND(АТС!F440*$D$41*$D$42/100,2)</f>
        <v>227.8</v>
      </c>
      <c r="E442" s="11">
        <f>ROUND(АТС!F440*$E$41*$E$42/100,2)</f>
        <v>209.36</v>
      </c>
      <c r="F442" s="11">
        <f>ROUND(АТС!$F440*$F$41*$F$42/100,2)</f>
        <v>142.51</v>
      </c>
      <c r="G442" s="11">
        <f>ROUND(АТС!$F440*$G$41*$G$42/100,2)</f>
        <v>83.4</v>
      </c>
    </row>
    <row r="443" spans="1:7" x14ac:dyDescent="0.25">
      <c r="A443" s="244"/>
      <c r="B443" s="120">
        <f t="shared" si="6"/>
        <v>43086.666669999999</v>
      </c>
      <c r="C443" s="123">
        <v>16</v>
      </c>
      <c r="D443" s="11">
        <f>ROUND(АТС!F441*$D$41*$D$42/100,2)</f>
        <v>201.6</v>
      </c>
      <c r="E443" s="11">
        <f>ROUND(АТС!F441*$E$41*$E$42/100,2)</f>
        <v>185.29</v>
      </c>
      <c r="F443" s="11">
        <f>ROUND(АТС!$F441*$F$41*$F$42/100,2)</f>
        <v>126.12</v>
      </c>
      <c r="G443" s="11">
        <f>ROUND(АТС!$F441*$G$41*$G$42/100,2)</f>
        <v>73.81</v>
      </c>
    </row>
    <row r="444" spans="1:7" x14ac:dyDescent="0.25">
      <c r="A444" s="244"/>
      <c r="B444" s="122">
        <f t="shared" si="6"/>
        <v>43086.708330000001</v>
      </c>
      <c r="C444" s="123">
        <v>17</v>
      </c>
      <c r="D444" s="11">
        <f>ROUND(АТС!F442*$D$41*$D$42/100,2)</f>
        <v>213.93</v>
      </c>
      <c r="E444" s="11">
        <f>ROUND(АТС!F442*$E$41*$E$42/100,2)</f>
        <v>196.62</v>
      </c>
      <c r="F444" s="11">
        <f>ROUND(АТС!$F442*$F$41*$F$42/100,2)</f>
        <v>133.83000000000001</v>
      </c>
      <c r="G444" s="11">
        <f>ROUND(АТС!$F442*$G$41*$G$42/100,2)</f>
        <v>78.319999999999993</v>
      </c>
    </row>
    <row r="445" spans="1:7" x14ac:dyDescent="0.25">
      <c r="A445" s="244"/>
      <c r="B445" s="122">
        <f t="shared" si="6"/>
        <v>43086.75</v>
      </c>
      <c r="C445" s="123">
        <v>18</v>
      </c>
      <c r="D445" s="11">
        <f>ROUND(АТС!F443*$D$41*$D$42/100,2)</f>
        <v>222.11</v>
      </c>
      <c r="E445" s="11">
        <f>ROUND(АТС!F443*$E$41*$E$42/100,2)</f>
        <v>204.13</v>
      </c>
      <c r="F445" s="11">
        <f>ROUND(АТС!$F443*$F$41*$F$42/100,2)</f>
        <v>138.94999999999999</v>
      </c>
      <c r="G445" s="11">
        <f>ROUND(АТС!$F443*$G$41*$G$42/100,2)</f>
        <v>81.319999999999993</v>
      </c>
    </row>
    <row r="446" spans="1:7" x14ac:dyDescent="0.25">
      <c r="A446" s="244"/>
      <c r="B446" s="122">
        <f t="shared" si="6"/>
        <v>43086.791669999999</v>
      </c>
      <c r="C446" s="123">
        <v>19</v>
      </c>
      <c r="D446" s="11">
        <f>ROUND(АТС!F444*$D$41*$D$42/100,2)</f>
        <v>242.37</v>
      </c>
      <c r="E446" s="11">
        <f>ROUND(АТС!F444*$E$41*$E$42/100,2)</f>
        <v>222.76</v>
      </c>
      <c r="F446" s="11">
        <f>ROUND(АТС!$F444*$F$41*$F$42/100,2)</f>
        <v>151.62</v>
      </c>
      <c r="G446" s="11">
        <f>ROUND(АТС!$F444*$G$41*$G$42/100,2)</f>
        <v>88.74</v>
      </c>
    </row>
    <row r="447" spans="1:7" x14ac:dyDescent="0.25">
      <c r="A447" s="244"/>
      <c r="B447" s="120">
        <f t="shared" si="6"/>
        <v>43086.833330000001</v>
      </c>
      <c r="C447" s="123">
        <v>20</v>
      </c>
      <c r="D447" s="11">
        <f>ROUND(АТС!F445*$D$41*$D$42/100,2)</f>
        <v>229.24</v>
      </c>
      <c r="E447" s="11">
        <f>ROUND(АТС!F445*$E$41*$E$42/100,2)</f>
        <v>210.69</v>
      </c>
      <c r="F447" s="11">
        <f>ROUND(АТС!$F445*$F$41*$F$42/100,2)</f>
        <v>143.41</v>
      </c>
      <c r="G447" s="11">
        <f>ROUND(АТС!$F445*$G$41*$G$42/100,2)</f>
        <v>83.93</v>
      </c>
    </row>
    <row r="448" spans="1:7" x14ac:dyDescent="0.25">
      <c r="A448" s="244"/>
      <c r="B448" s="122">
        <f t="shared" si="6"/>
        <v>43086.875</v>
      </c>
      <c r="C448" s="123">
        <v>21</v>
      </c>
      <c r="D448" s="11">
        <f>ROUND(АТС!F446*$D$41*$D$42/100,2)</f>
        <v>205.36</v>
      </c>
      <c r="E448" s="11">
        <f>ROUND(АТС!F446*$E$41*$E$42/100,2)</f>
        <v>188.74</v>
      </c>
      <c r="F448" s="11">
        <f>ROUND(АТС!$F446*$F$41*$F$42/100,2)</f>
        <v>128.46</v>
      </c>
      <c r="G448" s="11">
        <f>ROUND(АТС!$F446*$G$41*$G$42/100,2)</f>
        <v>75.180000000000007</v>
      </c>
    </row>
    <row r="449" spans="1:7" x14ac:dyDescent="0.25">
      <c r="A449" s="244"/>
      <c r="B449" s="122">
        <f t="shared" si="6"/>
        <v>43086.916669999999</v>
      </c>
      <c r="C449" s="123">
        <v>22</v>
      </c>
      <c r="D449" s="11">
        <f>ROUND(АТС!F447*$D$41*$D$42/100,2)</f>
        <v>262.81</v>
      </c>
      <c r="E449" s="11">
        <f>ROUND(АТС!F447*$E$41*$E$42/100,2)</f>
        <v>241.54</v>
      </c>
      <c r="F449" s="11">
        <f>ROUND(АТС!$F447*$F$41*$F$42/100,2)</f>
        <v>164.4</v>
      </c>
      <c r="G449" s="11">
        <f>ROUND(АТС!$F447*$G$41*$G$42/100,2)</f>
        <v>96.22</v>
      </c>
    </row>
    <row r="450" spans="1:7" x14ac:dyDescent="0.25">
      <c r="A450" s="244"/>
      <c r="B450" s="122">
        <f t="shared" si="6"/>
        <v>43086.958330000001</v>
      </c>
      <c r="C450" s="123">
        <v>23</v>
      </c>
      <c r="D450" s="11">
        <f>ROUND(АТС!F448*$D$41*$D$42/100,2)</f>
        <v>203.79</v>
      </c>
      <c r="E450" s="11">
        <f>ROUND(АТС!F448*$E$41*$E$42/100,2)</f>
        <v>187.3</v>
      </c>
      <c r="F450" s="11">
        <f>ROUND(АТС!$F448*$F$41*$F$42/100,2)</f>
        <v>127.49</v>
      </c>
      <c r="G450" s="11">
        <f>ROUND(АТС!$F448*$G$41*$G$42/100,2)</f>
        <v>74.61</v>
      </c>
    </row>
    <row r="451" spans="1:7" x14ac:dyDescent="0.25">
      <c r="A451" s="244"/>
      <c r="B451" s="120">
        <f t="shared" si="6"/>
        <v>43087</v>
      </c>
      <c r="C451" s="123">
        <v>0</v>
      </c>
      <c r="D451" s="11">
        <f>ROUND(АТС!F449*$D$41*$D$42/100,2)</f>
        <v>192.68</v>
      </c>
      <c r="E451" s="11">
        <f>ROUND(АТС!F449*$E$41*$E$42/100,2)</f>
        <v>177.09</v>
      </c>
      <c r="F451" s="11">
        <f>ROUND(АТС!$F449*$F$41*$F$42/100,2)</f>
        <v>120.54</v>
      </c>
      <c r="G451" s="11">
        <f>ROUND(АТС!$F449*$G$41*$G$42/100,2)</f>
        <v>70.540000000000006</v>
      </c>
    </row>
    <row r="452" spans="1:7" x14ac:dyDescent="0.25">
      <c r="A452" s="244"/>
      <c r="B452" s="122">
        <f t="shared" ref="B452:B515" si="7">B428+1</f>
        <v>43087.041669999999</v>
      </c>
      <c r="C452" s="123">
        <v>1</v>
      </c>
      <c r="D452" s="11">
        <f>ROUND(АТС!F450*$D$41*$D$42/100,2)</f>
        <v>194.1</v>
      </c>
      <c r="E452" s="11">
        <f>ROUND(АТС!F450*$E$41*$E$42/100,2)</f>
        <v>178.39</v>
      </c>
      <c r="F452" s="11">
        <f>ROUND(АТС!$F450*$F$41*$F$42/100,2)</f>
        <v>121.42</v>
      </c>
      <c r="G452" s="11">
        <f>ROUND(АТС!$F450*$G$41*$G$42/100,2)</f>
        <v>71.06</v>
      </c>
    </row>
    <row r="453" spans="1:7" x14ac:dyDescent="0.25">
      <c r="A453" s="244"/>
      <c r="B453" s="122">
        <f t="shared" si="7"/>
        <v>43087.083330000001</v>
      </c>
      <c r="C453" s="123">
        <v>2</v>
      </c>
      <c r="D453" s="11">
        <f>ROUND(АТС!F451*$D$41*$D$42/100,2)</f>
        <v>195.97</v>
      </c>
      <c r="E453" s="11">
        <f>ROUND(АТС!F451*$E$41*$E$42/100,2)</f>
        <v>180.11</v>
      </c>
      <c r="F453" s="11">
        <f>ROUND(АТС!$F451*$F$41*$F$42/100,2)</f>
        <v>122.59</v>
      </c>
      <c r="G453" s="11">
        <f>ROUND(АТС!$F451*$G$41*$G$42/100,2)</f>
        <v>71.75</v>
      </c>
    </row>
    <row r="454" spans="1:7" x14ac:dyDescent="0.25">
      <c r="A454" s="244"/>
      <c r="B454" s="122">
        <f t="shared" si="7"/>
        <v>43087.125</v>
      </c>
      <c r="C454" s="123">
        <v>3</v>
      </c>
      <c r="D454" s="11">
        <f>ROUND(АТС!F452*$D$41*$D$42/100,2)</f>
        <v>195.91</v>
      </c>
      <c r="E454" s="11">
        <f>ROUND(АТС!F452*$E$41*$E$42/100,2)</f>
        <v>180.05</v>
      </c>
      <c r="F454" s="11">
        <f>ROUND(АТС!$F452*$F$41*$F$42/100,2)</f>
        <v>122.55</v>
      </c>
      <c r="G454" s="11">
        <f>ROUND(АТС!$F452*$G$41*$G$42/100,2)</f>
        <v>71.72</v>
      </c>
    </row>
    <row r="455" spans="1:7" x14ac:dyDescent="0.25">
      <c r="A455" s="244"/>
      <c r="B455" s="120">
        <f t="shared" si="7"/>
        <v>43087.166669999999</v>
      </c>
      <c r="C455" s="123">
        <v>4</v>
      </c>
      <c r="D455" s="11">
        <f>ROUND(АТС!F453*$D$41*$D$42/100,2)</f>
        <v>195.96</v>
      </c>
      <c r="E455" s="11">
        <f>ROUND(АТС!F453*$E$41*$E$42/100,2)</f>
        <v>180.1</v>
      </c>
      <c r="F455" s="11">
        <f>ROUND(АТС!$F453*$F$41*$F$42/100,2)</f>
        <v>122.59</v>
      </c>
      <c r="G455" s="11">
        <f>ROUND(АТС!$F453*$G$41*$G$42/100,2)</f>
        <v>71.739999999999995</v>
      </c>
    </row>
    <row r="456" spans="1:7" x14ac:dyDescent="0.25">
      <c r="A456" s="244"/>
      <c r="B456" s="122">
        <f t="shared" si="7"/>
        <v>43087.208330000001</v>
      </c>
      <c r="C456" s="123">
        <v>5</v>
      </c>
      <c r="D456" s="11">
        <f>ROUND(АТС!F454*$D$41*$D$42/100,2)</f>
        <v>196.52</v>
      </c>
      <c r="E456" s="11">
        <f>ROUND(АТС!F454*$E$41*$E$42/100,2)</f>
        <v>180.62</v>
      </c>
      <c r="F456" s="11">
        <f>ROUND(АТС!$F454*$F$41*$F$42/100,2)</f>
        <v>122.94</v>
      </c>
      <c r="G456" s="11">
        <f>ROUND(АТС!$F454*$G$41*$G$42/100,2)</f>
        <v>71.95</v>
      </c>
    </row>
    <row r="457" spans="1:7" x14ac:dyDescent="0.25">
      <c r="A457" s="244"/>
      <c r="B457" s="122">
        <f t="shared" si="7"/>
        <v>43087.25</v>
      </c>
      <c r="C457" s="123">
        <v>6</v>
      </c>
      <c r="D457" s="11">
        <f>ROUND(АТС!F455*$D$41*$D$42/100,2)</f>
        <v>191.88</v>
      </c>
      <c r="E457" s="11">
        <f>ROUND(АТС!F455*$E$41*$E$42/100,2)</f>
        <v>176.35</v>
      </c>
      <c r="F457" s="11">
        <f>ROUND(АТС!$F455*$F$41*$F$42/100,2)</f>
        <v>120.03</v>
      </c>
      <c r="G457" s="11">
        <f>ROUND(АТС!$F455*$G$41*$G$42/100,2)</f>
        <v>70.25</v>
      </c>
    </row>
    <row r="458" spans="1:7" x14ac:dyDescent="0.25">
      <c r="A458" s="244"/>
      <c r="B458" s="122">
        <f t="shared" si="7"/>
        <v>43087.291669999999</v>
      </c>
      <c r="C458" s="123">
        <v>7</v>
      </c>
      <c r="D458" s="11">
        <f>ROUND(АТС!F456*$D$41*$D$42/100,2)</f>
        <v>206.71</v>
      </c>
      <c r="E458" s="11">
        <f>ROUND(АТС!F456*$E$41*$E$42/100,2)</f>
        <v>189.98</v>
      </c>
      <c r="F458" s="11">
        <f>ROUND(АТС!$F456*$F$41*$F$42/100,2)</f>
        <v>129.31</v>
      </c>
      <c r="G458" s="11">
        <f>ROUND(АТС!$F456*$G$41*$G$42/100,2)</f>
        <v>75.680000000000007</v>
      </c>
    </row>
    <row r="459" spans="1:7" x14ac:dyDescent="0.25">
      <c r="A459" s="244"/>
      <c r="B459" s="120">
        <f t="shared" si="7"/>
        <v>43087.333330000001</v>
      </c>
      <c r="C459" s="123">
        <v>8</v>
      </c>
      <c r="D459" s="11">
        <f>ROUND(АТС!F457*$D$41*$D$42/100,2)</f>
        <v>196.95</v>
      </c>
      <c r="E459" s="11">
        <f>ROUND(АТС!F457*$E$41*$E$42/100,2)</f>
        <v>181.01</v>
      </c>
      <c r="F459" s="11">
        <f>ROUND(АТС!$F457*$F$41*$F$42/100,2)</f>
        <v>123.21</v>
      </c>
      <c r="G459" s="11">
        <f>ROUND(АТС!$F457*$G$41*$G$42/100,2)</f>
        <v>72.11</v>
      </c>
    </row>
    <row r="460" spans="1:7" x14ac:dyDescent="0.25">
      <c r="A460" s="244"/>
      <c r="B460" s="122">
        <f t="shared" si="7"/>
        <v>43087.375</v>
      </c>
      <c r="C460" s="123">
        <v>9</v>
      </c>
      <c r="D460" s="11">
        <f>ROUND(АТС!F458*$D$41*$D$42/100,2)</f>
        <v>203.1</v>
      </c>
      <c r="E460" s="11">
        <f>ROUND(АТС!F458*$E$41*$E$42/100,2)</f>
        <v>186.66</v>
      </c>
      <c r="F460" s="11">
        <f>ROUND(АТС!$F458*$F$41*$F$42/100,2)</f>
        <v>127.05</v>
      </c>
      <c r="G460" s="11">
        <f>ROUND(АТС!$F458*$G$41*$G$42/100,2)</f>
        <v>74.36</v>
      </c>
    </row>
    <row r="461" spans="1:7" x14ac:dyDescent="0.25">
      <c r="A461" s="244"/>
      <c r="B461" s="122">
        <f t="shared" si="7"/>
        <v>43087.416669999999</v>
      </c>
      <c r="C461" s="123">
        <v>10</v>
      </c>
      <c r="D461" s="11">
        <f>ROUND(АТС!F459*$D$41*$D$42/100,2)</f>
        <v>203.17</v>
      </c>
      <c r="E461" s="11">
        <f>ROUND(АТС!F459*$E$41*$E$42/100,2)</f>
        <v>186.73</v>
      </c>
      <c r="F461" s="11">
        <f>ROUND(АТС!$F459*$F$41*$F$42/100,2)</f>
        <v>127.1</v>
      </c>
      <c r="G461" s="11">
        <f>ROUND(АТС!$F459*$G$41*$G$42/100,2)</f>
        <v>74.38</v>
      </c>
    </row>
    <row r="462" spans="1:7" x14ac:dyDescent="0.25">
      <c r="A462" s="244"/>
      <c r="B462" s="122">
        <f t="shared" si="7"/>
        <v>43087.458330000001</v>
      </c>
      <c r="C462" s="123">
        <v>11</v>
      </c>
      <c r="D462" s="11">
        <f>ROUND(АТС!F460*$D$41*$D$42/100,2)</f>
        <v>192.82</v>
      </c>
      <c r="E462" s="11">
        <f>ROUND(АТС!F460*$E$41*$E$42/100,2)</f>
        <v>177.21</v>
      </c>
      <c r="F462" s="11">
        <f>ROUND(АТС!$F460*$F$41*$F$42/100,2)</f>
        <v>120.62</v>
      </c>
      <c r="G462" s="11">
        <f>ROUND(АТС!$F460*$G$41*$G$42/100,2)</f>
        <v>70.59</v>
      </c>
    </row>
    <row r="463" spans="1:7" x14ac:dyDescent="0.25">
      <c r="A463" s="244"/>
      <c r="B463" s="120">
        <f t="shared" si="7"/>
        <v>43087.5</v>
      </c>
      <c r="C463" s="123">
        <v>12</v>
      </c>
      <c r="D463" s="11">
        <f>ROUND(АТС!F461*$D$41*$D$42/100,2)</f>
        <v>197.45</v>
      </c>
      <c r="E463" s="11">
        <f>ROUND(АТС!F461*$E$41*$E$42/100,2)</f>
        <v>181.47</v>
      </c>
      <c r="F463" s="11">
        <f>ROUND(АТС!$F461*$F$41*$F$42/100,2)</f>
        <v>123.52</v>
      </c>
      <c r="G463" s="11">
        <f>ROUND(АТС!$F461*$G$41*$G$42/100,2)</f>
        <v>72.290000000000006</v>
      </c>
    </row>
    <row r="464" spans="1:7" x14ac:dyDescent="0.25">
      <c r="A464" s="244"/>
      <c r="B464" s="122">
        <f t="shared" si="7"/>
        <v>43087.541669999999</v>
      </c>
      <c r="C464" s="123">
        <v>13</v>
      </c>
      <c r="D464" s="11">
        <f>ROUND(АТС!F462*$D$41*$D$42/100,2)</f>
        <v>197.74</v>
      </c>
      <c r="E464" s="11">
        <f>ROUND(АТС!F462*$E$41*$E$42/100,2)</f>
        <v>181.74</v>
      </c>
      <c r="F464" s="11">
        <f>ROUND(АТС!$F462*$F$41*$F$42/100,2)</f>
        <v>123.7</v>
      </c>
      <c r="G464" s="11">
        <f>ROUND(АТС!$F462*$G$41*$G$42/100,2)</f>
        <v>72.400000000000006</v>
      </c>
    </row>
    <row r="465" spans="1:7" x14ac:dyDescent="0.25">
      <c r="A465" s="244"/>
      <c r="B465" s="122">
        <f t="shared" si="7"/>
        <v>43087.583330000001</v>
      </c>
      <c r="C465" s="123">
        <v>14</v>
      </c>
      <c r="D465" s="11">
        <f>ROUND(АТС!F463*$D$41*$D$42/100,2)</f>
        <v>214.67</v>
      </c>
      <c r="E465" s="11">
        <f>ROUND(АТС!F463*$E$41*$E$42/100,2)</f>
        <v>197.29</v>
      </c>
      <c r="F465" s="11">
        <f>ROUND(АТС!$F463*$F$41*$F$42/100,2)</f>
        <v>134.29</v>
      </c>
      <c r="G465" s="11">
        <f>ROUND(АТС!$F463*$G$41*$G$42/100,2)</f>
        <v>78.59</v>
      </c>
    </row>
    <row r="466" spans="1:7" x14ac:dyDescent="0.25">
      <c r="A466" s="244"/>
      <c r="B466" s="122">
        <f t="shared" si="7"/>
        <v>43087.625</v>
      </c>
      <c r="C466" s="123">
        <v>15</v>
      </c>
      <c r="D466" s="11">
        <f>ROUND(АТС!F464*$D$41*$D$42/100,2)</f>
        <v>214.37</v>
      </c>
      <c r="E466" s="11">
        <f>ROUND(АТС!F464*$E$41*$E$42/100,2)</f>
        <v>197.02</v>
      </c>
      <c r="F466" s="11">
        <f>ROUND(АТС!$F464*$F$41*$F$42/100,2)</f>
        <v>134.1</v>
      </c>
      <c r="G466" s="11">
        <f>ROUND(АТС!$F464*$G$41*$G$42/100,2)</f>
        <v>78.48</v>
      </c>
    </row>
    <row r="467" spans="1:7" x14ac:dyDescent="0.25">
      <c r="A467" s="244"/>
      <c r="B467" s="120">
        <f t="shared" si="7"/>
        <v>43087.666669999999</v>
      </c>
      <c r="C467" s="123">
        <v>16</v>
      </c>
      <c r="D467" s="11">
        <f>ROUND(АТС!F465*$D$41*$D$42/100,2)</f>
        <v>207.84</v>
      </c>
      <c r="E467" s="11">
        <f>ROUND(АТС!F465*$E$41*$E$42/100,2)</f>
        <v>191.02</v>
      </c>
      <c r="F467" s="11">
        <f>ROUND(АТС!$F465*$F$41*$F$42/100,2)</f>
        <v>130.02000000000001</v>
      </c>
      <c r="G467" s="11">
        <f>ROUND(АТС!$F465*$G$41*$G$42/100,2)</f>
        <v>76.09</v>
      </c>
    </row>
    <row r="468" spans="1:7" x14ac:dyDescent="0.25">
      <c r="A468" s="244"/>
      <c r="B468" s="122">
        <f t="shared" si="7"/>
        <v>43087.708330000001</v>
      </c>
      <c r="C468" s="123">
        <v>17</v>
      </c>
      <c r="D468" s="11">
        <f>ROUND(АТС!F466*$D$41*$D$42/100,2)</f>
        <v>211.21</v>
      </c>
      <c r="E468" s="11">
        <f>ROUND(АТС!F466*$E$41*$E$42/100,2)</f>
        <v>194.12</v>
      </c>
      <c r="F468" s="11">
        <f>ROUND(АТС!$F466*$F$41*$F$42/100,2)</f>
        <v>132.13</v>
      </c>
      <c r="G468" s="11">
        <f>ROUND(АТС!$F466*$G$41*$G$42/100,2)</f>
        <v>77.33</v>
      </c>
    </row>
    <row r="469" spans="1:7" x14ac:dyDescent="0.25">
      <c r="A469" s="244"/>
      <c r="B469" s="122">
        <f t="shared" si="7"/>
        <v>43087.75</v>
      </c>
      <c r="C469" s="123">
        <v>18</v>
      </c>
      <c r="D469" s="11">
        <f>ROUND(АТС!F467*$D$41*$D$42/100,2)</f>
        <v>211.22</v>
      </c>
      <c r="E469" s="11">
        <f>ROUND(АТС!F467*$E$41*$E$42/100,2)</f>
        <v>194.12</v>
      </c>
      <c r="F469" s="11">
        <f>ROUND(АТС!$F467*$F$41*$F$42/100,2)</f>
        <v>132.13</v>
      </c>
      <c r="G469" s="11">
        <f>ROUND(АТС!$F467*$G$41*$G$42/100,2)</f>
        <v>77.33</v>
      </c>
    </row>
    <row r="470" spans="1:7" x14ac:dyDescent="0.25">
      <c r="A470" s="244"/>
      <c r="B470" s="122">
        <f t="shared" si="7"/>
        <v>43087.791669999999</v>
      </c>
      <c r="C470" s="123">
        <v>19</v>
      </c>
      <c r="D470" s="11">
        <f>ROUND(АТС!F468*$D$41*$D$42/100,2)</f>
        <v>206.72</v>
      </c>
      <c r="E470" s="11">
        <f>ROUND(АТС!F468*$E$41*$E$42/100,2)</f>
        <v>189.99</v>
      </c>
      <c r="F470" s="11">
        <f>ROUND(АТС!$F468*$F$41*$F$42/100,2)</f>
        <v>129.32</v>
      </c>
      <c r="G470" s="11">
        <f>ROUND(АТС!$F468*$G$41*$G$42/100,2)</f>
        <v>75.680000000000007</v>
      </c>
    </row>
    <row r="471" spans="1:7" x14ac:dyDescent="0.25">
      <c r="A471" s="244"/>
      <c r="B471" s="120">
        <f t="shared" si="7"/>
        <v>43087.833330000001</v>
      </c>
      <c r="C471" s="123">
        <v>20</v>
      </c>
      <c r="D471" s="11">
        <f>ROUND(АТС!F469*$D$41*$D$42/100,2)</f>
        <v>227.61</v>
      </c>
      <c r="E471" s="11">
        <f>ROUND(АТС!F469*$E$41*$E$42/100,2)</f>
        <v>209.19</v>
      </c>
      <c r="F471" s="11">
        <f>ROUND(АТС!$F469*$F$41*$F$42/100,2)</f>
        <v>142.38</v>
      </c>
      <c r="G471" s="11">
        <f>ROUND(АТС!$F469*$G$41*$G$42/100,2)</f>
        <v>83.33</v>
      </c>
    </row>
    <row r="472" spans="1:7" x14ac:dyDescent="0.25">
      <c r="A472" s="244"/>
      <c r="B472" s="122">
        <f t="shared" si="7"/>
        <v>43087.875</v>
      </c>
      <c r="C472" s="123">
        <v>21</v>
      </c>
      <c r="D472" s="11">
        <f>ROUND(АТС!F470*$D$41*$D$42/100,2)</f>
        <v>215.07</v>
      </c>
      <c r="E472" s="11">
        <f>ROUND(АТС!F470*$E$41*$E$42/100,2)</f>
        <v>197.66</v>
      </c>
      <c r="F472" s="11">
        <f>ROUND(АТС!$F470*$F$41*$F$42/100,2)</f>
        <v>134.54</v>
      </c>
      <c r="G472" s="11">
        <f>ROUND(АТС!$F470*$G$41*$G$42/100,2)</f>
        <v>78.739999999999995</v>
      </c>
    </row>
    <row r="473" spans="1:7" x14ac:dyDescent="0.25">
      <c r="A473" s="244"/>
      <c r="B473" s="122">
        <f t="shared" si="7"/>
        <v>43087.916669999999</v>
      </c>
      <c r="C473" s="123">
        <v>22</v>
      </c>
      <c r="D473" s="11">
        <f>ROUND(АТС!F471*$D$41*$D$42/100,2)</f>
        <v>238.05</v>
      </c>
      <c r="E473" s="11">
        <f>ROUND(АТС!F471*$E$41*$E$42/100,2)</f>
        <v>218.78</v>
      </c>
      <c r="F473" s="11">
        <f>ROUND(АТС!$F471*$F$41*$F$42/100,2)</f>
        <v>148.91999999999999</v>
      </c>
      <c r="G473" s="11">
        <f>ROUND(АТС!$F471*$G$41*$G$42/100,2)</f>
        <v>87.15</v>
      </c>
    </row>
    <row r="474" spans="1:7" x14ac:dyDescent="0.25">
      <c r="A474" s="244"/>
      <c r="B474" s="122">
        <f t="shared" si="7"/>
        <v>43087.958330000001</v>
      </c>
      <c r="C474" s="123">
        <v>23</v>
      </c>
      <c r="D474" s="11">
        <f>ROUND(АТС!F472*$D$41*$D$42/100,2)</f>
        <v>210.55</v>
      </c>
      <c r="E474" s="11">
        <f>ROUND(АТС!F472*$E$41*$E$42/100,2)</f>
        <v>193.51</v>
      </c>
      <c r="F474" s="11">
        <f>ROUND(АТС!$F472*$F$41*$F$42/100,2)</f>
        <v>131.72</v>
      </c>
      <c r="G474" s="11">
        <f>ROUND(АТС!$F472*$G$41*$G$42/100,2)</f>
        <v>77.09</v>
      </c>
    </row>
    <row r="475" spans="1:7" x14ac:dyDescent="0.25">
      <c r="A475" s="244"/>
      <c r="B475" s="120">
        <f t="shared" si="7"/>
        <v>43088</v>
      </c>
      <c r="C475" s="123">
        <v>0</v>
      </c>
      <c r="D475" s="11">
        <f>ROUND(АТС!F473*$D$41*$D$42/100,2)</f>
        <v>191.2</v>
      </c>
      <c r="E475" s="11">
        <f>ROUND(АТС!F473*$E$41*$E$42/100,2)</f>
        <v>175.73</v>
      </c>
      <c r="F475" s="11">
        <f>ROUND(АТС!$F473*$F$41*$F$42/100,2)</f>
        <v>119.61</v>
      </c>
      <c r="G475" s="11">
        <f>ROUND(АТС!$F473*$G$41*$G$42/100,2)</f>
        <v>70</v>
      </c>
    </row>
    <row r="476" spans="1:7" x14ac:dyDescent="0.25">
      <c r="A476" s="244"/>
      <c r="B476" s="122">
        <f t="shared" si="7"/>
        <v>43088.041669999999</v>
      </c>
      <c r="C476" s="123">
        <v>1</v>
      </c>
      <c r="D476" s="11">
        <f>ROUND(АТС!F474*$D$41*$D$42/100,2)</f>
        <v>193.42</v>
      </c>
      <c r="E476" s="11">
        <f>ROUND(АТС!F474*$E$41*$E$42/100,2)</f>
        <v>177.77</v>
      </c>
      <c r="F476" s="11">
        <f>ROUND(АТС!$F474*$F$41*$F$42/100,2)</f>
        <v>121</v>
      </c>
      <c r="G476" s="11">
        <f>ROUND(АТС!$F474*$G$41*$G$42/100,2)</f>
        <v>70.81</v>
      </c>
    </row>
    <row r="477" spans="1:7" x14ac:dyDescent="0.25">
      <c r="A477" s="244"/>
      <c r="B477" s="122">
        <f t="shared" si="7"/>
        <v>43088.083330000001</v>
      </c>
      <c r="C477" s="123">
        <v>2</v>
      </c>
      <c r="D477" s="11">
        <f>ROUND(АТС!F475*$D$41*$D$42/100,2)</f>
        <v>195.81</v>
      </c>
      <c r="E477" s="11">
        <f>ROUND(АТС!F475*$E$41*$E$42/100,2)</f>
        <v>179.96</v>
      </c>
      <c r="F477" s="11">
        <f>ROUND(АТС!$F475*$F$41*$F$42/100,2)</f>
        <v>122.49</v>
      </c>
      <c r="G477" s="11">
        <f>ROUND(АТС!$F475*$G$41*$G$42/100,2)</f>
        <v>71.69</v>
      </c>
    </row>
    <row r="478" spans="1:7" x14ac:dyDescent="0.25">
      <c r="A478" s="244"/>
      <c r="B478" s="122">
        <f t="shared" si="7"/>
        <v>43088.125</v>
      </c>
      <c r="C478" s="123">
        <v>3</v>
      </c>
      <c r="D478" s="11">
        <f>ROUND(АТС!F476*$D$41*$D$42/100,2)</f>
        <v>195.76</v>
      </c>
      <c r="E478" s="11">
        <f>ROUND(АТС!F476*$E$41*$E$42/100,2)</f>
        <v>179.91</v>
      </c>
      <c r="F478" s="11">
        <f>ROUND(АТС!$F476*$F$41*$F$42/100,2)</f>
        <v>122.46</v>
      </c>
      <c r="G478" s="11">
        <f>ROUND(АТС!$F476*$G$41*$G$42/100,2)</f>
        <v>71.67</v>
      </c>
    </row>
    <row r="479" spans="1:7" x14ac:dyDescent="0.25">
      <c r="A479" s="244"/>
      <c r="B479" s="120">
        <f t="shared" si="7"/>
        <v>43088.166669999999</v>
      </c>
      <c r="C479" s="123">
        <v>4</v>
      </c>
      <c r="D479" s="11">
        <f>ROUND(АТС!F477*$D$41*$D$42/100,2)</f>
        <v>195.85</v>
      </c>
      <c r="E479" s="11">
        <f>ROUND(АТС!F477*$E$41*$E$42/100,2)</f>
        <v>180</v>
      </c>
      <c r="F479" s="11">
        <f>ROUND(АТС!$F477*$F$41*$F$42/100,2)</f>
        <v>122.52</v>
      </c>
      <c r="G479" s="11">
        <f>ROUND(АТС!$F477*$G$41*$G$42/100,2)</f>
        <v>71.7</v>
      </c>
    </row>
    <row r="480" spans="1:7" x14ac:dyDescent="0.25">
      <c r="A480" s="244"/>
      <c r="B480" s="122">
        <f t="shared" si="7"/>
        <v>43088.208330000001</v>
      </c>
      <c r="C480" s="123">
        <v>5</v>
      </c>
      <c r="D480" s="11">
        <f>ROUND(АТС!F478*$D$41*$D$42/100,2)</f>
        <v>196.4</v>
      </c>
      <c r="E480" s="11">
        <f>ROUND(АТС!F478*$E$41*$E$42/100,2)</f>
        <v>180.5</v>
      </c>
      <c r="F480" s="11">
        <f>ROUND(АТС!$F478*$F$41*$F$42/100,2)</f>
        <v>122.86</v>
      </c>
      <c r="G480" s="11">
        <f>ROUND(АТС!$F478*$G$41*$G$42/100,2)</f>
        <v>71.900000000000006</v>
      </c>
    </row>
    <row r="481" spans="1:7" x14ac:dyDescent="0.25">
      <c r="A481" s="244"/>
      <c r="B481" s="122">
        <f t="shared" si="7"/>
        <v>43088.25</v>
      </c>
      <c r="C481" s="123">
        <v>6</v>
      </c>
      <c r="D481" s="11">
        <f>ROUND(АТС!F479*$D$41*$D$42/100,2)</f>
        <v>192.08</v>
      </c>
      <c r="E481" s="11">
        <f>ROUND(АТС!F479*$E$41*$E$42/100,2)</f>
        <v>176.53</v>
      </c>
      <c r="F481" s="11">
        <f>ROUND(АТС!$F479*$F$41*$F$42/100,2)</f>
        <v>120.16</v>
      </c>
      <c r="G481" s="11">
        <f>ROUND(АТС!$F479*$G$41*$G$42/100,2)</f>
        <v>70.319999999999993</v>
      </c>
    </row>
    <row r="482" spans="1:7" x14ac:dyDescent="0.25">
      <c r="A482" s="244"/>
      <c r="B482" s="122">
        <f t="shared" si="7"/>
        <v>43088.291669999999</v>
      </c>
      <c r="C482" s="123">
        <v>7</v>
      </c>
      <c r="D482" s="11">
        <f>ROUND(АТС!F480*$D$41*$D$42/100,2)</f>
        <v>207.04</v>
      </c>
      <c r="E482" s="11">
        <f>ROUND(АТС!F480*$E$41*$E$42/100,2)</f>
        <v>190.28</v>
      </c>
      <c r="F482" s="11">
        <f>ROUND(АТС!$F480*$F$41*$F$42/100,2)</f>
        <v>129.52000000000001</v>
      </c>
      <c r="G482" s="11">
        <f>ROUND(АТС!$F480*$G$41*$G$42/100,2)</f>
        <v>75.8</v>
      </c>
    </row>
    <row r="483" spans="1:7" x14ac:dyDescent="0.25">
      <c r="A483" s="244"/>
      <c r="B483" s="120">
        <f t="shared" si="7"/>
        <v>43088.333330000001</v>
      </c>
      <c r="C483" s="123">
        <v>8</v>
      </c>
      <c r="D483" s="11">
        <f>ROUND(АТС!F481*$D$41*$D$42/100,2)</f>
        <v>197.03</v>
      </c>
      <c r="E483" s="11">
        <f>ROUND(АТС!F481*$E$41*$E$42/100,2)</f>
        <v>181.08</v>
      </c>
      <c r="F483" s="11">
        <f>ROUND(АТС!$F481*$F$41*$F$42/100,2)</f>
        <v>123.25</v>
      </c>
      <c r="G483" s="11">
        <f>ROUND(АТС!$F481*$G$41*$G$42/100,2)</f>
        <v>72.13</v>
      </c>
    </row>
    <row r="484" spans="1:7" x14ac:dyDescent="0.25">
      <c r="A484" s="244"/>
      <c r="B484" s="122">
        <f t="shared" si="7"/>
        <v>43088.375</v>
      </c>
      <c r="C484" s="123">
        <v>9</v>
      </c>
      <c r="D484" s="11">
        <f>ROUND(АТС!F482*$D$41*$D$42/100,2)</f>
        <v>207.57</v>
      </c>
      <c r="E484" s="11">
        <f>ROUND(АТС!F482*$E$41*$E$42/100,2)</f>
        <v>190.77</v>
      </c>
      <c r="F484" s="11">
        <f>ROUND(АТС!$F482*$F$41*$F$42/100,2)</f>
        <v>129.85</v>
      </c>
      <c r="G484" s="11">
        <f>ROUND(АТС!$F482*$G$41*$G$42/100,2)</f>
        <v>76</v>
      </c>
    </row>
    <row r="485" spans="1:7" x14ac:dyDescent="0.25">
      <c r="A485" s="244"/>
      <c r="B485" s="122">
        <f t="shared" si="7"/>
        <v>43088.416669999999</v>
      </c>
      <c r="C485" s="123">
        <v>10</v>
      </c>
      <c r="D485" s="11">
        <f>ROUND(АТС!F483*$D$41*$D$42/100,2)</f>
        <v>207.4</v>
      </c>
      <c r="E485" s="11">
        <f>ROUND(АТС!F483*$E$41*$E$42/100,2)</f>
        <v>190.62</v>
      </c>
      <c r="F485" s="11">
        <f>ROUND(АТС!$F483*$F$41*$F$42/100,2)</f>
        <v>129.74</v>
      </c>
      <c r="G485" s="11">
        <f>ROUND(АТС!$F483*$G$41*$G$42/100,2)</f>
        <v>75.930000000000007</v>
      </c>
    </row>
    <row r="486" spans="1:7" x14ac:dyDescent="0.25">
      <c r="A486" s="244"/>
      <c r="B486" s="122">
        <f t="shared" si="7"/>
        <v>43088.458330000001</v>
      </c>
      <c r="C486" s="123">
        <v>11</v>
      </c>
      <c r="D486" s="11">
        <f>ROUND(АТС!F484*$D$41*$D$42/100,2)</f>
        <v>199.85</v>
      </c>
      <c r="E486" s="11">
        <f>ROUND(АТС!F484*$E$41*$E$42/100,2)</f>
        <v>183.67</v>
      </c>
      <c r="F486" s="11">
        <f>ROUND(АТС!$F484*$F$41*$F$42/100,2)</f>
        <v>125.02</v>
      </c>
      <c r="G486" s="11">
        <f>ROUND(АТС!$F484*$G$41*$G$42/100,2)</f>
        <v>73.17</v>
      </c>
    </row>
    <row r="487" spans="1:7" x14ac:dyDescent="0.25">
      <c r="A487" s="244"/>
      <c r="B487" s="120">
        <f t="shared" si="7"/>
        <v>43088.5</v>
      </c>
      <c r="C487" s="123">
        <v>12</v>
      </c>
      <c r="D487" s="11">
        <f>ROUND(АТС!F485*$D$41*$D$42/100,2)</f>
        <v>197.23</v>
      </c>
      <c r="E487" s="11">
        <f>ROUND(АТС!F485*$E$41*$E$42/100,2)</f>
        <v>181.27</v>
      </c>
      <c r="F487" s="11">
        <f>ROUND(АТС!$F485*$F$41*$F$42/100,2)</f>
        <v>123.38</v>
      </c>
      <c r="G487" s="11">
        <f>ROUND(АТС!$F485*$G$41*$G$42/100,2)</f>
        <v>72.209999999999994</v>
      </c>
    </row>
    <row r="488" spans="1:7" x14ac:dyDescent="0.25">
      <c r="A488" s="244"/>
      <c r="B488" s="122">
        <f t="shared" si="7"/>
        <v>43088.541669999999</v>
      </c>
      <c r="C488" s="123">
        <v>13</v>
      </c>
      <c r="D488" s="11">
        <f>ROUND(АТС!F486*$D$41*$D$42/100,2)</f>
        <v>200.97</v>
      </c>
      <c r="E488" s="11">
        <f>ROUND(АТС!F486*$E$41*$E$42/100,2)</f>
        <v>184.71</v>
      </c>
      <c r="F488" s="11">
        <f>ROUND(АТС!$F486*$F$41*$F$42/100,2)</f>
        <v>125.72</v>
      </c>
      <c r="G488" s="11">
        <f>ROUND(АТС!$F486*$G$41*$G$42/100,2)</f>
        <v>73.58</v>
      </c>
    </row>
    <row r="489" spans="1:7" x14ac:dyDescent="0.25">
      <c r="A489" s="244"/>
      <c r="B489" s="122">
        <f t="shared" si="7"/>
        <v>43088.583330000001</v>
      </c>
      <c r="C489" s="123">
        <v>14</v>
      </c>
      <c r="D489" s="11">
        <f>ROUND(АТС!F487*$D$41*$D$42/100,2)</f>
        <v>208.55</v>
      </c>
      <c r="E489" s="11">
        <f>ROUND(АТС!F487*$E$41*$E$42/100,2)</f>
        <v>191.67</v>
      </c>
      <c r="F489" s="11">
        <f>ROUND(АТС!$F487*$F$41*$F$42/100,2)</f>
        <v>130.46</v>
      </c>
      <c r="G489" s="11">
        <f>ROUND(АТС!$F487*$G$41*$G$42/100,2)</f>
        <v>76.349999999999994</v>
      </c>
    </row>
    <row r="490" spans="1:7" x14ac:dyDescent="0.25">
      <c r="A490" s="244"/>
      <c r="B490" s="122">
        <f t="shared" si="7"/>
        <v>43088.625</v>
      </c>
      <c r="C490" s="123">
        <v>15</v>
      </c>
      <c r="D490" s="11">
        <f>ROUND(АТС!F488*$D$41*$D$42/100,2)</f>
        <v>208.82</v>
      </c>
      <c r="E490" s="11">
        <f>ROUND(АТС!F488*$E$41*$E$42/100,2)</f>
        <v>191.91</v>
      </c>
      <c r="F490" s="11">
        <f>ROUND(АТС!$F488*$F$41*$F$42/100,2)</f>
        <v>130.63</v>
      </c>
      <c r="G490" s="11">
        <f>ROUND(АТС!$F488*$G$41*$G$42/100,2)</f>
        <v>76.45</v>
      </c>
    </row>
    <row r="491" spans="1:7" x14ac:dyDescent="0.25">
      <c r="A491" s="244"/>
      <c r="B491" s="120">
        <f t="shared" si="7"/>
        <v>43088.666669999999</v>
      </c>
      <c r="C491" s="123">
        <v>16</v>
      </c>
      <c r="D491" s="11">
        <f>ROUND(АТС!F489*$D$41*$D$42/100,2)</f>
        <v>199.69</v>
      </c>
      <c r="E491" s="11">
        <f>ROUND(АТС!F489*$E$41*$E$42/100,2)</f>
        <v>183.52</v>
      </c>
      <c r="F491" s="11">
        <f>ROUND(АТС!$F489*$F$41*$F$42/100,2)</f>
        <v>124.92</v>
      </c>
      <c r="G491" s="11">
        <f>ROUND(АТС!$F489*$G$41*$G$42/100,2)</f>
        <v>73.11</v>
      </c>
    </row>
    <row r="492" spans="1:7" x14ac:dyDescent="0.25">
      <c r="A492" s="244"/>
      <c r="B492" s="122">
        <f t="shared" si="7"/>
        <v>43088.708330000001</v>
      </c>
      <c r="C492" s="123">
        <v>17</v>
      </c>
      <c r="D492" s="11">
        <f>ROUND(АТС!F490*$D$41*$D$42/100,2)</f>
        <v>210</v>
      </c>
      <c r="E492" s="11">
        <f>ROUND(АТС!F490*$E$41*$E$42/100,2)</f>
        <v>193</v>
      </c>
      <c r="F492" s="11">
        <f>ROUND(АТС!$F490*$F$41*$F$42/100,2)</f>
        <v>131.37</v>
      </c>
      <c r="G492" s="11">
        <f>ROUND(АТС!$F490*$G$41*$G$42/100,2)</f>
        <v>76.88</v>
      </c>
    </row>
    <row r="493" spans="1:7" x14ac:dyDescent="0.25">
      <c r="A493" s="244"/>
      <c r="B493" s="122">
        <f t="shared" si="7"/>
        <v>43088.75</v>
      </c>
      <c r="C493" s="123">
        <v>18</v>
      </c>
      <c r="D493" s="11">
        <f>ROUND(АТС!F491*$D$41*$D$42/100,2)</f>
        <v>209.53</v>
      </c>
      <c r="E493" s="11">
        <f>ROUND(АТС!F491*$E$41*$E$42/100,2)</f>
        <v>192.57</v>
      </c>
      <c r="F493" s="11">
        <f>ROUND(АТС!$F491*$F$41*$F$42/100,2)</f>
        <v>131.08000000000001</v>
      </c>
      <c r="G493" s="11">
        <f>ROUND(АТС!$F491*$G$41*$G$42/100,2)</f>
        <v>76.709999999999994</v>
      </c>
    </row>
    <row r="494" spans="1:7" x14ac:dyDescent="0.25">
      <c r="A494" s="244"/>
      <c r="B494" s="122">
        <f t="shared" si="7"/>
        <v>43088.791669999999</v>
      </c>
      <c r="C494" s="123">
        <v>19</v>
      </c>
      <c r="D494" s="11">
        <f>ROUND(АТС!F492*$D$41*$D$42/100,2)</f>
        <v>205.53</v>
      </c>
      <c r="E494" s="11">
        <f>ROUND(АТС!F492*$E$41*$E$42/100,2)</f>
        <v>188.9</v>
      </c>
      <c r="F494" s="11">
        <f>ROUND(АТС!$F492*$F$41*$F$42/100,2)</f>
        <v>128.57</v>
      </c>
      <c r="G494" s="11">
        <f>ROUND(АТС!$F492*$G$41*$G$42/100,2)</f>
        <v>75.25</v>
      </c>
    </row>
    <row r="495" spans="1:7" x14ac:dyDescent="0.25">
      <c r="A495" s="244"/>
      <c r="B495" s="120">
        <f t="shared" si="7"/>
        <v>43088.833330000001</v>
      </c>
      <c r="C495" s="123">
        <v>20</v>
      </c>
      <c r="D495" s="11">
        <f>ROUND(АТС!F493*$D$41*$D$42/100,2)</f>
        <v>249.42</v>
      </c>
      <c r="E495" s="11">
        <f>ROUND(АТС!F493*$E$41*$E$42/100,2)</f>
        <v>229.23</v>
      </c>
      <c r="F495" s="11">
        <f>ROUND(АТС!$F493*$F$41*$F$42/100,2)</f>
        <v>156.03</v>
      </c>
      <c r="G495" s="11">
        <f>ROUND(АТС!$F493*$G$41*$G$42/100,2)</f>
        <v>91.31</v>
      </c>
    </row>
    <row r="496" spans="1:7" x14ac:dyDescent="0.25">
      <c r="A496" s="244"/>
      <c r="B496" s="122">
        <f t="shared" si="7"/>
        <v>43088.875</v>
      </c>
      <c r="C496" s="123">
        <v>21</v>
      </c>
      <c r="D496" s="11">
        <f>ROUND(АТС!F494*$D$41*$D$42/100,2)</f>
        <v>213.49</v>
      </c>
      <c r="E496" s="11">
        <f>ROUND(АТС!F494*$E$41*$E$42/100,2)</f>
        <v>196.21</v>
      </c>
      <c r="F496" s="11">
        <f>ROUND(АТС!$F494*$F$41*$F$42/100,2)</f>
        <v>133.56</v>
      </c>
      <c r="G496" s="11">
        <f>ROUND(АТС!$F494*$G$41*$G$42/100,2)</f>
        <v>78.16</v>
      </c>
    </row>
    <row r="497" spans="1:7" x14ac:dyDescent="0.25">
      <c r="A497" s="244"/>
      <c r="B497" s="122">
        <f t="shared" si="7"/>
        <v>43088.916669999999</v>
      </c>
      <c r="C497" s="123">
        <v>22</v>
      </c>
      <c r="D497" s="11">
        <f>ROUND(АТС!F495*$D$41*$D$42/100,2)</f>
        <v>237.6</v>
      </c>
      <c r="E497" s="11">
        <f>ROUND(АТС!F495*$E$41*$E$42/100,2)</f>
        <v>218.37</v>
      </c>
      <c r="F497" s="11">
        <f>ROUND(АТС!$F495*$F$41*$F$42/100,2)</f>
        <v>148.63999999999999</v>
      </c>
      <c r="G497" s="11">
        <f>ROUND(АТС!$F495*$G$41*$G$42/100,2)</f>
        <v>86.99</v>
      </c>
    </row>
    <row r="498" spans="1:7" x14ac:dyDescent="0.25">
      <c r="A498" s="244"/>
      <c r="B498" s="122">
        <f t="shared" si="7"/>
        <v>43088.958330000001</v>
      </c>
      <c r="C498" s="123">
        <v>23</v>
      </c>
      <c r="D498" s="11">
        <f>ROUND(АТС!F496*$D$41*$D$42/100,2)</f>
        <v>211.38</v>
      </c>
      <c r="E498" s="11">
        <f>ROUND(АТС!F496*$E$41*$E$42/100,2)</f>
        <v>194.28</v>
      </c>
      <c r="F498" s="11">
        <f>ROUND(АТС!$F496*$F$41*$F$42/100,2)</f>
        <v>132.24</v>
      </c>
      <c r="G498" s="11">
        <f>ROUND(АТС!$F496*$G$41*$G$42/100,2)</f>
        <v>77.39</v>
      </c>
    </row>
    <row r="499" spans="1:7" x14ac:dyDescent="0.25">
      <c r="A499" s="244"/>
      <c r="B499" s="120">
        <f t="shared" si="7"/>
        <v>43089</v>
      </c>
      <c r="C499" s="123">
        <v>0</v>
      </c>
      <c r="D499" s="11">
        <f>ROUND(АТС!F497*$D$41*$D$42/100,2)</f>
        <v>207.17</v>
      </c>
      <c r="E499" s="11">
        <f>ROUND(АТС!F497*$E$41*$E$42/100,2)</f>
        <v>190.4</v>
      </c>
      <c r="F499" s="11">
        <f>ROUND(АТС!$F497*$F$41*$F$42/100,2)</f>
        <v>129.6</v>
      </c>
      <c r="G499" s="11">
        <f>ROUND(АТС!$F497*$G$41*$G$42/100,2)</f>
        <v>75.849999999999994</v>
      </c>
    </row>
    <row r="500" spans="1:7" x14ac:dyDescent="0.25">
      <c r="A500" s="244"/>
      <c r="B500" s="122">
        <f t="shared" si="7"/>
        <v>43089.041669999999</v>
      </c>
      <c r="C500" s="123">
        <v>1</v>
      </c>
      <c r="D500" s="11">
        <f>ROUND(АТС!F498*$D$41*$D$42/100,2)</f>
        <v>197.8</v>
      </c>
      <c r="E500" s="11">
        <f>ROUND(АТС!F498*$E$41*$E$42/100,2)</f>
        <v>181.79</v>
      </c>
      <c r="F500" s="11">
        <f>ROUND(АТС!$F498*$F$41*$F$42/100,2)</f>
        <v>123.74</v>
      </c>
      <c r="G500" s="11">
        <f>ROUND(АТС!$F498*$G$41*$G$42/100,2)</f>
        <v>72.42</v>
      </c>
    </row>
    <row r="501" spans="1:7" x14ac:dyDescent="0.25">
      <c r="A501" s="244"/>
      <c r="B501" s="122">
        <f t="shared" si="7"/>
        <v>43089.083330000001</v>
      </c>
      <c r="C501" s="123">
        <v>2</v>
      </c>
      <c r="D501" s="11">
        <f>ROUND(АТС!F499*$D$41*$D$42/100,2)</f>
        <v>193.12</v>
      </c>
      <c r="E501" s="11">
        <f>ROUND(АТС!F499*$E$41*$E$42/100,2)</f>
        <v>177.49</v>
      </c>
      <c r="F501" s="11">
        <f>ROUND(АТС!$F499*$F$41*$F$42/100,2)</f>
        <v>120.81</v>
      </c>
      <c r="G501" s="11">
        <f>ROUND(АТС!$F499*$G$41*$G$42/100,2)</f>
        <v>70.709999999999994</v>
      </c>
    </row>
    <row r="502" spans="1:7" x14ac:dyDescent="0.25">
      <c r="A502" s="244"/>
      <c r="B502" s="122">
        <f t="shared" si="7"/>
        <v>43089.125</v>
      </c>
      <c r="C502" s="123">
        <v>3</v>
      </c>
      <c r="D502" s="11">
        <f>ROUND(АТС!F500*$D$41*$D$42/100,2)</f>
        <v>192.82</v>
      </c>
      <c r="E502" s="11">
        <f>ROUND(АТС!F500*$E$41*$E$42/100,2)</f>
        <v>177.21</v>
      </c>
      <c r="F502" s="11">
        <f>ROUND(АТС!$F500*$F$41*$F$42/100,2)</f>
        <v>120.62</v>
      </c>
      <c r="G502" s="11">
        <f>ROUND(АТС!$F500*$G$41*$G$42/100,2)</f>
        <v>70.59</v>
      </c>
    </row>
    <row r="503" spans="1:7" x14ac:dyDescent="0.25">
      <c r="A503" s="244"/>
      <c r="B503" s="120">
        <f t="shared" si="7"/>
        <v>43089.166669999999</v>
      </c>
      <c r="C503" s="123">
        <v>4</v>
      </c>
      <c r="D503" s="11">
        <f>ROUND(АТС!F501*$D$41*$D$42/100,2)</f>
        <v>192.89</v>
      </c>
      <c r="E503" s="11">
        <f>ROUND(АТС!F501*$E$41*$E$42/100,2)</f>
        <v>177.28</v>
      </c>
      <c r="F503" s="11">
        <f>ROUND(АТС!$F501*$F$41*$F$42/100,2)</f>
        <v>120.66</v>
      </c>
      <c r="G503" s="11">
        <f>ROUND(АТС!$F501*$G$41*$G$42/100,2)</f>
        <v>70.62</v>
      </c>
    </row>
    <row r="504" spans="1:7" x14ac:dyDescent="0.25">
      <c r="A504" s="244"/>
      <c r="B504" s="122">
        <f t="shared" si="7"/>
        <v>43089.208330000001</v>
      </c>
      <c r="C504" s="123">
        <v>5</v>
      </c>
      <c r="D504" s="11">
        <f>ROUND(АТС!F502*$D$41*$D$42/100,2)</f>
        <v>193.71</v>
      </c>
      <c r="E504" s="11">
        <f>ROUND(АТС!F502*$E$41*$E$42/100,2)</f>
        <v>178.03</v>
      </c>
      <c r="F504" s="11">
        <f>ROUND(АТС!$F502*$F$41*$F$42/100,2)</f>
        <v>121.18</v>
      </c>
      <c r="G504" s="11">
        <f>ROUND(АТС!$F502*$G$41*$G$42/100,2)</f>
        <v>70.92</v>
      </c>
    </row>
    <row r="505" spans="1:7" x14ac:dyDescent="0.25">
      <c r="A505" s="244"/>
      <c r="B505" s="122">
        <f t="shared" si="7"/>
        <v>43089.25</v>
      </c>
      <c r="C505" s="123">
        <v>6</v>
      </c>
      <c r="D505" s="11">
        <f>ROUND(АТС!F503*$D$41*$D$42/100,2)</f>
        <v>208.71</v>
      </c>
      <c r="E505" s="11">
        <f>ROUND(АТС!F503*$E$41*$E$42/100,2)</f>
        <v>191.81</v>
      </c>
      <c r="F505" s="11">
        <f>ROUND(АТС!$F503*$F$41*$F$42/100,2)</f>
        <v>130.56</v>
      </c>
      <c r="G505" s="11">
        <f>ROUND(АТС!$F503*$G$41*$G$42/100,2)</f>
        <v>76.41</v>
      </c>
    </row>
    <row r="506" spans="1:7" x14ac:dyDescent="0.25">
      <c r="A506" s="244"/>
      <c r="B506" s="122">
        <f t="shared" si="7"/>
        <v>43089.291669999999</v>
      </c>
      <c r="C506" s="123">
        <v>7</v>
      </c>
      <c r="D506" s="11">
        <f>ROUND(АТС!F504*$D$41*$D$42/100,2)</f>
        <v>209.4</v>
      </c>
      <c r="E506" s="11">
        <f>ROUND(АТС!F504*$E$41*$E$42/100,2)</f>
        <v>192.45</v>
      </c>
      <c r="F506" s="11">
        <f>ROUND(АТС!$F504*$F$41*$F$42/100,2)</f>
        <v>131</v>
      </c>
      <c r="G506" s="11">
        <f>ROUND(АТС!$F504*$G$41*$G$42/100,2)</f>
        <v>76.66</v>
      </c>
    </row>
    <row r="507" spans="1:7" x14ac:dyDescent="0.25">
      <c r="A507" s="244"/>
      <c r="B507" s="120">
        <f t="shared" si="7"/>
        <v>43089.333330000001</v>
      </c>
      <c r="C507" s="123">
        <v>8</v>
      </c>
      <c r="D507" s="11">
        <f>ROUND(АТС!F505*$D$41*$D$42/100,2)</f>
        <v>199.32</v>
      </c>
      <c r="E507" s="11">
        <f>ROUND(АТС!F505*$E$41*$E$42/100,2)</f>
        <v>183.19</v>
      </c>
      <c r="F507" s="11">
        <f>ROUND(АТС!$F505*$F$41*$F$42/100,2)</f>
        <v>124.69</v>
      </c>
      <c r="G507" s="11">
        <f>ROUND(АТС!$F505*$G$41*$G$42/100,2)</f>
        <v>72.97</v>
      </c>
    </row>
    <row r="508" spans="1:7" x14ac:dyDescent="0.25">
      <c r="A508" s="244"/>
      <c r="B508" s="122">
        <f t="shared" si="7"/>
        <v>43089.375</v>
      </c>
      <c r="C508" s="123">
        <v>9</v>
      </c>
      <c r="D508" s="11">
        <f>ROUND(АТС!F506*$D$41*$D$42/100,2)</f>
        <v>203.64</v>
      </c>
      <c r="E508" s="11">
        <f>ROUND(АТС!F506*$E$41*$E$42/100,2)</f>
        <v>187.15</v>
      </c>
      <c r="F508" s="11">
        <f>ROUND(АТС!$F506*$F$41*$F$42/100,2)</f>
        <v>127.39</v>
      </c>
      <c r="G508" s="11">
        <f>ROUND(АТС!$F506*$G$41*$G$42/100,2)</f>
        <v>74.55</v>
      </c>
    </row>
    <row r="509" spans="1:7" x14ac:dyDescent="0.25">
      <c r="A509" s="244"/>
      <c r="B509" s="122">
        <f t="shared" si="7"/>
        <v>43089.416669999999</v>
      </c>
      <c r="C509" s="123">
        <v>10</v>
      </c>
      <c r="D509" s="11">
        <f>ROUND(АТС!F507*$D$41*$D$42/100,2)</f>
        <v>195.8</v>
      </c>
      <c r="E509" s="11">
        <f>ROUND(АТС!F507*$E$41*$E$42/100,2)</f>
        <v>179.96</v>
      </c>
      <c r="F509" s="11">
        <f>ROUND(АТС!$F507*$F$41*$F$42/100,2)</f>
        <v>122.49</v>
      </c>
      <c r="G509" s="11">
        <f>ROUND(АТС!$F507*$G$41*$G$42/100,2)</f>
        <v>71.69</v>
      </c>
    </row>
    <row r="510" spans="1:7" x14ac:dyDescent="0.25">
      <c r="A510" s="244"/>
      <c r="B510" s="122">
        <f t="shared" si="7"/>
        <v>43089.458330000001</v>
      </c>
      <c r="C510" s="123">
        <v>11</v>
      </c>
      <c r="D510" s="11">
        <f>ROUND(АТС!F508*$D$41*$D$42/100,2)</f>
        <v>215.83</v>
      </c>
      <c r="E510" s="11">
        <f>ROUND(АТС!F508*$E$41*$E$42/100,2)</f>
        <v>198.36</v>
      </c>
      <c r="F510" s="11">
        <f>ROUND(АТС!$F508*$F$41*$F$42/100,2)</f>
        <v>135.02000000000001</v>
      </c>
      <c r="G510" s="11">
        <f>ROUND(АТС!$F508*$G$41*$G$42/100,2)</f>
        <v>79.02</v>
      </c>
    </row>
    <row r="511" spans="1:7" x14ac:dyDescent="0.25">
      <c r="A511" s="244"/>
      <c r="B511" s="120">
        <f t="shared" si="7"/>
        <v>43089.5</v>
      </c>
      <c r="C511" s="123">
        <v>12</v>
      </c>
      <c r="D511" s="11">
        <f>ROUND(АТС!F509*$D$41*$D$42/100,2)</f>
        <v>206.06</v>
      </c>
      <c r="E511" s="11">
        <f>ROUND(АТС!F509*$E$41*$E$42/100,2)</f>
        <v>189.38</v>
      </c>
      <c r="F511" s="11">
        <f>ROUND(АТС!$F509*$F$41*$F$42/100,2)</f>
        <v>128.9</v>
      </c>
      <c r="G511" s="11">
        <f>ROUND(АТС!$F509*$G$41*$G$42/100,2)</f>
        <v>75.44</v>
      </c>
    </row>
    <row r="512" spans="1:7" x14ac:dyDescent="0.25">
      <c r="A512" s="244"/>
      <c r="B512" s="122">
        <f t="shared" si="7"/>
        <v>43089.541669999999</v>
      </c>
      <c r="C512" s="123">
        <v>13</v>
      </c>
      <c r="D512" s="11">
        <f>ROUND(АТС!F510*$D$41*$D$42/100,2)</f>
        <v>205.96</v>
      </c>
      <c r="E512" s="11">
        <f>ROUND(АТС!F510*$E$41*$E$42/100,2)</f>
        <v>189.29</v>
      </c>
      <c r="F512" s="11">
        <f>ROUND(АТС!$F510*$F$41*$F$42/100,2)</f>
        <v>128.84</v>
      </c>
      <c r="G512" s="11">
        <f>ROUND(АТС!$F510*$G$41*$G$42/100,2)</f>
        <v>75.400000000000006</v>
      </c>
    </row>
    <row r="513" spans="1:7" x14ac:dyDescent="0.25">
      <c r="A513" s="244"/>
      <c r="B513" s="122">
        <f t="shared" si="7"/>
        <v>43089.583330000001</v>
      </c>
      <c r="C513" s="123">
        <v>14</v>
      </c>
      <c r="D513" s="11">
        <f>ROUND(АТС!F511*$D$41*$D$42/100,2)</f>
        <v>204.18</v>
      </c>
      <c r="E513" s="11">
        <f>ROUND(АТС!F511*$E$41*$E$42/100,2)</f>
        <v>187.66</v>
      </c>
      <c r="F513" s="11">
        <f>ROUND(АТС!$F511*$F$41*$F$42/100,2)</f>
        <v>127.73</v>
      </c>
      <c r="G513" s="11">
        <f>ROUND(АТС!$F511*$G$41*$G$42/100,2)</f>
        <v>74.75</v>
      </c>
    </row>
    <row r="514" spans="1:7" x14ac:dyDescent="0.25">
      <c r="A514" s="244"/>
      <c r="B514" s="122">
        <f t="shared" si="7"/>
        <v>43089.625</v>
      </c>
      <c r="C514" s="123">
        <v>15</v>
      </c>
      <c r="D514" s="11">
        <f>ROUND(АТС!F512*$D$41*$D$42/100,2)</f>
        <v>204.4</v>
      </c>
      <c r="E514" s="11">
        <f>ROUND(АТС!F512*$E$41*$E$42/100,2)</f>
        <v>187.86</v>
      </c>
      <c r="F514" s="11">
        <f>ROUND(АТС!$F512*$F$41*$F$42/100,2)</f>
        <v>127.87</v>
      </c>
      <c r="G514" s="11">
        <f>ROUND(АТС!$F512*$G$41*$G$42/100,2)</f>
        <v>74.83</v>
      </c>
    </row>
    <row r="515" spans="1:7" x14ac:dyDescent="0.25">
      <c r="A515" s="244"/>
      <c r="B515" s="120">
        <f t="shared" si="7"/>
        <v>43089.666669999999</v>
      </c>
      <c r="C515" s="123">
        <v>16</v>
      </c>
      <c r="D515" s="11">
        <f>ROUND(АТС!F513*$D$41*$D$42/100,2)</f>
        <v>197.28</v>
      </c>
      <c r="E515" s="11">
        <f>ROUND(АТС!F513*$E$41*$E$42/100,2)</f>
        <v>181.32</v>
      </c>
      <c r="F515" s="11">
        <f>ROUND(АТС!$F513*$F$41*$F$42/100,2)</f>
        <v>123.41</v>
      </c>
      <c r="G515" s="11">
        <f>ROUND(АТС!$F513*$G$41*$G$42/100,2)</f>
        <v>72.23</v>
      </c>
    </row>
    <row r="516" spans="1:7" x14ac:dyDescent="0.25">
      <c r="A516" s="244"/>
      <c r="B516" s="122">
        <f t="shared" ref="B516:B579" si="8">B492+1</f>
        <v>43089.708330000001</v>
      </c>
      <c r="C516" s="123">
        <v>17</v>
      </c>
      <c r="D516" s="11">
        <f>ROUND(АТС!F514*$D$41*$D$42/100,2)</f>
        <v>221.91</v>
      </c>
      <c r="E516" s="11">
        <f>ROUND(АТС!F514*$E$41*$E$42/100,2)</f>
        <v>203.95</v>
      </c>
      <c r="F516" s="11">
        <f>ROUND(АТС!$F514*$F$41*$F$42/100,2)</f>
        <v>138.82</v>
      </c>
      <c r="G516" s="11">
        <f>ROUND(АТС!$F514*$G$41*$G$42/100,2)</f>
        <v>81.25</v>
      </c>
    </row>
    <row r="517" spans="1:7" x14ac:dyDescent="0.25">
      <c r="A517" s="244"/>
      <c r="B517" s="122">
        <f t="shared" si="8"/>
        <v>43089.75</v>
      </c>
      <c r="C517" s="123">
        <v>18</v>
      </c>
      <c r="D517" s="11">
        <f>ROUND(АТС!F515*$D$41*$D$42/100,2)</f>
        <v>222.49</v>
      </c>
      <c r="E517" s="11">
        <f>ROUND(АТС!F515*$E$41*$E$42/100,2)</f>
        <v>204.48</v>
      </c>
      <c r="F517" s="11">
        <f>ROUND(АТС!$F515*$F$41*$F$42/100,2)</f>
        <v>139.18</v>
      </c>
      <c r="G517" s="11">
        <f>ROUND(АТС!$F515*$G$41*$G$42/100,2)</f>
        <v>81.459999999999994</v>
      </c>
    </row>
    <row r="518" spans="1:7" x14ac:dyDescent="0.25">
      <c r="A518" s="244"/>
      <c r="B518" s="122">
        <f t="shared" si="8"/>
        <v>43089.791669999999</v>
      </c>
      <c r="C518" s="123">
        <v>19</v>
      </c>
      <c r="D518" s="11">
        <f>ROUND(АТС!F516*$D$41*$D$42/100,2)</f>
        <v>210.66</v>
      </c>
      <c r="E518" s="11">
        <f>ROUND(АТС!F516*$E$41*$E$42/100,2)</f>
        <v>193.61</v>
      </c>
      <c r="F518" s="11">
        <f>ROUND(АТС!$F516*$F$41*$F$42/100,2)</f>
        <v>131.78</v>
      </c>
      <c r="G518" s="11">
        <f>ROUND(АТС!$F516*$G$41*$G$42/100,2)</f>
        <v>77.13</v>
      </c>
    </row>
    <row r="519" spans="1:7" x14ac:dyDescent="0.25">
      <c r="A519" s="244"/>
      <c r="B519" s="120">
        <f t="shared" si="8"/>
        <v>43089.833330000001</v>
      </c>
      <c r="C519" s="123">
        <v>20</v>
      </c>
      <c r="D519" s="11">
        <f>ROUND(АТС!F517*$D$41*$D$42/100,2)</f>
        <v>222.21</v>
      </c>
      <c r="E519" s="11">
        <f>ROUND(АТС!F517*$E$41*$E$42/100,2)</f>
        <v>204.23</v>
      </c>
      <c r="F519" s="11">
        <f>ROUND(АТС!$F517*$F$41*$F$42/100,2)</f>
        <v>139.01</v>
      </c>
      <c r="G519" s="11">
        <f>ROUND(АТС!$F517*$G$41*$G$42/100,2)</f>
        <v>81.36</v>
      </c>
    </row>
    <row r="520" spans="1:7" x14ac:dyDescent="0.25">
      <c r="A520" s="244"/>
      <c r="B520" s="122">
        <f t="shared" si="8"/>
        <v>43089.875</v>
      </c>
      <c r="C520" s="123">
        <v>21</v>
      </c>
      <c r="D520" s="11">
        <f>ROUND(АТС!F518*$D$41*$D$42/100,2)</f>
        <v>208.76</v>
      </c>
      <c r="E520" s="11">
        <f>ROUND(АТС!F518*$E$41*$E$42/100,2)</f>
        <v>191.87</v>
      </c>
      <c r="F520" s="11">
        <f>ROUND(АТС!$F518*$F$41*$F$42/100,2)</f>
        <v>130.6</v>
      </c>
      <c r="G520" s="11">
        <f>ROUND(АТС!$F518*$G$41*$G$42/100,2)</f>
        <v>76.430000000000007</v>
      </c>
    </row>
    <row r="521" spans="1:7" x14ac:dyDescent="0.25">
      <c r="A521" s="244"/>
      <c r="B521" s="122">
        <f t="shared" si="8"/>
        <v>43089.916669999999</v>
      </c>
      <c r="C521" s="123">
        <v>22</v>
      </c>
      <c r="D521" s="11">
        <f>ROUND(АТС!F519*$D$41*$D$42/100,2)</f>
        <v>229.91</v>
      </c>
      <c r="E521" s="11">
        <f>ROUND(АТС!F519*$E$41*$E$42/100,2)</f>
        <v>211.31</v>
      </c>
      <c r="F521" s="11">
        <f>ROUND(АТС!$F519*$F$41*$F$42/100,2)</f>
        <v>143.83000000000001</v>
      </c>
      <c r="G521" s="11">
        <f>ROUND(АТС!$F519*$G$41*$G$42/100,2)</f>
        <v>84.17</v>
      </c>
    </row>
    <row r="522" spans="1:7" x14ac:dyDescent="0.25">
      <c r="A522" s="244"/>
      <c r="B522" s="122">
        <f t="shared" si="8"/>
        <v>43089.958330000001</v>
      </c>
      <c r="C522" s="123">
        <v>23</v>
      </c>
      <c r="D522" s="11">
        <f>ROUND(АТС!F520*$D$41*$D$42/100,2)</f>
        <v>200.38</v>
      </c>
      <c r="E522" s="11">
        <f>ROUND(АТС!F520*$E$41*$E$42/100,2)</f>
        <v>184.16</v>
      </c>
      <c r="F522" s="11">
        <f>ROUND(АТС!$F520*$F$41*$F$42/100,2)</f>
        <v>125.35</v>
      </c>
      <c r="G522" s="11">
        <f>ROUND(АТС!$F520*$G$41*$G$42/100,2)</f>
        <v>73.36</v>
      </c>
    </row>
    <row r="523" spans="1:7" x14ac:dyDescent="0.25">
      <c r="A523" s="244"/>
      <c r="B523" s="120">
        <f t="shared" si="8"/>
        <v>43090</v>
      </c>
      <c r="C523" s="123">
        <v>0</v>
      </c>
      <c r="D523" s="11">
        <f>ROUND(АТС!F521*$D$41*$D$42/100,2)</f>
        <v>197.22</v>
      </c>
      <c r="E523" s="11">
        <f>ROUND(АТС!F521*$E$41*$E$42/100,2)</f>
        <v>181.26</v>
      </c>
      <c r="F523" s="11">
        <f>ROUND(АТС!$F521*$F$41*$F$42/100,2)</f>
        <v>123.37</v>
      </c>
      <c r="G523" s="11">
        <f>ROUND(АТС!$F521*$G$41*$G$42/100,2)</f>
        <v>72.2</v>
      </c>
    </row>
    <row r="524" spans="1:7" x14ac:dyDescent="0.25">
      <c r="A524" s="244"/>
      <c r="B524" s="122">
        <f t="shared" si="8"/>
        <v>43090.041669999999</v>
      </c>
      <c r="C524" s="123">
        <v>1</v>
      </c>
      <c r="D524" s="11">
        <f>ROUND(АТС!F522*$D$41*$D$42/100,2)</f>
        <v>193.93</v>
      </c>
      <c r="E524" s="11">
        <f>ROUND(АТС!F522*$E$41*$E$42/100,2)</f>
        <v>178.23</v>
      </c>
      <c r="F524" s="11">
        <f>ROUND(АТС!$F522*$F$41*$F$42/100,2)</f>
        <v>121.31</v>
      </c>
      <c r="G524" s="11">
        <f>ROUND(АТС!$F522*$G$41*$G$42/100,2)</f>
        <v>71</v>
      </c>
    </row>
    <row r="525" spans="1:7" x14ac:dyDescent="0.25">
      <c r="A525" s="244"/>
      <c r="B525" s="122">
        <f t="shared" si="8"/>
        <v>43090.083330000001</v>
      </c>
      <c r="C525" s="123">
        <v>2</v>
      </c>
      <c r="D525" s="11">
        <f>ROUND(АТС!F523*$D$41*$D$42/100,2)</f>
        <v>192.91</v>
      </c>
      <c r="E525" s="11">
        <f>ROUND(АТС!F523*$E$41*$E$42/100,2)</f>
        <v>177.3</v>
      </c>
      <c r="F525" s="11">
        <f>ROUND(АТС!$F523*$F$41*$F$42/100,2)</f>
        <v>120.68</v>
      </c>
      <c r="G525" s="11">
        <f>ROUND(АТС!$F523*$G$41*$G$42/100,2)</f>
        <v>70.63</v>
      </c>
    </row>
    <row r="526" spans="1:7" x14ac:dyDescent="0.25">
      <c r="A526" s="244"/>
      <c r="B526" s="122">
        <f t="shared" si="8"/>
        <v>43090.125</v>
      </c>
      <c r="C526" s="123">
        <v>3</v>
      </c>
      <c r="D526" s="11">
        <f>ROUND(АТС!F524*$D$41*$D$42/100,2)</f>
        <v>193.1</v>
      </c>
      <c r="E526" s="11">
        <f>ROUND(АТС!F524*$E$41*$E$42/100,2)</f>
        <v>177.47</v>
      </c>
      <c r="F526" s="11">
        <f>ROUND(АТС!$F524*$F$41*$F$42/100,2)</f>
        <v>120.8</v>
      </c>
      <c r="G526" s="11">
        <f>ROUND(АТС!$F524*$G$41*$G$42/100,2)</f>
        <v>70.7</v>
      </c>
    </row>
    <row r="527" spans="1:7" x14ac:dyDescent="0.25">
      <c r="A527" s="244"/>
      <c r="B527" s="120">
        <f t="shared" si="8"/>
        <v>43090.166669999999</v>
      </c>
      <c r="C527" s="123">
        <v>4</v>
      </c>
      <c r="D527" s="11">
        <f>ROUND(АТС!F525*$D$41*$D$42/100,2)</f>
        <v>192.97</v>
      </c>
      <c r="E527" s="11">
        <f>ROUND(АТС!F525*$E$41*$E$42/100,2)</f>
        <v>177.35</v>
      </c>
      <c r="F527" s="11">
        <f>ROUND(АТС!$F525*$F$41*$F$42/100,2)</f>
        <v>120.71</v>
      </c>
      <c r="G527" s="11">
        <f>ROUND(АТС!$F525*$G$41*$G$42/100,2)</f>
        <v>70.650000000000006</v>
      </c>
    </row>
    <row r="528" spans="1:7" x14ac:dyDescent="0.25">
      <c r="A528" s="244"/>
      <c r="B528" s="122">
        <f t="shared" si="8"/>
        <v>43090.208330000001</v>
      </c>
      <c r="C528" s="123">
        <v>5</v>
      </c>
      <c r="D528" s="11">
        <f>ROUND(АТС!F526*$D$41*$D$42/100,2)</f>
        <v>193.37</v>
      </c>
      <c r="E528" s="11">
        <f>ROUND(АТС!F526*$E$41*$E$42/100,2)</f>
        <v>177.72</v>
      </c>
      <c r="F528" s="11">
        <f>ROUND(АТС!$F526*$F$41*$F$42/100,2)</f>
        <v>120.96</v>
      </c>
      <c r="G528" s="11">
        <f>ROUND(АТС!$F526*$G$41*$G$42/100,2)</f>
        <v>70.790000000000006</v>
      </c>
    </row>
    <row r="529" spans="1:7" x14ac:dyDescent="0.25">
      <c r="A529" s="244"/>
      <c r="B529" s="122">
        <f t="shared" si="8"/>
        <v>43090.25</v>
      </c>
      <c r="C529" s="123">
        <v>6</v>
      </c>
      <c r="D529" s="11">
        <f>ROUND(АТС!F527*$D$41*$D$42/100,2)</f>
        <v>192.06</v>
      </c>
      <c r="E529" s="11">
        <f>ROUND(АТС!F527*$E$41*$E$42/100,2)</f>
        <v>176.51</v>
      </c>
      <c r="F529" s="11">
        <f>ROUND(АТС!$F527*$F$41*$F$42/100,2)</f>
        <v>120.15</v>
      </c>
      <c r="G529" s="11">
        <f>ROUND(АТС!$F527*$G$41*$G$42/100,2)</f>
        <v>70.31</v>
      </c>
    </row>
    <row r="530" spans="1:7" x14ac:dyDescent="0.25">
      <c r="A530" s="244"/>
      <c r="B530" s="122">
        <f t="shared" si="8"/>
        <v>43090.291669999999</v>
      </c>
      <c r="C530" s="123">
        <v>7</v>
      </c>
      <c r="D530" s="11">
        <f>ROUND(АТС!F528*$D$41*$D$42/100,2)</f>
        <v>209.97</v>
      </c>
      <c r="E530" s="11">
        <f>ROUND(АТС!F528*$E$41*$E$42/100,2)</f>
        <v>192.98</v>
      </c>
      <c r="F530" s="11">
        <f>ROUND(АТС!$F528*$F$41*$F$42/100,2)</f>
        <v>131.35</v>
      </c>
      <c r="G530" s="11">
        <f>ROUND(АТС!$F528*$G$41*$G$42/100,2)</f>
        <v>76.87</v>
      </c>
    </row>
    <row r="531" spans="1:7" x14ac:dyDescent="0.25">
      <c r="A531" s="244"/>
      <c r="B531" s="120">
        <f t="shared" si="8"/>
        <v>43090.333330000001</v>
      </c>
      <c r="C531" s="123">
        <v>8</v>
      </c>
      <c r="D531" s="11">
        <f>ROUND(АТС!F529*$D$41*$D$42/100,2)</f>
        <v>199.59</v>
      </c>
      <c r="E531" s="11">
        <f>ROUND(АТС!F529*$E$41*$E$42/100,2)</f>
        <v>183.43</v>
      </c>
      <c r="F531" s="11">
        <f>ROUND(АТС!$F529*$F$41*$F$42/100,2)</f>
        <v>124.86</v>
      </c>
      <c r="G531" s="11">
        <f>ROUND(АТС!$F529*$G$41*$G$42/100,2)</f>
        <v>73.069999999999993</v>
      </c>
    </row>
    <row r="532" spans="1:7" x14ac:dyDescent="0.25">
      <c r="A532" s="244"/>
      <c r="B532" s="122">
        <f t="shared" si="8"/>
        <v>43090.375</v>
      </c>
      <c r="C532" s="123">
        <v>9</v>
      </c>
      <c r="D532" s="11">
        <f>ROUND(АТС!F530*$D$41*$D$42/100,2)</f>
        <v>203.78</v>
      </c>
      <c r="E532" s="11">
        <f>ROUND(АТС!F530*$E$41*$E$42/100,2)</f>
        <v>187.29</v>
      </c>
      <c r="F532" s="11">
        <f>ROUND(АТС!$F530*$F$41*$F$42/100,2)</f>
        <v>127.48</v>
      </c>
      <c r="G532" s="11">
        <f>ROUND(АТС!$F530*$G$41*$G$42/100,2)</f>
        <v>74.61</v>
      </c>
    </row>
    <row r="533" spans="1:7" x14ac:dyDescent="0.25">
      <c r="A533" s="244"/>
      <c r="B533" s="122">
        <f t="shared" si="8"/>
        <v>43090.416669999999</v>
      </c>
      <c r="C533" s="123">
        <v>10</v>
      </c>
      <c r="D533" s="11">
        <f>ROUND(АТС!F531*$D$41*$D$42/100,2)</f>
        <v>195.94</v>
      </c>
      <c r="E533" s="11">
        <f>ROUND(АТС!F531*$E$41*$E$42/100,2)</f>
        <v>180.08</v>
      </c>
      <c r="F533" s="11">
        <f>ROUND(АТС!$F531*$F$41*$F$42/100,2)</f>
        <v>122.57</v>
      </c>
      <c r="G533" s="11">
        <f>ROUND(АТС!$F531*$G$41*$G$42/100,2)</f>
        <v>71.739999999999995</v>
      </c>
    </row>
    <row r="534" spans="1:7" x14ac:dyDescent="0.25">
      <c r="A534" s="244"/>
      <c r="B534" s="122">
        <f t="shared" si="8"/>
        <v>43090.458330000001</v>
      </c>
      <c r="C534" s="123">
        <v>11</v>
      </c>
      <c r="D534" s="11">
        <f>ROUND(АТС!F532*$D$41*$D$42/100,2)</f>
        <v>216.16</v>
      </c>
      <c r="E534" s="11">
        <f>ROUND(АТС!F532*$E$41*$E$42/100,2)</f>
        <v>198.67</v>
      </c>
      <c r="F534" s="11">
        <f>ROUND(АТС!$F532*$F$41*$F$42/100,2)</f>
        <v>135.22</v>
      </c>
      <c r="G534" s="11">
        <f>ROUND(АТС!$F532*$G$41*$G$42/100,2)</f>
        <v>79.14</v>
      </c>
    </row>
    <row r="535" spans="1:7" x14ac:dyDescent="0.25">
      <c r="A535" s="244"/>
      <c r="B535" s="120">
        <f t="shared" si="8"/>
        <v>43090.5</v>
      </c>
      <c r="C535" s="123">
        <v>12</v>
      </c>
      <c r="D535" s="11">
        <f>ROUND(АТС!F533*$D$41*$D$42/100,2)</f>
        <v>206.23</v>
      </c>
      <c r="E535" s="11">
        <f>ROUND(АТС!F533*$E$41*$E$42/100,2)</f>
        <v>189.54</v>
      </c>
      <c r="F535" s="11">
        <f>ROUND(АТС!$F533*$F$41*$F$42/100,2)</f>
        <v>129.01</v>
      </c>
      <c r="G535" s="11">
        <f>ROUND(АТС!$F533*$G$41*$G$42/100,2)</f>
        <v>75.5</v>
      </c>
    </row>
    <row r="536" spans="1:7" x14ac:dyDescent="0.25">
      <c r="A536" s="244"/>
      <c r="B536" s="122">
        <f t="shared" si="8"/>
        <v>43090.541669999999</v>
      </c>
      <c r="C536" s="123">
        <v>13</v>
      </c>
      <c r="D536" s="11">
        <f>ROUND(АТС!F534*$D$41*$D$42/100,2)</f>
        <v>201.73</v>
      </c>
      <c r="E536" s="11">
        <f>ROUND(АТС!F534*$E$41*$E$42/100,2)</f>
        <v>185.4</v>
      </c>
      <c r="F536" s="11">
        <f>ROUND(АТС!$F534*$F$41*$F$42/100,2)</f>
        <v>126.19</v>
      </c>
      <c r="G536" s="11">
        <f>ROUND(АТС!$F534*$G$41*$G$42/100,2)</f>
        <v>73.849999999999994</v>
      </c>
    </row>
    <row r="537" spans="1:7" x14ac:dyDescent="0.25">
      <c r="A537" s="244"/>
      <c r="B537" s="122">
        <f t="shared" si="8"/>
        <v>43090.583330000001</v>
      </c>
      <c r="C537" s="123">
        <v>14</v>
      </c>
      <c r="D537" s="11">
        <f>ROUND(АТС!F535*$D$41*$D$42/100,2)</f>
        <v>203.61</v>
      </c>
      <c r="E537" s="11">
        <f>ROUND(АТС!F535*$E$41*$E$42/100,2)</f>
        <v>187.13</v>
      </c>
      <c r="F537" s="11">
        <f>ROUND(АТС!$F535*$F$41*$F$42/100,2)</f>
        <v>127.37</v>
      </c>
      <c r="G537" s="11">
        <f>ROUND(АТС!$F535*$G$41*$G$42/100,2)</f>
        <v>74.540000000000006</v>
      </c>
    </row>
    <row r="538" spans="1:7" x14ac:dyDescent="0.25">
      <c r="A538" s="244"/>
      <c r="B538" s="122">
        <f t="shared" si="8"/>
        <v>43090.625</v>
      </c>
      <c r="C538" s="123">
        <v>15</v>
      </c>
      <c r="D538" s="11">
        <f>ROUND(АТС!F536*$D$41*$D$42/100,2)</f>
        <v>203.36</v>
      </c>
      <c r="E538" s="11">
        <f>ROUND(АТС!F536*$E$41*$E$42/100,2)</f>
        <v>186.9</v>
      </c>
      <c r="F538" s="11">
        <f>ROUND(АТС!$F536*$F$41*$F$42/100,2)</f>
        <v>127.21</v>
      </c>
      <c r="G538" s="11">
        <f>ROUND(АТС!$F536*$G$41*$G$42/100,2)</f>
        <v>74.45</v>
      </c>
    </row>
    <row r="539" spans="1:7" x14ac:dyDescent="0.25">
      <c r="A539" s="244"/>
      <c r="B539" s="120">
        <f t="shared" si="8"/>
        <v>43090.666669999999</v>
      </c>
      <c r="C539" s="123">
        <v>16</v>
      </c>
      <c r="D539" s="11">
        <f>ROUND(АТС!F537*$D$41*$D$42/100,2)</f>
        <v>194.4</v>
      </c>
      <c r="E539" s="11">
        <f>ROUND(АТС!F537*$E$41*$E$42/100,2)</f>
        <v>178.67</v>
      </c>
      <c r="F539" s="11">
        <f>ROUND(АТС!$F537*$F$41*$F$42/100,2)</f>
        <v>121.61</v>
      </c>
      <c r="G539" s="11">
        <f>ROUND(АТС!$F537*$G$41*$G$42/100,2)</f>
        <v>71.17</v>
      </c>
    </row>
    <row r="540" spans="1:7" x14ac:dyDescent="0.25">
      <c r="A540" s="244"/>
      <c r="B540" s="122">
        <f t="shared" si="8"/>
        <v>43090.708330000001</v>
      </c>
      <c r="C540" s="123">
        <v>17</v>
      </c>
      <c r="D540" s="11">
        <f>ROUND(АТС!F538*$D$41*$D$42/100,2)</f>
        <v>222.73</v>
      </c>
      <c r="E540" s="11">
        <f>ROUND(АТС!F538*$E$41*$E$42/100,2)</f>
        <v>204.7</v>
      </c>
      <c r="F540" s="11">
        <f>ROUND(АТС!$F538*$F$41*$F$42/100,2)</f>
        <v>139.33000000000001</v>
      </c>
      <c r="G540" s="11">
        <f>ROUND(АТС!$F538*$G$41*$G$42/100,2)</f>
        <v>81.540000000000006</v>
      </c>
    </row>
    <row r="541" spans="1:7" x14ac:dyDescent="0.25">
      <c r="A541" s="244"/>
      <c r="B541" s="122">
        <f t="shared" si="8"/>
        <v>43090.75</v>
      </c>
      <c r="C541" s="123">
        <v>18</v>
      </c>
      <c r="D541" s="11">
        <f>ROUND(АТС!F539*$D$41*$D$42/100,2)</f>
        <v>220.05</v>
      </c>
      <c r="E541" s="11">
        <f>ROUND(АТС!F539*$E$41*$E$42/100,2)</f>
        <v>202.24</v>
      </c>
      <c r="F541" s="11">
        <f>ROUND(АТС!$F539*$F$41*$F$42/100,2)</f>
        <v>137.65</v>
      </c>
      <c r="G541" s="11">
        <f>ROUND(АТС!$F539*$G$41*$G$42/100,2)</f>
        <v>80.56</v>
      </c>
    </row>
    <row r="542" spans="1:7" x14ac:dyDescent="0.25">
      <c r="A542" s="244"/>
      <c r="B542" s="122">
        <f t="shared" si="8"/>
        <v>43090.791669999999</v>
      </c>
      <c r="C542" s="123">
        <v>19</v>
      </c>
      <c r="D542" s="11">
        <f>ROUND(АТС!F540*$D$41*$D$42/100,2)</f>
        <v>207.71</v>
      </c>
      <c r="E542" s="11">
        <f>ROUND(АТС!F540*$E$41*$E$42/100,2)</f>
        <v>190.9</v>
      </c>
      <c r="F542" s="11">
        <f>ROUND(АТС!$F540*$F$41*$F$42/100,2)</f>
        <v>129.94</v>
      </c>
      <c r="G542" s="11">
        <f>ROUND(АТС!$F540*$G$41*$G$42/100,2)</f>
        <v>76.05</v>
      </c>
    </row>
    <row r="543" spans="1:7" x14ac:dyDescent="0.25">
      <c r="A543" s="244"/>
      <c r="B543" s="120">
        <f t="shared" si="8"/>
        <v>43090.833330000001</v>
      </c>
      <c r="C543" s="123">
        <v>20</v>
      </c>
      <c r="D543" s="11">
        <f>ROUND(АТС!F541*$D$41*$D$42/100,2)</f>
        <v>222.58</v>
      </c>
      <c r="E543" s="11">
        <f>ROUND(АТС!F541*$E$41*$E$42/100,2)</f>
        <v>204.57</v>
      </c>
      <c r="F543" s="11">
        <f>ROUND(АТС!$F541*$F$41*$F$42/100,2)</f>
        <v>139.24</v>
      </c>
      <c r="G543" s="11">
        <f>ROUND(АТС!$F541*$G$41*$G$42/100,2)</f>
        <v>81.489999999999995</v>
      </c>
    </row>
    <row r="544" spans="1:7" x14ac:dyDescent="0.25">
      <c r="A544" s="244"/>
      <c r="B544" s="122">
        <f t="shared" si="8"/>
        <v>43090.875</v>
      </c>
      <c r="C544" s="123">
        <v>21</v>
      </c>
      <c r="D544" s="11">
        <f>ROUND(АТС!F542*$D$41*$D$42/100,2)</f>
        <v>208.85</v>
      </c>
      <c r="E544" s="11">
        <f>ROUND(АТС!F542*$E$41*$E$42/100,2)</f>
        <v>191.95</v>
      </c>
      <c r="F544" s="11">
        <f>ROUND(АТС!$F542*$F$41*$F$42/100,2)</f>
        <v>130.65</v>
      </c>
      <c r="G544" s="11">
        <f>ROUND(АТС!$F542*$G$41*$G$42/100,2)</f>
        <v>76.459999999999994</v>
      </c>
    </row>
    <row r="545" spans="1:7" x14ac:dyDescent="0.25">
      <c r="A545" s="244"/>
      <c r="B545" s="122">
        <f t="shared" si="8"/>
        <v>43090.916669999999</v>
      </c>
      <c r="C545" s="123">
        <v>22</v>
      </c>
      <c r="D545" s="11">
        <f>ROUND(АТС!F543*$D$41*$D$42/100,2)</f>
        <v>237.49</v>
      </c>
      <c r="E545" s="11">
        <f>ROUND(АТС!F543*$E$41*$E$42/100,2)</f>
        <v>218.27</v>
      </c>
      <c r="F545" s="11">
        <f>ROUND(АТС!$F543*$F$41*$F$42/100,2)</f>
        <v>148.57</v>
      </c>
      <c r="G545" s="11">
        <f>ROUND(АТС!$F543*$G$41*$G$42/100,2)</f>
        <v>86.95</v>
      </c>
    </row>
    <row r="546" spans="1:7" x14ac:dyDescent="0.25">
      <c r="A546" s="244"/>
      <c r="B546" s="122">
        <f t="shared" si="8"/>
        <v>43090.958330000001</v>
      </c>
      <c r="C546" s="123">
        <v>23</v>
      </c>
      <c r="D546" s="11">
        <f>ROUND(АТС!F544*$D$41*$D$42/100,2)</f>
        <v>207.74</v>
      </c>
      <c r="E546" s="11">
        <f>ROUND(АТС!F544*$E$41*$E$42/100,2)</f>
        <v>190.92</v>
      </c>
      <c r="F546" s="11">
        <f>ROUND(АТС!$F544*$F$41*$F$42/100,2)</f>
        <v>129.94999999999999</v>
      </c>
      <c r="G546" s="11">
        <f>ROUND(АТС!$F544*$G$41*$G$42/100,2)</f>
        <v>76.06</v>
      </c>
    </row>
    <row r="547" spans="1:7" x14ac:dyDescent="0.25">
      <c r="A547" s="244"/>
      <c r="B547" s="120">
        <f t="shared" si="8"/>
        <v>43091</v>
      </c>
      <c r="C547" s="123">
        <v>0</v>
      </c>
      <c r="D547" s="11">
        <f>ROUND(АТС!F545*$D$41*$D$42/100,2)</f>
        <v>197.25</v>
      </c>
      <c r="E547" s="11">
        <f>ROUND(АТС!F545*$E$41*$E$42/100,2)</f>
        <v>181.29</v>
      </c>
      <c r="F547" s="11">
        <f>ROUND(АТС!$F545*$F$41*$F$42/100,2)</f>
        <v>123.39</v>
      </c>
      <c r="G547" s="11">
        <f>ROUND(АТС!$F545*$G$41*$G$42/100,2)</f>
        <v>72.22</v>
      </c>
    </row>
    <row r="548" spans="1:7" x14ac:dyDescent="0.25">
      <c r="A548" s="244"/>
      <c r="B548" s="122">
        <f t="shared" si="8"/>
        <v>43091.041669999999</v>
      </c>
      <c r="C548" s="123">
        <v>1</v>
      </c>
      <c r="D548" s="11">
        <f>ROUND(АТС!F546*$D$41*$D$42/100,2)</f>
        <v>193.98</v>
      </c>
      <c r="E548" s="11">
        <f>ROUND(АТС!F546*$E$41*$E$42/100,2)</f>
        <v>178.28</v>
      </c>
      <c r="F548" s="11">
        <f>ROUND(АТС!$F546*$F$41*$F$42/100,2)</f>
        <v>121.35</v>
      </c>
      <c r="G548" s="11">
        <f>ROUND(АТС!$F546*$G$41*$G$42/100,2)</f>
        <v>71.02</v>
      </c>
    </row>
    <row r="549" spans="1:7" x14ac:dyDescent="0.25">
      <c r="A549" s="244"/>
      <c r="B549" s="122">
        <f t="shared" si="8"/>
        <v>43091.083330000001</v>
      </c>
      <c r="C549" s="123">
        <v>2</v>
      </c>
      <c r="D549" s="11">
        <f>ROUND(АТС!F547*$D$41*$D$42/100,2)</f>
        <v>195.9</v>
      </c>
      <c r="E549" s="11">
        <f>ROUND(АТС!F547*$E$41*$E$42/100,2)</f>
        <v>180.04</v>
      </c>
      <c r="F549" s="11">
        <f>ROUND(АТС!$F547*$F$41*$F$42/100,2)</f>
        <v>122.55</v>
      </c>
      <c r="G549" s="11">
        <f>ROUND(АТС!$F547*$G$41*$G$42/100,2)</f>
        <v>71.72</v>
      </c>
    </row>
    <row r="550" spans="1:7" x14ac:dyDescent="0.25">
      <c r="A550" s="244"/>
      <c r="B550" s="122">
        <f t="shared" si="8"/>
        <v>43091.125</v>
      </c>
      <c r="C550" s="123">
        <v>3</v>
      </c>
      <c r="D550" s="11">
        <f>ROUND(АТС!F548*$D$41*$D$42/100,2)</f>
        <v>195.87</v>
      </c>
      <c r="E550" s="11">
        <f>ROUND(АТС!F548*$E$41*$E$42/100,2)</f>
        <v>180.02</v>
      </c>
      <c r="F550" s="11">
        <f>ROUND(АТС!$F548*$F$41*$F$42/100,2)</f>
        <v>122.53</v>
      </c>
      <c r="G550" s="11">
        <f>ROUND(АТС!$F548*$G$41*$G$42/100,2)</f>
        <v>71.709999999999994</v>
      </c>
    </row>
    <row r="551" spans="1:7" x14ac:dyDescent="0.25">
      <c r="A551" s="244"/>
      <c r="B551" s="120">
        <f t="shared" si="8"/>
        <v>43091.166669999999</v>
      </c>
      <c r="C551" s="123">
        <v>4</v>
      </c>
      <c r="D551" s="11">
        <f>ROUND(АТС!F549*$D$41*$D$42/100,2)</f>
        <v>195.96</v>
      </c>
      <c r="E551" s="11">
        <f>ROUND(АТС!F549*$E$41*$E$42/100,2)</f>
        <v>180.1</v>
      </c>
      <c r="F551" s="11">
        <f>ROUND(АТС!$F549*$F$41*$F$42/100,2)</f>
        <v>122.59</v>
      </c>
      <c r="G551" s="11">
        <f>ROUND(АТС!$F549*$G$41*$G$42/100,2)</f>
        <v>71.739999999999995</v>
      </c>
    </row>
    <row r="552" spans="1:7" x14ac:dyDescent="0.25">
      <c r="A552" s="244"/>
      <c r="B552" s="122">
        <f t="shared" si="8"/>
        <v>43091.208330000001</v>
      </c>
      <c r="C552" s="123">
        <v>5</v>
      </c>
      <c r="D552" s="11">
        <f>ROUND(АТС!F550*$D$41*$D$42/100,2)</f>
        <v>194.18</v>
      </c>
      <c r="E552" s="11">
        <f>ROUND(АТС!F550*$E$41*$E$42/100,2)</f>
        <v>178.47</v>
      </c>
      <c r="F552" s="11">
        <f>ROUND(АТС!$F550*$F$41*$F$42/100,2)</f>
        <v>121.47</v>
      </c>
      <c r="G552" s="11">
        <f>ROUND(АТС!$F550*$G$41*$G$42/100,2)</f>
        <v>71.09</v>
      </c>
    </row>
    <row r="553" spans="1:7" x14ac:dyDescent="0.25">
      <c r="A553" s="244"/>
      <c r="B553" s="122">
        <f t="shared" si="8"/>
        <v>43091.25</v>
      </c>
      <c r="C553" s="123">
        <v>6</v>
      </c>
      <c r="D553" s="11">
        <f>ROUND(АТС!F551*$D$41*$D$42/100,2)</f>
        <v>193.95</v>
      </c>
      <c r="E553" s="11">
        <f>ROUND(АТС!F551*$E$41*$E$42/100,2)</f>
        <v>178.25</v>
      </c>
      <c r="F553" s="11">
        <f>ROUND(АТС!$F551*$F$41*$F$42/100,2)</f>
        <v>121.33</v>
      </c>
      <c r="G553" s="11">
        <f>ROUND(АТС!$F551*$G$41*$G$42/100,2)</f>
        <v>71.010000000000005</v>
      </c>
    </row>
    <row r="554" spans="1:7" x14ac:dyDescent="0.25">
      <c r="A554" s="244"/>
      <c r="B554" s="122">
        <f t="shared" si="8"/>
        <v>43091.291669999999</v>
      </c>
      <c r="C554" s="123">
        <v>7</v>
      </c>
      <c r="D554" s="11">
        <f>ROUND(АТС!F552*$D$41*$D$42/100,2)</f>
        <v>206.77</v>
      </c>
      <c r="E554" s="11">
        <f>ROUND(АТС!F552*$E$41*$E$42/100,2)</f>
        <v>190.03</v>
      </c>
      <c r="F554" s="11">
        <f>ROUND(АТС!$F552*$F$41*$F$42/100,2)</f>
        <v>129.35</v>
      </c>
      <c r="G554" s="11">
        <f>ROUND(АТС!$F552*$G$41*$G$42/100,2)</f>
        <v>75.7</v>
      </c>
    </row>
    <row r="555" spans="1:7" x14ac:dyDescent="0.25">
      <c r="A555" s="244"/>
      <c r="B555" s="120">
        <f t="shared" si="8"/>
        <v>43091.333330000001</v>
      </c>
      <c r="C555" s="123">
        <v>8</v>
      </c>
      <c r="D555" s="11">
        <f>ROUND(АТС!F553*$D$41*$D$42/100,2)</f>
        <v>197.65</v>
      </c>
      <c r="E555" s="11">
        <f>ROUND(АТС!F553*$E$41*$E$42/100,2)</f>
        <v>181.65</v>
      </c>
      <c r="F555" s="11">
        <f>ROUND(АТС!$F553*$F$41*$F$42/100,2)</f>
        <v>123.64</v>
      </c>
      <c r="G555" s="11">
        <f>ROUND(АТС!$F553*$G$41*$G$42/100,2)</f>
        <v>72.36</v>
      </c>
    </row>
    <row r="556" spans="1:7" x14ac:dyDescent="0.25">
      <c r="A556" s="244"/>
      <c r="B556" s="122">
        <f t="shared" si="8"/>
        <v>43091.375</v>
      </c>
      <c r="C556" s="123">
        <v>9</v>
      </c>
      <c r="D556" s="11">
        <f>ROUND(АТС!F554*$D$41*$D$42/100,2)</f>
        <v>203.7</v>
      </c>
      <c r="E556" s="11">
        <f>ROUND(АТС!F554*$E$41*$E$42/100,2)</f>
        <v>187.21</v>
      </c>
      <c r="F556" s="11">
        <f>ROUND(АТС!$F554*$F$41*$F$42/100,2)</f>
        <v>127.43</v>
      </c>
      <c r="G556" s="11">
        <f>ROUND(АТС!$F554*$G$41*$G$42/100,2)</f>
        <v>74.58</v>
      </c>
    </row>
    <row r="557" spans="1:7" x14ac:dyDescent="0.25">
      <c r="A557" s="244"/>
      <c r="B557" s="122">
        <f t="shared" si="8"/>
        <v>43091.416669999999</v>
      </c>
      <c r="C557" s="123">
        <v>10</v>
      </c>
      <c r="D557" s="11">
        <f>ROUND(АТС!F555*$D$41*$D$42/100,2)</f>
        <v>196.9</v>
      </c>
      <c r="E557" s="11">
        <f>ROUND(АТС!F555*$E$41*$E$42/100,2)</f>
        <v>180.97</v>
      </c>
      <c r="F557" s="11">
        <f>ROUND(АТС!$F555*$F$41*$F$42/100,2)</f>
        <v>123.18</v>
      </c>
      <c r="G557" s="11">
        <f>ROUND(АТС!$F555*$G$41*$G$42/100,2)</f>
        <v>72.09</v>
      </c>
    </row>
    <row r="558" spans="1:7" x14ac:dyDescent="0.25">
      <c r="A558" s="244"/>
      <c r="B558" s="122">
        <f t="shared" si="8"/>
        <v>43091.458330000001</v>
      </c>
      <c r="C558" s="123">
        <v>11</v>
      </c>
      <c r="D558" s="11">
        <f>ROUND(АТС!F556*$D$41*$D$42/100,2)</f>
        <v>210.52</v>
      </c>
      <c r="E558" s="11">
        <f>ROUND(АТС!F556*$E$41*$E$42/100,2)</f>
        <v>193.48</v>
      </c>
      <c r="F558" s="11">
        <f>ROUND(АТС!$F556*$F$41*$F$42/100,2)</f>
        <v>131.69</v>
      </c>
      <c r="G558" s="11">
        <f>ROUND(АТС!$F556*$G$41*$G$42/100,2)</f>
        <v>77.069999999999993</v>
      </c>
    </row>
    <row r="559" spans="1:7" x14ac:dyDescent="0.25">
      <c r="A559" s="244"/>
      <c r="B559" s="120">
        <f t="shared" si="8"/>
        <v>43091.5</v>
      </c>
      <c r="C559" s="123">
        <v>12</v>
      </c>
      <c r="D559" s="11">
        <f>ROUND(АТС!F557*$D$41*$D$42/100,2)</f>
        <v>201.76</v>
      </c>
      <c r="E559" s="11">
        <f>ROUND(АТС!F557*$E$41*$E$42/100,2)</f>
        <v>185.43</v>
      </c>
      <c r="F559" s="11">
        <f>ROUND(АТС!$F557*$F$41*$F$42/100,2)</f>
        <v>126.21</v>
      </c>
      <c r="G559" s="11">
        <f>ROUND(АТС!$F557*$G$41*$G$42/100,2)</f>
        <v>73.87</v>
      </c>
    </row>
    <row r="560" spans="1:7" x14ac:dyDescent="0.25">
      <c r="A560" s="244"/>
      <c r="B560" s="122">
        <f t="shared" si="8"/>
        <v>43091.541669999999</v>
      </c>
      <c r="C560" s="123">
        <v>13</v>
      </c>
      <c r="D560" s="11">
        <f>ROUND(АТС!F558*$D$41*$D$42/100,2)</f>
        <v>201.7</v>
      </c>
      <c r="E560" s="11">
        <f>ROUND(АТС!F558*$E$41*$E$42/100,2)</f>
        <v>185.38</v>
      </c>
      <c r="F560" s="11">
        <f>ROUND(АТС!$F558*$F$41*$F$42/100,2)</f>
        <v>126.18</v>
      </c>
      <c r="G560" s="11">
        <f>ROUND(АТС!$F558*$G$41*$G$42/100,2)</f>
        <v>73.849999999999994</v>
      </c>
    </row>
    <row r="561" spans="1:7" x14ac:dyDescent="0.25">
      <c r="A561" s="244"/>
      <c r="B561" s="122">
        <f t="shared" si="8"/>
        <v>43091.583330000001</v>
      </c>
      <c r="C561" s="123">
        <v>14</v>
      </c>
      <c r="D561" s="11">
        <f>ROUND(АТС!F559*$D$41*$D$42/100,2)</f>
        <v>204.14</v>
      </c>
      <c r="E561" s="11">
        <f>ROUND(АТС!F559*$E$41*$E$42/100,2)</f>
        <v>187.61</v>
      </c>
      <c r="F561" s="11">
        <f>ROUND(АТС!$F559*$F$41*$F$42/100,2)</f>
        <v>127.7</v>
      </c>
      <c r="G561" s="11">
        <f>ROUND(АТС!$F559*$G$41*$G$42/100,2)</f>
        <v>74.739999999999995</v>
      </c>
    </row>
    <row r="562" spans="1:7" x14ac:dyDescent="0.25">
      <c r="A562" s="244"/>
      <c r="B562" s="122">
        <f t="shared" si="8"/>
        <v>43091.625</v>
      </c>
      <c r="C562" s="123">
        <v>15</v>
      </c>
      <c r="D562" s="11">
        <f>ROUND(АТС!F560*$D$41*$D$42/100,2)</f>
        <v>204.43</v>
      </c>
      <c r="E562" s="11">
        <f>ROUND(АТС!F560*$E$41*$E$42/100,2)</f>
        <v>187.88</v>
      </c>
      <c r="F562" s="11">
        <f>ROUND(АТС!$F560*$F$41*$F$42/100,2)</f>
        <v>127.89</v>
      </c>
      <c r="G562" s="11">
        <f>ROUND(АТС!$F560*$G$41*$G$42/100,2)</f>
        <v>74.84</v>
      </c>
    </row>
    <row r="563" spans="1:7" x14ac:dyDescent="0.25">
      <c r="A563" s="244"/>
      <c r="B563" s="120">
        <f t="shared" si="8"/>
        <v>43091.666669999999</v>
      </c>
      <c r="C563" s="123">
        <v>16</v>
      </c>
      <c r="D563" s="11">
        <f>ROUND(АТС!F561*$D$41*$D$42/100,2)</f>
        <v>206.75</v>
      </c>
      <c r="E563" s="11">
        <f>ROUND(АТС!F561*$E$41*$E$42/100,2)</f>
        <v>190.01</v>
      </c>
      <c r="F563" s="11">
        <f>ROUND(АТС!$F561*$F$41*$F$42/100,2)</f>
        <v>129.33000000000001</v>
      </c>
      <c r="G563" s="11">
        <f>ROUND(АТС!$F561*$G$41*$G$42/100,2)</f>
        <v>75.69</v>
      </c>
    </row>
    <row r="564" spans="1:7" x14ac:dyDescent="0.25">
      <c r="A564" s="244"/>
      <c r="B564" s="122">
        <f t="shared" si="8"/>
        <v>43091.708330000001</v>
      </c>
      <c r="C564" s="123">
        <v>17</v>
      </c>
      <c r="D564" s="11">
        <f>ROUND(АТС!F562*$D$41*$D$42/100,2)</f>
        <v>222.49</v>
      </c>
      <c r="E564" s="11">
        <f>ROUND(АТС!F562*$E$41*$E$42/100,2)</f>
        <v>204.48</v>
      </c>
      <c r="F564" s="11">
        <f>ROUND(АТС!$F562*$F$41*$F$42/100,2)</f>
        <v>139.18</v>
      </c>
      <c r="G564" s="11">
        <f>ROUND(АТС!$F562*$G$41*$G$42/100,2)</f>
        <v>81.459999999999994</v>
      </c>
    </row>
    <row r="565" spans="1:7" x14ac:dyDescent="0.25">
      <c r="A565" s="244"/>
      <c r="B565" s="122">
        <f t="shared" si="8"/>
        <v>43091.75</v>
      </c>
      <c r="C565" s="123">
        <v>18</v>
      </c>
      <c r="D565" s="11">
        <f>ROUND(АТС!F563*$D$41*$D$42/100,2)</f>
        <v>216.55</v>
      </c>
      <c r="E565" s="11">
        <f>ROUND(АТС!F563*$E$41*$E$42/100,2)</f>
        <v>199.02</v>
      </c>
      <c r="F565" s="11">
        <f>ROUND(АТС!$F563*$F$41*$F$42/100,2)</f>
        <v>135.47</v>
      </c>
      <c r="G565" s="11">
        <f>ROUND(АТС!$F563*$G$41*$G$42/100,2)</f>
        <v>79.28</v>
      </c>
    </row>
    <row r="566" spans="1:7" x14ac:dyDescent="0.25">
      <c r="A566" s="244"/>
      <c r="B566" s="122">
        <f t="shared" si="8"/>
        <v>43091.791669999999</v>
      </c>
      <c r="C566" s="123">
        <v>19</v>
      </c>
      <c r="D566" s="11">
        <f>ROUND(АТС!F564*$D$41*$D$42/100,2)</f>
        <v>213.86</v>
      </c>
      <c r="E566" s="11">
        <f>ROUND(АТС!F564*$E$41*$E$42/100,2)</f>
        <v>196.55</v>
      </c>
      <c r="F566" s="11">
        <f>ROUND(АТС!$F564*$F$41*$F$42/100,2)</f>
        <v>133.78</v>
      </c>
      <c r="G566" s="11">
        <f>ROUND(АТС!$F564*$G$41*$G$42/100,2)</f>
        <v>78.3</v>
      </c>
    </row>
    <row r="567" spans="1:7" x14ac:dyDescent="0.25">
      <c r="A567" s="244"/>
      <c r="B567" s="120">
        <f t="shared" si="8"/>
        <v>43091.833330000001</v>
      </c>
      <c r="C567" s="123">
        <v>20</v>
      </c>
      <c r="D567" s="11">
        <f>ROUND(АТС!F565*$D$41*$D$42/100,2)</f>
        <v>222.16</v>
      </c>
      <c r="E567" s="11">
        <f>ROUND(АТС!F565*$E$41*$E$42/100,2)</f>
        <v>204.18</v>
      </c>
      <c r="F567" s="11">
        <f>ROUND(АТС!$F565*$F$41*$F$42/100,2)</f>
        <v>138.97999999999999</v>
      </c>
      <c r="G567" s="11">
        <f>ROUND(АТС!$F565*$G$41*$G$42/100,2)</f>
        <v>81.34</v>
      </c>
    </row>
    <row r="568" spans="1:7" x14ac:dyDescent="0.25">
      <c r="A568" s="244"/>
      <c r="B568" s="122">
        <f t="shared" si="8"/>
        <v>43091.875</v>
      </c>
      <c r="C568" s="123">
        <v>21</v>
      </c>
      <c r="D568" s="11">
        <f>ROUND(АТС!F566*$D$41*$D$42/100,2)</f>
        <v>214.45</v>
      </c>
      <c r="E568" s="11">
        <f>ROUND(АТС!F566*$E$41*$E$42/100,2)</f>
        <v>197.09</v>
      </c>
      <c r="F568" s="11">
        <f>ROUND(АТС!$F566*$F$41*$F$42/100,2)</f>
        <v>134.15</v>
      </c>
      <c r="G568" s="11">
        <f>ROUND(АТС!$F566*$G$41*$G$42/100,2)</f>
        <v>78.510000000000005</v>
      </c>
    </row>
    <row r="569" spans="1:7" x14ac:dyDescent="0.25">
      <c r="A569" s="244"/>
      <c r="B569" s="122">
        <f t="shared" si="8"/>
        <v>43091.916669999999</v>
      </c>
      <c r="C569" s="123">
        <v>22</v>
      </c>
      <c r="D569" s="11">
        <f>ROUND(АТС!F567*$D$41*$D$42/100,2)</f>
        <v>239.91</v>
      </c>
      <c r="E569" s="11">
        <f>ROUND(АТС!F567*$E$41*$E$42/100,2)</f>
        <v>220.49</v>
      </c>
      <c r="F569" s="11">
        <f>ROUND(АТС!$F567*$F$41*$F$42/100,2)</f>
        <v>150.08000000000001</v>
      </c>
      <c r="G569" s="11">
        <f>ROUND(АТС!$F567*$G$41*$G$42/100,2)</f>
        <v>87.83</v>
      </c>
    </row>
    <row r="570" spans="1:7" x14ac:dyDescent="0.25">
      <c r="A570" s="244"/>
      <c r="B570" s="122">
        <f t="shared" si="8"/>
        <v>43091.958330000001</v>
      </c>
      <c r="C570" s="123">
        <v>23</v>
      </c>
      <c r="D570" s="11">
        <f>ROUND(АТС!F568*$D$41*$D$42/100,2)</f>
        <v>212.21</v>
      </c>
      <c r="E570" s="11">
        <f>ROUND(АТС!F568*$E$41*$E$42/100,2)</f>
        <v>195.03</v>
      </c>
      <c r="F570" s="11">
        <f>ROUND(АТС!$F568*$F$41*$F$42/100,2)</f>
        <v>132.75</v>
      </c>
      <c r="G570" s="11">
        <f>ROUND(АТС!$F568*$G$41*$G$42/100,2)</f>
        <v>77.69</v>
      </c>
    </row>
    <row r="571" spans="1:7" x14ac:dyDescent="0.25">
      <c r="A571" s="244"/>
      <c r="B571" s="120">
        <f t="shared" si="8"/>
        <v>43092</v>
      </c>
      <c r="C571" s="123">
        <v>0</v>
      </c>
      <c r="D571" s="11">
        <f>ROUND(АТС!F569*$D$41*$D$42/100,2)</f>
        <v>202.38</v>
      </c>
      <c r="E571" s="11">
        <f>ROUND(АТС!F569*$E$41*$E$42/100,2)</f>
        <v>186</v>
      </c>
      <c r="F571" s="11">
        <f>ROUND(АТС!$F569*$F$41*$F$42/100,2)</f>
        <v>126.6</v>
      </c>
      <c r="G571" s="11">
        <f>ROUND(АТС!$F569*$G$41*$G$42/100,2)</f>
        <v>74.09</v>
      </c>
    </row>
    <row r="572" spans="1:7" x14ac:dyDescent="0.25">
      <c r="A572" s="244"/>
      <c r="B572" s="122">
        <f t="shared" si="8"/>
        <v>43092.041669999999</v>
      </c>
      <c r="C572" s="123">
        <v>1</v>
      </c>
      <c r="D572" s="11">
        <f>ROUND(АТС!F570*$D$41*$D$42/100,2)</f>
        <v>204.31</v>
      </c>
      <c r="E572" s="11">
        <f>ROUND(АТС!F570*$E$41*$E$42/100,2)</f>
        <v>187.78</v>
      </c>
      <c r="F572" s="11">
        <f>ROUND(АТС!$F570*$F$41*$F$42/100,2)</f>
        <v>127.81</v>
      </c>
      <c r="G572" s="11">
        <f>ROUND(АТС!$F570*$G$41*$G$42/100,2)</f>
        <v>74.8</v>
      </c>
    </row>
    <row r="573" spans="1:7" x14ac:dyDescent="0.25">
      <c r="A573" s="244"/>
      <c r="B573" s="122">
        <f t="shared" si="8"/>
        <v>43092.083330000001</v>
      </c>
      <c r="C573" s="123">
        <v>2</v>
      </c>
      <c r="D573" s="11">
        <f>ROUND(АТС!F571*$D$41*$D$42/100,2)</f>
        <v>209.13</v>
      </c>
      <c r="E573" s="11">
        <f>ROUND(АТС!F571*$E$41*$E$42/100,2)</f>
        <v>192.21</v>
      </c>
      <c r="F573" s="11">
        <f>ROUND(АТС!$F571*$F$41*$F$42/100,2)</f>
        <v>130.83000000000001</v>
      </c>
      <c r="G573" s="11">
        <f>ROUND(АТС!$F571*$G$41*$G$42/100,2)</f>
        <v>76.569999999999993</v>
      </c>
    </row>
    <row r="574" spans="1:7" x14ac:dyDescent="0.25">
      <c r="A574" s="244"/>
      <c r="B574" s="122">
        <f t="shared" si="8"/>
        <v>43092.125</v>
      </c>
      <c r="C574" s="123">
        <v>3</v>
      </c>
      <c r="D574" s="11">
        <f>ROUND(АТС!F572*$D$41*$D$42/100,2)</f>
        <v>208.94</v>
      </c>
      <c r="E574" s="11">
        <f>ROUND(АТС!F572*$E$41*$E$42/100,2)</f>
        <v>192.02</v>
      </c>
      <c r="F574" s="11">
        <f>ROUND(АТС!$F572*$F$41*$F$42/100,2)</f>
        <v>130.69999999999999</v>
      </c>
      <c r="G574" s="11">
        <f>ROUND(АТС!$F572*$G$41*$G$42/100,2)</f>
        <v>76.489999999999995</v>
      </c>
    </row>
    <row r="575" spans="1:7" x14ac:dyDescent="0.25">
      <c r="A575" s="244"/>
      <c r="B575" s="120">
        <f t="shared" si="8"/>
        <v>43092.166669999999</v>
      </c>
      <c r="C575" s="123">
        <v>4</v>
      </c>
      <c r="D575" s="11">
        <f>ROUND(АТС!F573*$D$41*$D$42/100,2)</f>
        <v>209.14</v>
      </c>
      <c r="E575" s="11">
        <f>ROUND(АТС!F573*$E$41*$E$42/100,2)</f>
        <v>192.21</v>
      </c>
      <c r="F575" s="11">
        <f>ROUND(АТС!$F573*$F$41*$F$42/100,2)</f>
        <v>130.83000000000001</v>
      </c>
      <c r="G575" s="11">
        <f>ROUND(АТС!$F573*$G$41*$G$42/100,2)</f>
        <v>76.569999999999993</v>
      </c>
    </row>
    <row r="576" spans="1:7" x14ac:dyDescent="0.25">
      <c r="A576" s="244"/>
      <c r="B576" s="122">
        <f t="shared" si="8"/>
        <v>43092.208330000001</v>
      </c>
      <c r="C576" s="123">
        <v>5</v>
      </c>
      <c r="D576" s="11">
        <f>ROUND(АТС!F574*$D$41*$D$42/100,2)</f>
        <v>209.74</v>
      </c>
      <c r="E576" s="11">
        <f>ROUND(АТС!F574*$E$41*$E$42/100,2)</f>
        <v>192.76</v>
      </c>
      <c r="F576" s="11">
        <f>ROUND(АТС!$F574*$F$41*$F$42/100,2)</f>
        <v>131.19999999999999</v>
      </c>
      <c r="G576" s="11">
        <f>ROUND(АТС!$F574*$G$41*$G$42/100,2)</f>
        <v>76.790000000000006</v>
      </c>
    </row>
    <row r="577" spans="1:7" x14ac:dyDescent="0.25">
      <c r="A577" s="244"/>
      <c r="B577" s="122">
        <f t="shared" si="8"/>
        <v>43092.25</v>
      </c>
      <c r="C577" s="123">
        <v>6</v>
      </c>
      <c r="D577" s="11">
        <f>ROUND(АТС!F575*$D$41*$D$42/100,2)</f>
        <v>201.56</v>
      </c>
      <c r="E577" s="11">
        <f>ROUND(АТС!F575*$E$41*$E$42/100,2)</f>
        <v>185.24</v>
      </c>
      <c r="F577" s="11">
        <f>ROUND(АТС!$F575*$F$41*$F$42/100,2)</f>
        <v>126.09</v>
      </c>
      <c r="G577" s="11">
        <f>ROUND(АТС!$F575*$G$41*$G$42/100,2)</f>
        <v>73.790000000000006</v>
      </c>
    </row>
    <row r="578" spans="1:7" x14ac:dyDescent="0.25">
      <c r="A578" s="244"/>
      <c r="B578" s="122">
        <f t="shared" si="8"/>
        <v>43092.291669999999</v>
      </c>
      <c r="C578" s="123">
        <v>7</v>
      </c>
      <c r="D578" s="11">
        <f>ROUND(АТС!F576*$D$41*$D$42/100,2)</f>
        <v>196.58</v>
      </c>
      <c r="E578" s="11">
        <f>ROUND(АТС!F576*$E$41*$E$42/100,2)</f>
        <v>180.67</v>
      </c>
      <c r="F578" s="11">
        <f>ROUND(АТС!$F576*$F$41*$F$42/100,2)</f>
        <v>122.97</v>
      </c>
      <c r="G578" s="11">
        <f>ROUND(АТС!$F576*$G$41*$G$42/100,2)</f>
        <v>71.97</v>
      </c>
    </row>
    <row r="579" spans="1:7" x14ac:dyDescent="0.25">
      <c r="A579" s="244"/>
      <c r="B579" s="120">
        <f t="shared" si="8"/>
        <v>43092.333330000001</v>
      </c>
      <c r="C579" s="123">
        <v>8</v>
      </c>
      <c r="D579" s="11">
        <f>ROUND(АТС!F577*$D$41*$D$42/100,2)</f>
        <v>221.25</v>
      </c>
      <c r="E579" s="11">
        <f>ROUND(АТС!F577*$E$41*$E$42/100,2)</f>
        <v>203.34</v>
      </c>
      <c r="F579" s="11">
        <f>ROUND(АТС!$F577*$F$41*$F$42/100,2)</f>
        <v>138.41</v>
      </c>
      <c r="G579" s="11">
        <f>ROUND(АТС!$F577*$G$41*$G$42/100,2)</f>
        <v>81</v>
      </c>
    </row>
    <row r="580" spans="1:7" x14ac:dyDescent="0.25">
      <c r="A580" s="244"/>
      <c r="B580" s="122">
        <f t="shared" ref="B580:B643" si="9">B556+1</f>
        <v>43092.375</v>
      </c>
      <c r="C580" s="123">
        <v>9</v>
      </c>
      <c r="D580" s="11">
        <f>ROUND(АТС!F578*$D$41*$D$42/100,2)</f>
        <v>202.35</v>
      </c>
      <c r="E580" s="11">
        <f>ROUND(АТС!F578*$E$41*$E$42/100,2)</f>
        <v>185.97</v>
      </c>
      <c r="F580" s="11">
        <f>ROUND(АТС!$F578*$F$41*$F$42/100,2)</f>
        <v>126.59</v>
      </c>
      <c r="G580" s="11">
        <f>ROUND(АТС!$F578*$G$41*$G$42/100,2)</f>
        <v>74.08</v>
      </c>
    </row>
    <row r="581" spans="1:7" x14ac:dyDescent="0.25">
      <c r="A581" s="244"/>
      <c r="B581" s="122">
        <f t="shared" si="9"/>
        <v>43092.416669999999</v>
      </c>
      <c r="C581" s="123">
        <v>10</v>
      </c>
      <c r="D581" s="11">
        <f>ROUND(АТС!F579*$D$41*$D$42/100,2)</f>
        <v>202.62</v>
      </c>
      <c r="E581" s="11">
        <f>ROUND(АТС!F579*$E$41*$E$42/100,2)</f>
        <v>186.22</v>
      </c>
      <c r="F581" s="11">
        <f>ROUND(АТС!$F579*$F$41*$F$42/100,2)</f>
        <v>126.75</v>
      </c>
      <c r="G581" s="11">
        <f>ROUND(АТС!$F579*$G$41*$G$42/100,2)</f>
        <v>74.180000000000007</v>
      </c>
    </row>
    <row r="582" spans="1:7" x14ac:dyDescent="0.25">
      <c r="A582" s="244"/>
      <c r="B582" s="122">
        <f t="shared" si="9"/>
        <v>43092.458330000001</v>
      </c>
      <c r="C582" s="123">
        <v>11</v>
      </c>
      <c r="D582" s="11">
        <f>ROUND(АТС!F580*$D$41*$D$42/100,2)</f>
        <v>205.32</v>
      </c>
      <c r="E582" s="11">
        <f>ROUND(АТС!F580*$E$41*$E$42/100,2)</f>
        <v>188.7</v>
      </c>
      <c r="F582" s="11">
        <f>ROUND(АТС!$F580*$F$41*$F$42/100,2)</f>
        <v>128.44</v>
      </c>
      <c r="G582" s="11">
        <f>ROUND(АТС!$F580*$G$41*$G$42/100,2)</f>
        <v>75.17</v>
      </c>
    </row>
    <row r="583" spans="1:7" x14ac:dyDescent="0.25">
      <c r="A583" s="244"/>
      <c r="B583" s="120">
        <f t="shared" si="9"/>
        <v>43092.5</v>
      </c>
      <c r="C583" s="123">
        <v>12</v>
      </c>
      <c r="D583" s="11">
        <f>ROUND(АТС!F581*$D$41*$D$42/100,2)</f>
        <v>205.18</v>
      </c>
      <c r="E583" s="11">
        <f>ROUND(АТС!F581*$E$41*$E$42/100,2)</f>
        <v>188.57</v>
      </c>
      <c r="F583" s="11">
        <f>ROUND(АТС!$F581*$F$41*$F$42/100,2)</f>
        <v>128.35</v>
      </c>
      <c r="G583" s="11">
        <f>ROUND(АТС!$F581*$G$41*$G$42/100,2)</f>
        <v>75.12</v>
      </c>
    </row>
    <row r="584" spans="1:7" x14ac:dyDescent="0.25">
      <c r="A584" s="244"/>
      <c r="B584" s="122">
        <f t="shared" si="9"/>
        <v>43092.541669999999</v>
      </c>
      <c r="C584" s="123">
        <v>13</v>
      </c>
      <c r="D584" s="11">
        <f>ROUND(АТС!F582*$D$41*$D$42/100,2)</f>
        <v>205.57</v>
      </c>
      <c r="E584" s="11">
        <f>ROUND(АТС!F582*$E$41*$E$42/100,2)</f>
        <v>188.93</v>
      </c>
      <c r="F584" s="11">
        <f>ROUND(АТС!$F582*$F$41*$F$42/100,2)</f>
        <v>128.6</v>
      </c>
      <c r="G584" s="11">
        <f>ROUND(АТС!$F582*$G$41*$G$42/100,2)</f>
        <v>75.260000000000005</v>
      </c>
    </row>
    <row r="585" spans="1:7" x14ac:dyDescent="0.25">
      <c r="A585" s="244"/>
      <c r="B585" s="122">
        <f t="shared" si="9"/>
        <v>43092.583330000001</v>
      </c>
      <c r="C585" s="123">
        <v>14</v>
      </c>
      <c r="D585" s="11">
        <f>ROUND(АТС!F583*$D$41*$D$42/100,2)</f>
        <v>206.17</v>
      </c>
      <c r="E585" s="11">
        <f>ROUND(АТС!F583*$E$41*$E$42/100,2)</f>
        <v>189.48</v>
      </c>
      <c r="F585" s="11">
        <f>ROUND(АТС!$F583*$F$41*$F$42/100,2)</f>
        <v>128.97</v>
      </c>
      <c r="G585" s="11">
        <f>ROUND(АТС!$F583*$G$41*$G$42/100,2)</f>
        <v>75.48</v>
      </c>
    </row>
    <row r="586" spans="1:7" x14ac:dyDescent="0.25">
      <c r="A586" s="244"/>
      <c r="B586" s="122">
        <f t="shared" si="9"/>
        <v>43092.625</v>
      </c>
      <c r="C586" s="123">
        <v>15</v>
      </c>
      <c r="D586" s="11">
        <f>ROUND(АТС!F584*$D$41*$D$42/100,2)</f>
        <v>205.26</v>
      </c>
      <c r="E586" s="11">
        <f>ROUND(АТС!F584*$E$41*$E$42/100,2)</f>
        <v>188.65</v>
      </c>
      <c r="F586" s="11">
        <f>ROUND(АТС!$F584*$F$41*$F$42/100,2)</f>
        <v>128.4</v>
      </c>
      <c r="G586" s="11">
        <f>ROUND(АТС!$F584*$G$41*$G$42/100,2)</f>
        <v>75.150000000000006</v>
      </c>
    </row>
    <row r="587" spans="1:7" x14ac:dyDescent="0.25">
      <c r="A587" s="244"/>
      <c r="B587" s="120">
        <f t="shared" si="9"/>
        <v>43092.666669999999</v>
      </c>
      <c r="C587" s="123">
        <v>16</v>
      </c>
      <c r="D587" s="11">
        <f>ROUND(АТС!F585*$D$41*$D$42/100,2)</f>
        <v>206.54</v>
      </c>
      <c r="E587" s="11">
        <f>ROUND(АТС!F585*$E$41*$E$42/100,2)</f>
        <v>189.82</v>
      </c>
      <c r="F587" s="11">
        <f>ROUND(АТС!$F585*$F$41*$F$42/100,2)</f>
        <v>129.19999999999999</v>
      </c>
      <c r="G587" s="11">
        <f>ROUND(АТС!$F585*$G$41*$G$42/100,2)</f>
        <v>75.62</v>
      </c>
    </row>
    <row r="588" spans="1:7" x14ac:dyDescent="0.25">
      <c r="A588" s="244"/>
      <c r="B588" s="122">
        <f t="shared" si="9"/>
        <v>43092.708330000001</v>
      </c>
      <c r="C588" s="123">
        <v>17</v>
      </c>
      <c r="D588" s="11">
        <f>ROUND(АТС!F586*$D$41*$D$42/100,2)</f>
        <v>223.61</v>
      </c>
      <c r="E588" s="11">
        <f>ROUND(АТС!F586*$E$41*$E$42/100,2)</f>
        <v>205.51</v>
      </c>
      <c r="F588" s="11">
        <f>ROUND(АТС!$F586*$F$41*$F$42/100,2)</f>
        <v>139.88</v>
      </c>
      <c r="G588" s="11">
        <f>ROUND(АТС!$F586*$G$41*$G$42/100,2)</f>
        <v>81.87</v>
      </c>
    </row>
    <row r="589" spans="1:7" x14ac:dyDescent="0.25">
      <c r="A589" s="244"/>
      <c r="B589" s="122">
        <f t="shared" si="9"/>
        <v>43092.75</v>
      </c>
      <c r="C589" s="123">
        <v>18</v>
      </c>
      <c r="D589" s="11">
        <f>ROUND(АТС!F587*$D$41*$D$42/100,2)</f>
        <v>225.09</v>
      </c>
      <c r="E589" s="11">
        <f>ROUND(АТС!F587*$E$41*$E$42/100,2)</f>
        <v>206.87</v>
      </c>
      <c r="F589" s="11">
        <f>ROUND(АТС!$F587*$F$41*$F$42/100,2)</f>
        <v>140.81</v>
      </c>
      <c r="G589" s="11">
        <f>ROUND(АТС!$F587*$G$41*$G$42/100,2)</f>
        <v>82.41</v>
      </c>
    </row>
    <row r="590" spans="1:7" x14ac:dyDescent="0.25">
      <c r="A590" s="244"/>
      <c r="B590" s="122">
        <f t="shared" si="9"/>
        <v>43092.791669999999</v>
      </c>
      <c r="C590" s="123">
        <v>19</v>
      </c>
      <c r="D590" s="11">
        <f>ROUND(АТС!F588*$D$41*$D$42/100,2)</f>
        <v>221.44</v>
      </c>
      <c r="E590" s="11">
        <f>ROUND(АТС!F588*$E$41*$E$42/100,2)</f>
        <v>203.52</v>
      </c>
      <c r="F590" s="11">
        <f>ROUND(АТС!$F588*$F$41*$F$42/100,2)</f>
        <v>138.52000000000001</v>
      </c>
      <c r="G590" s="11">
        <f>ROUND(АТС!$F588*$G$41*$G$42/100,2)</f>
        <v>81.069999999999993</v>
      </c>
    </row>
    <row r="591" spans="1:7" x14ac:dyDescent="0.25">
      <c r="A591" s="244"/>
      <c r="B591" s="120">
        <f t="shared" si="9"/>
        <v>43092.833330000001</v>
      </c>
      <c r="C591" s="123">
        <v>20</v>
      </c>
      <c r="D591" s="11">
        <f>ROUND(АТС!F589*$D$41*$D$42/100,2)</f>
        <v>208.81</v>
      </c>
      <c r="E591" s="11">
        <f>ROUND(АТС!F589*$E$41*$E$42/100,2)</f>
        <v>191.91</v>
      </c>
      <c r="F591" s="11">
        <f>ROUND(АТС!$F589*$F$41*$F$42/100,2)</f>
        <v>130.63</v>
      </c>
      <c r="G591" s="11">
        <f>ROUND(АТС!$F589*$G$41*$G$42/100,2)</f>
        <v>76.45</v>
      </c>
    </row>
    <row r="592" spans="1:7" x14ac:dyDescent="0.25">
      <c r="A592" s="244"/>
      <c r="B592" s="122">
        <f t="shared" si="9"/>
        <v>43092.875</v>
      </c>
      <c r="C592" s="123">
        <v>21</v>
      </c>
      <c r="D592" s="11">
        <f>ROUND(АТС!F590*$D$41*$D$42/100,2)</f>
        <v>199.47</v>
      </c>
      <c r="E592" s="11">
        <f>ROUND(АТС!F590*$E$41*$E$42/100,2)</f>
        <v>183.33</v>
      </c>
      <c r="F592" s="11">
        <f>ROUND(АТС!$F590*$F$41*$F$42/100,2)</f>
        <v>124.78</v>
      </c>
      <c r="G592" s="11">
        <f>ROUND(АТС!$F590*$G$41*$G$42/100,2)</f>
        <v>73.03</v>
      </c>
    </row>
    <row r="593" spans="1:7" x14ac:dyDescent="0.25">
      <c r="A593" s="244"/>
      <c r="B593" s="122">
        <f t="shared" si="9"/>
        <v>43092.916669999999</v>
      </c>
      <c r="C593" s="123">
        <v>22</v>
      </c>
      <c r="D593" s="11">
        <f>ROUND(АТС!F591*$D$41*$D$42/100,2)</f>
        <v>227.94</v>
      </c>
      <c r="E593" s="11">
        <f>ROUND(АТС!F591*$E$41*$E$42/100,2)</f>
        <v>209.49</v>
      </c>
      <c r="F593" s="11">
        <f>ROUND(АТС!$F591*$F$41*$F$42/100,2)</f>
        <v>142.59</v>
      </c>
      <c r="G593" s="11">
        <f>ROUND(АТС!$F591*$G$41*$G$42/100,2)</f>
        <v>83.45</v>
      </c>
    </row>
    <row r="594" spans="1:7" x14ac:dyDescent="0.25">
      <c r="A594" s="244"/>
      <c r="B594" s="122">
        <f t="shared" si="9"/>
        <v>43092.958330000001</v>
      </c>
      <c r="C594" s="123">
        <v>23</v>
      </c>
      <c r="D594" s="11">
        <f>ROUND(АТС!F592*$D$41*$D$42/100,2)</f>
        <v>200.46</v>
      </c>
      <c r="E594" s="11">
        <f>ROUND(АТС!F592*$E$41*$E$42/100,2)</f>
        <v>184.23</v>
      </c>
      <c r="F594" s="11">
        <f>ROUND(АТС!$F592*$F$41*$F$42/100,2)</f>
        <v>125.4</v>
      </c>
      <c r="G594" s="11">
        <f>ROUND(АТС!$F592*$G$41*$G$42/100,2)</f>
        <v>73.39</v>
      </c>
    </row>
    <row r="595" spans="1:7" x14ac:dyDescent="0.25">
      <c r="A595" s="244"/>
      <c r="B595" s="120">
        <f t="shared" si="9"/>
        <v>43093</v>
      </c>
      <c r="C595" s="123">
        <v>0</v>
      </c>
      <c r="D595" s="11">
        <f>ROUND(АТС!F593*$D$41*$D$42/100,2)</f>
        <v>199.92</v>
      </c>
      <c r="E595" s="11">
        <f>ROUND(АТС!F593*$E$41*$E$42/100,2)</f>
        <v>183.74</v>
      </c>
      <c r="F595" s="11">
        <f>ROUND(АТС!$F593*$F$41*$F$42/100,2)</f>
        <v>125.07</v>
      </c>
      <c r="G595" s="11">
        <f>ROUND(АТС!$F593*$G$41*$G$42/100,2)</f>
        <v>73.19</v>
      </c>
    </row>
    <row r="596" spans="1:7" x14ac:dyDescent="0.25">
      <c r="A596" s="244"/>
      <c r="B596" s="122">
        <f t="shared" si="9"/>
        <v>43093.041669999999</v>
      </c>
      <c r="C596" s="123">
        <v>1</v>
      </c>
      <c r="D596" s="11">
        <f>ROUND(АТС!F594*$D$41*$D$42/100,2)</f>
        <v>199.24</v>
      </c>
      <c r="E596" s="11">
        <f>ROUND(АТС!F594*$E$41*$E$42/100,2)</f>
        <v>183.12</v>
      </c>
      <c r="F596" s="11">
        <f>ROUND(АТС!$F594*$F$41*$F$42/100,2)</f>
        <v>124.64</v>
      </c>
      <c r="G596" s="11">
        <f>ROUND(АТС!$F594*$G$41*$G$42/100,2)</f>
        <v>72.95</v>
      </c>
    </row>
    <row r="597" spans="1:7" x14ac:dyDescent="0.25">
      <c r="A597" s="244"/>
      <c r="B597" s="122">
        <f t="shared" si="9"/>
        <v>43093.083330000001</v>
      </c>
      <c r="C597" s="123">
        <v>2</v>
      </c>
      <c r="D597" s="11">
        <f>ROUND(АТС!F595*$D$41*$D$42/100,2)</f>
        <v>205.84</v>
      </c>
      <c r="E597" s="11">
        <f>ROUND(АТС!F595*$E$41*$E$42/100,2)</f>
        <v>189.18</v>
      </c>
      <c r="F597" s="11">
        <f>ROUND(АТС!$F595*$F$41*$F$42/100,2)</f>
        <v>128.77000000000001</v>
      </c>
      <c r="G597" s="11">
        <f>ROUND(АТС!$F595*$G$41*$G$42/100,2)</f>
        <v>75.36</v>
      </c>
    </row>
    <row r="598" spans="1:7" x14ac:dyDescent="0.25">
      <c r="A598" s="244"/>
      <c r="B598" s="122">
        <f t="shared" si="9"/>
        <v>43093.125</v>
      </c>
      <c r="C598" s="123">
        <v>3</v>
      </c>
      <c r="D598" s="11">
        <f>ROUND(АТС!F596*$D$41*$D$42/100,2)</f>
        <v>204.96</v>
      </c>
      <c r="E598" s="11">
        <f>ROUND(АТС!F596*$E$41*$E$42/100,2)</f>
        <v>188.37</v>
      </c>
      <c r="F598" s="11">
        <f>ROUND(АТС!$F596*$F$41*$F$42/100,2)</f>
        <v>128.22</v>
      </c>
      <c r="G598" s="11">
        <f>ROUND(АТС!$F596*$G$41*$G$42/100,2)</f>
        <v>75.040000000000006</v>
      </c>
    </row>
    <row r="599" spans="1:7" x14ac:dyDescent="0.25">
      <c r="A599" s="244"/>
      <c r="B599" s="120">
        <f t="shared" si="9"/>
        <v>43093.166669999999</v>
      </c>
      <c r="C599" s="123">
        <v>4</v>
      </c>
      <c r="D599" s="11">
        <f>ROUND(АТС!F597*$D$41*$D$42/100,2)</f>
        <v>205.58</v>
      </c>
      <c r="E599" s="11">
        <f>ROUND(АТС!F597*$E$41*$E$42/100,2)</f>
        <v>188.94</v>
      </c>
      <c r="F599" s="11">
        <f>ROUND(АТС!$F597*$F$41*$F$42/100,2)</f>
        <v>128.6</v>
      </c>
      <c r="G599" s="11">
        <f>ROUND(АТС!$F597*$G$41*$G$42/100,2)</f>
        <v>75.260000000000005</v>
      </c>
    </row>
    <row r="600" spans="1:7" x14ac:dyDescent="0.25">
      <c r="A600" s="244"/>
      <c r="B600" s="122">
        <f t="shared" si="9"/>
        <v>43093.208330000001</v>
      </c>
      <c r="C600" s="123">
        <v>5</v>
      </c>
      <c r="D600" s="11">
        <f>ROUND(АТС!F598*$D$41*$D$42/100,2)</f>
        <v>205.72</v>
      </c>
      <c r="E600" s="11">
        <f>ROUND(АТС!F598*$E$41*$E$42/100,2)</f>
        <v>189.07</v>
      </c>
      <c r="F600" s="11">
        <f>ROUND(АТС!$F598*$F$41*$F$42/100,2)</f>
        <v>128.69</v>
      </c>
      <c r="G600" s="11">
        <f>ROUND(АТС!$F598*$G$41*$G$42/100,2)</f>
        <v>75.319999999999993</v>
      </c>
    </row>
    <row r="601" spans="1:7" x14ac:dyDescent="0.25">
      <c r="A601" s="244"/>
      <c r="B601" s="122">
        <f t="shared" si="9"/>
        <v>43093.25</v>
      </c>
      <c r="C601" s="123">
        <v>6</v>
      </c>
      <c r="D601" s="11">
        <f>ROUND(АТС!F599*$D$41*$D$42/100,2)</f>
        <v>196.31</v>
      </c>
      <c r="E601" s="11">
        <f>ROUND(АТС!F599*$E$41*$E$42/100,2)</f>
        <v>180.42</v>
      </c>
      <c r="F601" s="11">
        <f>ROUND(АТС!$F599*$F$41*$F$42/100,2)</f>
        <v>122.81</v>
      </c>
      <c r="G601" s="11">
        <f>ROUND(АТС!$F599*$G$41*$G$42/100,2)</f>
        <v>71.87</v>
      </c>
    </row>
    <row r="602" spans="1:7" x14ac:dyDescent="0.25">
      <c r="A602" s="244"/>
      <c r="B602" s="122">
        <f t="shared" si="9"/>
        <v>43093.291669999999</v>
      </c>
      <c r="C602" s="123">
        <v>7</v>
      </c>
      <c r="D602" s="11">
        <f>ROUND(АТС!F600*$D$41*$D$42/100,2)</f>
        <v>199.16</v>
      </c>
      <c r="E602" s="11">
        <f>ROUND(АТС!F600*$E$41*$E$42/100,2)</f>
        <v>183.04</v>
      </c>
      <c r="F602" s="11">
        <f>ROUND(АТС!$F600*$F$41*$F$42/100,2)</f>
        <v>124.59</v>
      </c>
      <c r="G602" s="11">
        <f>ROUND(АТС!$F600*$G$41*$G$42/100,2)</f>
        <v>72.91</v>
      </c>
    </row>
    <row r="603" spans="1:7" x14ac:dyDescent="0.25">
      <c r="A603" s="244"/>
      <c r="B603" s="120">
        <f t="shared" si="9"/>
        <v>43093.333330000001</v>
      </c>
      <c r="C603" s="123">
        <v>8</v>
      </c>
      <c r="D603" s="11">
        <f>ROUND(АТС!F601*$D$41*$D$42/100,2)</f>
        <v>222.61</v>
      </c>
      <c r="E603" s="11">
        <f>ROUND(АТС!F601*$E$41*$E$42/100,2)</f>
        <v>204.59</v>
      </c>
      <c r="F603" s="11">
        <f>ROUND(АТС!$F601*$F$41*$F$42/100,2)</f>
        <v>139.26</v>
      </c>
      <c r="G603" s="11">
        <f>ROUND(АТС!$F601*$G$41*$G$42/100,2)</f>
        <v>81.5</v>
      </c>
    </row>
    <row r="604" spans="1:7" x14ac:dyDescent="0.25">
      <c r="A604" s="244"/>
      <c r="B604" s="122">
        <f t="shared" si="9"/>
        <v>43093.375</v>
      </c>
      <c r="C604" s="123">
        <v>9</v>
      </c>
      <c r="D604" s="11">
        <f>ROUND(АТС!F602*$D$41*$D$42/100,2)</f>
        <v>200.15</v>
      </c>
      <c r="E604" s="11">
        <f>ROUND(АТС!F602*$E$41*$E$42/100,2)</f>
        <v>183.95</v>
      </c>
      <c r="F604" s="11">
        <f>ROUND(АТС!$F602*$F$41*$F$42/100,2)</f>
        <v>125.21</v>
      </c>
      <c r="G604" s="11">
        <f>ROUND(АТС!$F602*$G$41*$G$42/100,2)</f>
        <v>73.28</v>
      </c>
    </row>
    <row r="605" spans="1:7" x14ac:dyDescent="0.25">
      <c r="A605" s="244"/>
      <c r="B605" s="122">
        <f t="shared" si="9"/>
        <v>43093.416669999999</v>
      </c>
      <c r="C605" s="123">
        <v>10</v>
      </c>
      <c r="D605" s="11">
        <f>ROUND(АТС!F603*$D$41*$D$42/100,2)</f>
        <v>199.16</v>
      </c>
      <c r="E605" s="11">
        <f>ROUND(АТС!F603*$E$41*$E$42/100,2)</f>
        <v>183.04</v>
      </c>
      <c r="F605" s="11">
        <f>ROUND(АТС!$F603*$F$41*$F$42/100,2)</f>
        <v>124.59</v>
      </c>
      <c r="G605" s="11">
        <f>ROUND(АТС!$F603*$G$41*$G$42/100,2)</f>
        <v>72.92</v>
      </c>
    </row>
    <row r="606" spans="1:7" x14ac:dyDescent="0.25">
      <c r="A606" s="244"/>
      <c r="B606" s="122">
        <f t="shared" si="9"/>
        <v>43093.458330000001</v>
      </c>
      <c r="C606" s="123">
        <v>11</v>
      </c>
      <c r="D606" s="11">
        <f>ROUND(АТС!F604*$D$41*$D$42/100,2)</f>
        <v>202.11</v>
      </c>
      <c r="E606" s="11">
        <f>ROUND(АТС!F604*$E$41*$E$42/100,2)</f>
        <v>185.75</v>
      </c>
      <c r="F606" s="11">
        <f>ROUND(АТС!$F604*$F$41*$F$42/100,2)</f>
        <v>126.43</v>
      </c>
      <c r="G606" s="11">
        <f>ROUND(АТС!$F604*$G$41*$G$42/100,2)</f>
        <v>73.989999999999995</v>
      </c>
    </row>
    <row r="607" spans="1:7" x14ac:dyDescent="0.25">
      <c r="A607" s="244"/>
      <c r="B607" s="120">
        <f t="shared" si="9"/>
        <v>43093.5</v>
      </c>
      <c r="C607" s="123">
        <v>12</v>
      </c>
      <c r="D607" s="11">
        <f>ROUND(АТС!F605*$D$41*$D$42/100,2)</f>
        <v>201.96</v>
      </c>
      <c r="E607" s="11">
        <f>ROUND(АТС!F605*$E$41*$E$42/100,2)</f>
        <v>185.62</v>
      </c>
      <c r="F607" s="11">
        <f>ROUND(АТС!$F605*$F$41*$F$42/100,2)</f>
        <v>126.34</v>
      </c>
      <c r="G607" s="11">
        <f>ROUND(АТС!$F605*$G$41*$G$42/100,2)</f>
        <v>73.94</v>
      </c>
    </row>
    <row r="608" spans="1:7" x14ac:dyDescent="0.25">
      <c r="A608" s="244"/>
      <c r="B608" s="122">
        <f t="shared" si="9"/>
        <v>43093.541669999999</v>
      </c>
      <c r="C608" s="123">
        <v>13</v>
      </c>
      <c r="D608" s="11">
        <f>ROUND(АТС!F606*$D$41*$D$42/100,2)</f>
        <v>203.3</v>
      </c>
      <c r="E608" s="11">
        <f>ROUND(АТС!F606*$E$41*$E$42/100,2)</f>
        <v>186.84</v>
      </c>
      <c r="F608" s="11">
        <f>ROUND(АТС!$F606*$F$41*$F$42/100,2)</f>
        <v>127.18</v>
      </c>
      <c r="G608" s="11">
        <f>ROUND(АТС!$F606*$G$41*$G$42/100,2)</f>
        <v>74.430000000000007</v>
      </c>
    </row>
    <row r="609" spans="1:7" x14ac:dyDescent="0.25">
      <c r="A609" s="244"/>
      <c r="B609" s="122">
        <f t="shared" si="9"/>
        <v>43093.583330000001</v>
      </c>
      <c r="C609" s="123">
        <v>14</v>
      </c>
      <c r="D609" s="11">
        <f>ROUND(АТС!F607*$D$41*$D$42/100,2)</f>
        <v>203.31</v>
      </c>
      <c r="E609" s="11">
        <f>ROUND(АТС!F607*$E$41*$E$42/100,2)</f>
        <v>186.86</v>
      </c>
      <c r="F609" s="11">
        <f>ROUND(АТС!$F607*$F$41*$F$42/100,2)</f>
        <v>127.19</v>
      </c>
      <c r="G609" s="11">
        <f>ROUND(АТС!$F607*$G$41*$G$42/100,2)</f>
        <v>74.44</v>
      </c>
    </row>
    <row r="610" spans="1:7" x14ac:dyDescent="0.25">
      <c r="A610" s="244"/>
      <c r="B610" s="122">
        <f t="shared" si="9"/>
        <v>43093.625</v>
      </c>
      <c r="C610" s="123">
        <v>15</v>
      </c>
      <c r="D610" s="11">
        <f>ROUND(АТС!F608*$D$41*$D$42/100,2)</f>
        <v>203.35</v>
      </c>
      <c r="E610" s="11">
        <f>ROUND(АТС!F608*$E$41*$E$42/100,2)</f>
        <v>186.89</v>
      </c>
      <c r="F610" s="11">
        <f>ROUND(АТС!$F608*$F$41*$F$42/100,2)</f>
        <v>127.21</v>
      </c>
      <c r="G610" s="11">
        <f>ROUND(АТС!$F608*$G$41*$G$42/100,2)</f>
        <v>74.45</v>
      </c>
    </row>
    <row r="611" spans="1:7" x14ac:dyDescent="0.25">
      <c r="A611" s="244"/>
      <c r="B611" s="120">
        <f t="shared" si="9"/>
        <v>43093.666669999999</v>
      </c>
      <c r="C611" s="123">
        <v>16</v>
      </c>
      <c r="D611" s="11">
        <f>ROUND(АТС!F609*$D$41*$D$42/100,2)</f>
        <v>203.84</v>
      </c>
      <c r="E611" s="11">
        <f>ROUND(АТС!F609*$E$41*$E$42/100,2)</f>
        <v>187.34</v>
      </c>
      <c r="F611" s="11">
        <f>ROUND(АТС!$F609*$F$41*$F$42/100,2)</f>
        <v>127.52</v>
      </c>
      <c r="G611" s="11">
        <f>ROUND(АТС!$F609*$G$41*$G$42/100,2)</f>
        <v>74.63</v>
      </c>
    </row>
    <row r="612" spans="1:7" x14ac:dyDescent="0.25">
      <c r="A612" s="244"/>
      <c r="B612" s="122">
        <f t="shared" si="9"/>
        <v>43093.708330000001</v>
      </c>
      <c r="C612" s="123">
        <v>17</v>
      </c>
      <c r="D612" s="11">
        <f>ROUND(АТС!F610*$D$41*$D$42/100,2)</f>
        <v>229.8</v>
      </c>
      <c r="E612" s="11">
        <f>ROUND(АТС!F610*$E$41*$E$42/100,2)</f>
        <v>211.2</v>
      </c>
      <c r="F612" s="11">
        <f>ROUND(АТС!$F610*$F$41*$F$42/100,2)</f>
        <v>143.75</v>
      </c>
      <c r="G612" s="11">
        <f>ROUND(АТС!$F610*$G$41*$G$42/100,2)</f>
        <v>84.13</v>
      </c>
    </row>
    <row r="613" spans="1:7" x14ac:dyDescent="0.25">
      <c r="A613" s="244"/>
      <c r="B613" s="122">
        <f t="shared" si="9"/>
        <v>43093.75</v>
      </c>
      <c r="C613" s="123">
        <v>18</v>
      </c>
      <c r="D613" s="11">
        <f>ROUND(АТС!F611*$D$41*$D$42/100,2)</f>
        <v>229.18</v>
      </c>
      <c r="E613" s="11">
        <f>ROUND(АТС!F611*$E$41*$E$42/100,2)</f>
        <v>210.63</v>
      </c>
      <c r="F613" s="11">
        <f>ROUND(АТС!$F611*$F$41*$F$42/100,2)</f>
        <v>143.37</v>
      </c>
      <c r="G613" s="11">
        <f>ROUND(АТС!$F611*$G$41*$G$42/100,2)</f>
        <v>83.9</v>
      </c>
    </row>
    <row r="614" spans="1:7" x14ac:dyDescent="0.25">
      <c r="A614" s="244"/>
      <c r="B614" s="122">
        <f t="shared" si="9"/>
        <v>43093.791669999999</v>
      </c>
      <c r="C614" s="123">
        <v>19</v>
      </c>
      <c r="D614" s="11">
        <f>ROUND(АТС!F612*$D$41*$D$42/100,2)</f>
        <v>222.58</v>
      </c>
      <c r="E614" s="11">
        <f>ROUND(АТС!F612*$E$41*$E$42/100,2)</f>
        <v>204.57</v>
      </c>
      <c r="F614" s="11">
        <f>ROUND(АТС!$F612*$F$41*$F$42/100,2)</f>
        <v>139.24</v>
      </c>
      <c r="G614" s="11">
        <f>ROUND(АТС!$F612*$G$41*$G$42/100,2)</f>
        <v>81.489999999999995</v>
      </c>
    </row>
    <row r="615" spans="1:7" x14ac:dyDescent="0.25">
      <c r="A615" s="244"/>
      <c r="B615" s="120">
        <f t="shared" si="9"/>
        <v>43093.833330000001</v>
      </c>
      <c r="C615" s="123">
        <v>20</v>
      </c>
      <c r="D615" s="11">
        <f>ROUND(АТС!F613*$D$41*$D$42/100,2)</f>
        <v>211.06</v>
      </c>
      <c r="E615" s="11">
        <f>ROUND(АТС!F613*$E$41*$E$42/100,2)</f>
        <v>193.97</v>
      </c>
      <c r="F615" s="11">
        <f>ROUND(АТС!$F613*$F$41*$F$42/100,2)</f>
        <v>132.03</v>
      </c>
      <c r="G615" s="11">
        <f>ROUND(АТС!$F613*$G$41*$G$42/100,2)</f>
        <v>77.27</v>
      </c>
    </row>
    <row r="616" spans="1:7" x14ac:dyDescent="0.25">
      <c r="A616" s="244"/>
      <c r="B616" s="122">
        <f t="shared" si="9"/>
        <v>43093.875</v>
      </c>
      <c r="C616" s="123">
        <v>21</v>
      </c>
      <c r="D616" s="11">
        <f>ROUND(АТС!F614*$D$41*$D$42/100,2)</f>
        <v>196.19</v>
      </c>
      <c r="E616" s="11">
        <f>ROUND(АТС!F614*$E$41*$E$42/100,2)</f>
        <v>180.31</v>
      </c>
      <c r="F616" s="11">
        <f>ROUND(АТС!$F614*$F$41*$F$42/100,2)</f>
        <v>122.73</v>
      </c>
      <c r="G616" s="11">
        <f>ROUND(АТС!$F614*$G$41*$G$42/100,2)</f>
        <v>71.83</v>
      </c>
    </row>
    <row r="617" spans="1:7" x14ac:dyDescent="0.25">
      <c r="A617" s="244"/>
      <c r="B617" s="122">
        <f t="shared" si="9"/>
        <v>43093.916669999999</v>
      </c>
      <c r="C617" s="123">
        <v>22</v>
      </c>
      <c r="D617" s="11">
        <f>ROUND(АТС!F615*$D$41*$D$42/100,2)</f>
        <v>226.67</v>
      </c>
      <c r="E617" s="11">
        <f>ROUND(АТС!F615*$E$41*$E$42/100,2)</f>
        <v>208.33</v>
      </c>
      <c r="F617" s="11">
        <f>ROUND(АТС!$F615*$F$41*$F$42/100,2)</f>
        <v>141.80000000000001</v>
      </c>
      <c r="G617" s="11">
        <f>ROUND(АТС!$F615*$G$41*$G$42/100,2)</f>
        <v>82.99</v>
      </c>
    </row>
    <row r="618" spans="1:7" x14ac:dyDescent="0.25">
      <c r="A618" s="244"/>
      <c r="B618" s="122">
        <f t="shared" si="9"/>
        <v>43093.958330000001</v>
      </c>
      <c r="C618" s="123">
        <v>23</v>
      </c>
      <c r="D618" s="11">
        <f>ROUND(АТС!F616*$D$41*$D$42/100,2)</f>
        <v>202.73</v>
      </c>
      <c r="E618" s="11">
        <f>ROUND(АТС!F616*$E$41*$E$42/100,2)</f>
        <v>186.32</v>
      </c>
      <c r="F618" s="11">
        <f>ROUND(АТС!$F616*$F$41*$F$42/100,2)</f>
        <v>126.82</v>
      </c>
      <c r="G618" s="11">
        <f>ROUND(АТС!$F616*$G$41*$G$42/100,2)</f>
        <v>74.22</v>
      </c>
    </row>
    <row r="619" spans="1:7" x14ac:dyDescent="0.25">
      <c r="A619" s="244"/>
      <c r="B619" s="120">
        <f t="shared" si="9"/>
        <v>43094</v>
      </c>
      <c r="C619" s="123">
        <v>0</v>
      </c>
      <c r="D619" s="11">
        <f>ROUND(АТС!F617*$D$41*$D$42/100,2)</f>
        <v>191.66</v>
      </c>
      <c r="E619" s="11">
        <f>ROUND(АТС!F617*$E$41*$E$42/100,2)</f>
        <v>176.15</v>
      </c>
      <c r="F619" s="11">
        <f>ROUND(АТС!$F617*$F$41*$F$42/100,2)</f>
        <v>119.9</v>
      </c>
      <c r="G619" s="11">
        <f>ROUND(АТС!$F617*$G$41*$G$42/100,2)</f>
        <v>70.17</v>
      </c>
    </row>
    <row r="620" spans="1:7" x14ac:dyDescent="0.25">
      <c r="A620" s="244"/>
      <c r="B620" s="122">
        <f t="shared" si="9"/>
        <v>43094.041669999999</v>
      </c>
      <c r="C620" s="123">
        <v>1</v>
      </c>
      <c r="D620" s="11">
        <f>ROUND(АТС!F618*$D$41*$D$42/100,2)</f>
        <v>193.22</v>
      </c>
      <c r="E620" s="11">
        <f>ROUND(АТС!F618*$E$41*$E$42/100,2)</f>
        <v>177.58</v>
      </c>
      <c r="F620" s="11">
        <f>ROUND(АТС!$F618*$F$41*$F$42/100,2)</f>
        <v>120.87</v>
      </c>
      <c r="G620" s="11">
        <f>ROUND(АТС!$F618*$G$41*$G$42/100,2)</f>
        <v>70.739999999999995</v>
      </c>
    </row>
    <row r="621" spans="1:7" x14ac:dyDescent="0.25">
      <c r="A621" s="244"/>
      <c r="B621" s="122">
        <f t="shared" si="9"/>
        <v>43094.083330000001</v>
      </c>
      <c r="C621" s="123">
        <v>2</v>
      </c>
      <c r="D621" s="11">
        <f>ROUND(АТС!F619*$D$41*$D$42/100,2)</f>
        <v>195.18</v>
      </c>
      <c r="E621" s="11">
        <f>ROUND(АТС!F619*$E$41*$E$42/100,2)</f>
        <v>179.39</v>
      </c>
      <c r="F621" s="11">
        <f>ROUND(АТС!$F619*$F$41*$F$42/100,2)</f>
        <v>122.1</v>
      </c>
      <c r="G621" s="11">
        <f>ROUND(АТС!$F619*$G$41*$G$42/100,2)</f>
        <v>71.459999999999994</v>
      </c>
    </row>
    <row r="622" spans="1:7" x14ac:dyDescent="0.25">
      <c r="A622" s="244"/>
      <c r="B622" s="122">
        <f t="shared" si="9"/>
        <v>43094.125</v>
      </c>
      <c r="C622" s="123">
        <v>3</v>
      </c>
      <c r="D622" s="11">
        <f>ROUND(АТС!F620*$D$41*$D$42/100,2)</f>
        <v>195.03</v>
      </c>
      <c r="E622" s="11">
        <f>ROUND(АТС!F620*$E$41*$E$42/100,2)</f>
        <v>179.25</v>
      </c>
      <c r="F622" s="11">
        <f>ROUND(АТС!$F620*$F$41*$F$42/100,2)</f>
        <v>122.01</v>
      </c>
      <c r="G622" s="11">
        <f>ROUND(АТС!$F620*$G$41*$G$42/100,2)</f>
        <v>71.400000000000006</v>
      </c>
    </row>
    <row r="623" spans="1:7" x14ac:dyDescent="0.25">
      <c r="A623" s="244"/>
      <c r="B623" s="120">
        <f t="shared" si="9"/>
        <v>43094.166669999999</v>
      </c>
      <c r="C623" s="123">
        <v>4</v>
      </c>
      <c r="D623" s="11">
        <f>ROUND(АТС!F621*$D$41*$D$42/100,2)</f>
        <v>195.62</v>
      </c>
      <c r="E623" s="11">
        <f>ROUND(АТС!F621*$E$41*$E$42/100,2)</f>
        <v>179.78</v>
      </c>
      <c r="F623" s="11">
        <f>ROUND(АТС!$F621*$F$41*$F$42/100,2)</f>
        <v>122.37</v>
      </c>
      <c r="G623" s="11">
        <f>ROUND(АТС!$F621*$G$41*$G$42/100,2)</f>
        <v>71.62</v>
      </c>
    </row>
    <row r="624" spans="1:7" x14ac:dyDescent="0.25">
      <c r="A624" s="244"/>
      <c r="B624" s="122">
        <f t="shared" si="9"/>
        <v>43094.208330000001</v>
      </c>
      <c r="C624" s="123">
        <v>5</v>
      </c>
      <c r="D624" s="11">
        <f>ROUND(АТС!F622*$D$41*$D$42/100,2)</f>
        <v>193.48</v>
      </c>
      <c r="E624" s="11">
        <f>ROUND(АТС!F622*$E$41*$E$42/100,2)</f>
        <v>177.82</v>
      </c>
      <c r="F624" s="11">
        <f>ROUND(АТС!$F622*$F$41*$F$42/100,2)</f>
        <v>121.04</v>
      </c>
      <c r="G624" s="11">
        <f>ROUND(АТС!$F622*$G$41*$G$42/100,2)</f>
        <v>70.84</v>
      </c>
    </row>
    <row r="625" spans="1:7" x14ac:dyDescent="0.25">
      <c r="A625" s="244"/>
      <c r="B625" s="122">
        <f t="shared" si="9"/>
        <v>43094.25</v>
      </c>
      <c r="C625" s="123">
        <v>6</v>
      </c>
      <c r="D625" s="11">
        <f>ROUND(АТС!F623*$D$41*$D$42/100,2)</f>
        <v>191.66</v>
      </c>
      <c r="E625" s="11">
        <f>ROUND(АТС!F623*$E$41*$E$42/100,2)</f>
        <v>176.15</v>
      </c>
      <c r="F625" s="11">
        <f>ROUND(АТС!$F623*$F$41*$F$42/100,2)</f>
        <v>119.9</v>
      </c>
      <c r="G625" s="11">
        <f>ROUND(АТС!$F623*$G$41*$G$42/100,2)</f>
        <v>70.17</v>
      </c>
    </row>
    <row r="626" spans="1:7" x14ac:dyDescent="0.25">
      <c r="A626" s="244"/>
      <c r="B626" s="122">
        <f t="shared" si="9"/>
        <v>43094.291669999999</v>
      </c>
      <c r="C626" s="123">
        <v>7</v>
      </c>
      <c r="D626" s="11">
        <f>ROUND(АТС!F624*$D$41*$D$42/100,2)</f>
        <v>206.59</v>
      </c>
      <c r="E626" s="11">
        <f>ROUND(АТС!F624*$E$41*$E$42/100,2)</f>
        <v>189.87</v>
      </c>
      <c r="F626" s="11">
        <f>ROUND(АТС!$F624*$F$41*$F$42/100,2)</f>
        <v>129.24</v>
      </c>
      <c r="G626" s="11">
        <f>ROUND(АТС!$F624*$G$41*$G$42/100,2)</f>
        <v>75.64</v>
      </c>
    </row>
    <row r="627" spans="1:7" x14ac:dyDescent="0.25">
      <c r="A627" s="244"/>
      <c r="B627" s="120">
        <f t="shared" si="9"/>
        <v>43094.333330000001</v>
      </c>
      <c r="C627" s="123">
        <v>8</v>
      </c>
      <c r="D627" s="11">
        <f>ROUND(АТС!F625*$D$41*$D$42/100,2)</f>
        <v>197.12</v>
      </c>
      <c r="E627" s="11">
        <f>ROUND(АТС!F625*$E$41*$E$42/100,2)</f>
        <v>181.16</v>
      </c>
      <c r="F627" s="11">
        <f>ROUND(АТС!$F625*$F$41*$F$42/100,2)</f>
        <v>123.31</v>
      </c>
      <c r="G627" s="11">
        <f>ROUND(АТС!$F625*$G$41*$G$42/100,2)</f>
        <v>72.17</v>
      </c>
    </row>
    <row r="628" spans="1:7" x14ac:dyDescent="0.25">
      <c r="A628" s="244"/>
      <c r="B628" s="122">
        <f t="shared" si="9"/>
        <v>43094.375</v>
      </c>
      <c r="C628" s="123">
        <v>9</v>
      </c>
      <c r="D628" s="11">
        <f>ROUND(АТС!F626*$D$41*$D$42/100,2)</f>
        <v>202.49</v>
      </c>
      <c r="E628" s="11">
        <f>ROUND(АТС!F626*$E$41*$E$42/100,2)</f>
        <v>186.1</v>
      </c>
      <c r="F628" s="11">
        <f>ROUND(АТС!$F626*$F$41*$F$42/100,2)</f>
        <v>126.67</v>
      </c>
      <c r="G628" s="11">
        <f>ROUND(АТС!$F626*$G$41*$G$42/100,2)</f>
        <v>74.13</v>
      </c>
    </row>
    <row r="629" spans="1:7" x14ac:dyDescent="0.25">
      <c r="A629" s="244"/>
      <c r="B629" s="122">
        <f t="shared" si="9"/>
        <v>43094.416669999999</v>
      </c>
      <c r="C629" s="123">
        <v>10</v>
      </c>
      <c r="D629" s="11">
        <f>ROUND(АТС!F627*$D$41*$D$42/100,2)</f>
        <v>195.38</v>
      </c>
      <c r="E629" s="11">
        <f>ROUND(АТС!F627*$E$41*$E$42/100,2)</f>
        <v>179.57</v>
      </c>
      <c r="F629" s="11">
        <f>ROUND(АТС!$F627*$F$41*$F$42/100,2)</f>
        <v>122.22</v>
      </c>
      <c r="G629" s="11">
        <f>ROUND(АТС!$F627*$G$41*$G$42/100,2)</f>
        <v>71.53</v>
      </c>
    </row>
    <row r="630" spans="1:7" x14ac:dyDescent="0.25">
      <c r="A630" s="244"/>
      <c r="B630" s="122">
        <f t="shared" si="9"/>
        <v>43094.458330000001</v>
      </c>
      <c r="C630" s="123">
        <v>11</v>
      </c>
      <c r="D630" s="11">
        <f>ROUND(АТС!F628*$D$41*$D$42/100,2)</f>
        <v>210.06</v>
      </c>
      <c r="E630" s="11">
        <f>ROUND(АТС!F628*$E$41*$E$42/100,2)</f>
        <v>193.06</v>
      </c>
      <c r="F630" s="11">
        <f>ROUND(АТС!$F628*$F$41*$F$42/100,2)</f>
        <v>131.41</v>
      </c>
      <c r="G630" s="11">
        <f>ROUND(АТС!$F628*$G$41*$G$42/100,2)</f>
        <v>76.900000000000006</v>
      </c>
    </row>
    <row r="631" spans="1:7" x14ac:dyDescent="0.25">
      <c r="A631" s="244"/>
      <c r="B631" s="120">
        <f t="shared" si="9"/>
        <v>43094.5</v>
      </c>
      <c r="C631" s="123">
        <v>12</v>
      </c>
      <c r="D631" s="11">
        <f>ROUND(АТС!F629*$D$41*$D$42/100,2)</f>
        <v>202.86</v>
      </c>
      <c r="E631" s="11">
        <f>ROUND(АТС!F629*$E$41*$E$42/100,2)</f>
        <v>186.44</v>
      </c>
      <c r="F631" s="11">
        <f>ROUND(АТС!$F629*$F$41*$F$42/100,2)</f>
        <v>126.9</v>
      </c>
      <c r="G631" s="11">
        <f>ROUND(АТС!$F629*$G$41*$G$42/100,2)</f>
        <v>74.27</v>
      </c>
    </row>
    <row r="632" spans="1:7" x14ac:dyDescent="0.25">
      <c r="A632" s="244"/>
      <c r="B632" s="122">
        <f t="shared" si="9"/>
        <v>43094.541669999999</v>
      </c>
      <c r="C632" s="123">
        <v>13</v>
      </c>
      <c r="D632" s="11">
        <f>ROUND(АТС!F630*$D$41*$D$42/100,2)</f>
        <v>202.78</v>
      </c>
      <c r="E632" s="11">
        <f>ROUND(АТС!F630*$E$41*$E$42/100,2)</f>
        <v>186.37</v>
      </c>
      <c r="F632" s="11">
        <f>ROUND(АТС!$F630*$F$41*$F$42/100,2)</f>
        <v>126.85</v>
      </c>
      <c r="G632" s="11">
        <f>ROUND(АТС!$F630*$G$41*$G$42/100,2)</f>
        <v>74.239999999999995</v>
      </c>
    </row>
    <row r="633" spans="1:7" x14ac:dyDescent="0.25">
      <c r="A633" s="244"/>
      <c r="B633" s="122">
        <f t="shared" si="9"/>
        <v>43094.583330000001</v>
      </c>
      <c r="C633" s="123">
        <v>14</v>
      </c>
      <c r="D633" s="11">
        <f>ROUND(АТС!F631*$D$41*$D$42/100,2)</f>
        <v>202.11</v>
      </c>
      <c r="E633" s="11">
        <f>ROUND(АТС!F631*$E$41*$E$42/100,2)</f>
        <v>185.76</v>
      </c>
      <c r="F633" s="11">
        <f>ROUND(АТС!$F631*$F$41*$F$42/100,2)</f>
        <v>126.44</v>
      </c>
      <c r="G633" s="11">
        <f>ROUND(АТС!$F631*$G$41*$G$42/100,2)</f>
        <v>74</v>
      </c>
    </row>
    <row r="634" spans="1:7" x14ac:dyDescent="0.25">
      <c r="A634" s="244"/>
      <c r="B634" s="122">
        <f t="shared" si="9"/>
        <v>43094.625</v>
      </c>
      <c r="C634" s="123">
        <v>15</v>
      </c>
      <c r="D634" s="11">
        <f>ROUND(АТС!F632*$D$41*$D$42/100,2)</f>
        <v>200.93</v>
      </c>
      <c r="E634" s="11">
        <f>ROUND(АТС!F632*$E$41*$E$42/100,2)</f>
        <v>184.66</v>
      </c>
      <c r="F634" s="11">
        <f>ROUND(АТС!$F632*$F$41*$F$42/100,2)</f>
        <v>125.69</v>
      </c>
      <c r="G634" s="11">
        <f>ROUND(АТС!$F632*$G$41*$G$42/100,2)</f>
        <v>73.56</v>
      </c>
    </row>
    <row r="635" spans="1:7" x14ac:dyDescent="0.25">
      <c r="A635" s="244"/>
      <c r="B635" s="120">
        <f t="shared" si="9"/>
        <v>43094.666669999999</v>
      </c>
      <c r="C635" s="123">
        <v>16</v>
      </c>
      <c r="D635" s="11">
        <f>ROUND(АТС!F633*$D$41*$D$42/100,2)</f>
        <v>206.67</v>
      </c>
      <c r="E635" s="11">
        <f>ROUND(АТС!F633*$E$41*$E$42/100,2)</f>
        <v>189.94</v>
      </c>
      <c r="F635" s="11">
        <f>ROUND(АТС!$F633*$F$41*$F$42/100,2)</f>
        <v>129.28</v>
      </c>
      <c r="G635" s="11">
        <f>ROUND(АТС!$F633*$G$41*$G$42/100,2)</f>
        <v>75.66</v>
      </c>
    </row>
    <row r="636" spans="1:7" x14ac:dyDescent="0.25">
      <c r="A636" s="244"/>
      <c r="B636" s="122">
        <f t="shared" si="9"/>
        <v>43094.708330000001</v>
      </c>
      <c r="C636" s="123">
        <v>17</v>
      </c>
      <c r="D636" s="11">
        <f>ROUND(АТС!F634*$D$41*$D$42/100,2)</f>
        <v>220.26</v>
      </c>
      <c r="E636" s="11">
        <f>ROUND(АТС!F634*$E$41*$E$42/100,2)</f>
        <v>202.43</v>
      </c>
      <c r="F636" s="11">
        <f>ROUND(АТС!$F634*$F$41*$F$42/100,2)</f>
        <v>137.79</v>
      </c>
      <c r="G636" s="11">
        <f>ROUND(АТС!$F634*$G$41*$G$42/100,2)</f>
        <v>80.64</v>
      </c>
    </row>
    <row r="637" spans="1:7" x14ac:dyDescent="0.25">
      <c r="A637" s="244"/>
      <c r="B637" s="122">
        <f t="shared" si="9"/>
        <v>43094.75</v>
      </c>
      <c r="C637" s="123">
        <v>18</v>
      </c>
      <c r="D637" s="11">
        <f>ROUND(АТС!F635*$D$41*$D$42/100,2)</f>
        <v>213.04</v>
      </c>
      <c r="E637" s="11">
        <f>ROUND(АТС!F635*$E$41*$E$42/100,2)</f>
        <v>195.8</v>
      </c>
      <c r="F637" s="11">
        <f>ROUND(АТС!$F635*$F$41*$F$42/100,2)</f>
        <v>133.27000000000001</v>
      </c>
      <c r="G637" s="11">
        <f>ROUND(АТС!$F635*$G$41*$G$42/100,2)</f>
        <v>78</v>
      </c>
    </row>
    <row r="638" spans="1:7" x14ac:dyDescent="0.25">
      <c r="A638" s="244"/>
      <c r="B638" s="122">
        <f t="shared" si="9"/>
        <v>43094.791669999999</v>
      </c>
      <c r="C638" s="123">
        <v>19</v>
      </c>
      <c r="D638" s="11">
        <f>ROUND(АТС!F636*$D$41*$D$42/100,2)</f>
        <v>210.41</v>
      </c>
      <c r="E638" s="11">
        <f>ROUND(АТС!F636*$E$41*$E$42/100,2)</f>
        <v>193.38</v>
      </c>
      <c r="F638" s="11">
        <f>ROUND(АТС!$F636*$F$41*$F$42/100,2)</f>
        <v>131.62</v>
      </c>
      <c r="G638" s="11">
        <f>ROUND(АТС!$F636*$G$41*$G$42/100,2)</f>
        <v>77.03</v>
      </c>
    </row>
    <row r="639" spans="1:7" x14ac:dyDescent="0.25">
      <c r="A639" s="244"/>
      <c r="B639" s="120">
        <f t="shared" si="9"/>
        <v>43094.833330000001</v>
      </c>
      <c r="C639" s="123">
        <v>20</v>
      </c>
      <c r="D639" s="11">
        <f>ROUND(АТС!F637*$D$41*$D$42/100,2)</f>
        <v>223.55</v>
      </c>
      <c r="E639" s="11">
        <f>ROUND(АТС!F637*$E$41*$E$42/100,2)</f>
        <v>205.45</v>
      </c>
      <c r="F639" s="11">
        <f>ROUND(АТС!$F637*$F$41*$F$42/100,2)</f>
        <v>139.84</v>
      </c>
      <c r="G639" s="11">
        <f>ROUND(АТС!$F637*$G$41*$G$42/100,2)</f>
        <v>81.84</v>
      </c>
    </row>
    <row r="640" spans="1:7" x14ac:dyDescent="0.25">
      <c r="A640" s="244"/>
      <c r="B640" s="122">
        <f t="shared" si="9"/>
        <v>43094.875</v>
      </c>
      <c r="C640" s="123">
        <v>21</v>
      </c>
      <c r="D640" s="11">
        <f>ROUND(АТС!F638*$D$41*$D$42/100,2)</f>
        <v>212.99</v>
      </c>
      <c r="E640" s="11">
        <f>ROUND(АТС!F638*$E$41*$E$42/100,2)</f>
        <v>195.75</v>
      </c>
      <c r="F640" s="11">
        <f>ROUND(АТС!$F638*$F$41*$F$42/100,2)</f>
        <v>133.24</v>
      </c>
      <c r="G640" s="11">
        <f>ROUND(АТС!$F638*$G$41*$G$42/100,2)</f>
        <v>77.98</v>
      </c>
    </row>
    <row r="641" spans="1:7" x14ac:dyDescent="0.25">
      <c r="A641" s="244"/>
      <c r="B641" s="122">
        <f t="shared" si="9"/>
        <v>43094.916669999999</v>
      </c>
      <c r="C641" s="123">
        <v>22</v>
      </c>
      <c r="D641" s="11">
        <f>ROUND(АТС!F639*$D$41*$D$42/100,2)</f>
        <v>234.85</v>
      </c>
      <c r="E641" s="11">
        <f>ROUND(АТС!F639*$E$41*$E$42/100,2)</f>
        <v>215.85</v>
      </c>
      <c r="F641" s="11">
        <f>ROUND(АТС!$F639*$F$41*$F$42/100,2)</f>
        <v>146.91999999999999</v>
      </c>
      <c r="G641" s="11">
        <f>ROUND(АТС!$F639*$G$41*$G$42/100,2)</f>
        <v>85.98</v>
      </c>
    </row>
    <row r="642" spans="1:7" x14ac:dyDescent="0.25">
      <c r="A642" s="244"/>
      <c r="B642" s="122">
        <f t="shared" si="9"/>
        <v>43094.958330000001</v>
      </c>
      <c r="C642" s="123">
        <v>23</v>
      </c>
      <c r="D642" s="11">
        <f>ROUND(АТС!F640*$D$41*$D$42/100,2)</f>
        <v>213.05</v>
      </c>
      <c r="E642" s="11">
        <f>ROUND(АТС!F640*$E$41*$E$42/100,2)</f>
        <v>195.81</v>
      </c>
      <c r="F642" s="11">
        <f>ROUND(АТС!$F640*$F$41*$F$42/100,2)</f>
        <v>133.28</v>
      </c>
      <c r="G642" s="11">
        <f>ROUND(АТС!$F640*$G$41*$G$42/100,2)</f>
        <v>78</v>
      </c>
    </row>
    <row r="643" spans="1:7" x14ac:dyDescent="0.25">
      <c r="A643" s="244"/>
      <c r="B643" s="120">
        <f t="shared" si="9"/>
        <v>43095</v>
      </c>
      <c r="C643" s="123">
        <v>0</v>
      </c>
      <c r="D643" s="11">
        <f>ROUND(АТС!F641*$D$41*$D$42/100,2)</f>
        <v>194.47</v>
      </c>
      <c r="E643" s="11">
        <f>ROUND(АТС!F641*$E$41*$E$42/100,2)</f>
        <v>178.73</v>
      </c>
      <c r="F643" s="11">
        <f>ROUND(АТС!$F641*$F$41*$F$42/100,2)</f>
        <v>121.65</v>
      </c>
      <c r="G643" s="11">
        <f>ROUND(АТС!$F641*$G$41*$G$42/100,2)</f>
        <v>71.2</v>
      </c>
    </row>
    <row r="644" spans="1:7" x14ac:dyDescent="0.25">
      <c r="A644" s="244"/>
      <c r="B644" s="122">
        <f t="shared" ref="B644:B707" si="10">B620+1</f>
        <v>43095.041669999999</v>
      </c>
      <c r="C644" s="123">
        <v>1</v>
      </c>
      <c r="D644" s="11">
        <f>ROUND(АТС!F642*$D$41*$D$42/100,2)</f>
        <v>193.33</v>
      </c>
      <c r="E644" s="11">
        <f>ROUND(АТС!F642*$E$41*$E$42/100,2)</f>
        <v>177.68</v>
      </c>
      <c r="F644" s="11">
        <f>ROUND(АТС!$F642*$F$41*$F$42/100,2)</f>
        <v>120.94</v>
      </c>
      <c r="G644" s="11">
        <f>ROUND(АТС!$F642*$G$41*$G$42/100,2)</f>
        <v>70.78</v>
      </c>
    </row>
    <row r="645" spans="1:7" x14ac:dyDescent="0.25">
      <c r="A645" s="244"/>
      <c r="B645" s="122">
        <f t="shared" si="10"/>
        <v>43095.083330000001</v>
      </c>
      <c r="C645" s="123">
        <v>2</v>
      </c>
      <c r="D645" s="11">
        <f>ROUND(АТС!F643*$D$41*$D$42/100,2)</f>
        <v>195.49</v>
      </c>
      <c r="E645" s="11">
        <f>ROUND(АТС!F643*$E$41*$E$42/100,2)</f>
        <v>179.67</v>
      </c>
      <c r="F645" s="11">
        <f>ROUND(АТС!$F643*$F$41*$F$42/100,2)</f>
        <v>122.29</v>
      </c>
      <c r="G645" s="11">
        <f>ROUND(АТС!$F643*$G$41*$G$42/100,2)</f>
        <v>71.569999999999993</v>
      </c>
    </row>
    <row r="646" spans="1:7" x14ac:dyDescent="0.25">
      <c r="A646" s="244"/>
      <c r="B646" s="122">
        <f t="shared" si="10"/>
        <v>43095.125</v>
      </c>
      <c r="C646" s="123">
        <v>3</v>
      </c>
      <c r="D646" s="11">
        <f>ROUND(АТС!F644*$D$41*$D$42/100,2)</f>
        <v>195.38</v>
      </c>
      <c r="E646" s="11">
        <f>ROUND(АТС!F644*$E$41*$E$42/100,2)</f>
        <v>179.56</v>
      </c>
      <c r="F646" s="11">
        <f>ROUND(АТС!$F644*$F$41*$F$42/100,2)</f>
        <v>122.22</v>
      </c>
      <c r="G646" s="11">
        <f>ROUND(АТС!$F644*$G$41*$G$42/100,2)</f>
        <v>71.53</v>
      </c>
    </row>
    <row r="647" spans="1:7" x14ac:dyDescent="0.25">
      <c r="A647" s="244"/>
      <c r="B647" s="120">
        <f t="shared" si="10"/>
        <v>43095.166669999999</v>
      </c>
      <c r="C647" s="123">
        <v>4</v>
      </c>
      <c r="D647" s="11">
        <f>ROUND(АТС!F645*$D$41*$D$42/100,2)</f>
        <v>195.79</v>
      </c>
      <c r="E647" s="11">
        <f>ROUND(АТС!F645*$E$41*$E$42/100,2)</f>
        <v>179.95</v>
      </c>
      <c r="F647" s="11">
        <f>ROUND(АТС!$F645*$F$41*$F$42/100,2)</f>
        <v>122.48</v>
      </c>
      <c r="G647" s="11">
        <f>ROUND(АТС!$F645*$G$41*$G$42/100,2)</f>
        <v>71.680000000000007</v>
      </c>
    </row>
    <row r="648" spans="1:7" x14ac:dyDescent="0.25">
      <c r="A648" s="244"/>
      <c r="B648" s="122">
        <f t="shared" si="10"/>
        <v>43095.208330000001</v>
      </c>
      <c r="C648" s="123">
        <v>5</v>
      </c>
      <c r="D648" s="11">
        <f>ROUND(АТС!F646*$D$41*$D$42/100,2)</f>
        <v>196.1</v>
      </c>
      <c r="E648" s="11">
        <f>ROUND(АТС!F646*$E$41*$E$42/100,2)</f>
        <v>180.23</v>
      </c>
      <c r="F648" s="11">
        <f>ROUND(АТС!$F646*$F$41*$F$42/100,2)</f>
        <v>122.67</v>
      </c>
      <c r="G648" s="11">
        <f>ROUND(АТС!$F646*$G$41*$G$42/100,2)</f>
        <v>71.790000000000006</v>
      </c>
    </row>
    <row r="649" spans="1:7" x14ac:dyDescent="0.25">
      <c r="A649" s="244"/>
      <c r="B649" s="122">
        <f t="shared" si="10"/>
        <v>43095.25</v>
      </c>
      <c r="C649" s="123">
        <v>6</v>
      </c>
      <c r="D649" s="11">
        <f>ROUND(АТС!F647*$D$41*$D$42/100,2)</f>
        <v>192.82</v>
      </c>
      <c r="E649" s="11">
        <f>ROUND(АТС!F647*$E$41*$E$42/100,2)</f>
        <v>177.21</v>
      </c>
      <c r="F649" s="11">
        <f>ROUND(АТС!$F647*$F$41*$F$42/100,2)</f>
        <v>120.62</v>
      </c>
      <c r="G649" s="11">
        <f>ROUND(АТС!$F647*$G$41*$G$42/100,2)</f>
        <v>70.59</v>
      </c>
    </row>
    <row r="650" spans="1:7" x14ac:dyDescent="0.25">
      <c r="A650" s="244"/>
      <c r="B650" s="122">
        <f t="shared" si="10"/>
        <v>43095.291669999999</v>
      </c>
      <c r="C650" s="123">
        <v>7</v>
      </c>
      <c r="D650" s="11">
        <f>ROUND(АТС!F648*$D$41*$D$42/100,2)</f>
        <v>206.83</v>
      </c>
      <c r="E650" s="11">
        <f>ROUND(АТС!F648*$E$41*$E$42/100,2)</f>
        <v>190.09</v>
      </c>
      <c r="F650" s="11">
        <f>ROUND(АТС!$F648*$F$41*$F$42/100,2)</f>
        <v>129.38999999999999</v>
      </c>
      <c r="G650" s="11">
        <f>ROUND(АТС!$F648*$G$41*$G$42/100,2)</f>
        <v>75.72</v>
      </c>
    </row>
    <row r="651" spans="1:7" x14ac:dyDescent="0.25">
      <c r="A651" s="244"/>
      <c r="B651" s="120">
        <f t="shared" si="10"/>
        <v>43095.333330000001</v>
      </c>
      <c r="C651" s="123">
        <v>8</v>
      </c>
      <c r="D651" s="11">
        <f>ROUND(АТС!F649*$D$41*$D$42/100,2)</f>
        <v>197.2</v>
      </c>
      <c r="E651" s="11">
        <f>ROUND(АТС!F649*$E$41*$E$42/100,2)</f>
        <v>181.24</v>
      </c>
      <c r="F651" s="11">
        <f>ROUND(АТС!$F649*$F$41*$F$42/100,2)</f>
        <v>123.36</v>
      </c>
      <c r="G651" s="11">
        <f>ROUND(АТС!$F649*$G$41*$G$42/100,2)</f>
        <v>72.2</v>
      </c>
    </row>
    <row r="652" spans="1:7" x14ac:dyDescent="0.25">
      <c r="A652" s="244"/>
      <c r="B652" s="122">
        <f t="shared" si="10"/>
        <v>43095.375</v>
      </c>
      <c r="C652" s="123">
        <v>9</v>
      </c>
      <c r="D652" s="11">
        <f>ROUND(АТС!F650*$D$41*$D$42/100,2)</f>
        <v>203.25</v>
      </c>
      <c r="E652" s="11">
        <f>ROUND(АТС!F650*$E$41*$E$42/100,2)</f>
        <v>186.8</v>
      </c>
      <c r="F652" s="11">
        <f>ROUND(АТС!$F650*$F$41*$F$42/100,2)</f>
        <v>127.15</v>
      </c>
      <c r="G652" s="11">
        <f>ROUND(АТС!$F650*$G$41*$G$42/100,2)</f>
        <v>74.41</v>
      </c>
    </row>
    <row r="653" spans="1:7" x14ac:dyDescent="0.25">
      <c r="A653" s="244"/>
      <c r="B653" s="122">
        <f t="shared" si="10"/>
        <v>43095.416669999999</v>
      </c>
      <c r="C653" s="123">
        <v>10</v>
      </c>
      <c r="D653" s="11">
        <f>ROUND(АТС!F651*$D$41*$D$42/100,2)</f>
        <v>196.31</v>
      </c>
      <c r="E653" s="11">
        <f>ROUND(АТС!F651*$E$41*$E$42/100,2)</f>
        <v>180.42</v>
      </c>
      <c r="F653" s="11">
        <f>ROUND(АТС!$F651*$F$41*$F$42/100,2)</f>
        <v>122.8</v>
      </c>
      <c r="G653" s="11">
        <f>ROUND(АТС!$F651*$G$41*$G$42/100,2)</f>
        <v>71.87</v>
      </c>
    </row>
    <row r="654" spans="1:7" x14ac:dyDescent="0.25">
      <c r="A654" s="244"/>
      <c r="B654" s="122">
        <f t="shared" si="10"/>
        <v>43095.458330000001</v>
      </c>
      <c r="C654" s="123">
        <v>11</v>
      </c>
      <c r="D654" s="11">
        <f>ROUND(АТС!F652*$D$41*$D$42/100,2)</f>
        <v>210.24</v>
      </c>
      <c r="E654" s="11">
        <f>ROUND(АТС!F652*$E$41*$E$42/100,2)</f>
        <v>193.23</v>
      </c>
      <c r="F654" s="11">
        <f>ROUND(АТС!$F652*$F$41*$F$42/100,2)</f>
        <v>131.52000000000001</v>
      </c>
      <c r="G654" s="11">
        <f>ROUND(АТС!$F652*$G$41*$G$42/100,2)</f>
        <v>76.97</v>
      </c>
    </row>
    <row r="655" spans="1:7" x14ac:dyDescent="0.25">
      <c r="A655" s="244"/>
      <c r="B655" s="120">
        <f t="shared" si="10"/>
        <v>43095.5</v>
      </c>
      <c r="C655" s="123">
        <v>12</v>
      </c>
      <c r="D655" s="11">
        <f>ROUND(АТС!F653*$D$41*$D$42/100,2)</f>
        <v>202.63</v>
      </c>
      <c r="E655" s="11">
        <f>ROUND(АТС!F653*$E$41*$E$42/100,2)</f>
        <v>186.23</v>
      </c>
      <c r="F655" s="11">
        <f>ROUND(АТС!$F653*$F$41*$F$42/100,2)</f>
        <v>126.76</v>
      </c>
      <c r="G655" s="11">
        <f>ROUND(АТС!$F653*$G$41*$G$42/100,2)</f>
        <v>74.180000000000007</v>
      </c>
    </row>
    <row r="656" spans="1:7" x14ac:dyDescent="0.25">
      <c r="A656" s="244"/>
      <c r="B656" s="122">
        <f t="shared" si="10"/>
        <v>43095.541669999999</v>
      </c>
      <c r="C656" s="123">
        <v>13</v>
      </c>
      <c r="D656" s="11">
        <f>ROUND(АТС!F654*$D$41*$D$42/100,2)</f>
        <v>202.69</v>
      </c>
      <c r="E656" s="11">
        <f>ROUND(АТС!F654*$E$41*$E$42/100,2)</f>
        <v>186.28</v>
      </c>
      <c r="F656" s="11">
        <f>ROUND(АТС!$F654*$F$41*$F$42/100,2)</f>
        <v>126.8</v>
      </c>
      <c r="G656" s="11">
        <f>ROUND(АТС!$F654*$G$41*$G$42/100,2)</f>
        <v>74.209999999999994</v>
      </c>
    </row>
    <row r="657" spans="1:7" x14ac:dyDescent="0.25">
      <c r="A657" s="244"/>
      <c r="B657" s="122">
        <f t="shared" si="10"/>
        <v>43095.583330000001</v>
      </c>
      <c r="C657" s="123">
        <v>14</v>
      </c>
      <c r="D657" s="11">
        <f>ROUND(АТС!F655*$D$41*$D$42/100,2)</f>
        <v>202.56</v>
      </c>
      <c r="E657" s="11">
        <f>ROUND(АТС!F655*$E$41*$E$42/100,2)</f>
        <v>186.16</v>
      </c>
      <c r="F657" s="11">
        <f>ROUND(АТС!$F655*$F$41*$F$42/100,2)</f>
        <v>126.71</v>
      </c>
      <c r="G657" s="11">
        <f>ROUND(АТС!$F655*$G$41*$G$42/100,2)</f>
        <v>74.16</v>
      </c>
    </row>
    <row r="658" spans="1:7" x14ac:dyDescent="0.25">
      <c r="A658" s="244"/>
      <c r="B658" s="122">
        <f t="shared" si="10"/>
        <v>43095.625</v>
      </c>
      <c r="C658" s="123">
        <v>15</v>
      </c>
      <c r="D658" s="11">
        <f>ROUND(АТС!F656*$D$41*$D$42/100,2)</f>
        <v>201.26</v>
      </c>
      <c r="E658" s="11">
        <f>ROUND(АТС!F656*$E$41*$E$42/100,2)</f>
        <v>184.97</v>
      </c>
      <c r="F658" s="11">
        <f>ROUND(АТС!$F656*$F$41*$F$42/100,2)</f>
        <v>125.9</v>
      </c>
      <c r="G658" s="11">
        <f>ROUND(АТС!$F656*$G$41*$G$42/100,2)</f>
        <v>73.680000000000007</v>
      </c>
    </row>
    <row r="659" spans="1:7" x14ac:dyDescent="0.25">
      <c r="A659" s="244"/>
      <c r="B659" s="120">
        <f t="shared" si="10"/>
        <v>43095.666669999999</v>
      </c>
      <c r="C659" s="123">
        <v>16</v>
      </c>
      <c r="D659" s="11">
        <f>ROUND(АТС!F657*$D$41*$D$42/100,2)</f>
        <v>202.25</v>
      </c>
      <c r="E659" s="11">
        <f>ROUND(АТС!F657*$E$41*$E$42/100,2)</f>
        <v>185.88</v>
      </c>
      <c r="F659" s="11">
        <f>ROUND(АТС!$F657*$F$41*$F$42/100,2)</f>
        <v>126.52</v>
      </c>
      <c r="G659" s="11">
        <f>ROUND(АТС!$F657*$G$41*$G$42/100,2)</f>
        <v>74.05</v>
      </c>
    </row>
    <row r="660" spans="1:7" x14ac:dyDescent="0.25">
      <c r="A660" s="244"/>
      <c r="B660" s="122">
        <f t="shared" si="10"/>
        <v>43095.708330000001</v>
      </c>
      <c r="C660" s="123">
        <v>17</v>
      </c>
      <c r="D660" s="11">
        <f>ROUND(АТС!F658*$D$41*$D$42/100,2)</f>
        <v>215.86</v>
      </c>
      <c r="E660" s="11">
        <f>ROUND(АТС!F658*$E$41*$E$42/100,2)</f>
        <v>198.39</v>
      </c>
      <c r="F660" s="11">
        <f>ROUND(АТС!$F658*$F$41*$F$42/100,2)</f>
        <v>135.03</v>
      </c>
      <c r="G660" s="11">
        <f>ROUND(АТС!$F658*$G$41*$G$42/100,2)</f>
        <v>79.03</v>
      </c>
    </row>
    <row r="661" spans="1:7" x14ac:dyDescent="0.25">
      <c r="A661" s="244"/>
      <c r="B661" s="122">
        <f t="shared" si="10"/>
        <v>43095.75</v>
      </c>
      <c r="C661" s="123">
        <v>18</v>
      </c>
      <c r="D661" s="11">
        <f>ROUND(АТС!F659*$D$41*$D$42/100,2)</f>
        <v>213.61</v>
      </c>
      <c r="E661" s="11">
        <f>ROUND(АТС!F659*$E$41*$E$42/100,2)</f>
        <v>196.32</v>
      </c>
      <c r="F661" s="11">
        <f>ROUND(АТС!$F659*$F$41*$F$42/100,2)</f>
        <v>133.63</v>
      </c>
      <c r="G661" s="11">
        <f>ROUND(АТС!$F659*$G$41*$G$42/100,2)</f>
        <v>78.209999999999994</v>
      </c>
    </row>
    <row r="662" spans="1:7" x14ac:dyDescent="0.25">
      <c r="A662" s="244"/>
      <c r="B662" s="122">
        <f t="shared" si="10"/>
        <v>43095.791669999999</v>
      </c>
      <c r="C662" s="123">
        <v>19</v>
      </c>
      <c r="D662" s="11">
        <f>ROUND(АТС!F660*$D$41*$D$42/100,2)</f>
        <v>211.02</v>
      </c>
      <c r="E662" s="11">
        <f>ROUND(АТС!F660*$E$41*$E$42/100,2)</f>
        <v>193.94</v>
      </c>
      <c r="F662" s="11">
        <f>ROUND(АТС!$F660*$F$41*$F$42/100,2)</f>
        <v>132.01</v>
      </c>
      <c r="G662" s="11">
        <f>ROUND(АТС!$F660*$G$41*$G$42/100,2)</f>
        <v>77.260000000000005</v>
      </c>
    </row>
    <row r="663" spans="1:7" x14ac:dyDescent="0.25">
      <c r="A663" s="244"/>
      <c r="B663" s="120">
        <f t="shared" si="10"/>
        <v>43095.833330000001</v>
      </c>
      <c r="C663" s="123">
        <v>20</v>
      </c>
      <c r="D663" s="11">
        <f>ROUND(АТС!F661*$D$41*$D$42/100,2)</f>
        <v>224.37</v>
      </c>
      <c r="E663" s="11">
        <f>ROUND(АТС!F661*$E$41*$E$42/100,2)</f>
        <v>206.21</v>
      </c>
      <c r="F663" s="11">
        <f>ROUND(АТС!$F661*$F$41*$F$42/100,2)</f>
        <v>140.36000000000001</v>
      </c>
      <c r="G663" s="11">
        <f>ROUND(АТС!$F661*$G$41*$G$42/100,2)</f>
        <v>82.15</v>
      </c>
    </row>
    <row r="664" spans="1:7" x14ac:dyDescent="0.25">
      <c r="A664" s="244"/>
      <c r="B664" s="122">
        <f t="shared" si="10"/>
        <v>43095.875</v>
      </c>
      <c r="C664" s="123">
        <v>21</v>
      </c>
      <c r="D664" s="11">
        <f>ROUND(АТС!F662*$D$41*$D$42/100,2)</f>
        <v>212.73</v>
      </c>
      <c r="E664" s="11">
        <f>ROUND(АТС!F662*$E$41*$E$42/100,2)</f>
        <v>195.51</v>
      </c>
      <c r="F664" s="11">
        <f>ROUND(АТС!$F662*$F$41*$F$42/100,2)</f>
        <v>133.07</v>
      </c>
      <c r="G664" s="11">
        <f>ROUND(АТС!$F662*$G$41*$G$42/100,2)</f>
        <v>77.88</v>
      </c>
    </row>
    <row r="665" spans="1:7" x14ac:dyDescent="0.25">
      <c r="A665" s="244"/>
      <c r="B665" s="122">
        <f t="shared" si="10"/>
        <v>43095.916669999999</v>
      </c>
      <c r="C665" s="123">
        <v>22</v>
      </c>
      <c r="D665" s="11">
        <f>ROUND(АТС!F663*$D$41*$D$42/100,2)</f>
        <v>236.35</v>
      </c>
      <c r="E665" s="11">
        <f>ROUND(АТС!F663*$E$41*$E$42/100,2)</f>
        <v>217.22</v>
      </c>
      <c r="F665" s="11">
        <f>ROUND(АТС!$F663*$F$41*$F$42/100,2)</f>
        <v>147.85</v>
      </c>
      <c r="G665" s="11">
        <f>ROUND(АТС!$F663*$G$41*$G$42/100,2)</f>
        <v>86.53</v>
      </c>
    </row>
    <row r="666" spans="1:7" x14ac:dyDescent="0.25">
      <c r="A666" s="244"/>
      <c r="B666" s="122">
        <f t="shared" si="10"/>
        <v>43095.958330000001</v>
      </c>
      <c r="C666" s="123">
        <v>23</v>
      </c>
      <c r="D666" s="11">
        <f>ROUND(АТС!F664*$D$41*$D$42/100,2)</f>
        <v>213.03</v>
      </c>
      <c r="E666" s="11">
        <f>ROUND(АТС!F664*$E$41*$E$42/100,2)</f>
        <v>195.79</v>
      </c>
      <c r="F666" s="11">
        <f>ROUND(АТС!$F664*$F$41*$F$42/100,2)</f>
        <v>133.26</v>
      </c>
      <c r="G666" s="11">
        <f>ROUND(АТС!$F664*$G$41*$G$42/100,2)</f>
        <v>77.989999999999995</v>
      </c>
    </row>
    <row r="667" spans="1:7" x14ac:dyDescent="0.25">
      <c r="A667" s="244"/>
      <c r="B667" s="120">
        <f t="shared" si="10"/>
        <v>43096</v>
      </c>
      <c r="C667" s="123">
        <v>0</v>
      </c>
      <c r="D667" s="11">
        <f>ROUND(АТС!F665*$D$41*$D$42/100,2)</f>
        <v>194.6</v>
      </c>
      <c r="E667" s="11">
        <f>ROUND(АТС!F665*$E$41*$E$42/100,2)</f>
        <v>178.85</v>
      </c>
      <c r="F667" s="11">
        <f>ROUND(АТС!$F665*$F$41*$F$42/100,2)</f>
        <v>121.73</v>
      </c>
      <c r="G667" s="11">
        <f>ROUND(АТС!$F665*$G$41*$G$42/100,2)</f>
        <v>71.239999999999995</v>
      </c>
    </row>
    <row r="668" spans="1:7" x14ac:dyDescent="0.25">
      <c r="A668" s="244"/>
      <c r="B668" s="122">
        <f t="shared" si="10"/>
        <v>43096.041669999999</v>
      </c>
      <c r="C668" s="123">
        <v>1</v>
      </c>
      <c r="D668" s="11">
        <f>ROUND(АТС!F666*$D$41*$D$42/100,2)</f>
        <v>193.48</v>
      </c>
      <c r="E668" s="11">
        <f>ROUND(АТС!F666*$E$41*$E$42/100,2)</f>
        <v>177.82</v>
      </c>
      <c r="F668" s="11">
        <f>ROUND(АТС!$F666*$F$41*$F$42/100,2)</f>
        <v>121.04</v>
      </c>
      <c r="G668" s="11">
        <f>ROUND(АТС!$F666*$G$41*$G$42/100,2)</f>
        <v>70.84</v>
      </c>
    </row>
    <row r="669" spans="1:7" x14ac:dyDescent="0.25">
      <c r="A669" s="244"/>
      <c r="B669" s="122">
        <f t="shared" si="10"/>
        <v>43096.083330000001</v>
      </c>
      <c r="C669" s="123">
        <v>2</v>
      </c>
      <c r="D669" s="11">
        <f>ROUND(АТС!F667*$D$41*$D$42/100,2)</f>
        <v>195.64</v>
      </c>
      <c r="E669" s="11">
        <f>ROUND(АТС!F667*$E$41*$E$42/100,2)</f>
        <v>179.8</v>
      </c>
      <c r="F669" s="11">
        <f>ROUND(АТС!$F667*$F$41*$F$42/100,2)</f>
        <v>122.38</v>
      </c>
      <c r="G669" s="11">
        <f>ROUND(АТС!$F667*$G$41*$G$42/100,2)</f>
        <v>71.62</v>
      </c>
    </row>
    <row r="670" spans="1:7" x14ac:dyDescent="0.25">
      <c r="A670" s="244"/>
      <c r="B670" s="122">
        <f t="shared" si="10"/>
        <v>43096.125</v>
      </c>
      <c r="C670" s="123">
        <v>3</v>
      </c>
      <c r="D670" s="11">
        <f>ROUND(АТС!F668*$D$41*$D$42/100,2)</f>
        <v>195.56</v>
      </c>
      <c r="E670" s="11">
        <f>ROUND(АТС!F668*$E$41*$E$42/100,2)</f>
        <v>179.73</v>
      </c>
      <c r="F670" s="11">
        <f>ROUND(АТС!$F668*$F$41*$F$42/100,2)</f>
        <v>122.34</v>
      </c>
      <c r="G670" s="11">
        <f>ROUND(АТС!$F668*$G$41*$G$42/100,2)</f>
        <v>71.599999999999994</v>
      </c>
    </row>
    <row r="671" spans="1:7" x14ac:dyDescent="0.25">
      <c r="A671" s="244"/>
      <c r="B671" s="120">
        <f t="shared" si="10"/>
        <v>43096.166669999999</v>
      </c>
      <c r="C671" s="123">
        <v>4</v>
      </c>
      <c r="D671" s="11">
        <f>ROUND(АТС!F669*$D$41*$D$42/100,2)</f>
        <v>195.9</v>
      </c>
      <c r="E671" s="11">
        <f>ROUND(АТС!F669*$E$41*$E$42/100,2)</f>
        <v>180.04</v>
      </c>
      <c r="F671" s="11">
        <f>ROUND(АТС!$F669*$F$41*$F$42/100,2)</f>
        <v>122.55</v>
      </c>
      <c r="G671" s="11">
        <f>ROUND(АТС!$F669*$G$41*$G$42/100,2)</f>
        <v>71.72</v>
      </c>
    </row>
    <row r="672" spans="1:7" x14ac:dyDescent="0.25">
      <c r="A672" s="244"/>
      <c r="B672" s="122">
        <f t="shared" si="10"/>
        <v>43096.208330000001</v>
      </c>
      <c r="C672" s="123">
        <v>5</v>
      </c>
      <c r="D672" s="11">
        <f>ROUND(АТС!F670*$D$41*$D$42/100,2)</f>
        <v>196.43</v>
      </c>
      <c r="E672" s="11">
        <f>ROUND(АТС!F670*$E$41*$E$42/100,2)</f>
        <v>180.53</v>
      </c>
      <c r="F672" s="11">
        <f>ROUND(АТС!$F670*$F$41*$F$42/100,2)</f>
        <v>122.88</v>
      </c>
      <c r="G672" s="11">
        <f>ROUND(АТС!$F670*$G$41*$G$42/100,2)</f>
        <v>71.91</v>
      </c>
    </row>
    <row r="673" spans="1:7" x14ac:dyDescent="0.25">
      <c r="A673" s="244"/>
      <c r="B673" s="122">
        <f t="shared" si="10"/>
        <v>43096.25</v>
      </c>
      <c r="C673" s="123">
        <v>6</v>
      </c>
      <c r="D673" s="11">
        <f>ROUND(АТС!F671*$D$41*$D$42/100,2)</f>
        <v>193.13</v>
      </c>
      <c r="E673" s="11">
        <f>ROUND(АТС!F671*$E$41*$E$42/100,2)</f>
        <v>177.5</v>
      </c>
      <c r="F673" s="11">
        <f>ROUND(АТС!$F671*$F$41*$F$42/100,2)</f>
        <v>120.81</v>
      </c>
      <c r="G673" s="11">
        <f>ROUND(АТС!$F671*$G$41*$G$42/100,2)</f>
        <v>70.709999999999994</v>
      </c>
    </row>
    <row r="674" spans="1:7" x14ac:dyDescent="0.25">
      <c r="A674" s="244"/>
      <c r="B674" s="122">
        <f t="shared" si="10"/>
        <v>43096.291669999999</v>
      </c>
      <c r="C674" s="123">
        <v>7</v>
      </c>
      <c r="D674" s="11">
        <f>ROUND(АТС!F672*$D$41*$D$42/100,2)</f>
        <v>206.63</v>
      </c>
      <c r="E674" s="11">
        <f>ROUND(АТС!F672*$E$41*$E$42/100,2)</f>
        <v>189.91</v>
      </c>
      <c r="F674" s="11">
        <f>ROUND(АТС!$F672*$F$41*$F$42/100,2)</f>
        <v>129.26</v>
      </c>
      <c r="G674" s="11">
        <f>ROUND(АТС!$F672*$G$41*$G$42/100,2)</f>
        <v>75.650000000000006</v>
      </c>
    </row>
    <row r="675" spans="1:7" x14ac:dyDescent="0.25">
      <c r="A675" s="244"/>
      <c r="B675" s="120">
        <f t="shared" si="10"/>
        <v>43096.333330000001</v>
      </c>
      <c r="C675" s="123">
        <v>8</v>
      </c>
      <c r="D675" s="11">
        <f>ROUND(АТС!F673*$D$41*$D$42/100,2)</f>
        <v>197.07</v>
      </c>
      <c r="E675" s="11">
        <f>ROUND(АТС!F673*$E$41*$E$42/100,2)</f>
        <v>181.12</v>
      </c>
      <c r="F675" s="11">
        <f>ROUND(АТС!$F673*$F$41*$F$42/100,2)</f>
        <v>123.28</v>
      </c>
      <c r="G675" s="11">
        <f>ROUND(АТС!$F673*$G$41*$G$42/100,2)</f>
        <v>72.150000000000006</v>
      </c>
    </row>
    <row r="676" spans="1:7" x14ac:dyDescent="0.25">
      <c r="A676" s="244"/>
      <c r="B676" s="122">
        <f t="shared" si="10"/>
        <v>43096.375</v>
      </c>
      <c r="C676" s="123">
        <v>9</v>
      </c>
      <c r="D676" s="11">
        <f>ROUND(АТС!F674*$D$41*$D$42/100,2)</f>
        <v>203.06</v>
      </c>
      <c r="E676" s="11">
        <f>ROUND(АТС!F674*$E$41*$E$42/100,2)</f>
        <v>186.63</v>
      </c>
      <c r="F676" s="11">
        <f>ROUND(АТС!$F674*$F$41*$F$42/100,2)</f>
        <v>127.03</v>
      </c>
      <c r="G676" s="11">
        <f>ROUND(АТС!$F674*$G$41*$G$42/100,2)</f>
        <v>74.34</v>
      </c>
    </row>
    <row r="677" spans="1:7" x14ac:dyDescent="0.25">
      <c r="A677" s="244"/>
      <c r="B677" s="122">
        <f t="shared" si="10"/>
        <v>43096.416669999999</v>
      </c>
      <c r="C677" s="123">
        <v>10</v>
      </c>
      <c r="D677" s="11">
        <f>ROUND(АТС!F675*$D$41*$D$42/100,2)</f>
        <v>194.99</v>
      </c>
      <c r="E677" s="11">
        <f>ROUND(АТС!F675*$E$41*$E$42/100,2)</f>
        <v>179.2</v>
      </c>
      <c r="F677" s="11">
        <f>ROUND(АТС!$F675*$F$41*$F$42/100,2)</f>
        <v>121.98</v>
      </c>
      <c r="G677" s="11">
        <f>ROUND(АТС!$F675*$G$41*$G$42/100,2)</f>
        <v>71.39</v>
      </c>
    </row>
    <row r="678" spans="1:7" x14ac:dyDescent="0.25">
      <c r="A678" s="244"/>
      <c r="B678" s="122">
        <f t="shared" si="10"/>
        <v>43096.458330000001</v>
      </c>
      <c r="C678" s="123">
        <v>11</v>
      </c>
      <c r="D678" s="11">
        <f>ROUND(АТС!F676*$D$41*$D$42/100,2)</f>
        <v>219.5</v>
      </c>
      <c r="E678" s="11">
        <f>ROUND(АТС!F676*$E$41*$E$42/100,2)</f>
        <v>201.73</v>
      </c>
      <c r="F678" s="11">
        <f>ROUND(АТС!$F676*$F$41*$F$42/100,2)</f>
        <v>137.31</v>
      </c>
      <c r="G678" s="11">
        <f>ROUND(АТС!$F676*$G$41*$G$42/100,2)</f>
        <v>80.36</v>
      </c>
    </row>
    <row r="679" spans="1:7" x14ac:dyDescent="0.25">
      <c r="A679" s="244"/>
      <c r="B679" s="120">
        <f t="shared" si="10"/>
        <v>43096.5</v>
      </c>
      <c r="C679" s="123">
        <v>12</v>
      </c>
      <c r="D679" s="11">
        <f>ROUND(АТС!F677*$D$41*$D$42/100,2)</f>
        <v>219.67</v>
      </c>
      <c r="E679" s="11">
        <f>ROUND(АТС!F677*$E$41*$E$42/100,2)</f>
        <v>201.89</v>
      </c>
      <c r="F679" s="11">
        <f>ROUND(АТС!$F677*$F$41*$F$42/100,2)</f>
        <v>137.41999999999999</v>
      </c>
      <c r="G679" s="11">
        <f>ROUND(АТС!$F677*$G$41*$G$42/100,2)</f>
        <v>80.42</v>
      </c>
    </row>
    <row r="680" spans="1:7" x14ac:dyDescent="0.25">
      <c r="A680" s="244"/>
      <c r="B680" s="122">
        <f t="shared" si="10"/>
        <v>43096.541669999999</v>
      </c>
      <c r="C680" s="123">
        <v>13</v>
      </c>
      <c r="D680" s="11">
        <f>ROUND(АТС!F678*$D$41*$D$42/100,2)</f>
        <v>219.9</v>
      </c>
      <c r="E680" s="11">
        <f>ROUND(АТС!F678*$E$41*$E$42/100,2)</f>
        <v>202.1</v>
      </c>
      <c r="F680" s="11">
        <f>ROUND(АТС!$F678*$F$41*$F$42/100,2)</f>
        <v>137.56</v>
      </c>
      <c r="G680" s="11">
        <f>ROUND(АТС!$F678*$G$41*$G$42/100,2)</f>
        <v>80.510000000000005</v>
      </c>
    </row>
    <row r="681" spans="1:7" x14ac:dyDescent="0.25">
      <c r="A681" s="244"/>
      <c r="B681" s="122">
        <f t="shared" si="10"/>
        <v>43096.583330000001</v>
      </c>
      <c r="C681" s="123">
        <v>14</v>
      </c>
      <c r="D681" s="11">
        <f>ROUND(АТС!F679*$D$41*$D$42/100,2)</f>
        <v>195.08</v>
      </c>
      <c r="E681" s="11">
        <f>ROUND(АТС!F679*$E$41*$E$42/100,2)</f>
        <v>179.29</v>
      </c>
      <c r="F681" s="11">
        <f>ROUND(АТС!$F679*$F$41*$F$42/100,2)</f>
        <v>122.03</v>
      </c>
      <c r="G681" s="11">
        <f>ROUND(АТС!$F679*$G$41*$G$42/100,2)</f>
        <v>71.42</v>
      </c>
    </row>
    <row r="682" spans="1:7" x14ac:dyDescent="0.25">
      <c r="A682" s="244"/>
      <c r="B682" s="122">
        <f t="shared" si="10"/>
        <v>43096.625</v>
      </c>
      <c r="C682" s="123">
        <v>15</v>
      </c>
      <c r="D682" s="11">
        <f>ROUND(АТС!F680*$D$41*$D$42/100,2)</f>
        <v>194.82</v>
      </c>
      <c r="E682" s="11">
        <f>ROUND(АТС!F680*$E$41*$E$42/100,2)</f>
        <v>179.05</v>
      </c>
      <c r="F682" s="11">
        <f>ROUND(АТС!$F680*$F$41*$F$42/100,2)</f>
        <v>121.87</v>
      </c>
      <c r="G682" s="11">
        <f>ROUND(АТС!$F680*$G$41*$G$42/100,2)</f>
        <v>71.319999999999993</v>
      </c>
    </row>
    <row r="683" spans="1:7" x14ac:dyDescent="0.25">
      <c r="A683" s="244"/>
      <c r="B683" s="120">
        <f t="shared" si="10"/>
        <v>43096.666669999999</v>
      </c>
      <c r="C683" s="123">
        <v>16</v>
      </c>
      <c r="D683" s="11">
        <f>ROUND(АТС!F681*$D$41*$D$42/100,2)</f>
        <v>210.05</v>
      </c>
      <c r="E683" s="11">
        <f>ROUND(АТС!F681*$E$41*$E$42/100,2)</f>
        <v>193.05</v>
      </c>
      <c r="F683" s="11">
        <f>ROUND(АТС!$F681*$F$41*$F$42/100,2)</f>
        <v>131.4</v>
      </c>
      <c r="G683" s="11">
        <f>ROUND(АТС!$F681*$G$41*$G$42/100,2)</f>
        <v>76.900000000000006</v>
      </c>
    </row>
    <row r="684" spans="1:7" x14ac:dyDescent="0.25">
      <c r="A684" s="244"/>
      <c r="B684" s="122">
        <f t="shared" si="10"/>
        <v>43096.708330000001</v>
      </c>
      <c r="C684" s="123">
        <v>17</v>
      </c>
      <c r="D684" s="11">
        <f>ROUND(АТС!F682*$D$41*$D$42/100,2)</f>
        <v>223.51</v>
      </c>
      <c r="E684" s="11">
        <f>ROUND(АТС!F682*$E$41*$E$42/100,2)</f>
        <v>205.42</v>
      </c>
      <c r="F684" s="11">
        <f>ROUND(АТС!$F682*$F$41*$F$42/100,2)</f>
        <v>139.82</v>
      </c>
      <c r="G684" s="11">
        <f>ROUND(АТС!$F682*$G$41*$G$42/100,2)</f>
        <v>81.83</v>
      </c>
    </row>
    <row r="685" spans="1:7" x14ac:dyDescent="0.25">
      <c r="A685" s="244"/>
      <c r="B685" s="122">
        <f t="shared" si="10"/>
        <v>43096.75</v>
      </c>
      <c r="C685" s="123">
        <v>18</v>
      </c>
      <c r="D685" s="11">
        <f>ROUND(АТС!F683*$D$41*$D$42/100,2)</f>
        <v>226.17</v>
      </c>
      <c r="E685" s="11">
        <f>ROUND(АТС!F683*$E$41*$E$42/100,2)</f>
        <v>207.87</v>
      </c>
      <c r="F685" s="11">
        <f>ROUND(АТС!$F683*$F$41*$F$42/100,2)</f>
        <v>141.49</v>
      </c>
      <c r="G685" s="11">
        <f>ROUND(АТС!$F683*$G$41*$G$42/100,2)</f>
        <v>82.8</v>
      </c>
    </row>
    <row r="686" spans="1:7" x14ac:dyDescent="0.25">
      <c r="A686" s="244"/>
      <c r="B686" s="122">
        <f t="shared" si="10"/>
        <v>43096.791669999999</v>
      </c>
      <c r="C686" s="123">
        <v>19</v>
      </c>
      <c r="D686" s="11">
        <f>ROUND(АТС!F684*$D$41*$D$42/100,2)</f>
        <v>226.31</v>
      </c>
      <c r="E686" s="11">
        <f>ROUND(АТС!F684*$E$41*$E$42/100,2)</f>
        <v>207.99</v>
      </c>
      <c r="F686" s="11">
        <f>ROUND(АТС!$F684*$F$41*$F$42/100,2)</f>
        <v>141.57</v>
      </c>
      <c r="G686" s="11">
        <f>ROUND(АТС!$F684*$G$41*$G$42/100,2)</f>
        <v>82.85</v>
      </c>
    </row>
    <row r="687" spans="1:7" x14ac:dyDescent="0.25">
      <c r="A687" s="244"/>
      <c r="B687" s="120">
        <f t="shared" si="10"/>
        <v>43096.833330000001</v>
      </c>
      <c r="C687" s="123">
        <v>20</v>
      </c>
      <c r="D687" s="11">
        <f>ROUND(АТС!F685*$D$41*$D$42/100,2)</f>
        <v>242.87</v>
      </c>
      <c r="E687" s="11">
        <f>ROUND(АТС!F685*$E$41*$E$42/100,2)</f>
        <v>223.21</v>
      </c>
      <c r="F687" s="11">
        <f>ROUND(АТС!$F685*$F$41*$F$42/100,2)</f>
        <v>151.93</v>
      </c>
      <c r="G687" s="11">
        <f>ROUND(АТС!$F685*$G$41*$G$42/100,2)</f>
        <v>88.92</v>
      </c>
    </row>
    <row r="688" spans="1:7" x14ac:dyDescent="0.25">
      <c r="A688" s="244"/>
      <c r="B688" s="122">
        <f t="shared" si="10"/>
        <v>43096.875</v>
      </c>
      <c r="C688" s="123">
        <v>21</v>
      </c>
      <c r="D688" s="11">
        <f>ROUND(АТС!F686*$D$41*$D$42/100,2)</f>
        <v>247.08</v>
      </c>
      <c r="E688" s="11">
        <f>ROUND(АТС!F686*$E$41*$E$42/100,2)</f>
        <v>227.08</v>
      </c>
      <c r="F688" s="11">
        <f>ROUND(АТС!$F686*$F$41*$F$42/100,2)</f>
        <v>154.56</v>
      </c>
      <c r="G688" s="11">
        <f>ROUND(АТС!$F686*$G$41*$G$42/100,2)</f>
        <v>90.46</v>
      </c>
    </row>
    <row r="689" spans="1:7" x14ac:dyDescent="0.25">
      <c r="A689" s="244"/>
      <c r="B689" s="122">
        <f t="shared" si="10"/>
        <v>43096.916669999999</v>
      </c>
      <c r="C689" s="123">
        <v>22</v>
      </c>
      <c r="D689" s="11">
        <f>ROUND(АТС!F687*$D$41*$D$42/100,2)</f>
        <v>258.70999999999998</v>
      </c>
      <c r="E689" s="11">
        <f>ROUND(АТС!F687*$E$41*$E$42/100,2)</f>
        <v>237.77</v>
      </c>
      <c r="F689" s="11">
        <f>ROUND(АТС!$F687*$F$41*$F$42/100,2)</f>
        <v>161.84</v>
      </c>
      <c r="G689" s="11">
        <f>ROUND(АТС!$F687*$G$41*$G$42/100,2)</f>
        <v>94.72</v>
      </c>
    </row>
    <row r="690" spans="1:7" x14ac:dyDescent="0.25">
      <c r="A690" s="244"/>
      <c r="B690" s="122">
        <f t="shared" si="10"/>
        <v>43096.958330000001</v>
      </c>
      <c r="C690" s="123">
        <v>23</v>
      </c>
      <c r="D690" s="11">
        <f>ROUND(АТС!F688*$D$41*$D$42/100,2)</f>
        <v>234.71</v>
      </c>
      <c r="E690" s="11">
        <f>ROUND(АТС!F688*$E$41*$E$42/100,2)</f>
        <v>215.71</v>
      </c>
      <c r="F690" s="11">
        <f>ROUND(АТС!$F688*$F$41*$F$42/100,2)</f>
        <v>146.83000000000001</v>
      </c>
      <c r="G690" s="11">
        <f>ROUND(АТС!$F688*$G$41*$G$42/100,2)</f>
        <v>85.93</v>
      </c>
    </row>
    <row r="691" spans="1:7" x14ac:dyDescent="0.25">
      <c r="A691" s="244"/>
      <c r="B691" s="120">
        <f t="shared" si="10"/>
        <v>43097</v>
      </c>
      <c r="C691" s="123">
        <v>0</v>
      </c>
      <c r="D691" s="11">
        <f>ROUND(АТС!F689*$D$41*$D$42/100,2)</f>
        <v>196.05</v>
      </c>
      <c r="E691" s="11">
        <f>ROUND(АТС!F689*$E$41*$E$42/100,2)</f>
        <v>180.18</v>
      </c>
      <c r="F691" s="11">
        <f>ROUND(АТС!$F689*$F$41*$F$42/100,2)</f>
        <v>122.64</v>
      </c>
      <c r="G691" s="11">
        <f>ROUND(АТС!$F689*$G$41*$G$42/100,2)</f>
        <v>71.78</v>
      </c>
    </row>
    <row r="692" spans="1:7" x14ac:dyDescent="0.25">
      <c r="A692" s="244"/>
      <c r="B692" s="122">
        <f t="shared" si="10"/>
        <v>43097.041669999999</v>
      </c>
      <c r="C692" s="123">
        <v>1</v>
      </c>
      <c r="D692" s="11">
        <f>ROUND(АТС!F690*$D$41*$D$42/100,2)</f>
        <v>194.65</v>
      </c>
      <c r="E692" s="11">
        <f>ROUND(АТС!F690*$E$41*$E$42/100,2)</f>
        <v>178.89</v>
      </c>
      <c r="F692" s="11">
        <f>ROUND(АТС!$F690*$F$41*$F$42/100,2)</f>
        <v>121.76</v>
      </c>
      <c r="G692" s="11">
        <f>ROUND(АТС!$F690*$G$41*$G$42/100,2)</f>
        <v>71.260000000000005</v>
      </c>
    </row>
    <row r="693" spans="1:7" x14ac:dyDescent="0.25">
      <c r="A693" s="244"/>
      <c r="B693" s="122">
        <f t="shared" si="10"/>
        <v>43097.083330000001</v>
      </c>
      <c r="C693" s="123">
        <v>2</v>
      </c>
      <c r="D693" s="11">
        <f>ROUND(АТС!F691*$D$41*$D$42/100,2)</f>
        <v>196.51</v>
      </c>
      <c r="E693" s="11">
        <f>ROUND(АТС!F691*$E$41*$E$42/100,2)</f>
        <v>180.6</v>
      </c>
      <c r="F693" s="11">
        <f>ROUND(АТС!$F691*$F$41*$F$42/100,2)</f>
        <v>122.93</v>
      </c>
      <c r="G693" s="11">
        <f>ROUND(АТС!$F691*$G$41*$G$42/100,2)</f>
        <v>71.94</v>
      </c>
    </row>
    <row r="694" spans="1:7" x14ac:dyDescent="0.25">
      <c r="A694" s="244"/>
      <c r="B694" s="122">
        <f t="shared" si="10"/>
        <v>43097.125</v>
      </c>
      <c r="C694" s="123">
        <v>3</v>
      </c>
      <c r="D694" s="35">
        <f>ROUND(АТС!F692*$D$41*$D$42/100,2)</f>
        <v>196.31</v>
      </c>
      <c r="E694" s="35">
        <f>ROUND(АТС!F692*$E$41*$E$42/100,2)</f>
        <v>180.42</v>
      </c>
      <c r="F694" s="35">
        <f>ROUND(АТС!$F692*$F$41*$F$42/100,2)</f>
        <v>122.81</v>
      </c>
      <c r="G694" s="35">
        <f>ROUND(АТС!$F692*$G$41*$G$42/100,2)</f>
        <v>71.87</v>
      </c>
    </row>
    <row r="695" spans="1:7" x14ac:dyDescent="0.25">
      <c r="A695" s="244"/>
      <c r="B695" s="122">
        <f t="shared" si="10"/>
        <v>43097.166669999999</v>
      </c>
      <c r="C695" s="123">
        <v>4</v>
      </c>
      <c r="D695" s="35">
        <f>ROUND(АТС!F693*$D$41*$D$42/100,2)</f>
        <v>195.84</v>
      </c>
      <c r="E695" s="35">
        <f>ROUND(АТС!F693*$E$41*$E$42/100,2)</f>
        <v>179.99</v>
      </c>
      <c r="F695" s="35">
        <f>ROUND(АТС!$F693*$F$41*$F$42/100,2)</f>
        <v>122.51</v>
      </c>
      <c r="G695" s="35">
        <f>ROUND(АТС!$F693*$G$41*$G$42/100,2)</f>
        <v>71.7</v>
      </c>
    </row>
    <row r="696" spans="1:7" x14ac:dyDescent="0.25">
      <c r="A696" s="244"/>
      <c r="B696" s="122">
        <f t="shared" si="10"/>
        <v>43097.208330000001</v>
      </c>
      <c r="C696" s="123">
        <v>5</v>
      </c>
      <c r="D696" s="35">
        <f>ROUND(АТС!F694*$D$41*$D$42/100,2)</f>
        <v>197.38</v>
      </c>
      <c r="E696" s="35">
        <f>ROUND(АТС!F694*$E$41*$E$42/100,2)</f>
        <v>181.41</v>
      </c>
      <c r="F696" s="35">
        <f>ROUND(АТС!$F694*$F$41*$F$42/100,2)</f>
        <v>123.48</v>
      </c>
      <c r="G696" s="35">
        <f>ROUND(АТС!$F694*$G$41*$G$42/100,2)</f>
        <v>72.260000000000005</v>
      </c>
    </row>
    <row r="697" spans="1:7" x14ac:dyDescent="0.25">
      <c r="A697" s="244"/>
      <c r="B697" s="122">
        <f t="shared" si="10"/>
        <v>43097.25</v>
      </c>
      <c r="C697" s="123">
        <v>6</v>
      </c>
      <c r="D697" s="35">
        <f>ROUND(АТС!F695*$D$41*$D$42/100,2)</f>
        <v>193.85</v>
      </c>
      <c r="E697" s="35">
        <f>ROUND(АТС!F695*$E$41*$E$42/100,2)</f>
        <v>178.16</v>
      </c>
      <c r="F697" s="35">
        <f>ROUND(АТС!$F695*$F$41*$F$42/100,2)</f>
        <v>121.27</v>
      </c>
      <c r="G697" s="35">
        <f>ROUND(АТС!$F695*$G$41*$G$42/100,2)</f>
        <v>70.97</v>
      </c>
    </row>
    <row r="698" spans="1:7" x14ac:dyDescent="0.25">
      <c r="A698" s="244"/>
      <c r="B698" s="122">
        <f t="shared" si="10"/>
        <v>43097.291669999999</v>
      </c>
      <c r="C698" s="123">
        <v>7</v>
      </c>
      <c r="D698" s="35">
        <f>ROUND(АТС!F696*$D$41*$D$42/100,2)</f>
        <v>209.26</v>
      </c>
      <c r="E698" s="35">
        <f>ROUND(АТС!F696*$E$41*$E$42/100,2)</f>
        <v>192.33</v>
      </c>
      <c r="F698" s="35">
        <f>ROUND(АТС!$F696*$F$41*$F$42/100,2)</f>
        <v>130.91</v>
      </c>
      <c r="G698" s="35">
        <f>ROUND(АТС!$F696*$G$41*$G$42/100,2)</f>
        <v>76.61</v>
      </c>
    </row>
    <row r="699" spans="1:7" x14ac:dyDescent="0.25">
      <c r="A699" s="244"/>
      <c r="B699" s="122">
        <f t="shared" si="10"/>
        <v>43097.333330000001</v>
      </c>
      <c r="C699" s="123">
        <v>8</v>
      </c>
      <c r="D699" s="35">
        <f>ROUND(АТС!F697*$D$41*$D$42/100,2)</f>
        <v>199.89</v>
      </c>
      <c r="E699" s="35">
        <f>ROUND(АТС!F697*$E$41*$E$42/100,2)</f>
        <v>183.72</v>
      </c>
      <c r="F699" s="35">
        <f>ROUND(АТС!$F697*$F$41*$F$42/100,2)</f>
        <v>125.05</v>
      </c>
      <c r="G699" s="35">
        <f>ROUND(АТС!$F697*$G$41*$G$42/100,2)</f>
        <v>73.180000000000007</v>
      </c>
    </row>
    <row r="700" spans="1:7" x14ac:dyDescent="0.25">
      <c r="A700" s="244"/>
      <c r="B700" s="122">
        <f t="shared" si="10"/>
        <v>43097.375</v>
      </c>
      <c r="C700" s="123">
        <v>9</v>
      </c>
      <c r="D700" s="35">
        <f>ROUND(АТС!F698*$D$41*$D$42/100,2)</f>
        <v>203.3</v>
      </c>
      <c r="E700" s="35">
        <f>ROUND(АТС!F698*$E$41*$E$42/100,2)</f>
        <v>186.84</v>
      </c>
      <c r="F700" s="35">
        <f>ROUND(АТС!$F698*$F$41*$F$42/100,2)</f>
        <v>127.18</v>
      </c>
      <c r="G700" s="35">
        <f>ROUND(АТС!$F698*$G$41*$G$42/100,2)</f>
        <v>74.430000000000007</v>
      </c>
    </row>
    <row r="701" spans="1:7" x14ac:dyDescent="0.25">
      <c r="A701" s="244"/>
      <c r="B701" s="122">
        <f t="shared" si="10"/>
        <v>43097.416669999999</v>
      </c>
      <c r="C701" s="123">
        <v>10</v>
      </c>
      <c r="D701" s="35">
        <f>ROUND(АТС!F699*$D$41*$D$42/100,2)</f>
        <v>195.96</v>
      </c>
      <c r="E701" s="35">
        <f>ROUND(АТС!F699*$E$41*$E$42/100,2)</f>
        <v>180.1</v>
      </c>
      <c r="F701" s="35">
        <f>ROUND(АТС!$F699*$F$41*$F$42/100,2)</f>
        <v>122.59</v>
      </c>
      <c r="G701" s="35">
        <f>ROUND(АТС!$F699*$G$41*$G$42/100,2)</f>
        <v>71.739999999999995</v>
      </c>
    </row>
    <row r="702" spans="1:7" x14ac:dyDescent="0.25">
      <c r="A702" s="244"/>
      <c r="B702" s="122">
        <f t="shared" si="10"/>
        <v>43097.458330000001</v>
      </c>
      <c r="C702" s="123">
        <v>11</v>
      </c>
      <c r="D702" s="35">
        <f>ROUND(АТС!F700*$D$41*$D$42/100,2)</f>
        <v>222.63</v>
      </c>
      <c r="E702" s="35">
        <f>ROUND(АТС!F700*$E$41*$E$42/100,2)</f>
        <v>204.61</v>
      </c>
      <c r="F702" s="35">
        <f>ROUND(АТС!$F700*$F$41*$F$42/100,2)</f>
        <v>139.27000000000001</v>
      </c>
      <c r="G702" s="35">
        <f>ROUND(АТС!$F700*$G$41*$G$42/100,2)</f>
        <v>81.510000000000005</v>
      </c>
    </row>
    <row r="703" spans="1:7" x14ac:dyDescent="0.25">
      <c r="A703" s="244"/>
      <c r="B703" s="122">
        <f t="shared" si="10"/>
        <v>43097.5</v>
      </c>
      <c r="C703" s="123">
        <v>12</v>
      </c>
      <c r="D703" s="35">
        <f>ROUND(АТС!F701*$D$41*$D$42/100,2)</f>
        <v>222.21</v>
      </c>
      <c r="E703" s="35">
        <f>ROUND(АТС!F701*$E$41*$E$42/100,2)</f>
        <v>204.23</v>
      </c>
      <c r="F703" s="35">
        <f>ROUND(АТС!$F701*$F$41*$F$42/100,2)</f>
        <v>139.01</v>
      </c>
      <c r="G703" s="35">
        <f>ROUND(АТС!$F701*$G$41*$G$42/100,2)</f>
        <v>81.349999999999994</v>
      </c>
    </row>
    <row r="704" spans="1:7" x14ac:dyDescent="0.25">
      <c r="A704" s="244"/>
      <c r="B704" s="122">
        <f t="shared" si="10"/>
        <v>43097.541669999999</v>
      </c>
      <c r="C704" s="123">
        <v>13</v>
      </c>
      <c r="D704" s="35">
        <f>ROUND(АТС!F702*$D$41*$D$42/100,2)</f>
        <v>224.46</v>
      </c>
      <c r="E704" s="35">
        <f>ROUND(АТС!F702*$E$41*$E$42/100,2)</f>
        <v>206.3</v>
      </c>
      <c r="F704" s="35">
        <f>ROUND(АТС!$F702*$F$41*$F$42/100,2)</f>
        <v>140.41999999999999</v>
      </c>
      <c r="G704" s="35">
        <f>ROUND(АТС!$F702*$G$41*$G$42/100,2)</f>
        <v>82.18</v>
      </c>
    </row>
    <row r="705" spans="1:7" x14ac:dyDescent="0.25">
      <c r="A705" s="244"/>
      <c r="B705" s="122">
        <f t="shared" si="10"/>
        <v>43097.583330000001</v>
      </c>
      <c r="C705" s="123">
        <v>14</v>
      </c>
      <c r="D705" s="35">
        <f>ROUND(АТС!F703*$D$41*$D$42/100,2)</f>
        <v>195.79</v>
      </c>
      <c r="E705" s="35">
        <f>ROUND(АТС!F703*$E$41*$E$42/100,2)</f>
        <v>179.95</v>
      </c>
      <c r="F705" s="35">
        <f>ROUND(АТС!$F703*$F$41*$F$42/100,2)</f>
        <v>122.48</v>
      </c>
      <c r="G705" s="35">
        <f>ROUND(АТС!$F703*$G$41*$G$42/100,2)</f>
        <v>71.680000000000007</v>
      </c>
    </row>
    <row r="706" spans="1:7" x14ac:dyDescent="0.25">
      <c r="A706" s="244"/>
      <c r="B706" s="122">
        <f t="shared" si="10"/>
        <v>43097.625</v>
      </c>
      <c r="C706" s="123">
        <v>15</v>
      </c>
      <c r="D706" s="35">
        <f>ROUND(АТС!F704*$D$41*$D$42/100,2)</f>
        <v>195.68</v>
      </c>
      <c r="E706" s="35">
        <f>ROUND(АТС!F704*$E$41*$E$42/100,2)</f>
        <v>179.85</v>
      </c>
      <c r="F706" s="35">
        <f>ROUND(АТС!$F704*$F$41*$F$42/100,2)</f>
        <v>122.41</v>
      </c>
      <c r="G706" s="35">
        <f>ROUND(АТС!$F704*$G$41*$G$42/100,2)</f>
        <v>71.64</v>
      </c>
    </row>
    <row r="707" spans="1:7" x14ac:dyDescent="0.25">
      <c r="A707" s="244"/>
      <c r="B707" s="122">
        <f t="shared" si="10"/>
        <v>43097.666669999999</v>
      </c>
      <c r="C707" s="123">
        <v>16</v>
      </c>
      <c r="D707" s="35">
        <f>ROUND(АТС!F705*$D$41*$D$42/100,2)</f>
        <v>213.91</v>
      </c>
      <c r="E707" s="35">
        <f>ROUND(АТС!F705*$E$41*$E$42/100,2)</f>
        <v>196.59</v>
      </c>
      <c r="F707" s="35">
        <f>ROUND(АТС!$F705*$F$41*$F$42/100,2)</f>
        <v>133.81</v>
      </c>
      <c r="G707" s="35">
        <f>ROUND(АТС!$F705*$G$41*$G$42/100,2)</f>
        <v>78.31</v>
      </c>
    </row>
    <row r="708" spans="1:7" x14ac:dyDescent="0.25">
      <c r="A708" s="244"/>
      <c r="B708" s="122">
        <f t="shared" ref="B708:B786" si="11">B684+1</f>
        <v>43097.708330000001</v>
      </c>
      <c r="C708" s="123">
        <v>17</v>
      </c>
      <c r="D708" s="35">
        <f>ROUND(АТС!F706*$D$41*$D$42/100,2)</f>
        <v>241.01</v>
      </c>
      <c r="E708" s="35">
        <f>ROUND(АТС!F706*$E$41*$E$42/100,2)</f>
        <v>221.5</v>
      </c>
      <c r="F708" s="35">
        <f>ROUND(АТС!$F706*$F$41*$F$42/100,2)</f>
        <v>150.77000000000001</v>
      </c>
      <c r="G708" s="35">
        <f>ROUND(АТС!$F706*$G$41*$G$42/100,2)</f>
        <v>88.24</v>
      </c>
    </row>
    <row r="709" spans="1:7" x14ac:dyDescent="0.25">
      <c r="A709" s="244"/>
      <c r="B709" s="122">
        <f t="shared" si="11"/>
        <v>43097.75</v>
      </c>
      <c r="C709" s="123">
        <v>18</v>
      </c>
      <c r="D709" s="35">
        <f>ROUND(АТС!F707*$D$41*$D$42/100,2)</f>
        <v>242.17</v>
      </c>
      <c r="E709" s="35">
        <f>ROUND(АТС!F707*$E$41*$E$42/100,2)</f>
        <v>222.57</v>
      </c>
      <c r="F709" s="35">
        <f>ROUND(АТС!$F707*$F$41*$F$42/100,2)</f>
        <v>151.49</v>
      </c>
      <c r="G709" s="35">
        <f>ROUND(АТС!$F707*$G$41*$G$42/100,2)</f>
        <v>88.66</v>
      </c>
    </row>
    <row r="710" spans="1:7" x14ac:dyDescent="0.25">
      <c r="A710" s="244"/>
      <c r="B710" s="122">
        <f t="shared" si="11"/>
        <v>43097.791669999999</v>
      </c>
      <c r="C710" s="123">
        <v>19</v>
      </c>
      <c r="D710" s="35">
        <f>ROUND(АТС!F708*$D$41*$D$42/100,2)</f>
        <v>242.47</v>
      </c>
      <c r="E710" s="35">
        <f>ROUND(АТС!F708*$E$41*$E$42/100,2)</f>
        <v>222.84</v>
      </c>
      <c r="F710" s="35">
        <f>ROUND(АТС!$F708*$F$41*$F$42/100,2)</f>
        <v>151.68</v>
      </c>
      <c r="G710" s="35">
        <f>ROUND(АТС!$F708*$G$41*$G$42/100,2)</f>
        <v>88.77</v>
      </c>
    </row>
    <row r="711" spans="1:7" x14ac:dyDescent="0.25">
      <c r="A711" s="244"/>
      <c r="B711" s="122">
        <f t="shared" si="11"/>
        <v>43097.833330000001</v>
      </c>
      <c r="C711" s="123">
        <v>20</v>
      </c>
      <c r="D711" s="35">
        <f>ROUND(АТС!F709*$D$41*$D$42/100,2)</f>
        <v>275.44</v>
      </c>
      <c r="E711" s="35">
        <f>ROUND(АТС!F709*$E$41*$E$42/100,2)</f>
        <v>253.14</v>
      </c>
      <c r="F711" s="35">
        <f>ROUND(АТС!$F709*$F$41*$F$42/100,2)</f>
        <v>172.3</v>
      </c>
      <c r="G711" s="35">
        <f>ROUND(АТС!$F709*$G$41*$G$42/100,2)</f>
        <v>100.84</v>
      </c>
    </row>
    <row r="712" spans="1:7" x14ac:dyDescent="0.25">
      <c r="A712" s="244"/>
      <c r="B712" s="122">
        <f t="shared" si="11"/>
        <v>43097.875</v>
      </c>
      <c r="C712" s="123">
        <v>21</v>
      </c>
      <c r="D712" s="35">
        <f>ROUND(АТС!F710*$D$41*$D$42/100,2)</f>
        <v>272.52</v>
      </c>
      <c r="E712" s="35">
        <f>ROUND(АТС!F710*$E$41*$E$42/100,2)</f>
        <v>250.46</v>
      </c>
      <c r="F712" s="35">
        <f>ROUND(АТС!$F710*$F$41*$F$42/100,2)</f>
        <v>170.48</v>
      </c>
      <c r="G712" s="35">
        <f>ROUND(АТС!$F710*$G$41*$G$42/100,2)</f>
        <v>99.77</v>
      </c>
    </row>
    <row r="713" spans="1:7" x14ac:dyDescent="0.25">
      <c r="A713" s="244"/>
      <c r="B713" s="122">
        <f t="shared" si="11"/>
        <v>43097.916669999999</v>
      </c>
      <c r="C713" s="123">
        <v>22</v>
      </c>
      <c r="D713" s="35">
        <f>ROUND(АТС!F711*$D$41*$D$42/100,2)</f>
        <v>259.32</v>
      </c>
      <c r="E713" s="35">
        <f>ROUND(АТС!F711*$E$41*$E$42/100,2)</f>
        <v>238.33</v>
      </c>
      <c r="F713" s="35">
        <f>ROUND(АТС!$F711*$F$41*$F$42/100,2)</f>
        <v>162.22</v>
      </c>
      <c r="G713" s="35">
        <f>ROUND(АТС!$F711*$G$41*$G$42/100,2)</f>
        <v>94.94</v>
      </c>
    </row>
    <row r="714" spans="1:7" x14ac:dyDescent="0.25">
      <c r="A714" s="244"/>
      <c r="B714" s="122">
        <f t="shared" si="11"/>
        <v>43097.958330000001</v>
      </c>
      <c r="C714" s="123">
        <v>23</v>
      </c>
      <c r="D714" s="35">
        <f>ROUND(АТС!F712*$D$41*$D$42/100,2)</f>
        <v>237.11</v>
      </c>
      <c r="E714" s="35">
        <f>ROUND(АТС!F712*$E$41*$E$42/100,2)</f>
        <v>217.92</v>
      </c>
      <c r="F714" s="35">
        <f>ROUND(АТС!$F712*$F$41*$F$42/100,2)</f>
        <v>148.33000000000001</v>
      </c>
      <c r="G714" s="35">
        <f>ROUND(АТС!$F712*$G$41*$G$42/100,2)</f>
        <v>86.81</v>
      </c>
    </row>
    <row r="715" spans="1:7" x14ac:dyDescent="0.25">
      <c r="A715" s="244"/>
      <c r="B715" s="122">
        <f t="shared" si="11"/>
        <v>43098</v>
      </c>
      <c r="C715" s="123">
        <v>0</v>
      </c>
      <c r="D715" s="35">
        <f>ROUND(АТС!F713*$D$41*$D$42/100,2)</f>
        <v>209.88</v>
      </c>
      <c r="E715" s="35">
        <f>ROUND(АТС!F713*$E$41*$E$42/100,2)</f>
        <v>192.89</v>
      </c>
      <c r="F715" s="35">
        <f>ROUND(АТС!$F713*$F$41*$F$42/100,2)</f>
        <v>131.29</v>
      </c>
      <c r="G715" s="35">
        <f>ROUND(АТС!$F713*$G$41*$G$42/100,2)</f>
        <v>76.84</v>
      </c>
    </row>
    <row r="716" spans="1:7" x14ac:dyDescent="0.25">
      <c r="A716" s="244"/>
      <c r="B716" s="122">
        <f t="shared" si="11"/>
        <v>43098.041669999999</v>
      </c>
      <c r="C716" s="123">
        <v>1</v>
      </c>
      <c r="D716" s="35">
        <f>ROUND(АТС!F714*$D$41*$D$42/100,2)</f>
        <v>197.7</v>
      </c>
      <c r="E716" s="35">
        <f>ROUND(АТС!F714*$E$41*$E$42/100,2)</f>
        <v>181.7</v>
      </c>
      <c r="F716" s="35">
        <f>ROUND(АТС!$F714*$F$41*$F$42/100,2)</f>
        <v>123.68</v>
      </c>
      <c r="G716" s="35">
        <f>ROUND(АТС!$F714*$G$41*$G$42/100,2)</f>
        <v>72.38</v>
      </c>
    </row>
    <row r="717" spans="1:7" x14ac:dyDescent="0.25">
      <c r="A717" s="244"/>
      <c r="B717" s="122">
        <f t="shared" si="11"/>
        <v>43098.083330000001</v>
      </c>
      <c r="C717" s="123">
        <v>2</v>
      </c>
      <c r="D717" s="35">
        <f>ROUND(АТС!F715*$D$41*$D$42/100,2)</f>
        <v>189.48</v>
      </c>
      <c r="E717" s="35">
        <f>ROUND(АТС!F715*$E$41*$E$42/100,2)</f>
        <v>174.14</v>
      </c>
      <c r="F717" s="35">
        <f>ROUND(АТС!$F715*$F$41*$F$42/100,2)</f>
        <v>118.53</v>
      </c>
      <c r="G717" s="35">
        <f>ROUND(АТС!$F715*$G$41*$G$42/100,2)</f>
        <v>69.37</v>
      </c>
    </row>
    <row r="718" spans="1:7" x14ac:dyDescent="0.25">
      <c r="A718" s="244"/>
      <c r="B718" s="122">
        <f t="shared" si="11"/>
        <v>43098.125</v>
      </c>
      <c r="C718" s="123">
        <v>3</v>
      </c>
      <c r="D718" s="35">
        <f>ROUND(АТС!F716*$D$41*$D$42/100,2)</f>
        <v>189.36</v>
      </c>
      <c r="E718" s="35">
        <f>ROUND(АТС!F716*$E$41*$E$42/100,2)</f>
        <v>174.03</v>
      </c>
      <c r="F718" s="35">
        <f>ROUND(АТС!$F716*$F$41*$F$42/100,2)</f>
        <v>118.46</v>
      </c>
      <c r="G718" s="35">
        <f>ROUND(АТС!$F716*$G$41*$G$42/100,2)</f>
        <v>69.33</v>
      </c>
    </row>
    <row r="719" spans="1:7" x14ac:dyDescent="0.25">
      <c r="A719" s="244"/>
      <c r="B719" s="122">
        <f t="shared" si="11"/>
        <v>43098.166669999999</v>
      </c>
      <c r="C719" s="123">
        <v>4</v>
      </c>
      <c r="D719" s="35">
        <f>ROUND(АТС!F717*$D$41*$D$42/100,2)</f>
        <v>189.89</v>
      </c>
      <c r="E719" s="35">
        <f>ROUND(АТС!F717*$E$41*$E$42/100,2)</f>
        <v>174.53</v>
      </c>
      <c r="F719" s="35">
        <f>ROUND(АТС!$F717*$F$41*$F$42/100,2)</f>
        <v>118.79</v>
      </c>
      <c r="G719" s="35">
        <f>ROUND(АТС!$F717*$G$41*$G$42/100,2)</f>
        <v>69.52</v>
      </c>
    </row>
    <row r="720" spans="1:7" x14ac:dyDescent="0.25">
      <c r="A720" s="244"/>
      <c r="B720" s="122">
        <f t="shared" si="11"/>
        <v>43098.208330000001</v>
      </c>
      <c r="C720" s="123">
        <v>5</v>
      </c>
      <c r="D720" s="35">
        <f>ROUND(АТС!F718*$D$41*$D$42/100,2)</f>
        <v>190.72</v>
      </c>
      <c r="E720" s="35">
        <f>ROUND(АТС!F718*$E$41*$E$42/100,2)</f>
        <v>175.29</v>
      </c>
      <c r="F720" s="35">
        <f>ROUND(АТС!$F718*$F$41*$F$42/100,2)</f>
        <v>119.31</v>
      </c>
      <c r="G720" s="35">
        <f>ROUND(АТС!$F718*$G$41*$G$42/100,2)</f>
        <v>69.83</v>
      </c>
    </row>
    <row r="721" spans="1:7" x14ac:dyDescent="0.25">
      <c r="A721" s="244"/>
      <c r="B721" s="122">
        <f t="shared" si="11"/>
        <v>43098.25</v>
      </c>
      <c r="C721" s="123">
        <v>6</v>
      </c>
      <c r="D721" s="35">
        <f>ROUND(АТС!F719*$D$41*$D$42/100,2)</f>
        <v>204.42</v>
      </c>
      <c r="E721" s="35">
        <f>ROUND(АТС!F719*$E$41*$E$42/100,2)</f>
        <v>187.88</v>
      </c>
      <c r="F721" s="35">
        <f>ROUND(АТС!$F719*$F$41*$F$42/100,2)</f>
        <v>127.88</v>
      </c>
      <c r="G721" s="35">
        <f>ROUND(АТС!$F719*$G$41*$G$42/100,2)</f>
        <v>74.84</v>
      </c>
    </row>
    <row r="722" spans="1:7" x14ac:dyDescent="0.25">
      <c r="A722" s="244"/>
      <c r="B722" s="122">
        <f t="shared" si="11"/>
        <v>43098.291669999999</v>
      </c>
      <c r="C722" s="123">
        <v>7</v>
      </c>
      <c r="D722" s="35">
        <f>ROUND(АТС!F720*$D$41*$D$42/100,2)</f>
        <v>199.4</v>
      </c>
      <c r="E722" s="35">
        <f>ROUND(АТС!F720*$E$41*$E$42/100,2)</f>
        <v>183.26</v>
      </c>
      <c r="F722" s="35">
        <f>ROUND(АТС!$F720*$F$41*$F$42/100,2)</f>
        <v>124.74</v>
      </c>
      <c r="G722" s="35">
        <f>ROUND(АТС!$F720*$G$41*$G$42/100,2)</f>
        <v>73</v>
      </c>
    </row>
    <row r="723" spans="1:7" x14ac:dyDescent="0.25">
      <c r="A723" s="244"/>
      <c r="B723" s="122">
        <f t="shared" si="11"/>
        <v>43098.333330000001</v>
      </c>
      <c r="C723" s="123">
        <v>8</v>
      </c>
      <c r="D723" s="35">
        <f>ROUND(АТС!F721*$D$41*$D$42/100,2)</f>
        <v>197.04</v>
      </c>
      <c r="E723" s="35">
        <f>ROUND(АТС!F721*$E$41*$E$42/100,2)</f>
        <v>181.09</v>
      </c>
      <c r="F723" s="35">
        <f>ROUND(АТС!$F721*$F$41*$F$42/100,2)</f>
        <v>123.26</v>
      </c>
      <c r="G723" s="35">
        <f>ROUND(АТС!$F721*$G$41*$G$42/100,2)</f>
        <v>72.14</v>
      </c>
    </row>
    <row r="724" spans="1:7" x14ac:dyDescent="0.25">
      <c r="A724" s="244"/>
      <c r="B724" s="122">
        <f t="shared" si="11"/>
        <v>43098.375</v>
      </c>
      <c r="C724" s="123">
        <v>9</v>
      </c>
      <c r="D724" s="35">
        <f>ROUND(АТС!F722*$D$41*$D$42/100,2)</f>
        <v>200.4</v>
      </c>
      <c r="E724" s="35">
        <f>ROUND(АТС!F722*$E$41*$E$42/100,2)</f>
        <v>184.18</v>
      </c>
      <c r="F724" s="35">
        <f>ROUND(АТС!$F722*$F$41*$F$42/100,2)</f>
        <v>125.36</v>
      </c>
      <c r="G724" s="35">
        <f>ROUND(АТС!$F722*$G$41*$G$42/100,2)</f>
        <v>73.37</v>
      </c>
    </row>
    <row r="725" spans="1:7" x14ac:dyDescent="0.25">
      <c r="A725" s="244"/>
      <c r="B725" s="122">
        <f t="shared" si="11"/>
        <v>43098.416669999999</v>
      </c>
      <c r="C725" s="123">
        <v>10</v>
      </c>
      <c r="D725" s="35">
        <f>ROUND(АТС!F723*$D$41*$D$42/100,2)</f>
        <v>204.26</v>
      </c>
      <c r="E725" s="35">
        <f>ROUND(АТС!F723*$E$41*$E$42/100,2)</f>
        <v>187.73</v>
      </c>
      <c r="F725" s="35">
        <f>ROUND(АТС!$F723*$F$41*$F$42/100,2)</f>
        <v>127.78</v>
      </c>
      <c r="G725" s="35">
        <f>ROUND(АТС!$F723*$G$41*$G$42/100,2)</f>
        <v>74.78</v>
      </c>
    </row>
    <row r="726" spans="1:7" x14ac:dyDescent="0.25">
      <c r="A726" s="244"/>
      <c r="B726" s="122">
        <f t="shared" si="11"/>
        <v>43098.458330000001</v>
      </c>
      <c r="C726" s="123">
        <v>11</v>
      </c>
      <c r="D726" s="35">
        <f>ROUND(АТС!F724*$D$41*$D$42/100,2)</f>
        <v>220.68</v>
      </c>
      <c r="E726" s="35">
        <f>ROUND(АТС!F724*$E$41*$E$42/100,2)</f>
        <v>202.82</v>
      </c>
      <c r="F726" s="35">
        <f>ROUND(АТС!$F724*$F$41*$F$42/100,2)</f>
        <v>138.05000000000001</v>
      </c>
      <c r="G726" s="35">
        <f>ROUND(АТС!$F724*$G$41*$G$42/100,2)</f>
        <v>80.790000000000006</v>
      </c>
    </row>
    <row r="727" spans="1:7" x14ac:dyDescent="0.25">
      <c r="A727" s="244"/>
      <c r="B727" s="122">
        <f t="shared" si="11"/>
        <v>43098.5</v>
      </c>
      <c r="C727" s="123">
        <v>12</v>
      </c>
      <c r="D727" s="35">
        <f>ROUND(АТС!F725*$D$41*$D$42/100,2)</f>
        <v>220.66</v>
      </c>
      <c r="E727" s="35">
        <f>ROUND(АТС!F725*$E$41*$E$42/100,2)</f>
        <v>202.8</v>
      </c>
      <c r="F727" s="35">
        <f>ROUND(АТС!$F725*$F$41*$F$42/100,2)</f>
        <v>138.04</v>
      </c>
      <c r="G727" s="35">
        <f>ROUND(АТС!$F725*$G$41*$G$42/100,2)</f>
        <v>80.790000000000006</v>
      </c>
    </row>
    <row r="728" spans="1:7" x14ac:dyDescent="0.25">
      <c r="A728" s="244"/>
      <c r="B728" s="122">
        <f t="shared" si="11"/>
        <v>43098.541669999999</v>
      </c>
      <c r="C728" s="123">
        <v>13</v>
      </c>
      <c r="D728" s="35">
        <f>ROUND(АТС!F726*$D$41*$D$42/100,2)</f>
        <v>201.54</v>
      </c>
      <c r="E728" s="35">
        <f>ROUND(АТС!F726*$E$41*$E$42/100,2)</f>
        <v>185.23</v>
      </c>
      <c r="F728" s="35">
        <f>ROUND(АТС!$F726*$F$41*$F$42/100,2)</f>
        <v>126.08</v>
      </c>
      <c r="G728" s="35">
        <f>ROUND(АТС!$F726*$G$41*$G$42/100,2)</f>
        <v>73.790000000000006</v>
      </c>
    </row>
    <row r="729" spans="1:7" x14ac:dyDescent="0.25">
      <c r="A729" s="244"/>
      <c r="B729" s="122">
        <f t="shared" si="11"/>
        <v>43098.583330000001</v>
      </c>
      <c r="C729" s="123">
        <v>14</v>
      </c>
      <c r="D729" s="35">
        <f>ROUND(АТС!F727*$D$41*$D$42/100,2)</f>
        <v>203.68</v>
      </c>
      <c r="E729" s="35">
        <f>ROUND(АТС!F727*$E$41*$E$42/100,2)</f>
        <v>187.2</v>
      </c>
      <c r="F729" s="35">
        <f>ROUND(АТС!$F727*$F$41*$F$42/100,2)</f>
        <v>127.42</v>
      </c>
      <c r="G729" s="35">
        <f>ROUND(АТС!$F727*$G$41*$G$42/100,2)</f>
        <v>74.569999999999993</v>
      </c>
    </row>
    <row r="730" spans="1:7" x14ac:dyDescent="0.25">
      <c r="A730" s="244"/>
      <c r="B730" s="122">
        <f t="shared" si="11"/>
        <v>43098.625</v>
      </c>
      <c r="C730" s="123">
        <v>15</v>
      </c>
      <c r="D730" s="35">
        <f>ROUND(АТС!F728*$D$41*$D$42/100,2)</f>
        <v>203.89</v>
      </c>
      <c r="E730" s="35">
        <f>ROUND(АТС!F728*$E$41*$E$42/100,2)</f>
        <v>187.39</v>
      </c>
      <c r="F730" s="35">
        <f>ROUND(АТС!$F728*$F$41*$F$42/100,2)</f>
        <v>127.55</v>
      </c>
      <c r="G730" s="35">
        <f>ROUND(АТС!$F728*$G$41*$G$42/100,2)</f>
        <v>74.650000000000006</v>
      </c>
    </row>
    <row r="731" spans="1:7" x14ac:dyDescent="0.25">
      <c r="A731" s="244"/>
      <c r="B731" s="122">
        <f t="shared" si="11"/>
        <v>43098.666669999999</v>
      </c>
      <c r="C731" s="123">
        <v>16</v>
      </c>
      <c r="D731" s="35">
        <f>ROUND(АТС!F729*$D$41*$D$42/100,2)</f>
        <v>205.22</v>
      </c>
      <c r="E731" s="35">
        <f>ROUND(АТС!F729*$E$41*$E$42/100,2)</f>
        <v>188.61</v>
      </c>
      <c r="F731" s="35">
        <f>ROUND(АТС!$F729*$F$41*$F$42/100,2)</f>
        <v>128.38</v>
      </c>
      <c r="G731" s="35">
        <f>ROUND(АТС!$F729*$G$41*$G$42/100,2)</f>
        <v>75.14</v>
      </c>
    </row>
    <row r="732" spans="1:7" x14ac:dyDescent="0.25">
      <c r="A732" s="244"/>
      <c r="B732" s="122">
        <f t="shared" si="11"/>
        <v>43098.708330000001</v>
      </c>
      <c r="C732" s="123">
        <v>17</v>
      </c>
      <c r="D732" s="35">
        <f>ROUND(АТС!F730*$D$41*$D$42/100,2)</f>
        <v>212.02</v>
      </c>
      <c r="E732" s="35">
        <f>ROUND(АТС!F730*$E$41*$E$42/100,2)</f>
        <v>194.86</v>
      </c>
      <c r="F732" s="35">
        <f>ROUND(АТС!$F730*$F$41*$F$42/100,2)</f>
        <v>132.63</v>
      </c>
      <c r="G732" s="35">
        <f>ROUND(АТС!$F730*$G$41*$G$42/100,2)</f>
        <v>77.62</v>
      </c>
    </row>
    <row r="733" spans="1:7" x14ac:dyDescent="0.25">
      <c r="A733" s="244"/>
      <c r="B733" s="122">
        <f t="shared" si="11"/>
        <v>43098.75</v>
      </c>
      <c r="C733" s="123">
        <v>18</v>
      </c>
      <c r="D733" s="35">
        <f>ROUND(АТС!F731*$D$41*$D$42/100,2)</f>
        <v>218.64</v>
      </c>
      <c r="E733" s="35">
        <f>ROUND(АТС!F731*$E$41*$E$42/100,2)</f>
        <v>200.94</v>
      </c>
      <c r="F733" s="35">
        <f>ROUND(АТС!$F731*$F$41*$F$42/100,2)</f>
        <v>136.77000000000001</v>
      </c>
      <c r="G733" s="35">
        <f>ROUND(АТС!$F731*$G$41*$G$42/100,2)</f>
        <v>80.05</v>
      </c>
    </row>
    <row r="734" spans="1:7" x14ac:dyDescent="0.25">
      <c r="A734" s="244"/>
      <c r="B734" s="122">
        <f t="shared" si="11"/>
        <v>43098.791669999999</v>
      </c>
      <c r="C734" s="123">
        <v>19</v>
      </c>
      <c r="D734" s="35">
        <f>ROUND(АТС!F732*$D$41*$D$42/100,2)</f>
        <v>214.67</v>
      </c>
      <c r="E734" s="35">
        <f>ROUND(АТС!F732*$E$41*$E$42/100,2)</f>
        <v>197.3</v>
      </c>
      <c r="F734" s="35">
        <f>ROUND(АТС!$F732*$F$41*$F$42/100,2)</f>
        <v>134.29</v>
      </c>
      <c r="G734" s="35">
        <f>ROUND(АТС!$F732*$G$41*$G$42/100,2)</f>
        <v>78.59</v>
      </c>
    </row>
    <row r="735" spans="1:7" x14ac:dyDescent="0.25">
      <c r="A735" s="244"/>
      <c r="B735" s="122">
        <f t="shared" si="11"/>
        <v>43098.833330000001</v>
      </c>
      <c r="C735" s="123">
        <v>20</v>
      </c>
      <c r="D735" s="35">
        <f>ROUND(АТС!F733*$D$41*$D$42/100,2)</f>
        <v>260.95</v>
      </c>
      <c r="E735" s="35">
        <f>ROUND(АТС!F733*$E$41*$E$42/100,2)</f>
        <v>239.83</v>
      </c>
      <c r="F735" s="35">
        <f>ROUND(АТС!$F733*$F$41*$F$42/100,2)</f>
        <v>163.24</v>
      </c>
      <c r="G735" s="35">
        <f>ROUND(АТС!$F733*$G$41*$G$42/100,2)</f>
        <v>95.54</v>
      </c>
    </row>
    <row r="736" spans="1:7" x14ac:dyDescent="0.25">
      <c r="A736" s="244"/>
      <c r="B736" s="122">
        <f t="shared" si="11"/>
        <v>43098.875</v>
      </c>
      <c r="C736" s="123">
        <v>21</v>
      </c>
      <c r="D736" s="35">
        <f>ROUND(АТС!F734*$D$41*$D$42/100,2)</f>
        <v>218.05</v>
      </c>
      <c r="E736" s="35">
        <f>ROUND(АТС!F734*$E$41*$E$42/100,2)</f>
        <v>200.4</v>
      </c>
      <c r="F736" s="35">
        <f>ROUND(АТС!$F734*$F$41*$F$42/100,2)</f>
        <v>136.41</v>
      </c>
      <c r="G736" s="35">
        <f>ROUND(АТС!$F734*$G$41*$G$42/100,2)</f>
        <v>79.83</v>
      </c>
    </row>
    <row r="737" spans="1:7" ht="15.75" customHeight="1" x14ac:dyDescent="0.25">
      <c r="A737" s="244"/>
      <c r="B737" s="122">
        <f t="shared" si="11"/>
        <v>43098.916669999999</v>
      </c>
      <c r="C737" s="123">
        <v>22</v>
      </c>
      <c r="D737" s="35">
        <f>ROUND(АТС!F735*$D$41*$D$42/100,2)</f>
        <v>251.01</v>
      </c>
      <c r="E737" s="35">
        <f>ROUND(АТС!F735*$E$41*$E$42/100,2)</f>
        <v>230.7</v>
      </c>
      <c r="F737" s="35">
        <f>ROUND(АТС!$F735*$F$41*$F$42/100,2)</f>
        <v>157.03</v>
      </c>
      <c r="G737" s="35">
        <f>ROUND(АТС!$F735*$G$41*$G$42/100,2)</f>
        <v>91.9</v>
      </c>
    </row>
    <row r="738" spans="1:7" x14ac:dyDescent="0.25">
      <c r="A738" s="244"/>
      <c r="B738" s="122">
        <f t="shared" si="11"/>
        <v>43098.958330000001</v>
      </c>
      <c r="C738" s="123">
        <v>23</v>
      </c>
      <c r="D738" s="35">
        <f>ROUND(АТС!F736*$D$41*$D$42/100,2)</f>
        <v>214.87</v>
      </c>
      <c r="E738" s="35">
        <f>ROUND(АТС!F736*$E$41*$E$42/100,2)</f>
        <v>197.47</v>
      </c>
      <c r="F738" s="35">
        <f>ROUND(АТС!$F736*$F$41*$F$42/100,2)</f>
        <v>134.41</v>
      </c>
      <c r="G738" s="35">
        <f>ROUND(АТС!$F736*$G$41*$G$42/100,2)</f>
        <v>78.66</v>
      </c>
    </row>
    <row r="739" spans="1:7" x14ac:dyDescent="0.25">
      <c r="A739" s="244"/>
      <c r="B739" s="122">
        <f t="shared" si="11"/>
        <v>43099</v>
      </c>
      <c r="C739" s="123">
        <v>0</v>
      </c>
      <c r="D739" s="35">
        <f>ROUND(АТС!F737*$D$41*$D$42/100,2)</f>
        <v>205.64</v>
      </c>
      <c r="E739" s="35">
        <f>ROUND(АТС!F737*$E$41*$E$42/100,2)</f>
        <v>189</v>
      </c>
      <c r="F739" s="35">
        <f>ROUND(АТС!$F737*$F$41*$F$42/100,2)</f>
        <v>128.63999999999999</v>
      </c>
      <c r="G739" s="35">
        <f>ROUND(АТС!$F737*$G$41*$G$42/100,2)</f>
        <v>75.290000000000006</v>
      </c>
    </row>
    <row r="740" spans="1:7" x14ac:dyDescent="0.25">
      <c r="A740" s="244"/>
      <c r="B740" s="122">
        <f t="shared" si="11"/>
        <v>43099.041669999999</v>
      </c>
      <c r="C740" s="123">
        <v>1</v>
      </c>
      <c r="D740" s="35">
        <f>ROUND(АТС!F738*$D$41*$D$42/100,2)</f>
        <v>192.59</v>
      </c>
      <c r="E740" s="35">
        <f>ROUND(АТС!F738*$E$41*$E$42/100,2)</f>
        <v>177</v>
      </c>
      <c r="F740" s="35">
        <f>ROUND(АТС!$F738*$F$41*$F$42/100,2)</f>
        <v>120.48</v>
      </c>
      <c r="G740" s="35">
        <f>ROUND(АТС!$F738*$G$41*$G$42/100,2)</f>
        <v>70.510000000000005</v>
      </c>
    </row>
    <row r="741" spans="1:7" x14ac:dyDescent="0.25">
      <c r="A741" s="244"/>
      <c r="B741" s="122">
        <f t="shared" si="11"/>
        <v>43099.083330000001</v>
      </c>
      <c r="C741" s="123">
        <v>2</v>
      </c>
      <c r="D741" s="35">
        <f>ROUND(АТС!F739*$D$41*$D$42/100,2)</f>
        <v>195</v>
      </c>
      <c r="E741" s="35">
        <f>ROUND(АТС!F739*$E$41*$E$42/100,2)</f>
        <v>179.22</v>
      </c>
      <c r="F741" s="35">
        <f>ROUND(АТС!$F739*$F$41*$F$42/100,2)</f>
        <v>121.98</v>
      </c>
      <c r="G741" s="35">
        <f>ROUND(АТС!$F739*$G$41*$G$42/100,2)</f>
        <v>71.39</v>
      </c>
    </row>
    <row r="742" spans="1:7" x14ac:dyDescent="0.25">
      <c r="A742" s="244"/>
      <c r="B742" s="122">
        <f t="shared" si="11"/>
        <v>43099.125</v>
      </c>
      <c r="C742" s="123">
        <v>3</v>
      </c>
      <c r="D742" s="35">
        <f>ROUND(АТС!F740*$D$41*$D$42/100,2)</f>
        <v>194.72</v>
      </c>
      <c r="E742" s="35">
        <f>ROUND(АТС!F740*$E$41*$E$42/100,2)</f>
        <v>178.96</v>
      </c>
      <c r="F742" s="35">
        <f>ROUND(АТС!$F740*$F$41*$F$42/100,2)</f>
        <v>121.81</v>
      </c>
      <c r="G742" s="35">
        <f>ROUND(АТС!$F740*$G$41*$G$42/100,2)</f>
        <v>71.290000000000006</v>
      </c>
    </row>
    <row r="743" spans="1:7" x14ac:dyDescent="0.25">
      <c r="A743" s="244"/>
      <c r="B743" s="122">
        <f t="shared" si="11"/>
        <v>43099.166669999999</v>
      </c>
      <c r="C743" s="123">
        <v>4</v>
      </c>
      <c r="D743" s="35">
        <f>ROUND(АТС!F741*$D$41*$D$42/100,2)</f>
        <v>194.95</v>
      </c>
      <c r="E743" s="35">
        <f>ROUND(АТС!F741*$E$41*$E$42/100,2)</f>
        <v>179.17</v>
      </c>
      <c r="F743" s="35">
        <f>ROUND(АТС!$F741*$F$41*$F$42/100,2)</f>
        <v>121.95</v>
      </c>
      <c r="G743" s="35">
        <f>ROUND(АТС!$F741*$G$41*$G$42/100,2)</f>
        <v>71.37</v>
      </c>
    </row>
    <row r="744" spans="1:7" x14ac:dyDescent="0.25">
      <c r="A744" s="244"/>
      <c r="B744" s="122">
        <f t="shared" si="11"/>
        <v>43099.208330000001</v>
      </c>
      <c r="C744" s="123">
        <v>5</v>
      </c>
      <c r="D744" s="35">
        <f>ROUND(АТС!F742*$D$41*$D$42/100,2)</f>
        <v>195.29</v>
      </c>
      <c r="E744" s="35">
        <f>ROUND(АТС!F742*$E$41*$E$42/100,2)</f>
        <v>179.48</v>
      </c>
      <c r="F744" s="35">
        <f>ROUND(АТС!$F742*$F$41*$F$42/100,2)</f>
        <v>122.17</v>
      </c>
      <c r="G744" s="35">
        <f>ROUND(АТС!$F742*$G$41*$G$42/100,2)</f>
        <v>71.5</v>
      </c>
    </row>
    <row r="745" spans="1:7" x14ac:dyDescent="0.25">
      <c r="A745" s="244"/>
      <c r="B745" s="122">
        <f t="shared" si="11"/>
        <v>43099.25</v>
      </c>
      <c r="C745" s="123">
        <v>6</v>
      </c>
      <c r="D745" s="35">
        <f>ROUND(АТС!F743*$D$41*$D$42/100,2)</f>
        <v>197.71</v>
      </c>
      <c r="E745" s="35">
        <f>ROUND(АТС!F743*$E$41*$E$42/100,2)</f>
        <v>181.71</v>
      </c>
      <c r="F745" s="35">
        <f>ROUND(АТС!$F743*$F$41*$F$42/100,2)</f>
        <v>123.68</v>
      </c>
      <c r="G745" s="35">
        <f>ROUND(АТС!$F743*$G$41*$G$42/100,2)</f>
        <v>72.39</v>
      </c>
    </row>
    <row r="746" spans="1:7" x14ac:dyDescent="0.25">
      <c r="A746" s="244"/>
      <c r="B746" s="122">
        <f t="shared" si="11"/>
        <v>43099.291669999999</v>
      </c>
      <c r="C746" s="123">
        <v>7</v>
      </c>
      <c r="D746" s="35">
        <f>ROUND(АТС!F744*$D$41*$D$42/100,2)</f>
        <v>199.09</v>
      </c>
      <c r="E746" s="35">
        <f>ROUND(АТС!F744*$E$41*$E$42/100,2)</f>
        <v>182.98</v>
      </c>
      <c r="F746" s="35">
        <f>ROUND(АТС!$F744*$F$41*$F$42/100,2)</f>
        <v>124.55</v>
      </c>
      <c r="G746" s="35">
        <f>ROUND(АТС!$F744*$G$41*$G$42/100,2)</f>
        <v>72.89</v>
      </c>
    </row>
    <row r="747" spans="1:7" x14ac:dyDescent="0.25">
      <c r="A747" s="244"/>
      <c r="B747" s="122">
        <f t="shared" si="11"/>
        <v>43099.333330000001</v>
      </c>
      <c r="C747" s="123">
        <v>8</v>
      </c>
      <c r="D747" s="35">
        <f>ROUND(АТС!F745*$D$41*$D$42/100,2)</f>
        <v>211.45</v>
      </c>
      <c r="E747" s="35">
        <f>ROUND(АТС!F745*$E$41*$E$42/100,2)</f>
        <v>194.33</v>
      </c>
      <c r="F747" s="35">
        <f>ROUND(АТС!$F745*$F$41*$F$42/100,2)</f>
        <v>132.27000000000001</v>
      </c>
      <c r="G747" s="35">
        <f>ROUND(АТС!$F745*$G$41*$G$42/100,2)</f>
        <v>77.41</v>
      </c>
    </row>
    <row r="748" spans="1:7" x14ac:dyDescent="0.25">
      <c r="A748" s="244"/>
      <c r="B748" s="122">
        <f t="shared" si="11"/>
        <v>43099.375</v>
      </c>
      <c r="C748" s="123">
        <v>9</v>
      </c>
      <c r="D748" s="35">
        <f>ROUND(АТС!F746*$D$41*$D$42/100,2)</f>
        <v>203.13</v>
      </c>
      <c r="E748" s="35">
        <f>ROUND(АТС!F746*$E$41*$E$42/100,2)</f>
        <v>186.69</v>
      </c>
      <c r="F748" s="35">
        <f>ROUND(АТС!$F746*$F$41*$F$42/100,2)</f>
        <v>127.07</v>
      </c>
      <c r="G748" s="35">
        <f>ROUND(АТС!$F746*$G$41*$G$42/100,2)</f>
        <v>74.37</v>
      </c>
    </row>
    <row r="749" spans="1:7" x14ac:dyDescent="0.25">
      <c r="A749" s="244"/>
      <c r="B749" s="122">
        <f t="shared" si="11"/>
        <v>43099.416669999999</v>
      </c>
      <c r="C749" s="123">
        <v>10</v>
      </c>
      <c r="D749" s="35">
        <f>ROUND(АТС!F747*$D$41*$D$42/100,2)</f>
        <v>201.78</v>
      </c>
      <c r="E749" s="35">
        <f>ROUND(АТС!F747*$E$41*$E$42/100,2)</f>
        <v>185.45</v>
      </c>
      <c r="F749" s="35">
        <f>ROUND(АТС!$F747*$F$41*$F$42/100,2)</f>
        <v>126.23</v>
      </c>
      <c r="G749" s="35">
        <f>ROUND(АТС!$F747*$G$41*$G$42/100,2)</f>
        <v>73.87</v>
      </c>
    </row>
    <row r="750" spans="1:7" x14ac:dyDescent="0.25">
      <c r="A750" s="244"/>
      <c r="B750" s="122">
        <f t="shared" si="11"/>
        <v>43099.458330000001</v>
      </c>
      <c r="C750" s="123">
        <v>11</v>
      </c>
      <c r="D750" s="35">
        <f>ROUND(АТС!F748*$D$41*$D$42/100,2)</f>
        <v>201.55</v>
      </c>
      <c r="E750" s="35">
        <f>ROUND(АТС!F748*$E$41*$E$42/100,2)</f>
        <v>185.24</v>
      </c>
      <c r="F750" s="35">
        <f>ROUND(АТС!$F748*$F$41*$F$42/100,2)</f>
        <v>126.08</v>
      </c>
      <c r="G750" s="35">
        <f>ROUND(АТС!$F748*$G$41*$G$42/100,2)</f>
        <v>73.790000000000006</v>
      </c>
    </row>
    <row r="751" spans="1:7" x14ac:dyDescent="0.25">
      <c r="A751" s="244"/>
      <c r="B751" s="122">
        <f t="shared" si="11"/>
        <v>43099.5</v>
      </c>
      <c r="C751" s="123">
        <v>12</v>
      </c>
      <c r="D751" s="35">
        <f>ROUND(АТС!F749*$D$41*$D$42/100,2)</f>
        <v>200.21</v>
      </c>
      <c r="E751" s="35">
        <f>ROUND(АТС!F749*$E$41*$E$42/100,2)</f>
        <v>184</v>
      </c>
      <c r="F751" s="35">
        <f>ROUND(АТС!$F749*$F$41*$F$42/100,2)</f>
        <v>125.24</v>
      </c>
      <c r="G751" s="35">
        <f>ROUND(АТС!$F749*$G$41*$G$42/100,2)</f>
        <v>73.3</v>
      </c>
    </row>
    <row r="752" spans="1:7" x14ac:dyDescent="0.25">
      <c r="A752" s="244"/>
      <c r="B752" s="122">
        <f t="shared" si="11"/>
        <v>43099.541669999999</v>
      </c>
      <c r="C752" s="123">
        <v>13</v>
      </c>
      <c r="D752" s="35">
        <f>ROUND(АТС!F750*$D$41*$D$42/100,2)</f>
        <v>200.67</v>
      </c>
      <c r="E752" s="35">
        <f>ROUND(АТС!F750*$E$41*$E$42/100,2)</f>
        <v>184.43</v>
      </c>
      <c r="F752" s="35">
        <f>ROUND(АТС!$F750*$F$41*$F$42/100,2)</f>
        <v>125.53</v>
      </c>
      <c r="G752" s="35">
        <f>ROUND(АТС!$F750*$G$41*$G$42/100,2)</f>
        <v>73.47</v>
      </c>
    </row>
    <row r="753" spans="1:7" x14ac:dyDescent="0.25">
      <c r="A753" s="244"/>
      <c r="B753" s="122">
        <f t="shared" si="11"/>
        <v>43099.583330000001</v>
      </c>
      <c r="C753" s="123">
        <v>14</v>
      </c>
      <c r="D753" s="35">
        <f>ROUND(АТС!F751*$D$41*$D$42/100,2)</f>
        <v>202.51</v>
      </c>
      <c r="E753" s="35">
        <f>ROUND(АТС!F751*$E$41*$E$42/100,2)</f>
        <v>186.12</v>
      </c>
      <c r="F753" s="35">
        <f>ROUND(АТС!$F751*$F$41*$F$42/100,2)</f>
        <v>126.68</v>
      </c>
      <c r="G753" s="35">
        <f>ROUND(АТС!$F751*$G$41*$G$42/100,2)</f>
        <v>74.14</v>
      </c>
    </row>
    <row r="754" spans="1:7" x14ac:dyDescent="0.25">
      <c r="A754" s="244"/>
      <c r="B754" s="122">
        <f t="shared" si="11"/>
        <v>43099.625</v>
      </c>
      <c r="C754" s="123">
        <v>15</v>
      </c>
      <c r="D754" s="35">
        <f>ROUND(АТС!F752*$D$41*$D$42/100,2)</f>
        <v>202.75</v>
      </c>
      <c r="E754" s="35">
        <f>ROUND(АТС!F752*$E$41*$E$42/100,2)</f>
        <v>186.34</v>
      </c>
      <c r="F754" s="35">
        <f>ROUND(АТС!$F752*$F$41*$F$42/100,2)</f>
        <v>126.83</v>
      </c>
      <c r="G754" s="35">
        <f>ROUND(АТС!$F752*$G$41*$G$42/100,2)</f>
        <v>74.23</v>
      </c>
    </row>
    <row r="755" spans="1:7" x14ac:dyDescent="0.25">
      <c r="A755" s="244"/>
      <c r="B755" s="122">
        <f t="shared" si="11"/>
        <v>43099.666669999999</v>
      </c>
      <c r="C755" s="123">
        <v>16</v>
      </c>
      <c r="D755" s="35">
        <f>ROUND(АТС!F753*$D$41*$D$42/100,2)</f>
        <v>204.19</v>
      </c>
      <c r="E755" s="35">
        <f>ROUND(АТС!F753*$E$41*$E$42/100,2)</f>
        <v>187.66</v>
      </c>
      <c r="F755" s="35">
        <f>ROUND(АТС!$F753*$F$41*$F$42/100,2)</f>
        <v>127.73</v>
      </c>
      <c r="G755" s="35">
        <f>ROUND(АТС!$F753*$G$41*$G$42/100,2)</f>
        <v>74.760000000000005</v>
      </c>
    </row>
    <row r="756" spans="1:7" x14ac:dyDescent="0.25">
      <c r="A756" s="244"/>
      <c r="B756" s="122">
        <f t="shared" si="11"/>
        <v>43099.708330000001</v>
      </c>
      <c r="C756" s="123">
        <v>17</v>
      </c>
      <c r="D756" s="35">
        <f>ROUND(АТС!F754*$D$41*$D$42/100,2)</f>
        <v>242.95</v>
      </c>
      <c r="E756" s="35">
        <f>ROUND(АТС!F754*$E$41*$E$42/100,2)</f>
        <v>223.29</v>
      </c>
      <c r="F756" s="35">
        <f>ROUND(АТС!$F754*$F$41*$F$42/100,2)</f>
        <v>151.97999999999999</v>
      </c>
      <c r="G756" s="35">
        <f>ROUND(АТС!$F754*$G$41*$G$42/100,2)</f>
        <v>88.95</v>
      </c>
    </row>
    <row r="757" spans="1:7" x14ac:dyDescent="0.25">
      <c r="A757" s="244"/>
      <c r="B757" s="122">
        <f t="shared" si="11"/>
        <v>43099.75</v>
      </c>
      <c r="C757" s="123">
        <v>18</v>
      </c>
      <c r="D757" s="35">
        <f>ROUND(АТС!F755*$D$41*$D$42/100,2)</f>
        <v>243.67</v>
      </c>
      <c r="E757" s="35">
        <f>ROUND(АТС!F755*$E$41*$E$42/100,2)</f>
        <v>223.95</v>
      </c>
      <c r="F757" s="35">
        <f>ROUND(АТС!$F755*$F$41*$F$42/100,2)</f>
        <v>152.43</v>
      </c>
      <c r="G757" s="35">
        <f>ROUND(АТС!$F755*$G$41*$G$42/100,2)</f>
        <v>89.21</v>
      </c>
    </row>
    <row r="758" spans="1:7" x14ac:dyDescent="0.25">
      <c r="A758" s="244"/>
      <c r="B758" s="122">
        <f t="shared" si="11"/>
        <v>43099.791669999999</v>
      </c>
      <c r="C758" s="123">
        <v>19</v>
      </c>
      <c r="D758" s="35">
        <f>ROUND(АТС!F756*$D$41*$D$42/100,2)</f>
        <v>228.85</v>
      </c>
      <c r="E758" s="35">
        <f>ROUND(АТС!F756*$E$41*$E$42/100,2)</f>
        <v>210.33</v>
      </c>
      <c r="F758" s="35">
        <f>ROUND(АТС!$F756*$F$41*$F$42/100,2)</f>
        <v>143.16</v>
      </c>
      <c r="G758" s="35">
        <f>ROUND(АТС!$F756*$G$41*$G$42/100,2)</f>
        <v>83.78</v>
      </c>
    </row>
    <row r="759" spans="1:7" x14ac:dyDescent="0.25">
      <c r="A759" s="244"/>
      <c r="B759" s="122">
        <f t="shared" si="11"/>
        <v>43099.833330000001</v>
      </c>
      <c r="C759" s="123">
        <v>20</v>
      </c>
      <c r="D759" s="35">
        <f>ROUND(АТС!F757*$D$41*$D$42/100,2)</f>
        <v>217.22</v>
      </c>
      <c r="E759" s="35">
        <f>ROUND(АТС!F757*$E$41*$E$42/100,2)</f>
        <v>199.63</v>
      </c>
      <c r="F759" s="35">
        <f>ROUND(АТС!$F757*$F$41*$F$42/100,2)</f>
        <v>135.88</v>
      </c>
      <c r="G759" s="35">
        <f>ROUND(АТС!$F757*$G$41*$G$42/100,2)</f>
        <v>79.53</v>
      </c>
    </row>
    <row r="760" spans="1:7" x14ac:dyDescent="0.25">
      <c r="A760" s="244"/>
      <c r="B760" s="122">
        <f t="shared" si="11"/>
        <v>43099.875</v>
      </c>
      <c r="C760" s="123">
        <v>21</v>
      </c>
      <c r="D760" s="35">
        <f>ROUND(АТС!F758*$D$41*$D$42/100,2)</f>
        <v>203.33</v>
      </c>
      <c r="E760" s="35">
        <f>ROUND(АТС!F758*$E$41*$E$42/100,2)</f>
        <v>186.88</v>
      </c>
      <c r="F760" s="35">
        <f>ROUND(АТС!$F758*$F$41*$F$42/100,2)</f>
        <v>127.2</v>
      </c>
      <c r="G760" s="35">
        <f>ROUND(АТС!$F758*$G$41*$G$42/100,2)</f>
        <v>74.44</v>
      </c>
    </row>
    <row r="761" spans="1:7" x14ac:dyDescent="0.25">
      <c r="A761" s="244"/>
      <c r="B761" s="122">
        <f t="shared" si="11"/>
        <v>43099.916669999999</v>
      </c>
      <c r="C761" s="123">
        <v>22</v>
      </c>
      <c r="D761" s="35">
        <f>ROUND(АТС!F759*$D$41*$D$42/100,2)</f>
        <v>239.92</v>
      </c>
      <c r="E761" s="35">
        <f>ROUND(АТС!F759*$E$41*$E$42/100,2)</f>
        <v>220.5</v>
      </c>
      <c r="F761" s="35">
        <f>ROUND(АТС!$F759*$F$41*$F$42/100,2)</f>
        <v>150.09</v>
      </c>
      <c r="G761" s="35">
        <f>ROUND(АТС!$F759*$G$41*$G$42/100,2)</f>
        <v>87.84</v>
      </c>
    </row>
    <row r="762" spans="1:7" x14ac:dyDescent="0.25">
      <c r="A762" s="244"/>
      <c r="B762" s="122">
        <f t="shared" si="11"/>
        <v>43099.958330000001</v>
      </c>
      <c r="C762" s="123">
        <v>23</v>
      </c>
      <c r="D762" s="35">
        <f>ROUND(АТС!F760*$D$41*$D$42/100,2)</f>
        <v>217.03</v>
      </c>
      <c r="E762" s="35">
        <f>ROUND(АТС!F760*$E$41*$E$42/100,2)</f>
        <v>199.47</v>
      </c>
      <c r="F762" s="35">
        <f>ROUND(АТС!$F760*$F$41*$F$42/100,2)</f>
        <v>135.77000000000001</v>
      </c>
      <c r="G762" s="35">
        <f>ROUND(АТС!$F760*$G$41*$G$42/100,2)</f>
        <v>79.459999999999994</v>
      </c>
    </row>
    <row r="763" spans="1:7" x14ac:dyDescent="0.25">
      <c r="A763" s="244"/>
      <c r="B763" s="122">
        <f t="shared" si="11"/>
        <v>43100</v>
      </c>
      <c r="C763" s="123">
        <v>0</v>
      </c>
      <c r="D763" s="35">
        <f>ROUND(АТС!F761*$D$41*$D$42/100,2)</f>
        <v>203.29</v>
      </c>
      <c r="E763" s="35">
        <f>ROUND(АТС!F761*$E$41*$E$42/100,2)</f>
        <v>186.83</v>
      </c>
      <c r="F763" s="35">
        <f>ROUND(АТС!$F761*$F$41*$F$42/100,2)</f>
        <v>127.17</v>
      </c>
      <c r="G763" s="35">
        <f>ROUND(АТС!$F761*$G$41*$G$42/100,2)</f>
        <v>74.430000000000007</v>
      </c>
    </row>
    <row r="764" spans="1:7" x14ac:dyDescent="0.25">
      <c r="A764" s="244"/>
      <c r="B764" s="122">
        <f t="shared" si="11"/>
        <v>43100.041669999999</v>
      </c>
      <c r="C764" s="123">
        <v>1</v>
      </c>
      <c r="D764" s="35">
        <f>ROUND(АТС!F762*$D$41*$D$42/100,2)</f>
        <v>192.29</v>
      </c>
      <c r="E764" s="35">
        <f>ROUND(АТС!F762*$E$41*$E$42/100,2)</f>
        <v>176.73</v>
      </c>
      <c r="F764" s="35">
        <f>ROUND(АТС!$F762*$F$41*$F$42/100,2)</f>
        <v>120.29</v>
      </c>
      <c r="G764" s="35">
        <f>ROUND(АТС!$F762*$G$41*$G$42/100,2)</f>
        <v>70.400000000000006</v>
      </c>
    </row>
    <row r="765" spans="1:7" x14ac:dyDescent="0.25">
      <c r="A765" s="244"/>
      <c r="B765" s="122">
        <f t="shared" si="11"/>
        <v>43100.083330000001</v>
      </c>
      <c r="C765" s="123">
        <v>2</v>
      </c>
      <c r="D765" s="35">
        <f>ROUND(АТС!F763*$D$41*$D$42/100,2)</f>
        <v>194.87</v>
      </c>
      <c r="E765" s="35">
        <f>ROUND(АТС!F763*$E$41*$E$42/100,2)</f>
        <v>179.09</v>
      </c>
      <c r="F765" s="35">
        <f>ROUND(АТС!$F763*$F$41*$F$42/100,2)</f>
        <v>121.9</v>
      </c>
      <c r="G765" s="35">
        <f>ROUND(АТС!$F763*$G$41*$G$42/100,2)</f>
        <v>71.34</v>
      </c>
    </row>
    <row r="766" spans="1:7" x14ac:dyDescent="0.25">
      <c r="A766" s="244"/>
      <c r="B766" s="122">
        <f t="shared" si="11"/>
        <v>43100.125</v>
      </c>
      <c r="C766" s="123">
        <v>3</v>
      </c>
      <c r="D766" s="35">
        <f>ROUND(АТС!F764*$D$41*$D$42/100,2)</f>
        <v>194.46</v>
      </c>
      <c r="E766" s="35">
        <f>ROUND(АТС!F764*$E$41*$E$42/100,2)</f>
        <v>178.72</v>
      </c>
      <c r="F766" s="35">
        <f>ROUND(АТС!$F764*$F$41*$F$42/100,2)</f>
        <v>121.65</v>
      </c>
      <c r="G766" s="35">
        <f>ROUND(АТС!$F764*$G$41*$G$42/100,2)</f>
        <v>71.2</v>
      </c>
    </row>
    <row r="767" spans="1:7" x14ac:dyDescent="0.25">
      <c r="A767" s="244"/>
      <c r="B767" s="122">
        <f t="shared" si="11"/>
        <v>43100.166669999999</v>
      </c>
      <c r="C767" s="123">
        <v>4</v>
      </c>
      <c r="D767" s="35">
        <f>ROUND(АТС!F765*$D$41*$D$42/100,2)</f>
        <v>194.78</v>
      </c>
      <c r="E767" s="35">
        <f>ROUND(АТС!F765*$E$41*$E$42/100,2)</f>
        <v>179.01</v>
      </c>
      <c r="F767" s="35">
        <f>ROUND(АТС!$F765*$F$41*$F$42/100,2)</f>
        <v>121.85</v>
      </c>
      <c r="G767" s="35">
        <f>ROUND(АТС!$F765*$G$41*$G$42/100,2)</f>
        <v>71.31</v>
      </c>
    </row>
    <row r="768" spans="1:7" x14ac:dyDescent="0.25">
      <c r="A768" s="244"/>
      <c r="B768" s="122">
        <f t="shared" si="11"/>
        <v>43100.208330000001</v>
      </c>
      <c r="C768" s="123">
        <v>5</v>
      </c>
      <c r="D768" s="35">
        <f>ROUND(АТС!F766*$D$41*$D$42/100,2)</f>
        <v>195.03</v>
      </c>
      <c r="E768" s="35">
        <f>ROUND(АТС!F766*$E$41*$E$42/100,2)</f>
        <v>179.24</v>
      </c>
      <c r="F768" s="35">
        <f>ROUND(АТС!$F766*$F$41*$F$42/100,2)</f>
        <v>122</v>
      </c>
      <c r="G768" s="35">
        <f>ROUND(АТС!$F766*$G$41*$G$42/100,2)</f>
        <v>71.400000000000006</v>
      </c>
    </row>
    <row r="769" spans="1:7" x14ac:dyDescent="0.25">
      <c r="A769" s="244"/>
      <c r="B769" s="122">
        <f t="shared" si="11"/>
        <v>43100.25</v>
      </c>
      <c r="C769" s="123">
        <v>6</v>
      </c>
      <c r="D769" s="35">
        <f>ROUND(АТС!F767*$D$41*$D$42/100,2)</f>
        <v>195.69</v>
      </c>
      <c r="E769" s="35">
        <f>ROUND(АТС!F767*$E$41*$E$42/100,2)</f>
        <v>179.85</v>
      </c>
      <c r="F769" s="35">
        <f>ROUND(АТС!$F767*$F$41*$F$42/100,2)</f>
        <v>122.42</v>
      </c>
      <c r="G769" s="35">
        <f>ROUND(АТС!$F767*$G$41*$G$42/100,2)</f>
        <v>71.650000000000006</v>
      </c>
    </row>
    <row r="770" spans="1:7" x14ac:dyDescent="0.25">
      <c r="A770" s="244"/>
      <c r="B770" s="122">
        <f t="shared" si="11"/>
        <v>43100.291669999999</v>
      </c>
      <c r="C770" s="123">
        <v>7</v>
      </c>
      <c r="D770" s="35">
        <f>ROUND(АТС!F768*$D$41*$D$42/100,2)</f>
        <v>213.45</v>
      </c>
      <c r="E770" s="35">
        <f>ROUND(АТС!F768*$E$41*$E$42/100,2)</f>
        <v>196.17</v>
      </c>
      <c r="F770" s="35">
        <f>ROUND(АТС!$F768*$F$41*$F$42/100,2)</f>
        <v>133.53</v>
      </c>
      <c r="G770" s="35">
        <f>ROUND(АТС!$F768*$G$41*$G$42/100,2)</f>
        <v>78.150000000000006</v>
      </c>
    </row>
    <row r="771" spans="1:7" x14ac:dyDescent="0.25">
      <c r="A771" s="244"/>
      <c r="B771" s="122">
        <f t="shared" si="11"/>
        <v>43100.333330000001</v>
      </c>
      <c r="C771" s="123">
        <v>8</v>
      </c>
      <c r="D771" s="35">
        <f>ROUND(АТС!F769*$D$41*$D$42/100,2)</f>
        <v>224.37</v>
      </c>
      <c r="E771" s="35">
        <f>ROUND(АТС!F769*$E$41*$E$42/100,2)</f>
        <v>206.21</v>
      </c>
      <c r="F771" s="35">
        <f>ROUND(АТС!$F769*$F$41*$F$42/100,2)</f>
        <v>140.36000000000001</v>
      </c>
      <c r="G771" s="35">
        <f>ROUND(АТС!$F769*$G$41*$G$42/100,2)</f>
        <v>82.14</v>
      </c>
    </row>
    <row r="772" spans="1:7" x14ac:dyDescent="0.25">
      <c r="A772" s="244"/>
      <c r="B772" s="122">
        <f t="shared" si="11"/>
        <v>43100.375</v>
      </c>
      <c r="C772" s="123">
        <v>9</v>
      </c>
      <c r="D772" s="35">
        <f>ROUND(АТС!F770*$D$41*$D$42/100,2)</f>
        <v>200.44</v>
      </c>
      <c r="E772" s="35">
        <f>ROUND(АТС!F770*$E$41*$E$42/100,2)</f>
        <v>184.22</v>
      </c>
      <c r="F772" s="35">
        <f>ROUND(АТС!$F770*$F$41*$F$42/100,2)</f>
        <v>125.39</v>
      </c>
      <c r="G772" s="35">
        <f>ROUND(АТС!$F770*$G$41*$G$42/100,2)</f>
        <v>73.39</v>
      </c>
    </row>
    <row r="773" spans="1:7" x14ac:dyDescent="0.25">
      <c r="A773" s="244"/>
      <c r="B773" s="122">
        <f t="shared" si="11"/>
        <v>43100.416669999999</v>
      </c>
      <c r="C773" s="123">
        <v>10</v>
      </c>
      <c r="D773" s="35">
        <f>ROUND(АТС!F771*$D$41*$D$42/100,2)</f>
        <v>200.76</v>
      </c>
      <c r="E773" s="35">
        <f>ROUND(АТС!F771*$E$41*$E$42/100,2)</f>
        <v>184.51</v>
      </c>
      <c r="F773" s="35">
        <f>ROUND(АТС!$F771*$F$41*$F$42/100,2)</f>
        <v>125.59</v>
      </c>
      <c r="G773" s="35">
        <f>ROUND(АТС!$F771*$G$41*$G$42/100,2)</f>
        <v>73.5</v>
      </c>
    </row>
    <row r="774" spans="1:7" x14ac:dyDescent="0.25">
      <c r="A774" s="244"/>
      <c r="B774" s="122">
        <f t="shared" si="11"/>
        <v>43100.458330000001</v>
      </c>
      <c r="C774" s="123">
        <v>11</v>
      </c>
      <c r="D774" s="35">
        <f>ROUND(АТС!F772*$D$41*$D$42/100,2)</f>
        <v>200.66</v>
      </c>
      <c r="E774" s="35">
        <f>ROUND(АТС!F772*$E$41*$E$42/100,2)</f>
        <v>184.42</v>
      </c>
      <c r="F774" s="35">
        <f>ROUND(АТС!$F772*$F$41*$F$42/100,2)</f>
        <v>125.53</v>
      </c>
      <c r="G774" s="35">
        <f>ROUND(АТС!$F772*$G$41*$G$42/100,2)</f>
        <v>73.459999999999994</v>
      </c>
    </row>
    <row r="775" spans="1:7" x14ac:dyDescent="0.25">
      <c r="A775" s="244"/>
      <c r="B775" s="122">
        <f t="shared" si="11"/>
        <v>43100.5</v>
      </c>
      <c r="C775" s="123">
        <v>12</v>
      </c>
      <c r="D775" s="35">
        <f>ROUND(АТС!F773*$D$41*$D$42/100,2)</f>
        <v>200.25</v>
      </c>
      <c r="E775" s="35">
        <f>ROUND(АТС!F773*$E$41*$E$42/100,2)</f>
        <v>184.04</v>
      </c>
      <c r="F775" s="35">
        <f>ROUND(АТС!$F773*$F$41*$F$42/100,2)</f>
        <v>125.27</v>
      </c>
      <c r="G775" s="35">
        <f>ROUND(АТС!$F773*$G$41*$G$42/100,2)</f>
        <v>73.31</v>
      </c>
    </row>
    <row r="776" spans="1:7" x14ac:dyDescent="0.25">
      <c r="A776" s="244"/>
      <c r="B776" s="122">
        <f t="shared" si="11"/>
        <v>43100.541669999999</v>
      </c>
      <c r="C776" s="123">
        <v>13</v>
      </c>
      <c r="D776" s="35">
        <f>ROUND(АТС!F774*$D$41*$D$42/100,2)</f>
        <v>200.76</v>
      </c>
      <c r="E776" s="35">
        <f>ROUND(АТС!F774*$E$41*$E$42/100,2)</f>
        <v>184.51</v>
      </c>
      <c r="F776" s="35">
        <f>ROUND(АТС!$F774*$F$41*$F$42/100,2)</f>
        <v>125.59</v>
      </c>
      <c r="G776" s="35">
        <f>ROUND(АТС!$F774*$G$41*$G$42/100,2)</f>
        <v>73.5</v>
      </c>
    </row>
    <row r="777" spans="1:7" x14ac:dyDescent="0.25">
      <c r="A777" s="244"/>
      <c r="B777" s="122">
        <f t="shared" si="11"/>
        <v>43100.583330000001</v>
      </c>
      <c r="C777" s="123">
        <v>14</v>
      </c>
      <c r="D777" s="35">
        <f>ROUND(АТС!F775*$D$41*$D$42/100,2)</f>
        <v>202.11</v>
      </c>
      <c r="E777" s="35">
        <f>ROUND(АТС!F775*$E$41*$E$42/100,2)</f>
        <v>185.75</v>
      </c>
      <c r="F777" s="35">
        <f>ROUND(АТС!$F775*$F$41*$F$42/100,2)</f>
        <v>126.43</v>
      </c>
      <c r="G777" s="35">
        <f>ROUND(АТС!$F775*$G$41*$G$42/100,2)</f>
        <v>73.989999999999995</v>
      </c>
    </row>
    <row r="778" spans="1:7" x14ac:dyDescent="0.25">
      <c r="A778" s="244"/>
      <c r="B778" s="122">
        <f t="shared" si="11"/>
        <v>43100.625</v>
      </c>
      <c r="C778" s="123">
        <v>15</v>
      </c>
      <c r="D778" s="35">
        <f>ROUND(АТС!F776*$D$41*$D$42/100,2)</f>
        <v>202.79</v>
      </c>
      <c r="E778" s="35">
        <f>ROUND(АТС!F776*$E$41*$E$42/100,2)</f>
        <v>186.38</v>
      </c>
      <c r="F778" s="35">
        <f>ROUND(АТС!$F776*$F$41*$F$42/100,2)</f>
        <v>126.86</v>
      </c>
      <c r="G778" s="35">
        <f>ROUND(АТС!$F776*$G$41*$G$42/100,2)</f>
        <v>74.239999999999995</v>
      </c>
    </row>
    <row r="779" spans="1:7" x14ac:dyDescent="0.25">
      <c r="A779" s="244"/>
      <c r="B779" s="122">
        <f t="shared" si="11"/>
        <v>43100.666669999999</v>
      </c>
      <c r="C779" s="123">
        <v>16</v>
      </c>
      <c r="D779" s="35">
        <f>ROUND(АТС!F777*$D$41*$D$42/100,2)</f>
        <v>204.45</v>
      </c>
      <c r="E779" s="35">
        <f>ROUND(АТС!F777*$E$41*$E$42/100,2)</f>
        <v>187.9</v>
      </c>
      <c r="F779" s="35">
        <f>ROUND(АТС!$F777*$F$41*$F$42/100,2)</f>
        <v>127.89</v>
      </c>
      <c r="G779" s="35">
        <f>ROUND(АТС!$F777*$G$41*$G$42/100,2)</f>
        <v>74.849999999999994</v>
      </c>
    </row>
    <row r="780" spans="1:7" x14ac:dyDescent="0.25">
      <c r="A780" s="244"/>
      <c r="B780" s="122">
        <f t="shared" si="11"/>
        <v>43100.708330000001</v>
      </c>
      <c r="C780" s="123">
        <v>17</v>
      </c>
      <c r="D780" s="35">
        <f>ROUND(АТС!F778*$D$41*$D$42/100,2)</f>
        <v>274.16000000000003</v>
      </c>
      <c r="E780" s="35">
        <f>ROUND(АТС!F778*$E$41*$E$42/100,2)</f>
        <v>251.97</v>
      </c>
      <c r="F780" s="35">
        <f>ROUND(АТС!$F778*$F$41*$F$42/100,2)</f>
        <v>171.51</v>
      </c>
      <c r="G780" s="35">
        <f>ROUND(АТС!$F778*$G$41*$G$42/100,2)</f>
        <v>100.37</v>
      </c>
    </row>
    <row r="781" spans="1:7" x14ac:dyDescent="0.25">
      <c r="A781" s="244"/>
      <c r="B781" s="122">
        <f t="shared" si="11"/>
        <v>43100.75</v>
      </c>
      <c r="C781" s="123">
        <v>18</v>
      </c>
      <c r="D781" s="35">
        <f>ROUND(АТС!F779*$D$41*$D$42/100,2)</f>
        <v>281.83</v>
      </c>
      <c r="E781" s="35">
        <f>ROUND(АТС!F779*$E$41*$E$42/100,2)</f>
        <v>259.02</v>
      </c>
      <c r="F781" s="35">
        <f>ROUND(АТС!$F779*$F$41*$F$42/100,2)</f>
        <v>176.3</v>
      </c>
      <c r="G781" s="35">
        <f>ROUND(АТС!$F779*$G$41*$G$42/100,2)</f>
        <v>103.18</v>
      </c>
    </row>
    <row r="782" spans="1:7" x14ac:dyDescent="0.25">
      <c r="A782" s="244"/>
      <c r="B782" s="122">
        <f t="shared" si="11"/>
        <v>43100.791669999999</v>
      </c>
      <c r="C782" s="123">
        <v>19</v>
      </c>
      <c r="D782" s="35">
        <f>ROUND(АТС!F780*$D$41*$D$42/100,2)</f>
        <v>263.77999999999997</v>
      </c>
      <c r="E782" s="35">
        <f>ROUND(АТС!F780*$E$41*$E$42/100,2)</f>
        <v>242.43</v>
      </c>
      <c r="F782" s="35">
        <f>ROUND(АТС!$F780*$F$41*$F$42/100,2)</f>
        <v>165.01</v>
      </c>
      <c r="G782" s="35">
        <f>ROUND(АТС!$F780*$G$41*$G$42/100,2)</f>
        <v>96.57</v>
      </c>
    </row>
    <row r="783" spans="1:7" x14ac:dyDescent="0.25">
      <c r="A783" s="244"/>
      <c r="B783" s="122">
        <f t="shared" si="11"/>
        <v>43100.833330000001</v>
      </c>
      <c r="C783" s="123">
        <v>20</v>
      </c>
      <c r="D783" s="35">
        <f>ROUND(АТС!F781*$D$41*$D$42/100,2)</f>
        <v>245.45</v>
      </c>
      <c r="E783" s="35">
        <f>ROUND(АТС!F781*$E$41*$E$42/100,2)</f>
        <v>225.58</v>
      </c>
      <c r="F783" s="35">
        <f>ROUND(АТС!$F781*$F$41*$F$42/100,2)</f>
        <v>153.55000000000001</v>
      </c>
      <c r="G783" s="35">
        <f>ROUND(АТС!$F781*$G$41*$G$42/100,2)</f>
        <v>89.86</v>
      </c>
    </row>
    <row r="784" spans="1:7" x14ac:dyDescent="0.25">
      <c r="A784" s="244"/>
      <c r="B784" s="122">
        <f t="shared" si="11"/>
        <v>43100.875</v>
      </c>
      <c r="C784" s="123">
        <v>21</v>
      </c>
      <c r="D784" s="35">
        <f>ROUND(АТС!F782*$D$41*$D$42/100,2)</f>
        <v>232.11</v>
      </c>
      <c r="E784" s="35">
        <f>ROUND(АТС!F782*$E$41*$E$42/100,2)</f>
        <v>213.32</v>
      </c>
      <c r="F784" s="35">
        <f>ROUND(АТС!$F782*$F$41*$F$42/100,2)</f>
        <v>145.19999999999999</v>
      </c>
      <c r="G784" s="35">
        <f>ROUND(АТС!$F782*$G$41*$G$42/100,2)</f>
        <v>84.98</v>
      </c>
    </row>
    <row r="785" spans="1:9" x14ac:dyDescent="0.25">
      <c r="A785" s="244"/>
      <c r="B785" s="122">
        <f t="shared" si="11"/>
        <v>43100.916669999999</v>
      </c>
      <c r="C785" s="123">
        <v>22</v>
      </c>
      <c r="D785" s="35">
        <f>ROUND(АТС!F783*$D$41*$D$42/100,2)</f>
        <v>268.77</v>
      </c>
      <c r="E785" s="35">
        <f>ROUND(АТС!F783*$E$41*$E$42/100,2)</f>
        <v>247.01</v>
      </c>
      <c r="F785" s="35">
        <f>ROUND(АТС!$F783*$F$41*$F$42/100,2)</f>
        <v>168.13</v>
      </c>
      <c r="G785" s="35">
        <f>ROUND(АТС!$F783*$G$41*$G$42/100,2)</f>
        <v>98.4</v>
      </c>
    </row>
    <row r="786" spans="1:9" x14ac:dyDescent="0.25">
      <c r="A786" s="244"/>
      <c r="B786" s="122">
        <f t="shared" si="11"/>
        <v>43100.958330000001</v>
      </c>
      <c r="C786" s="123">
        <v>23</v>
      </c>
      <c r="D786" s="35">
        <f>ROUND(АТС!F784*$D$41*$D$42/100,2)</f>
        <v>255.53</v>
      </c>
      <c r="E786" s="35">
        <f>ROUND(АТС!F784*$E$41*$E$42/100,2)</f>
        <v>234.84</v>
      </c>
      <c r="F786" s="35">
        <f>ROUND(АТС!$F784*$F$41*$F$42/100,2)</f>
        <v>159.85</v>
      </c>
      <c r="G786" s="35">
        <f>ROUND(АТС!$F784*$G$41*$G$42/100,2)</f>
        <v>93.55</v>
      </c>
    </row>
    <row r="787" spans="1:9" x14ac:dyDescent="0.25">
      <c r="A787" s="105"/>
      <c r="B787" s="124"/>
      <c r="C787" s="125"/>
      <c r="D787" s="106"/>
      <c r="E787" s="106"/>
      <c r="F787" s="106"/>
      <c r="G787" s="106"/>
    </row>
    <row r="789" spans="1:9" x14ac:dyDescent="0.25">
      <c r="A789" s="240" t="s">
        <v>47</v>
      </c>
      <c r="B789" s="240"/>
      <c r="C789" s="240"/>
      <c r="D789" s="240"/>
      <c r="E789" s="240"/>
      <c r="F789" s="240"/>
      <c r="G789" s="240"/>
    </row>
    <row r="790" spans="1:9" ht="94.5" x14ac:dyDescent="0.25">
      <c r="A790" s="19" t="s">
        <v>11</v>
      </c>
      <c r="B790" s="73" t="s">
        <v>32</v>
      </c>
      <c r="C790" s="73" t="s">
        <v>33</v>
      </c>
      <c r="D790" s="10" t="s">
        <v>5</v>
      </c>
      <c r="E790" s="10" t="s">
        <v>6</v>
      </c>
      <c r="F790" s="10" t="s">
        <v>9</v>
      </c>
      <c r="G790" s="10" t="s">
        <v>7</v>
      </c>
    </row>
    <row r="791" spans="1:9" x14ac:dyDescent="0.25">
      <c r="A791" s="250" t="s">
        <v>10</v>
      </c>
      <c r="B791" s="251"/>
      <c r="C791" s="252"/>
      <c r="D791" s="15">
        <f>'РСТ РСО-А'!G9</f>
        <v>26.44</v>
      </c>
      <c r="E791" s="15">
        <f>'РСТ РСО-А'!H9</f>
        <v>24.3</v>
      </c>
      <c r="F791" s="15">
        <f>'РСТ РСО-А'!I9</f>
        <v>16.54</v>
      </c>
      <c r="G791" s="15">
        <f>'РСТ РСО-А'!J9</f>
        <v>9.68</v>
      </c>
    </row>
    <row r="792" spans="1:9" ht="31.5" customHeight="1" x14ac:dyDescent="0.25">
      <c r="A792" s="253" t="s">
        <v>8</v>
      </c>
      <c r="B792" s="254"/>
      <c r="C792" s="255"/>
      <c r="D792" s="14">
        <f>'РСТ РСО-А'!G10</f>
        <v>0.92900000000000005</v>
      </c>
      <c r="E792" s="14">
        <f>'РСТ РСО-А'!H10</f>
        <v>0.92900000000000005</v>
      </c>
      <c r="F792" s="14">
        <f>'РСТ РСО-А'!I10</f>
        <v>0.92900000000000005</v>
      </c>
      <c r="G792" s="14">
        <f>'РСТ РСО-А'!J10</f>
        <v>0.92900000000000005</v>
      </c>
      <c r="I792" s="38"/>
    </row>
    <row r="793" spans="1:9" x14ac:dyDescent="0.25">
      <c r="A793" s="244" t="s">
        <v>180</v>
      </c>
      <c r="B793" s="120">
        <f>B43</f>
        <v>43070</v>
      </c>
      <c r="C793" s="123">
        <v>0</v>
      </c>
      <c r="D793" s="35">
        <f>ROUND($D$791/100*$D$792*АТС!$C41,2)</f>
        <v>187.31</v>
      </c>
      <c r="E793" s="35">
        <f>ROUND($E$791/100*$E$792*АТС!C41,2)</f>
        <v>172.15</v>
      </c>
      <c r="F793" s="35">
        <f>ROUND($F$791/100*$F$792*АТС!C41,2)</f>
        <v>117.18</v>
      </c>
      <c r="G793" s="35">
        <f>ROUND($G$791/100*$G$792*АТС!C41,2)</f>
        <v>68.58</v>
      </c>
    </row>
    <row r="794" spans="1:9" x14ac:dyDescent="0.25">
      <c r="A794" s="244"/>
      <c r="B794" s="122">
        <f>B$43+ROUND(C794/24,5)</f>
        <v>43070.041669999999</v>
      </c>
      <c r="C794" s="123">
        <v>1</v>
      </c>
      <c r="D794" s="35">
        <f>ROUND($D$791/100*$D$792*АТС!$C42,2)</f>
        <v>182.45</v>
      </c>
      <c r="E794" s="35">
        <f>ROUND($E$791/100*$E$792*АТС!C42,2)</f>
        <v>167.69</v>
      </c>
      <c r="F794" s="35">
        <f>ROUND($F$791/100*$F$792*АТС!C42,2)</f>
        <v>114.14</v>
      </c>
      <c r="G794" s="35">
        <f>ROUND($G$791/100*$G$792*АТС!C42,2)</f>
        <v>66.8</v>
      </c>
    </row>
    <row r="795" spans="1:9" x14ac:dyDescent="0.25">
      <c r="A795" s="244"/>
      <c r="B795" s="120">
        <f>B$43+ROUND(C795/24,5)</f>
        <v>43070.083330000001</v>
      </c>
      <c r="C795" s="123">
        <v>2</v>
      </c>
      <c r="D795" s="35">
        <f>ROUND($D$791/100*$D$792*АТС!$C43,2)</f>
        <v>182.14</v>
      </c>
      <c r="E795" s="35">
        <f>ROUND($E$791/100*$E$792*АТС!C43,2)</f>
        <v>167.4</v>
      </c>
      <c r="F795" s="35">
        <f>ROUND($F$791/100*$F$792*АТС!C43,2)</f>
        <v>113.94</v>
      </c>
      <c r="G795" s="35">
        <f>ROUND($G$791/100*$G$792*АТС!C43,2)</f>
        <v>66.680000000000007</v>
      </c>
    </row>
    <row r="796" spans="1:9" x14ac:dyDescent="0.25">
      <c r="A796" s="244"/>
      <c r="B796" s="122">
        <f t="shared" ref="B796:B816" si="12">B$43+ROUND(C796/24,5)</f>
        <v>43070.125</v>
      </c>
      <c r="C796" s="123">
        <v>3</v>
      </c>
      <c r="D796" s="35">
        <f>ROUND($D$791/100*$D$792*АТС!$C44,2)</f>
        <v>184.61</v>
      </c>
      <c r="E796" s="35">
        <f>ROUND($E$791/100*$E$792*АТС!C44,2)</f>
        <v>169.67</v>
      </c>
      <c r="F796" s="35">
        <f>ROUND($F$791/100*$F$792*АТС!C44,2)</f>
        <v>115.49</v>
      </c>
      <c r="G796" s="35">
        <f>ROUND($G$791/100*$G$792*АТС!C44,2)</f>
        <v>67.59</v>
      </c>
    </row>
    <row r="797" spans="1:9" x14ac:dyDescent="0.25">
      <c r="A797" s="244"/>
      <c r="B797" s="120">
        <f t="shared" si="12"/>
        <v>43070.166669999999</v>
      </c>
      <c r="C797" s="123">
        <v>4</v>
      </c>
      <c r="D797" s="35">
        <f>ROUND($D$791/100*$D$792*АТС!$C45,2)</f>
        <v>184.99</v>
      </c>
      <c r="E797" s="35">
        <f>ROUND($E$791/100*$E$792*АТС!C45,2)</f>
        <v>170.02</v>
      </c>
      <c r="F797" s="35">
        <f>ROUND($F$791/100*$F$792*АТС!C45,2)</f>
        <v>115.72</v>
      </c>
      <c r="G797" s="35">
        <f>ROUND($G$791/100*$G$792*АТС!C45,2)</f>
        <v>67.73</v>
      </c>
    </row>
    <row r="798" spans="1:9" x14ac:dyDescent="0.25">
      <c r="A798" s="244"/>
      <c r="B798" s="122">
        <f t="shared" si="12"/>
        <v>43070.208330000001</v>
      </c>
      <c r="C798" s="123">
        <v>5</v>
      </c>
      <c r="D798" s="35">
        <f>ROUND($D$791/100*$D$792*АТС!$C46,2)</f>
        <v>182.4</v>
      </c>
      <c r="E798" s="35">
        <f>ROUND($E$791/100*$E$792*АТС!C46,2)</f>
        <v>167.64</v>
      </c>
      <c r="F798" s="35">
        <f>ROUND($F$791/100*$F$792*АТС!C46,2)</f>
        <v>114.1</v>
      </c>
      <c r="G798" s="35">
        <f>ROUND($G$791/100*$G$792*АТС!C46,2)</f>
        <v>66.78</v>
      </c>
    </row>
    <row r="799" spans="1:9" x14ac:dyDescent="0.25">
      <c r="A799" s="244"/>
      <c r="B799" s="120">
        <f t="shared" si="12"/>
        <v>43070.25</v>
      </c>
      <c r="C799" s="123">
        <v>6</v>
      </c>
      <c r="D799" s="35">
        <f>ROUND($D$791/100*$D$792*АТС!$C47,2)</f>
        <v>187.47</v>
      </c>
      <c r="E799" s="35">
        <f>ROUND($E$791/100*$E$792*АТС!C47,2)</f>
        <v>172.29</v>
      </c>
      <c r="F799" s="35">
        <f>ROUND($F$791/100*$F$792*АТС!C47,2)</f>
        <v>117.27</v>
      </c>
      <c r="G799" s="35">
        <f>ROUND($G$791/100*$G$792*АТС!C47,2)</f>
        <v>68.63</v>
      </c>
    </row>
    <row r="800" spans="1:9" x14ac:dyDescent="0.25">
      <c r="A800" s="244"/>
      <c r="B800" s="122">
        <f t="shared" si="12"/>
        <v>43070.291669999999</v>
      </c>
      <c r="C800" s="123">
        <v>7</v>
      </c>
      <c r="D800" s="35">
        <f>ROUND($D$791/100*$D$792*АТС!$C48,2)</f>
        <v>187.92</v>
      </c>
      <c r="E800" s="35">
        <f>ROUND($E$791/100*$E$792*АТС!C48,2)</f>
        <v>172.71</v>
      </c>
      <c r="F800" s="35">
        <f>ROUND($F$791/100*$F$792*АТС!C48,2)</f>
        <v>117.56</v>
      </c>
      <c r="G800" s="35">
        <f>ROUND($G$791/100*$G$792*АТС!C48,2)</f>
        <v>68.8</v>
      </c>
    </row>
    <row r="801" spans="1:7" x14ac:dyDescent="0.25">
      <c r="A801" s="244"/>
      <c r="B801" s="120">
        <f t="shared" si="12"/>
        <v>43070.333330000001</v>
      </c>
      <c r="C801" s="123">
        <v>8</v>
      </c>
      <c r="D801" s="35">
        <f>ROUND($D$791/100*$D$792*АТС!$C49,2)</f>
        <v>185.85</v>
      </c>
      <c r="E801" s="35">
        <f>ROUND($E$791/100*$E$792*АТС!C49,2)</f>
        <v>170.8</v>
      </c>
      <c r="F801" s="35">
        <f>ROUND($F$791/100*$F$792*АТС!C49,2)</f>
        <v>116.26</v>
      </c>
      <c r="G801" s="35">
        <f>ROUND($G$791/100*$G$792*АТС!C49,2)</f>
        <v>68.040000000000006</v>
      </c>
    </row>
    <row r="802" spans="1:7" x14ac:dyDescent="0.25">
      <c r="A802" s="244"/>
      <c r="B802" s="122">
        <f t="shared" si="12"/>
        <v>43070.375</v>
      </c>
      <c r="C802" s="123">
        <v>9</v>
      </c>
      <c r="D802" s="35">
        <f>ROUND($D$791/100*$D$792*АТС!$C50,2)</f>
        <v>187.16</v>
      </c>
      <c r="E802" s="35">
        <f>ROUND($E$791/100*$E$792*АТС!C50,2)</f>
        <v>172.01</v>
      </c>
      <c r="F802" s="35">
        <f>ROUND($F$791/100*$F$792*АТС!C50,2)</f>
        <v>117.08</v>
      </c>
      <c r="G802" s="35">
        <f>ROUND($G$791/100*$G$792*АТС!C50,2)</f>
        <v>68.52</v>
      </c>
    </row>
    <row r="803" spans="1:7" x14ac:dyDescent="0.25">
      <c r="A803" s="244"/>
      <c r="B803" s="120">
        <f t="shared" si="12"/>
        <v>43070.416669999999</v>
      </c>
      <c r="C803" s="123">
        <v>10</v>
      </c>
      <c r="D803" s="35">
        <f>ROUND($D$791/100*$D$792*АТС!$C51,2)</f>
        <v>185.94</v>
      </c>
      <c r="E803" s="35">
        <f>ROUND($E$791/100*$E$792*АТС!C51,2)</f>
        <v>170.89</v>
      </c>
      <c r="F803" s="35">
        <f>ROUND($F$791/100*$F$792*АТС!C51,2)</f>
        <v>116.32</v>
      </c>
      <c r="G803" s="35">
        <f>ROUND($G$791/100*$G$792*АТС!C51,2)</f>
        <v>68.069999999999993</v>
      </c>
    </row>
    <row r="804" spans="1:7" x14ac:dyDescent="0.25">
      <c r="A804" s="244"/>
      <c r="B804" s="122">
        <f t="shared" si="12"/>
        <v>43070.458330000001</v>
      </c>
      <c r="C804" s="123">
        <v>11</v>
      </c>
      <c r="D804" s="35">
        <f>ROUND($D$791/100*$D$792*АТС!$C52,2)</f>
        <v>212.86</v>
      </c>
      <c r="E804" s="35">
        <f>ROUND($E$791/100*$E$792*АТС!C52,2)</f>
        <v>195.63</v>
      </c>
      <c r="F804" s="35">
        <f>ROUND($F$791/100*$F$792*АТС!C52,2)</f>
        <v>133.16</v>
      </c>
      <c r="G804" s="35">
        <f>ROUND($G$791/100*$G$792*АТС!C52,2)</f>
        <v>77.930000000000007</v>
      </c>
    </row>
    <row r="805" spans="1:7" x14ac:dyDescent="0.25">
      <c r="A805" s="244"/>
      <c r="B805" s="120">
        <f t="shared" si="12"/>
        <v>43070.5</v>
      </c>
      <c r="C805" s="123">
        <v>12</v>
      </c>
      <c r="D805" s="35">
        <f>ROUND($D$791/100*$D$792*АТС!$C53,2)</f>
        <v>212.89</v>
      </c>
      <c r="E805" s="35">
        <f>ROUND($E$791/100*$E$792*АТС!C53,2)</f>
        <v>195.65</v>
      </c>
      <c r="F805" s="35">
        <f>ROUND($F$791/100*$F$792*АТС!C53,2)</f>
        <v>133.16999999999999</v>
      </c>
      <c r="G805" s="35">
        <f>ROUND($G$791/100*$G$792*АТС!C53,2)</f>
        <v>77.94</v>
      </c>
    </row>
    <row r="806" spans="1:7" x14ac:dyDescent="0.25">
      <c r="A806" s="244"/>
      <c r="B806" s="122">
        <f t="shared" si="12"/>
        <v>43070.541669999999</v>
      </c>
      <c r="C806" s="123">
        <v>13</v>
      </c>
      <c r="D806" s="35">
        <f>ROUND($D$791/100*$D$792*АТС!$C54,2)</f>
        <v>212.94</v>
      </c>
      <c r="E806" s="35">
        <f>ROUND($E$791/100*$E$792*АТС!C54,2)</f>
        <v>195.7</v>
      </c>
      <c r="F806" s="35">
        <f>ROUND($F$791/100*$F$792*АТС!C54,2)</f>
        <v>133.21</v>
      </c>
      <c r="G806" s="35">
        <f>ROUND($G$791/100*$G$792*АТС!C54,2)</f>
        <v>77.959999999999994</v>
      </c>
    </row>
    <row r="807" spans="1:7" x14ac:dyDescent="0.25">
      <c r="A807" s="244"/>
      <c r="B807" s="120">
        <f t="shared" si="12"/>
        <v>43070.583330000001</v>
      </c>
      <c r="C807" s="123">
        <v>14</v>
      </c>
      <c r="D807" s="35">
        <f>ROUND($D$791/100*$D$792*АТС!$C55,2)</f>
        <v>186.14</v>
      </c>
      <c r="E807" s="35">
        <f>ROUND($E$791/100*$E$792*АТС!C55,2)</f>
        <v>171.07</v>
      </c>
      <c r="F807" s="35">
        <f>ROUND($F$791/100*$F$792*АТС!C55,2)</f>
        <v>116.44</v>
      </c>
      <c r="G807" s="35">
        <f>ROUND($G$791/100*$G$792*АТС!C55,2)</f>
        <v>68.150000000000006</v>
      </c>
    </row>
    <row r="808" spans="1:7" x14ac:dyDescent="0.25">
      <c r="A808" s="244"/>
      <c r="B808" s="122">
        <f t="shared" si="12"/>
        <v>43070.625</v>
      </c>
      <c r="C808" s="123">
        <v>15</v>
      </c>
      <c r="D808" s="35">
        <f>ROUND($D$791/100*$D$792*АТС!$C56,2)</f>
        <v>194.69</v>
      </c>
      <c r="E808" s="35">
        <f>ROUND($E$791/100*$E$792*АТС!C56,2)</f>
        <v>178.93</v>
      </c>
      <c r="F808" s="35">
        <f>ROUND($F$791/100*$F$792*АТС!C56,2)</f>
        <v>121.79</v>
      </c>
      <c r="G808" s="35">
        <f>ROUND($G$791/100*$G$792*АТС!C56,2)</f>
        <v>71.28</v>
      </c>
    </row>
    <row r="809" spans="1:7" x14ac:dyDescent="0.25">
      <c r="A809" s="244"/>
      <c r="B809" s="120">
        <f t="shared" si="12"/>
        <v>43070.666669999999</v>
      </c>
      <c r="C809" s="123">
        <v>16</v>
      </c>
      <c r="D809" s="35">
        <f>ROUND($D$791/100*$D$792*АТС!$C57,2)</f>
        <v>210.18</v>
      </c>
      <c r="E809" s="35">
        <f>ROUND($E$791/100*$E$792*АТС!C57,2)</f>
        <v>193.17</v>
      </c>
      <c r="F809" s="35">
        <f>ROUND($F$791/100*$F$792*АТС!C57,2)</f>
        <v>131.47999999999999</v>
      </c>
      <c r="G809" s="35">
        <f>ROUND($G$791/100*$G$792*АТС!C57,2)</f>
        <v>76.95</v>
      </c>
    </row>
    <row r="810" spans="1:7" x14ac:dyDescent="0.25">
      <c r="A810" s="244"/>
      <c r="B810" s="122">
        <f t="shared" si="12"/>
        <v>43070.708330000001</v>
      </c>
      <c r="C810" s="123">
        <v>17</v>
      </c>
      <c r="D810" s="35">
        <f>ROUND($D$791/100*$D$792*АТС!$C58,2)</f>
        <v>226.7</v>
      </c>
      <c r="E810" s="35">
        <f>ROUND($E$791/100*$E$792*АТС!C58,2)</f>
        <v>208.35</v>
      </c>
      <c r="F810" s="35">
        <f>ROUND($F$791/100*$F$792*АТС!C58,2)</f>
        <v>141.81</v>
      </c>
      <c r="G810" s="35">
        <f>ROUND($G$791/100*$G$792*АТС!C58,2)</f>
        <v>83</v>
      </c>
    </row>
    <row r="811" spans="1:7" x14ac:dyDescent="0.25">
      <c r="A811" s="244"/>
      <c r="B811" s="120">
        <f t="shared" si="12"/>
        <v>43070.75</v>
      </c>
      <c r="C811" s="123">
        <v>18</v>
      </c>
      <c r="D811" s="35">
        <f>ROUND($D$791/100*$D$792*АТС!$C59,2)</f>
        <v>224.26</v>
      </c>
      <c r="E811" s="35">
        <f>ROUND($E$791/100*$E$792*АТС!C59,2)</f>
        <v>206.11</v>
      </c>
      <c r="F811" s="35">
        <f>ROUND($F$791/100*$F$792*АТС!C59,2)</f>
        <v>140.29</v>
      </c>
      <c r="G811" s="35">
        <f>ROUND($G$791/100*$G$792*АТС!C59,2)</f>
        <v>82.1</v>
      </c>
    </row>
    <row r="812" spans="1:7" x14ac:dyDescent="0.25">
      <c r="A812" s="244"/>
      <c r="B812" s="122">
        <f t="shared" si="12"/>
        <v>43070.791669999999</v>
      </c>
      <c r="C812" s="123">
        <v>19</v>
      </c>
      <c r="D812" s="35">
        <f>ROUND($D$791/100*$D$792*АТС!$C60,2)</f>
        <v>218.43</v>
      </c>
      <c r="E812" s="35">
        <f>ROUND($E$791/100*$E$792*АТС!C60,2)</f>
        <v>200.75</v>
      </c>
      <c r="F812" s="35">
        <f>ROUND($F$791/100*$F$792*АТС!C60,2)</f>
        <v>136.63999999999999</v>
      </c>
      <c r="G812" s="35">
        <f>ROUND($G$791/100*$G$792*АТС!C60,2)</f>
        <v>79.97</v>
      </c>
    </row>
    <row r="813" spans="1:7" x14ac:dyDescent="0.25">
      <c r="A813" s="244"/>
      <c r="B813" s="120">
        <f t="shared" si="12"/>
        <v>43070.833330000001</v>
      </c>
      <c r="C813" s="123">
        <v>20</v>
      </c>
      <c r="D813" s="35">
        <f>ROUND($D$791/100*$D$792*АТС!$C61,2)</f>
        <v>232.11</v>
      </c>
      <c r="E813" s="35">
        <f>ROUND($E$791/100*$E$792*АТС!C61,2)</f>
        <v>213.33</v>
      </c>
      <c r="F813" s="35">
        <f>ROUND($F$791/100*$F$792*АТС!C61,2)</f>
        <v>145.19999999999999</v>
      </c>
      <c r="G813" s="35">
        <f>ROUND($G$791/100*$G$792*АТС!C61,2)</f>
        <v>84.98</v>
      </c>
    </row>
    <row r="814" spans="1:7" x14ac:dyDescent="0.25">
      <c r="A814" s="244"/>
      <c r="B814" s="122">
        <f t="shared" si="12"/>
        <v>43070.875</v>
      </c>
      <c r="C814" s="123">
        <v>21</v>
      </c>
      <c r="D814" s="35">
        <f>ROUND($D$791/100*$D$792*АТС!$C62,2)</f>
        <v>214.85</v>
      </c>
      <c r="E814" s="35">
        <f>ROUND($E$791/100*$E$792*АТС!C62,2)</f>
        <v>197.46</v>
      </c>
      <c r="F814" s="35">
        <f>ROUND($F$791/100*$F$792*АТС!C62,2)</f>
        <v>134.4</v>
      </c>
      <c r="G814" s="35">
        <f>ROUND($G$791/100*$G$792*АТС!C62,2)</f>
        <v>78.66</v>
      </c>
    </row>
    <row r="815" spans="1:7" x14ac:dyDescent="0.25">
      <c r="A815" s="244"/>
      <c r="B815" s="120">
        <f t="shared" si="12"/>
        <v>43070.916669999999</v>
      </c>
      <c r="C815" s="123">
        <v>22</v>
      </c>
      <c r="D815" s="35">
        <f>ROUND($D$791/100*$D$792*АТС!$C63,2)</f>
        <v>247.92</v>
      </c>
      <c r="E815" s="35">
        <f>ROUND($E$791/100*$E$792*АТС!C63,2)</f>
        <v>227.86</v>
      </c>
      <c r="F815" s="35">
        <f>ROUND($F$791/100*$F$792*АТС!C63,2)</f>
        <v>155.09</v>
      </c>
      <c r="G815" s="35">
        <f>ROUND($G$791/100*$G$792*АТС!C63,2)</f>
        <v>90.77</v>
      </c>
    </row>
    <row r="816" spans="1:7" x14ac:dyDescent="0.25">
      <c r="A816" s="244"/>
      <c r="B816" s="122">
        <f t="shared" si="12"/>
        <v>43070.958330000001</v>
      </c>
      <c r="C816" s="123">
        <v>23</v>
      </c>
      <c r="D816" s="35">
        <f>ROUND($D$791/100*$D$792*АТС!$C64,2)</f>
        <v>209.25</v>
      </c>
      <c r="E816" s="35">
        <f>ROUND($E$791/100*$E$792*АТС!C64,2)</f>
        <v>192.31</v>
      </c>
      <c r="F816" s="35">
        <f>ROUND($F$791/100*$F$792*АТС!C64,2)</f>
        <v>130.9</v>
      </c>
      <c r="G816" s="35">
        <f>ROUND($G$791/100*$G$792*АТС!C64,2)</f>
        <v>76.61</v>
      </c>
    </row>
    <row r="817" spans="1:7" x14ac:dyDescent="0.25">
      <c r="A817" s="244"/>
      <c r="B817" s="120">
        <f>B793+1</f>
        <v>43071</v>
      </c>
      <c r="C817" s="123">
        <v>0</v>
      </c>
      <c r="D817" s="35">
        <f>ROUND($D$791/100*$D$792*АТС!$C65,2)</f>
        <v>185</v>
      </c>
      <c r="E817" s="35">
        <f>ROUND($E$791/100*$E$792*АТС!C65,2)</f>
        <v>170.02</v>
      </c>
      <c r="F817" s="35">
        <f>ROUND($F$791/100*$F$792*АТС!C65,2)</f>
        <v>115.73</v>
      </c>
      <c r="G817" s="35">
        <f>ROUND($G$791/100*$G$792*АТС!C65,2)</f>
        <v>67.73</v>
      </c>
    </row>
    <row r="818" spans="1:7" x14ac:dyDescent="0.25">
      <c r="A818" s="244"/>
      <c r="B818" s="122">
        <f t="shared" ref="B818:B881" si="13">B794+1</f>
        <v>43071.041669999999</v>
      </c>
      <c r="C818" s="123">
        <v>1</v>
      </c>
      <c r="D818" s="35">
        <f>ROUND($D$791/100*$D$792*АТС!$C66,2)</f>
        <v>189.78</v>
      </c>
      <c r="E818" s="35">
        <f>ROUND($E$791/100*$E$792*АТС!C66,2)</f>
        <v>174.42</v>
      </c>
      <c r="F818" s="35">
        <f>ROUND($F$791/100*$F$792*АТС!C66,2)</f>
        <v>118.72</v>
      </c>
      <c r="G818" s="35">
        <f>ROUND($G$791/100*$G$792*АТС!C66,2)</f>
        <v>69.48</v>
      </c>
    </row>
    <row r="819" spans="1:7" x14ac:dyDescent="0.25">
      <c r="A819" s="244"/>
      <c r="B819" s="120">
        <f t="shared" si="13"/>
        <v>43071.083330000001</v>
      </c>
      <c r="C819" s="123">
        <v>2</v>
      </c>
      <c r="D819" s="35">
        <f>ROUND($D$791/100*$D$792*АТС!$C67,2)</f>
        <v>193.5</v>
      </c>
      <c r="E819" s="35">
        <f>ROUND($E$791/100*$E$792*АТС!C67,2)</f>
        <v>177.84</v>
      </c>
      <c r="F819" s="35">
        <f>ROUND($F$791/100*$F$792*АТС!C67,2)</f>
        <v>121.05</v>
      </c>
      <c r="G819" s="35">
        <f>ROUND($G$791/100*$G$792*АТС!C67,2)</f>
        <v>70.84</v>
      </c>
    </row>
    <row r="820" spans="1:7" x14ac:dyDescent="0.25">
      <c r="A820" s="244"/>
      <c r="B820" s="122">
        <f t="shared" si="13"/>
        <v>43071.125</v>
      </c>
      <c r="C820" s="123">
        <v>3</v>
      </c>
      <c r="D820" s="35">
        <f>ROUND($D$791/100*$D$792*АТС!$C68,2)</f>
        <v>193.39</v>
      </c>
      <c r="E820" s="35">
        <f>ROUND($E$791/100*$E$792*АТС!C68,2)</f>
        <v>177.74</v>
      </c>
      <c r="F820" s="35">
        <f>ROUND($F$791/100*$F$792*АТС!C68,2)</f>
        <v>120.98</v>
      </c>
      <c r="G820" s="35">
        <f>ROUND($G$791/100*$G$792*АТС!C68,2)</f>
        <v>70.8</v>
      </c>
    </row>
    <row r="821" spans="1:7" x14ac:dyDescent="0.25">
      <c r="A821" s="244"/>
      <c r="B821" s="120">
        <f t="shared" si="13"/>
        <v>43071.166669999999</v>
      </c>
      <c r="C821" s="123">
        <v>4</v>
      </c>
      <c r="D821" s="35">
        <f>ROUND($D$791/100*$D$792*АТС!$C69,2)</f>
        <v>192.3</v>
      </c>
      <c r="E821" s="35">
        <f>ROUND($E$791/100*$E$792*АТС!C69,2)</f>
        <v>176.73</v>
      </c>
      <c r="F821" s="35">
        <f>ROUND($F$791/100*$F$792*АТС!C69,2)</f>
        <v>120.29</v>
      </c>
      <c r="G821" s="35">
        <f>ROUND($G$791/100*$G$792*АТС!C69,2)</f>
        <v>70.400000000000006</v>
      </c>
    </row>
    <row r="822" spans="1:7" x14ac:dyDescent="0.25">
      <c r="A822" s="244"/>
      <c r="B822" s="122">
        <f t="shared" si="13"/>
        <v>43071.208330000001</v>
      </c>
      <c r="C822" s="123">
        <v>5</v>
      </c>
      <c r="D822" s="35">
        <f>ROUND($D$791/100*$D$792*АТС!$C70,2)</f>
        <v>188.65</v>
      </c>
      <c r="E822" s="35">
        <f>ROUND($E$791/100*$E$792*АТС!C70,2)</f>
        <v>173.38</v>
      </c>
      <c r="F822" s="35">
        <f>ROUND($F$791/100*$F$792*АТС!C70,2)</f>
        <v>118.01</v>
      </c>
      <c r="G822" s="35">
        <f>ROUND($G$791/100*$G$792*АТС!C70,2)</f>
        <v>69.069999999999993</v>
      </c>
    </row>
    <row r="823" spans="1:7" x14ac:dyDescent="0.25">
      <c r="A823" s="244"/>
      <c r="B823" s="120">
        <f t="shared" si="13"/>
        <v>43071.25</v>
      </c>
      <c r="C823" s="123">
        <v>6</v>
      </c>
      <c r="D823" s="35">
        <f>ROUND($D$791/100*$D$792*АТС!$C71,2)</f>
        <v>186.62</v>
      </c>
      <c r="E823" s="35">
        <f>ROUND($E$791/100*$E$792*АТС!C71,2)</f>
        <v>171.52</v>
      </c>
      <c r="F823" s="35">
        <f>ROUND($F$791/100*$F$792*АТС!C71,2)</f>
        <v>116.75</v>
      </c>
      <c r="G823" s="35">
        <f>ROUND($G$791/100*$G$792*АТС!C71,2)</f>
        <v>68.319999999999993</v>
      </c>
    </row>
    <row r="824" spans="1:7" x14ac:dyDescent="0.25">
      <c r="A824" s="244"/>
      <c r="B824" s="122">
        <f t="shared" si="13"/>
        <v>43071.291669999999</v>
      </c>
      <c r="C824" s="123">
        <v>7</v>
      </c>
      <c r="D824" s="35">
        <f>ROUND($D$791/100*$D$792*АТС!$C72,2)</f>
        <v>214.31</v>
      </c>
      <c r="E824" s="35">
        <f>ROUND($E$791/100*$E$792*АТС!C72,2)</f>
        <v>196.97</v>
      </c>
      <c r="F824" s="35">
        <f>ROUND($F$791/100*$F$792*АТС!C72,2)</f>
        <v>134.07</v>
      </c>
      <c r="G824" s="35">
        <f>ROUND($G$791/100*$G$792*АТС!C72,2)</f>
        <v>78.459999999999994</v>
      </c>
    </row>
    <row r="825" spans="1:7" x14ac:dyDescent="0.25">
      <c r="A825" s="244"/>
      <c r="B825" s="120">
        <f t="shared" si="13"/>
        <v>43071.333330000001</v>
      </c>
      <c r="C825" s="123">
        <v>8</v>
      </c>
      <c r="D825" s="35">
        <f>ROUND($D$791/100*$D$792*АТС!$C73,2)</f>
        <v>227.49</v>
      </c>
      <c r="E825" s="35">
        <f>ROUND($E$791/100*$E$792*АТС!C73,2)</f>
        <v>209.08</v>
      </c>
      <c r="F825" s="35">
        <f>ROUND($F$791/100*$F$792*АТС!C73,2)</f>
        <v>142.31</v>
      </c>
      <c r="G825" s="35">
        <f>ROUND($G$791/100*$G$792*АТС!C73,2)</f>
        <v>83.29</v>
      </c>
    </row>
    <row r="826" spans="1:7" x14ac:dyDescent="0.25">
      <c r="A826" s="244"/>
      <c r="B826" s="122">
        <f t="shared" si="13"/>
        <v>43071.375</v>
      </c>
      <c r="C826" s="123">
        <v>9</v>
      </c>
      <c r="D826" s="35">
        <f>ROUND($D$791/100*$D$792*АТС!$C74,2)</f>
        <v>189.1</v>
      </c>
      <c r="E826" s="35">
        <f>ROUND($E$791/100*$E$792*АТС!C74,2)</f>
        <v>173.8</v>
      </c>
      <c r="F826" s="35">
        <f>ROUND($F$791/100*$F$792*АТС!C74,2)</f>
        <v>118.3</v>
      </c>
      <c r="G826" s="35">
        <f>ROUND($G$791/100*$G$792*АТС!C74,2)</f>
        <v>69.23</v>
      </c>
    </row>
    <row r="827" spans="1:7" x14ac:dyDescent="0.25">
      <c r="A827" s="244"/>
      <c r="B827" s="120">
        <f t="shared" si="13"/>
        <v>43071.416669999999</v>
      </c>
      <c r="C827" s="123">
        <v>10</v>
      </c>
      <c r="D827" s="35">
        <f>ROUND($D$791/100*$D$792*АТС!$C75,2)</f>
        <v>189.12</v>
      </c>
      <c r="E827" s="35">
        <f>ROUND($E$791/100*$E$792*АТС!C75,2)</f>
        <v>173.82</v>
      </c>
      <c r="F827" s="35">
        <f>ROUND($F$791/100*$F$792*АТС!C75,2)</f>
        <v>118.31</v>
      </c>
      <c r="G827" s="35">
        <f>ROUND($G$791/100*$G$792*АТС!C75,2)</f>
        <v>69.239999999999995</v>
      </c>
    </row>
    <row r="828" spans="1:7" x14ac:dyDescent="0.25">
      <c r="A828" s="244"/>
      <c r="B828" s="122">
        <f t="shared" si="13"/>
        <v>43071.458330000001</v>
      </c>
      <c r="C828" s="123">
        <v>11</v>
      </c>
      <c r="D828" s="35">
        <f>ROUND($D$791/100*$D$792*АТС!$C76,2)</f>
        <v>189.22</v>
      </c>
      <c r="E828" s="35">
        <f>ROUND($E$791/100*$E$792*АТС!C76,2)</f>
        <v>173.91</v>
      </c>
      <c r="F828" s="35">
        <f>ROUND($F$791/100*$F$792*АТС!C76,2)</f>
        <v>118.37</v>
      </c>
      <c r="G828" s="35">
        <f>ROUND($G$791/100*$G$792*АТС!C76,2)</f>
        <v>69.28</v>
      </c>
    </row>
    <row r="829" spans="1:7" x14ac:dyDescent="0.25">
      <c r="A829" s="244"/>
      <c r="B829" s="120">
        <f t="shared" si="13"/>
        <v>43071.5</v>
      </c>
      <c r="C829" s="123">
        <v>12</v>
      </c>
      <c r="D829" s="35">
        <f>ROUND($D$791/100*$D$792*АТС!$C77,2)</f>
        <v>189.76</v>
      </c>
      <c r="E829" s="35">
        <f>ROUND($E$791/100*$E$792*АТС!C77,2)</f>
        <v>174.4</v>
      </c>
      <c r="F829" s="35">
        <f>ROUND($F$791/100*$F$792*АТС!C77,2)</f>
        <v>118.71</v>
      </c>
      <c r="G829" s="35">
        <f>ROUND($G$791/100*$G$792*АТС!C77,2)</f>
        <v>69.47</v>
      </c>
    </row>
    <row r="830" spans="1:7" x14ac:dyDescent="0.25">
      <c r="A830" s="244"/>
      <c r="B830" s="122">
        <f t="shared" si="13"/>
        <v>43071.541669999999</v>
      </c>
      <c r="C830" s="123">
        <v>13</v>
      </c>
      <c r="D830" s="35">
        <f>ROUND($D$791/100*$D$792*АТС!$C78,2)</f>
        <v>189.8</v>
      </c>
      <c r="E830" s="35">
        <f>ROUND($E$791/100*$E$792*АТС!C78,2)</f>
        <v>174.44</v>
      </c>
      <c r="F830" s="35">
        <f>ROUND($F$791/100*$F$792*АТС!C78,2)</f>
        <v>118.74</v>
      </c>
      <c r="G830" s="35">
        <f>ROUND($G$791/100*$G$792*АТС!C78,2)</f>
        <v>69.489999999999995</v>
      </c>
    </row>
    <row r="831" spans="1:7" x14ac:dyDescent="0.25">
      <c r="A831" s="244"/>
      <c r="B831" s="120">
        <f t="shared" si="13"/>
        <v>43071.583330000001</v>
      </c>
      <c r="C831" s="123">
        <v>14</v>
      </c>
      <c r="D831" s="35">
        <f>ROUND($D$791/100*$D$792*АТС!$C79,2)</f>
        <v>190.45</v>
      </c>
      <c r="E831" s="35">
        <f>ROUND($E$791/100*$E$792*АТС!C79,2)</f>
        <v>175.04</v>
      </c>
      <c r="F831" s="35">
        <f>ROUND($F$791/100*$F$792*АТС!C79,2)</f>
        <v>119.14</v>
      </c>
      <c r="G831" s="35">
        <f>ROUND($G$791/100*$G$792*АТС!C79,2)</f>
        <v>69.73</v>
      </c>
    </row>
    <row r="832" spans="1:7" x14ac:dyDescent="0.25">
      <c r="A832" s="244"/>
      <c r="B832" s="122">
        <f t="shared" si="13"/>
        <v>43071.625</v>
      </c>
      <c r="C832" s="123">
        <v>15</v>
      </c>
      <c r="D832" s="35">
        <f>ROUND($D$791/100*$D$792*АТС!$C80,2)</f>
        <v>192</v>
      </c>
      <c r="E832" s="35">
        <f>ROUND($E$791/100*$E$792*АТС!C80,2)</f>
        <v>176.46</v>
      </c>
      <c r="F832" s="35">
        <f>ROUND($F$791/100*$F$792*АТС!C80,2)</f>
        <v>120.11</v>
      </c>
      <c r="G832" s="35">
        <f>ROUND($G$791/100*$G$792*АТС!C80,2)</f>
        <v>70.290000000000006</v>
      </c>
    </row>
    <row r="833" spans="1:7" x14ac:dyDescent="0.25">
      <c r="A833" s="244"/>
      <c r="B833" s="120">
        <f t="shared" si="13"/>
        <v>43071.666669999999</v>
      </c>
      <c r="C833" s="123">
        <v>16</v>
      </c>
      <c r="D833" s="35">
        <f>ROUND($D$791/100*$D$792*АТС!$C81,2)</f>
        <v>196.25</v>
      </c>
      <c r="E833" s="35">
        <f>ROUND($E$791/100*$E$792*АТС!C81,2)</f>
        <v>180.37</v>
      </c>
      <c r="F833" s="35">
        <f>ROUND($F$791/100*$F$792*АТС!C81,2)</f>
        <v>122.77</v>
      </c>
      <c r="G833" s="35">
        <f>ROUND($G$791/100*$G$792*АТС!C81,2)</f>
        <v>71.849999999999994</v>
      </c>
    </row>
    <row r="834" spans="1:7" x14ac:dyDescent="0.25">
      <c r="A834" s="244"/>
      <c r="B834" s="122">
        <f t="shared" si="13"/>
        <v>43071.708330000001</v>
      </c>
      <c r="C834" s="123">
        <v>17</v>
      </c>
      <c r="D834" s="35">
        <f>ROUND($D$791/100*$D$792*АТС!$C82,2)</f>
        <v>226.81</v>
      </c>
      <c r="E834" s="35">
        <f>ROUND($E$791/100*$E$792*АТС!C82,2)</f>
        <v>208.45</v>
      </c>
      <c r="F834" s="35">
        <f>ROUND($F$791/100*$F$792*АТС!C82,2)</f>
        <v>141.88</v>
      </c>
      <c r="G834" s="35">
        <f>ROUND($G$791/100*$G$792*АТС!C82,2)</f>
        <v>83.04</v>
      </c>
    </row>
    <row r="835" spans="1:7" x14ac:dyDescent="0.25">
      <c r="A835" s="244"/>
      <c r="B835" s="120">
        <f t="shared" si="13"/>
        <v>43071.75</v>
      </c>
      <c r="C835" s="123">
        <v>18</v>
      </c>
      <c r="D835" s="35">
        <f>ROUND($D$791/100*$D$792*АТС!$C83,2)</f>
        <v>245.51</v>
      </c>
      <c r="E835" s="35">
        <f>ROUND($E$791/100*$E$792*АТС!C83,2)</f>
        <v>225.64</v>
      </c>
      <c r="F835" s="35">
        <f>ROUND($F$791/100*$F$792*АТС!C83,2)</f>
        <v>153.59</v>
      </c>
      <c r="G835" s="35">
        <f>ROUND($G$791/100*$G$792*АТС!C83,2)</f>
        <v>89.89</v>
      </c>
    </row>
    <row r="836" spans="1:7" x14ac:dyDescent="0.25">
      <c r="A836" s="244"/>
      <c r="B836" s="122">
        <f t="shared" si="13"/>
        <v>43071.791669999999</v>
      </c>
      <c r="C836" s="123">
        <v>19</v>
      </c>
      <c r="D836" s="35">
        <f>ROUND($D$791/100*$D$792*АТС!$C84,2)</f>
        <v>244.96</v>
      </c>
      <c r="E836" s="35">
        <f>ROUND($E$791/100*$E$792*АТС!C84,2)</f>
        <v>225.14</v>
      </c>
      <c r="F836" s="35">
        <f>ROUND($F$791/100*$F$792*АТС!C84,2)</f>
        <v>153.24</v>
      </c>
      <c r="G836" s="35">
        <f>ROUND($G$791/100*$G$792*АТС!C84,2)</f>
        <v>89.68</v>
      </c>
    </row>
    <row r="837" spans="1:7" x14ac:dyDescent="0.25">
      <c r="A837" s="244"/>
      <c r="B837" s="120">
        <f t="shared" si="13"/>
        <v>43071.833330000001</v>
      </c>
      <c r="C837" s="123">
        <v>20</v>
      </c>
      <c r="D837" s="35">
        <f>ROUND($D$791/100*$D$792*АТС!$C85,2)</f>
        <v>237.43</v>
      </c>
      <c r="E837" s="35">
        <f>ROUND($E$791/100*$E$792*АТС!C85,2)</f>
        <v>218.21</v>
      </c>
      <c r="F837" s="35">
        <f>ROUND($F$791/100*$F$792*АТС!C85,2)</f>
        <v>148.53</v>
      </c>
      <c r="G837" s="35">
        <f>ROUND($G$791/100*$G$792*АТС!C85,2)</f>
        <v>86.93</v>
      </c>
    </row>
    <row r="838" spans="1:7" x14ac:dyDescent="0.25">
      <c r="A838" s="244"/>
      <c r="B838" s="122">
        <f t="shared" si="13"/>
        <v>43071.875</v>
      </c>
      <c r="C838" s="123">
        <v>21</v>
      </c>
      <c r="D838" s="35">
        <f>ROUND($D$791/100*$D$792*АТС!$C86,2)</f>
        <v>211.51</v>
      </c>
      <c r="E838" s="35">
        <f>ROUND($E$791/100*$E$792*АТС!C86,2)</f>
        <v>194.4</v>
      </c>
      <c r="F838" s="35">
        <f>ROUND($F$791/100*$F$792*АТС!C86,2)</f>
        <v>132.32</v>
      </c>
      <c r="G838" s="35">
        <f>ROUND($G$791/100*$G$792*АТС!C86,2)</f>
        <v>77.44</v>
      </c>
    </row>
    <row r="839" spans="1:7" x14ac:dyDescent="0.25">
      <c r="A839" s="244"/>
      <c r="B839" s="120">
        <f t="shared" si="13"/>
        <v>43071.916669999999</v>
      </c>
      <c r="C839" s="123">
        <v>22</v>
      </c>
      <c r="D839" s="35">
        <f>ROUND($D$791/100*$D$792*АТС!$C87,2)</f>
        <v>243.29</v>
      </c>
      <c r="E839" s="35">
        <f>ROUND($E$791/100*$E$792*АТС!C87,2)</f>
        <v>223.6</v>
      </c>
      <c r="F839" s="35">
        <f>ROUND($F$791/100*$F$792*АТС!C87,2)</f>
        <v>152.19999999999999</v>
      </c>
      <c r="G839" s="35">
        <f>ROUND($G$791/100*$G$792*АТС!C87,2)</f>
        <v>89.07</v>
      </c>
    </row>
    <row r="840" spans="1:7" x14ac:dyDescent="0.25">
      <c r="A840" s="244"/>
      <c r="B840" s="122">
        <f t="shared" si="13"/>
        <v>43071.958330000001</v>
      </c>
      <c r="C840" s="123">
        <v>23</v>
      </c>
      <c r="D840" s="35">
        <f>ROUND($D$791/100*$D$792*АТС!$C88,2)</f>
        <v>213.84</v>
      </c>
      <c r="E840" s="35">
        <f>ROUND($E$791/100*$E$792*АТС!C88,2)</f>
        <v>196.54</v>
      </c>
      <c r="F840" s="35">
        <f>ROUND($F$791/100*$F$792*АТС!C88,2)</f>
        <v>133.77000000000001</v>
      </c>
      <c r="G840" s="35">
        <f>ROUND($G$791/100*$G$792*АТС!C88,2)</f>
        <v>78.290000000000006</v>
      </c>
    </row>
    <row r="841" spans="1:7" x14ac:dyDescent="0.25">
      <c r="A841" s="244"/>
      <c r="B841" s="120">
        <f t="shared" si="13"/>
        <v>43072</v>
      </c>
      <c r="C841" s="123">
        <v>0</v>
      </c>
      <c r="D841" s="35">
        <f>ROUND($D$791/100*$D$792*АТС!$C89,2)</f>
        <v>185.97</v>
      </c>
      <c r="E841" s="35">
        <f>ROUND($E$791/100*$E$792*АТС!C89,2)</f>
        <v>170.92</v>
      </c>
      <c r="F841" s="35">
        <f>ROUND($F$791/100*$F$792*АТС!C89,2)</f>
        <v>116.34</v>
      </c>
      <c r="G841" s="35">
        <f>ROUND($G$791/100*$G$792*АТС!C89,2)</f>
        <v>68.09</v>
      </c>
    </row>
    <row r="842" spans="1:7" x14ac:dyDescent="0.25">
      <c r="A842" s="244"/>
      <c r="B842" s="122">
        <f t="shared" si="13"/>
        <v>43072.041669999999</v>
      </c>
      <c r="C842" s="123">
        <v>1</v>
      </c>
      <c r="D842" s="35">
        <f>ROUND($D$791/100*$D$792*АТС!$C90,2)</f>
        <v>189.45</v>
      </c>
      <c r="E842" s="35">
        <f>ROUND($E$791/100*$E$792*АТС!C90,2)</f>
        <v>174.12</v>
      </c>
      <c r="F842" s="35">
        <f>ROUND($F$791/100*$F$792*АТС!C90,2)</f>
        <v>118.52</v>
      </c>
      <c r="G842" s="35">
        <f>ROUND($G$791/100*$G$792*АТС!C90,2)</f>
        <v>69.36</v>
      </c>
    </row>
    <row r="843" spans="1:7" x14ac:dyDescent="0.25">
      <c r="A843" s="244"/>
      <c r="B843" s="120">
        <f t="shared" si="13"/>
        <v>43072.083330000001</v>
      </c>
      <c r="C843" s="123">
        <v>2</v>
      </c>
      <c r="D843" s="35">
        <f>ROUND($D$791/100*$D$792*АТС!$C91,2)</f>
        <v>193.43</v>
      </c>
      <c r="E843" s="35">
        <f>ROUND($E$791/100*$E$792*АТС!C91,2)</f>
        <v>177.78</v>
      </c>
      <c r="F843" s="35">
        <f>ROUND($F$791/100*$F$792*АТС!C91,2)</f>
        <v>121</v>
      </c>
      <c r="G843" s="35">
        <f>ROUND($G$791/100*$G$792*АТС!C91,2)</f>
        <v>70.819999999999993</v>
      </c>
    </row>
    <row r="844" spans="1:7" x14ac:dyDescent="0.25">
      <c r="A844" s="244"/>
      <c r="B844" s="122">
        <f t="shared" si="13"/>
        <v>43072.125</v>
      </c>
      <c r="C844" s="123">
        <v>3</v>
      </c>
      <c r="D844" s="35">
        <f>ROUND($D$791/100*$D$792*АТС!$C92,2)</f>
        <v>193.2</v>
      </c>
      <c r="E844" s="35">
        <f>ROUND($E$791/100*$E$792*АТС!C92,2)</f>
        <v>177.56</v>
      </c>
      <c r="F844" s="35">
        <f>ROUND($F$791/100*$F$792*АТС!C92,2)</f>
        <v>120.86</v>
      </c>
      <c r="G844" s="35">
        <f>ROUND($G$791/100*$G$792*АТС!C92,2)</f>
        <v>70.73</v>
      </c>
    </row>
    <row r="845" spans="1:7" x14ac:dyDescent="0.25">
      <c r="A845" s="244"/>
      <c r="B845" s="120">
        <f t="shared" si="13"/>
        <v>43072.166669999999</v>
      </c>
      <c r="C845" s="123">
        <v>4</v>
      </c>
      <c r="D845" s="35">
        <f>ROUND($D$791/100*$D$792*АТС!$C93,2)</f>
        <v>192.07</v>
      </c>
      <c r="E845" s="35">
        <f>ROUND($E$791/100*$E$792*АТС!C93,2)</f>
        <v>176.53</v>
      </c>
      <c r="F845" s="35">
        <f>ROUND($F$791/100*$F$792*АТС!C93,2)</f>
        <v>120.15</v>
      </c>
      <c r="G845" s="35">
        <f>ROUND($G$791/100*$G$792*АТС!C93,2)</f>
        <v>70.319999999999993</v>
      </c>
    </row>
    <row r="846" spans="1:7" x14ac:dyDescent="0.25">
      <c r="A846" s="244"/>
      <c r="B846" s="122">
        <f t="shared" si="13"/>
        <v>43072.208330000001</v>
      </c>
      <c r="C846" s="123">
        <v>5</v>
      </c>
      <c r="D846" s="35">
        <f>ROUND($D$791/100*$D$792*АТС!$C94,2)</f>
        <v>191.83</v>
      </c>
      <c r="E846" s="35">
        <f>ROUND($E$791/100*$E$792*АТС!C94,2)</f>
        <v>176.3</v>
      </c>
      <c r="F846" s="35">
        <f>ROUND($F$791/100*$F$792*АТС!C94,2)</f>
        <v>120</v>
      </c>
      <c r="G846" s="35">
        <f>ROUND($G$791/100*$G$792*АТС!C94,2)</f>
        <v>70.23</v>
      </c>
    </row>
    <row r="847" spans="1:7" x14ac:dyDescent="0.25">
      <c r="A847" s="244"/>
      <c r="B847" s="120">
        <f t="shared" si="13"/>
        <v>43072.25</v>
      </c>
      <c r="C847" s="123">
        <v>6</v>
      </c>
      <c r="D847" s="35">
        <f>ROUND($D$791/100*$D$792*АТС!$C95,2)</f>
        <v>184.54</v>
      </c>
      <c r="E847" s="35">
        <f>ROUND($E$791/100*$E$792*АТС!C95,2)</f>
        <v>169.6</v>
      </c>
      <c r="F847" s="35">
        <f>ROUND($F$791/100*$F$792*АТС!C95,2)</f>
        <v>115.44</v>
      </c>
      <c r="G847" s="35">
        <f>ROUND($G$791/100*$G$792*АТС!C95,2)</f>
        <v>67.56</v>
      </c>
    </row>
    <row r="848" spans="1:7" x14ac:dyDescent="0.25">
      <c r="A848" s="244"/>
      <c r="B848" s="122">
        <f t="shared" si="13"/>
        <v>43072.291669999999</v>
      </c>
      <c r="C848" s="123">
        <v>7</v>
      </c>
      <c r="D848" s="35">
        <f>ROUND($D$791/100*$D$792*АТС!$C96,2)</f>
        <v>208.54</v>
      </c>
      <c r="E848" s="35">
        <f>ROUND($E$791/100*$E$792*АТС!C96,2)</f>
        <v>191.66</v>
      </c>
      <c r="F848" s="35">
        <f>ROUND($F$791/100*$F$792*АТС!C96,2)</f>
        <v>130.46</v>
      </c>
      <c r="G848" s="35">
        <f>ROUND($G$791/100*$G$792*АТС!C96,2)</f>
        <v>76.349999999999994</v>
      </c>
    </row>
    <row r="849" spans="1:7" x14ac:dyDescent="0.25">
      <c r="A849" s="244"/>
      <c r="B849" s="120">
        <f t="shared" si="13"/>
        <v>43072.333330000001</v>
      </c>
      <c r="C849" s="123">
        <v>8</v>
      </c>
      <c r="D849" s="35">
        <f>ROUND($D$791/100*$D$792*АТС!$C97,2)</f>
        <v>225.24</v>
      </c>
      <c r="E849" s="35">
        <f>ROUND($E$791/100*$E$792*АТС!C97,2)</f>
        <v>207.01</v>
      </c>
      <c r="F849" s="35">
        <f>ROUND($F$791/100*$F$792*АТС!C97,2)</f>
        <v>140.9</v>
      </c>
      <c r="G849" s="35">
        <f>ROUND($G$791/100*$G$792*АТС!C97,2)</f>
        <v>82.46</v>
      </c>
    </row>
    <row r="850" spans="1:7" x14ac:dyDescent="0.25">
      <c r="A850" s="244"/>
      <c r="B850" s="122">
        <f t="shared" si="13"/>
        <v>43072.375</v>
      </c>
      <c r="C850" s="123">
        <v>9</v>
      </c>
      <c r="D850" s="35">
        <f>ROUND($D$791/100*$D$792*АТС!$C98,2)</f>
        <v>193.82</v>
      </c>
      <c r="E850" s="35">
        <f>ROUND($E$791/100*$E$792*АТС!C98,2)</f>
        <v>178.13</v>
      </c>
      <c r="F850" s="35">
        <f>ROUND($F$791/100*$F$792*АТС!C98,2)</f>
        <v>121.25</v>
      </c>
      <c r="G850" s="35">
        <f>ROUND($G$791/100*$G$792*АТС!C98,2)</f>
        <v>70.959999999999994</v>
      </c>
    </row>
    <row r="851" spans="1:7" x14ac:dyDescent="0.25">
      <c r="A851" s="244"/>
      <c r="B851" s="120">
        <f t="shared" si="13"/>
        <v>43072.416669999999</v>
      </c>
      <c r="C851" s="123">
        <v>10</v>
      </c>
      <c r="D851" s="35">
        <f>ROUND($D$791/100*$D$792*АТС!$C99,2)</f>
        <v>193.96</v>
      </c>
      <c r="E851" s="35">
        <f>ROUND($E$791/100*$E$792*АТС!C99,2)</f>
        <v>178.26</v>
      </c>
      <c r="F851" s="35">
        <f>ROUND($F$791/100*$F$792*АТС!C99,2)</f>
        <v>121.33</v>
      </c>
      <c r="G851" s="35">
        <f>ROUND($G$791/100*$G$792*АТС!C99,2)</f>
        <v>71.010000000000005</v>
      </c>
    </row>
    <row r="852" spans="1:7" x14ac:dyDescent="0.25">
      <c r="A852" s="244"/>
      <c r="B852" s="122">
        <f t="shared" si="13"/>
        <v>43072.458330000001</v>
      </c>
      <c r="C852" s="123">
        <v>11</v>
      </c>
      <c r="D852" s="35">
        <f>ROUND($D$791/100*$D$792*АТС!$C100,2)</f>
        <v>194.11</v>
      </c>
      <c r="E852" s="35">
        <f>ROUND($E$791/100*$E$792*АТС!C100,2)</f>
        <v>178.4</v>
      </c>
      <c r="F852" s="35">
        <f>ROUND($F$791/100*$F$792*АТС!C100,2)</f>
        <v>121.43</v>
      </c>
      <c r="G852" s="35">
        <f>ROUND($G$791/100*$G$792*АТС!C100,2)</f>
        <v>71.069999999999993</v>
      </c>
    </row>
    <row r="853" spans="1:7" x14ac:dyDescent="0.25">
      <c r="A853" s="244"/>
      <c r="B853" s="120">
        <f t="shared" si="13"/>
        <v>43072.5</v>
      </c>
      <c r="C853" s="123">
        <v>12</v>
      </c>
      <c r="D853" s="35">
        <f>ROUND($D$791/100*$D$792*АТС!$C101,2)</f>
        <v>193.95</v>
      </c>
      <c r="E853" s="35">
        <f>ROUND($E$791/100*$E$792*АТС!C101,2)</f>
        <v>178.25</v>
      </c>
      <c r="F853" s="35">
        <f>ROUND($F$791/100*$F$792*АТС!C101,2)</f>
        <v>121.33</v>
      </c>
      <c r="G853" s="35">
        <f>ROUND($G$791/100*$G$792*АТС!C101,2)</f>
        <v>71.010000000000005</v>
      </c>
    </row>
    <row r="854" spans="1:7" x14ac:dyDescent="0.25">
      <c r="A854" s="244"/>
      <c r="B854" s="122">
        <f t="shared" si="13"/>
        <v>43072.541669999999</v>
      </c>
      <c r="C854" s="123">
        <v>13</v>
      </c>
      <c r="D854" s="35">
        <f>ROUND($D$791/100*$D$792*АТС!$C102,2)</f>
        <v>194.46</v>
      </c>
      <c r="E854" s="35">
        <f>ROUND($E$791/100*$E$792*АТС!C102,2)</f>
        <v>178.72</v>
      </c>
      <c r="F854" s="35">
        <f>ROUND($F$791/100*$F$792*АТС!C102,2)</f>
        <v>121.65</v>
      </c>
      <c r="G854" s="35">
        <f>ROUND($G$791/100*$G$792*АТС!C102,2)</f>
        <v>71.19</v>
      </c>
    </row>
    <row r="855" spans="1:7" x14ac:dyDescent="0.25">
      <c r="A855" s="244"/>
      <c r="B855" s="120">
        <f t="shared" si="13"/>
        <v>43072.583330000001</v>
      </c>
      <c r="C855" s="123">
        <v>14</v>
      </c>
      <c r="D855" s="35">
        <f>ROUND($D$791/100*$D$792*АТС!$C103,2)</f>
        <v>195.41</v>
      </c>
      <c r="E855" s="35">
        <f>ROUND($E$791/100*$E$792*АТС!C103,2)</f>
        <v>179.6</v>
      </c>
      <c r="F855" s="35">
        <f>ROUND($F$791/100*$F$792*АТС!C103,2)</f>
        <v>122.24</v>
      </c>
      <c r="G855" s="35">
        <f>ROUND($G$791/100*$G$792*АТС!C103,2)</f>
        <v>71.540000000000006</v>
      </c>
    </row>
    <row r="856" spans="1:7" x14ac:dyDescent="0.25">
      <c r="A856" s="244"/>
      <c r="B856" s="122">
        <f t="shared" si="13"/>
        <v>43072.625</v>
      </c>
      <c r="C856" s="123">
        <v>15</v>
      </c>
      <c r="D856" s="35">
        <f>ROUND($D$791/100*$D$792*АТС!$C104,2)</f>
        <v>195.71</v>
      </c>
      <c r="E856" s="35">
        <f>ROUND($E$791/100*$E$792*АТС!C104,2)</f>
        <v>179.87</v>
      </c>
      <c r="F856" s="35">
        <f>ROUND($F$791/100*$F$792*АТС!C104,2)</f>
        <v>122.43</v>
      </c>
      <c r="G856" s="35">
        <f>ROUND($G$791/100*$G$792*АТС!C104,2)</f>
        <v>71.650000000000006</v>
      </c>
    </row>
    <row r="857" spans="1:7" x14ac:dyDescent="0.25">
      <c r="A857" s="244"/>
      <c r="B857" s="120">
        <f t="shared" si="13"/>
        <v>43072.666669999999</v>
      </c>
      <c r="C857" s="123">
        <v>16</v>
      </c>
      <c r="D857" s="35">
        <f>ROUND($D$791/100*$D$792*АТС!$C105,2)</f>
        <v>195.09</v>
      </c>
      <c r="E857" s="35">
        <f>ROUND($E$791/100*$E$792*АТС!C105,2)</f>
        <v>179.3</v>
      </c>
      <c r="F857" s="35">
        <f>ROUND($F$791/100*$F$792*АТС!C105,2)</f>
        <v>122.04</v>
      </c>
      <c r="G857" s="35">
        <f>ROUND($G$791/100*$G$792*АТС!C105,2)</f>
        <v>71.430000000000007</v>
      </c>
    </row>
    <row r="858" spans="1:7" x14ac:dyDescent="0.25">
      <c r="A858" s="244"/>
      <c r="B858" s="122">
        <f t="shared" si="13"/>
        <v>43072.708330000001</v>
      </c>
      <c r="C858" s="123">
        <v>17</v>
      </c>
      <c r="D858" s="35">
        <f>ROUND($D$791/100*$D$792*АТС!$C106,2)</f>
        <v>197.92</v>
      </c>
      <c r="E858" s="35">
        <f>ROUND($E$791/100*$E$792*АТС!C106,2)</f>
        <v>181.9</v>
      </c>
      <c r="F858" s="35">
        <f>ROUND($F$791/100*$F$792*АТС!C106,2)</f>
        <v>123.81</v>
      </c>
      <c r="G858" s="35">
        <f>ROUND($G$791/100*$G$792*АТС!C106,2)</f>
        <v>72.459999999999994</v>
      </c>
    </row>
    <row r="859" spans="1:7" x14ac:dyDescent="0.25">
      <c r="A859" s="244"/>
      <c r="B859" s="120">
        <f t="shared" si="13"/>
        <v>43072.75</v>
      </c>
      <c r="C859" s="123">
        <v>18</v>
      </c>
      <c r="D859" s="35">
        <f>ROUND($D$791/100*$D$792*АТС!$C107,2)</f>
        <v>232.8</v>
      </c>
      <c r="E859" s="35">
        <f>ROUND($E$791/100*$E$792*АТС!C107,2)</f>
        <v>213.95</v>
      </c>
      <c r="F859" s="35">
        <f>ROUND($F$791/100*$F$792*АТС!C107,2)</f>
        <v>145.63</v>
      </c>
      <c r="G859" s="35">
        <f>ROUND($G$791/100*$G$792*АТС!C107,2)</f>
        <v>85.23</v>
      </c>
    </row>
    <row r="860" spans="1:7" x14ac:dyDescent="0.25">
      <c r="A860" s="244"/>
      <c r="B860" s="122">
        <f t="shared" si="13"/>
        <v>43072.791669999999</v>
      </c>
      <c r="C860" s="123">
        <v>19</v>
      </c>
      <c r="D860" s="35">
        <f>ROUND($D$791/100*$D$792*АТС!$C108,2)</f>
        <v>223.29</v>
      </c>
      <c r="E860" s="35">
        <f>ROUND($E$791/100*$E$792*АТС!C108,2)</f>
        <v>205.21</v>
      </c>
      <c r="F860" s="35">
        <f>ROUND($F$791/100*$F$792*АТС!C108,2)</f>
        <v>139.68</v>
      </c>
      <c r="G860" s="35">
        <f>ROUND($G$791/100*$G$792*АТС!C108,2)</f>
        <v>81.75</v>
      </c>
    </row>
    <row r="861" spans="1:7" x14ac:dyDescent="0.25">
      <c r="A861" s="244"/>
      <c r="B861" s="120">
        <f t="shared" si="13"/>
        <v>43072.833330000001</v>
      </c>
      <c r="C861" s="123">
        <v>20</v>
      </c>
      <c r="D861" s="35">
        <f>ROUND($D$791/100*$D$792*АТС!$C109,2)</f>
        <v>213.96</v>
      </c>
      <c r="E861" s="35">
        <f>ROUND($E$791/100*$E$792*АТС!C109,2)</f>
        <v>196.65</v>
      </c>
      <c r="F861" s="35">
        <f>ROUND($F$791/100*$F$792*АТС!C109,2)</f>
        <v>133.85</v>
      </c>
      <c r="G861" s="35">
        <f>ROUND($G$791/100*$G$792*АТС!C109,2)</f>
        <v>78.33</v>
      </c>
    </row>
    <row r="862" spans="1:7" x14ac:dyDescent="0.25">
      <c r="A862" s="244"/>
      <c r="B862" s="122">
        <f t="shared" si="13"/>
        <v>43072.875</v>
      </c>
      <c r="C862" s="123">
        <v>21</v>
      </c>
      <c r="D862" s="35">
        <f>ROUND($D$791/100*$D$792*АТС!$C110,2)</f>
        <v>208.6</v>
      </c>
      <c r="E862" s="35">
        <f>ROUND($E$791/100*$E$792*АТС!C110,2)</f>
        <v>191.71</v>
      </c>
      <c r="F862" s="35">
        <f>ROUND($F$791/100*$F$792*АТС!C110,2)</f>
        <v>130.49</v>
      </c>
      <c r="G862" s="35">
        <f>ROUND($G$791/100*$G$792*АТС!C110,2)</f>
        <v>76.37</v>
      </c>
    </row>
    <row r="863" spans="1:7" x14ac:dyDescent="0.25">
      <c r="A863" s="244"/>
      <c r="B863" s="120">
        <f t="shared" si="13"/>
        <v>43072.916669999999</v>
      </c>
      <c r="C863" s="123">
        <v>22</v>
      </c>
      <c r="D863" s="35">
        <f>ROUND($D$791/100*$D$792*АТС!$C111,2)</f>
        <v>268.83</v>
      </c>
      <c r="E863" s="35">
        <f>ROUND($E$791/100*$E$792*АТС!C111,2)</f>
        <v>247.08</v>
      </c>
      <c r="F863" s="35">
        <f>ROUND($F$791/100*$F$792*АТС!C111,2)</f>
        <v>168.17</v>
      </c>
      <c r="G863" s="35">
        <f>ROUND($G$791/100*$G$792*АТС!C111,2)</f>
        <v>98.42</v>
      </c>
    </row>
    <row r="864" spans="1:7" x14ac:dyDescent="0.25">
      <c r="A864" s="244"/>
      <c r="B864" s="122">
        <f t="shared" si="13"/>
        <v>43072.958330000001</v>
      </c>
      <c r="C864" s="123">
        <v>23</v>
      </c>
      <c r="D864" s="35">
        <f>ROUND($D$791/100*$D$792*АТС!$C112,2)</f>
        <v>209.2</v>
      </c>
      <c r="E864" s="35">
        <f>ROUND($E$791/100*$E$792*АТС!C112,2)</f>
        <v>192.27</v>
      </c>
      <c r="F864" s="35">
        <f>ROUND($F$791/100*$F$792*АТС!C112,2)</f>
        <v>130.87</v>
      </c>
      <c r="G864" s="35">
        <f>ROUND($G$791/100*$G$792*АТС!C112,2)</f>
        <v>76.59</v>
      </c>
    </row>
    <row r="865" spans="1:7" x14ac:dyDescent="0.25">
      <c r="A865" s="244"/>
      <c r="B865" s="120">
        <f t="shared" si="13"/>
        <v>43073</v>
      </c>
      <c r="C865" s="123">
        <v>0</v>
      </c>
      <c r="D865" s="35">
        <f>ROUND($D$791/100*$D$792*АТС!$C113,2)</f>
        <v>188.33</v>
      </c>
      <c r="E865" s="35">
        <f>ROUND($E$791/100*$E$792*АТС!C113,2)</f>
        <v>173.08</v>
      </c>
      <c r="F865" s="35">
        <f>ROUND($F$791/100*$F$792*АТС!C113,2)</f>
        <v>117.81</v>
      </c>
      <c r="G865" s="35">
        <f>ROUND($G$791/100*$G$792*АТС!C113,2)</f>
        <v>68.95</v>
      </c>
    </row>
    <row r="866" spans="1:7" x14ac:dyDescent="0.25">
      <c r="A866" s="244"/>
      <c r="B866" s="122">
        <f t="shared" si="13"/>
        <v>43073.041669999999</v>
      </c>
      <c r="C866" s="123">
        <v>1</v>
      </c>
      <c r="D866" s="35">
        <f>ROUND($D$791/100*$D$792*АТС!$C114,2)</f>
        <v>186.39</v>
      </c>
      <c r="E866" s="35">
        <f>ROUND($E$791/100*$E$792*АТС!C114,2)</f>
        <v>171.31</v>
      </c>
      <c r="F866" s="35">
        <f>ROUND($F$791/100*$F$792*АТС!C114,2)</f>
        <v>116.6</v>
      </c>
      <c r="G866" s="35">
        <f>ROUND($G$791/100*$G$792*АТС!C114,2)</f>
        <v>68.239999999999995</v>
      </c>
    </row>
    <row r="867" spans="1:7" x14ac:dyDescent="0.25">
      <c r="A867" s="244"/>
      <c r="B867" s="120">
        <f t="shared" si="13"/>
        <v>43073.083330000001</v>
      </c>
      <c r="C867" s="123">
        <v>2</v>
      </c>
      <c r="D867" s="35">
        <f>ROUND($D$791/100*$D$792*АТС!$C115,2)</f>
        <v>186.3</v>
      </c>
      <c r="E867" s="35">
        <f>ROUND($E$791/100*$E$792*АТС!C115,2)</f>
        <v>171.22</v>
      </c>
      <c r="F867" s="35">
        <f>ROUND($F$791/100*$F$792*АТС!C115,2)</f>
        <v>116.55</v>
      </c>
      <c r="G867" s="35">
        <f>ROUND($G$791/100*$G$792*АТС!C115,2)</f>
        <v>68.209999999999994</v>
      </c>
    </row>
    <row r="868" spans="1:7" x14ac:dyDescent="0.25">
      <c r="A868" s="244"/>
      <c r="B868" s="122">
        <f t="shared" si="13"/>
        <v>43073.125</v>
      </c>
      <c r="C868" s="123">
        <v>3</v>
      </c>
      <c r="D868" s="35">
        <f>ROUND($D$791/100*$D$792*АТС!$C116,2)</f>
        <v>186.16</v>
      </c>
      <c r="E868" s="35">
        <f>ROUND($E$791/100*$E$792*АТС!C116,2)</f>
        <v>171.09</v>
      </c>
      <c r="F868" s="35">
        <f>ROUND($F$791/100*$F$792*АТС!C116,2)</f>
        <v>116.45</v>
      </c>
      <c r="G868" s="35">
        <f>ROUND($G$791/100*$G$792*АТС!C116,2)</f>
        <v>68.150000000000006</v>
      </c>
    </row>
    <row r="869" spans="1:7" x14ac:dyDescent="0.25">
      <c r="A869" s="244"/>
      <c r="B869" s="120">
        <f t="shared" si="13"/>
        <v>43073.166669999999</v>
      </c>
      <c r="C869" s="123">
        <v>4</v>
      </c>
      <c r="D869" s="35">
        <f>ROUND($D$791/100*$D$792*АТС!$C117,2)</f>
        <v>189.08</v>
      </c>
      <c r="E869" s="35">
        <f>ROUND($E$791/100*$E$792*АТС!C117,2)</f>
        <v>173.77</v>
      </c>
      <c r="F869" s="35">
        <f>ROUND($F$791/100*$F$792*АТС!C117,2)</f>
        <v>118.28</v>
      </c>
      <c r="G869" s="35">
        <f>ROUND($G$791/100*$G$792*АТС!C117,2)</f>
        <v>69.22</v>
      </c>
    </row>
    <row r="870" spans="1:7" x14ac:dyDescent="0.25">
      <c r="A870" s="244"/>
      <c r="B870" s="122">
        <f t="shared" si="13"/>
        <v>43073.208330000001</v>
      </c>
      <c r="C870" s="123">
        <v>5</v>
      </c>
      <c r="D870" s="35">
        <f>ROUND($D$791/100*$D$792*АТС!$C118,2)</f>
        <v>186.09</v>
      </c>
      <c r="E870" s="35">
        <f>ROUND($E$791/100*$E$792*АТС!C118,2)</f>
        <v>171.03</v>
      </c>
      <c r="F870" s="35">
        <f>ROUND($F$791/100*$F$792*АТС!C118,2)</f>
        <v>116.41</v>
      </c>
      <c r="G870" s="35">
        <f>ROUND($G$791/100*$G$792*АТС!C118,2)</f>
        <v>68.13</v>
      </c>
    </row>
    <row r="871" spans="1:7" x14ac:dyDescent="0.25">
      <c r="A871" s="244"/>
      <c r="B871" s="120">
        <f t="shared" si="13"/>
        <v>43073.25</v>
      </c>
      <c r="C871" s="123">
        <v>6</v>
      </c>
      <c r="D871" s="35">
        <f>ROUND($D$791/100*$D$792*АТС!$C119,2)</f>
        <v>187.5</v>
      </c>
      <c r="E871" s="35">
        <f>ROUND($E$791/100*$E$792*АТС!C119,2)</f>
        <v>172.32</v>
      </c>
      <c r="F871" s="35">
        <f>ROUND($F$791/100*$F$792*АТС!C119,2)</f>
        <v>117.29</v>
      </c>
      <c r="G871" s="35">
        <f>ROUND($G$791/100*$G$792*АТС!C119,2)</f>
        <v>68.650000000000006</v>
      </c>
    </row>
    <row r="872" spans="1:7" x14ac:dyDescent="0.25">
      <c r="A872" s="244"/>
      <c r="B872" s="122">
        <f t="shared" si="13"/>
        <v>43073.291669999999</v>
      </c>
      <c r="C872" s="123">
        <v>7</v>
      </c>
      <c r="D872" s="35">
        <f>ROUND($D$791/100*$D$792*АТС!$C120,2)</f>
        <v>189.35</v>
      </c>
      <c r="E872" s="35">
        <f>ROUND($E$791/100*$E$792*АТС!C120,2)</f>
        <v>174.03</v>
      </c>
      <c r="F872" s="35">
        <f>ROUND($F$791/100*$F$792*АТС!C120,2)</f>
        <v>118.45</v>
      </c>
      <c r="G872" s="35">
        <f>ROUND($G$791/100*$G$792*АТС!C120,2)</f>
        <v>69.319999999999993</v>
      </c>
    </row>
    <row r="873" spans="1:7" x14ac:dyDescent="0.25">
      <c r="A873" s="244"/>
      <c r="B873" s="120">
        <f t="shared" si="13"/>
        <v>43073.333330000001</v>
      </c>
      <c r="C873" s="123">
        <v>8</v>
      </c>
      <c r="D873" s="35">
        <f>ROUND($D$791/100*$D$792*АТС!$C121,2)</f>
        <v>187.18</v>
      </c>
      <c r="E873" s="35">
        <f>ROUND($E$791/100*$E$792*АТС!C121,2)</f>
        <v>172.03</v>
      </c>
      <c r="F873" s="35">
        <f>ROUND($F$791/100*$F$792*АТС!C121,2)</f>
        <v>117.09</v>
      </c>
      <c r="G873" s="35">
        <f>ROUND($G$791/100*$G$792*АТС!C121,2)</f>
        <v>68.53</v>
      </c>
    </row>
    <row r="874" spans="1:7" x14ac:dyDescent="0.25">
      <c r="A874" s="244"/>
      <c r="B874" s="122">
        <f t="shared" si="13"/>
        <v>43073.375</v>
      </c>
      <c r="C874" s="123">
        <v>9</v>
      </c>
      <c r="D874" s="35">
        <f>ROUND($D$791/100*$D$792*АТС!$C122,2)</f>
        <v>188.98</v>
      </c>
      <c r="E874" s="35">
        <f>ROUND($E$791/100*$E$792*АТС!C122,2)</f>
        <v>173.68</v>
      </c>
      <c r="F874" s="35">
        <f>ROUND($F$791/100*$F$792*АТС!C122,2)</f>
        <v>118.22</v>
      </c>
      <c r="G874" s="35">
        <f>ROUND($G$791/100*$G$792*АТС!C122,2)</f>
        <v>69.19</v>
      </c>
    </row>
    <row r="875" spans="1:7" x14ac:dyDescent="0.25">
      <c r="A875" s="244"/>
      <c r="B875" s="120">
        <f t="shared" si="13"/>
        <v>43073.416669999999</v>
      </c>
      <c r="C875" s="123">
        <v>10</v>
      </c>
      <c r="D875" s="35">
        <f>ROUND($D$791/100*$D$792*АТС!$C123,2)</f>
        <v>193.46</v>
      </c>
      <c r="E875" s="35">
        <f>ROUND($E$791/100*$E$792*АТС!C123,2)</f>
        <v>177.8</v>
      </c>
      <c r="F875" s="35">
        <f>ROUND($F$791/100*$F$792*АТС!C123,2)</f>
        <v>121.02</v>
      </c>
      <c r="G875" s="35">
        <f>ROUND($G$791/100*$G$792*АТС!C123,2)</f>
        <v>70.83</v>
      </c>
    </row>
    <row r="876" spans="1:7" x14ac:dyDescent="0.25">
      <c r="A876" s="244"/>
      <c r="B876" s="122">
        <f t="shared" si="13"/>
        <v>43073.458330000001</v>
      </c>
      <c r="C876" s="123">
        <v>11</v>
      </c>
      <c r="D876" s="35">
        <f>ROUND($D$791/100*$D$792*АТС!$C124,2)</f>
        <v>221.29</v>
      </c>
      <c r="E876" s="35">
        <f>ROUND($E$791/100*$E$792*АТС!C124,2)</f>
        <v>203.38</v>
      </c>
      <c r="F876" s="35">
        <f>ROUND($F$791/100*$F$792*АТС!C124,2)</f>
        <v>138.43</v>
      </c>
      <c r="G876" s="35">
        <f>ROUND($G$791/100*$G$792*АТС!C124,2)</f>
        <v>81.02</v>
      </c>
    </row>
    <row r="877" spans="1:7" x14ac:dyDescent="0.25">
      <c r="A877" s="244"/>
      <c r="B877" s="120">
        <f t="shared" si="13"/>
        <v>43073.5</v>
      </c>
      <c r="C877" s="123">
        <v>12</v>
      </c>
      <c r="D877" s="35">
        <f>ROUND($D$791/100*$D$792*АТС!$C125,2)</f>
        <v>204.56</v>
      </c>
      <c r="E877" s="35">
        <f>ROUND($E$791/100*$E$792*АТС!C125,2)</f>
        <v>188</v>
      </c>
      <c r="F877" s="35">
        <f>ROUND($F$791/100*$F$792*АТС!C125,2)</f>
        <v>127.97</v>
      </c>
      <c r="G877" s="35">
        <f>ROUND($G$791/100*$G$792*АТС!C125,2)</f>
        <v>74.89</v>
      </c>
    </row>
    <row r="878" spans="1:7" x14ac:dyDescent="0.25">
      <c r="A878" s="244"/>
      <c r="B878" s="122">
        <f t="shared" si="13"/>
        <v>43073.541669999999</v>
      </c>
      <c r="C878" s="123">
        <v>13</v>
      </c>
      <c r="D878" s="35">
        <f>ROUND($D$791/100*$D$792*АТС!$C126,2)</f>
        <v>222.05</v>
      </c>
      <c r="E878" s="35">
        <f>ROUND($E$791/100*$E$792*АТС!C126,2)</f>
        <v>204.08</v>
      </c>
      <c r="F878" s="35">
        <f>ROUND($F$791/100*$F$792*АТС!C126,2)</f>
        <v>138.91</v>
      </c>
      <c r="G878" s="35">
        <f>ROUND($G$791/100*$G$792*АТС!C126,2)</f>
        <v>81.290000000000006</v>
      </c>
    </row>
    <row r="879" spans="1:7" x14ac:dyDescent="0.25">
      <c r="A879" s="244"/>
      <c r="B879" s="120">
        <f t="shared" si="13"/>
        <v>43073.583330000001</v>
      </c>
      <c r="C879" s="123">
        <v>14</v>
      </c>
      <c r="D879" s="35">
        <f>ROUND($D$791/100*$D$792*АТС!$C127,2)</f>
        <v>194.71</v>
      </c>
      <c r="E879" s="35">
        <f>ROUND($E$791/100*$E$792*АТС!C127,2)</f>
        <v>178.95</v>
      </c>
      <c r="F879" s="35">
        <f>ROUND($F$791/100*$F$792*АТС!C127,2)</f>
        <v>121.8</v>
      </c>
      <c r="G879" s="35">
        <f>ROUND($G$791/100*$G$792*АТС!C127,2)</f>
        <v>71.28</v>
      </c>
    </row>
    <row r="880" spans="1:7" x14ac:dyDescent="0.25">
      <c r="A880" s="244"/>
      <c r="B880" s="122">
        <f t="shared" si="13"/>
        <v>43073.625</v>
      </c>
      <c r="C880" s="123">
        <v>15</v>
      </c>
      <c r="D880" s="35">
        <f>ROUND($D$791/100*$D$792*АТС!$C128,2)</f>
        <v>190.42</v>
      </c>
      <c r="E880" s="35">
        <f>ROUND($E$791/100*$E$792*АТС!C128,2)</f>
        <v>175</v>
      </c>
      <c r="F880" s="35">
        <f>ROUND($F$791/100*$F$792*АТС!C128,2)</f>
        <v>119.12</v>
      </c>
      <c r="G880" s="35">
        <f>ROUND($G$791/100*$G$792*АТС!C128,2)</f>
        <v>69.709999999999994</v>
      </c>
    </row>
    <row r="881" spans="1:7" x14ac:dyDescent="0.25">
      <c r="A881" s="244"/>
      <c r="B881" s="120">
        <f t="shared" si="13"/>
        <v>43073.666669999999</v>
      </c>
      <c r="C881" s="123">
        <v>16</v>
      </c>
      <c r="D881" s="35">
        <f>ROUND($D$791/100*$D$792*АТС!$C129,2)</f>
        <v>193.22</v>
      </c>
      <c r="E881" s="35">
        <f>ROUND($E$791/100*$E$792*АТС!C129,2)</f>
        <v>177.58</v>
      </c>
      <c r="F881" s="35">
        <f>ROUND($F$791/100*$F$792*АТС!C129,2)</f>
        <v>120.87</v>
      </c>
      <c r="G881" s="35">
        <f>ROUND($G$791/100*$G$792*АТС!C129,2)</f>
        <v>70.739999999999995</v>
      </c>
    </row>
    <row r="882" spans="1:7" x14ac:dyDescent="0.25">
      <c r="A882" s="244"/>
      <c r="B882" s="122">
        <f t="shared" ref="B882:B945" si="14">B858+1</f>
        <v>43073.708330000001</v>
      </c>
      <c r="C882" s="123">
        <v>17</v>
      </c>
      <c r="D882" s="35">
        <f>ROUND($D$791/100*$D$792*АТС!$C130,2)</f>
        <v>215.79</v>
      </c>
      <c r="E882" s="35">
        <f>ROUND($E$791/100*$E$792*АТС!C130,2)</f>
        <v>198.32</v>
      </c>
      <c r="F882" s="35">
        <f>ROUND($F$791/100*$F$792*АТС!C130,2)</f>
        <v>134.99</v>
      </c>
      <c r="G882" s="35">
        <f>ROUND($G$791/100*$G$792*АТС!C130,2)</f>
        <v>79</v>
      </c>
    </row>
    <row r="883" spans="1:7" x14ac:dyDescent="0.25">
      <c r="A883" s="244"/>
      <c r="B883" s="120">
        <f t="shared" si="14"/>
        <v>43073.75</v>
      </c>
      <c r="C883" s="123">
        <v>18</v>
      </c>
      <c r="D883" s="35">
        <f>ROUND($D$791/100*$D$792*АТС!$C131,2)</f>
        <v>218.03</v>
      </c>
      <c r="E883" s="35">
        <f>ROUND($E$791/100*$E$792*АТС!C131,2)</f>
        <v>200.38</v>
      </c>
      <c r="F883" s="35">
        <f>ROUND($F$791/100*$F$792*АТС!C131,2)</f>
        <v>136.38999999999999</v>
      </c>
      <c r="G883" s="35">
        <f>ROUND($G$791/100*$G$792*АТС!C131,2)</f>
        <v>79.819999999999993</v>
      </c>
    </row>
    <row r="884" spans="1:7" x14ac:dyDescent="0.25">
      <c r="A884" s="244"/>
      <c r="B884" s="122">
        <f t="shared" si="14"/>
        <v>43073.791669999999</v>
      </c>
      <c r="C884" s="123">
        <v>19</v>
      </c>
      <c r="D884" s="35">
        <f>ROUND($D$791/100*$D$792*АТС!$C132,2)</f>
        <v>218.64</v>
      </c>
      <c r="E884" s="35">
        <f>ROUND($E$791/100*$E$792*АТС!C132,2)</f>
        <v>200.94</v>
      </c>
      <c r="F884" s="35">
        <f>ROUND($F$791/100*$F$792*АТС!C132,2)</f>
        <v>136.77000000000001</v>
      </c>
      <c r="G884" s="35">
        <f>ROUND($G$791/100*$G$792*АТС!C132,2)</f>
        <v>80.05</v>
      </c>
    </row>
    <row r="885" spans="1:7" x14ac:dyDescent="0.25">
      <c r="A885" s="244"/>
      <c r="B885" s="120">
        <f t="shared" si="14"/>
        <v>43073.833330000001</v>
      </c>
      <c r="C885" s="123">
        <v>20</v>
      </c>
      <c r="D885" s="35">
        <f>ROUND($D$791/100*$D$792*АТС!$C133,2)</f>
        <v>231.87</v>
      </c>
      <c r="E885" s="35">
        <f>ROUND($E$791/100*$E$792*АТС!C133,2)</f>
        <v>213.1</v>
      </c>
      <c r="F885" s="35">
        <f>ROUND($F$791/100*$F$792*АТС!C133,2)</f>
        <v>145.05000000000001</v>
      </c>
      <c r="G885" s="35">
        <f>ROUND($G$791/100*$G$792*АТС!C133,2)</f>
        <v>84.89</v>
      </c>
    </row>
    <row r="886" spans="1:7" x14ac:dyDescent="0.25">
      <c r="A886" s="244"/>
      <c r="B886" s="122">
        <f t="shared" si="14"/>
        <v>43073.875</v>
      </c>
      <c r="C886" s="123">
        <v>21</v>
      </c>
      <c r="D886" s="35">
        <f>ROUND($D$791/100*$D$792*АТС!$C134,2)</f>
        <v>235.17</v>
      </c>
      <c r="E886" s="35">
        <f>ROUND($E$791/100*$E$792*АТС!C134,2)</f>
        <v>216.14</v>
      </c>
      <c r="F886" s="35">
        <f>ROUND($F$791/100*$F$792*АТС!C134,2)</f>
        <v>147.12</v>
      </c>
      <c r="G886" s="35">
        <f>ROUND($G$791/100*$G$792*АТС!C134,2)</f>
        <v>86.1</v>
      </c>
    </row>
    <row r="887" spans="1:7" x14ac:dyDescent="0.25">
      <c r="A887" s="244"/>
      <c r="B887" s="120">
        <f t="shared" si="14"/>
        <v>43073.916669999999</v>
      </c>
      <c r="C887" s="123">
        <v>22</v>
      </c>
      <c r="D887" s="35">
        <f>ROUND($D$791/100*$D$792*АТС!$C135,2)</f>
        <v>244.95</v>
      </c>
      <c r="E887" s="35">
        <f>ROUND($E$791/100*$E$792*АТС!C135,2)</f>
        <v>225.13</v>
      </c>
      <c r="F887" s="35">
        <f>ROUND($F$791/100*$F$792*АТС!C135,2)</f>
        <v>153.24</v>
      </c>
      <c r="G887" s="35">
        <f>ROUND($G$791/100*$G$792*АТС!C135,2)</f>
        <v>89.68</v>
      </c>
    </row>
    <row r="888" spans="1:7" x14ac:dyDescent="0.25">
      <c r="A888" s="244"/>
      <c r="B888" s="122">
        <f t="shared" si="14"/>
        <v>43073.958330000001</v>
      </c>
      <c r="C888" s="123">
        <v>23</v>
      </c>
      <c r="D888" s="35">
        <f>ROUND($D$791/100*$D$792*АТС!$C136,2)</f>
        <v>211.17</v>
      </c>
      <c r="E888" s="35">
        <f>ROUND($E$791/100*$E$792*АТС!C136,2)</f>
        <v>194.08</v>
      </c>
      <c r="F888" s="35">
        <f>ROUND($F$791/100*$F$792*АТС!C136,2)</f>
        <v>132.1</v>
      </c>
      <c r="G888" s="35">
        <f>ROUND($G$791/100*$G$792*АТС!C136,2)</f>
        <v>77.31</v>
      </c>
    </row>
    <row r="889" spans="1:7" x14ac:dyDescent="0.25">
      <c r="A889" s="244"/>
      <c r="B889" s="120">
        <f t="shared" si="14"/>
        <v>43074</v>
      </c>
      <c r="C889" s="123">
        <v>0</v>
      </c>
      <c r="D889" s="35">
        <f>ROUND($D$791/100*$D$792*АТС!$C137,2)</f>
        <v>189.19</v>
      </c>
      <c r="E889" s="35">
        <f>ROUND($E$791/100*$E$792*АТС!C137,2)</f>
        <v>173.88</v>
      </c>
      <c r="F889" s="35">
        <f>ROUND($F$791/100*$F$792*АТС!C137,2)</f>
        <v>118.35</v>
      </c>
      <c r="G889" s="35">
        <f>ROUND($G$791/100*$G$792*АТС!C137,2)</f>
        <v>69.27</v>
      </c>
    </row>
    <row r="890" spans="1:7" x14ac:dyDescent="0.25">
      <c r="A890" s="244"/>
      <c r="B890" s="122">
        <f t="shared" si="14"/>
        <v>43074.041669999999</v>
      </c>
      <c r="C890" s="123">
        <v>1</v>
      </c>
      <c r="D890" s="35">
        <f>ROUND($D$791/100*$D$792*АТС!$C138,2)</f>
        <v>186.33</v>
      </c>
      <c r="E890" s="35">
        <f>ROUND($E$791/100*$E$792*АТС!C138,2)</f>
        <v>171.25</v>
      </c>
      <c r="F890" s="35">
        <f>ROUND($F$791/100*$F$792*АТС!C138,2)</f>
        <v>116.56</v>
      </c>
      <c r="G890" s="35">
        <f>ROUND($G$791/100*$G$792*АТС!C138,2)</f>
        <v>68.22</v>
      </c>
    </row>
    <row r="891" spans="1:7" x14ac:dyDescent="0.25">
      <c r="A891" s="244"/>
      <c r="B891" s="120">
        <f t="shared" si="14"/>
        <v>43074.083330000001</v>
      </c>
      <c r="C891" s="123">
        <v>2</v>
      </c>
      <c r="D891" s="35">
        <f>ROUND($D$791/100*$D$792*АТС!$C139,2)</f>
        <v>183.31</v>
      </c>
      <c r="E891" s="35">
        <f>ROUND($E$791/100*$E$792*АТС!C139,2)</f>
        <v>168.47</v>
      </c>
      <c r="F891" s="35">
        <f>ROUND($F$791/100*$F$792*АТС!C139,2)</f>
        <v>114.67</v>
      </c>
      <c r="G891" s="35">
        <f>ROUND($G$791/100*$G$792*АТС!C139,2)</f>
        <v>67.11</v>
      </c>
    </row>
    <row r="892" spans="1:7" x14ac:dyDescent="0.25">
      <c r="A892" s="244"/>
      <c r="B892" s="122">
        <f t="shared" si="14"/>
        <v>43074.125</v>
      </c>
      <c r="C892" s="123">
        <v>3</v>
      </c>
      <c r="D892" s="35">
        <f>ROUND($D$791/100*$D$792*АТС!$C140,2)</f>
        <v>185.91</v>
      </c>
      <c r="E892" s="35">
        <f>ROUND($E$791/100*$E$792*АТС!C140,2)</f>
        <v>170.86</v>
      </c>
      <c r="F892" s="35">
        <f>ROUND($F$791/100*$F$792*АТС!C140,2)</f>
        <v>116.3</v>
      </c>
      <c r="G892" s="35">
        <f>ROUND($G$791/100*$G$792*АТС!C140,2)</f>
        <v>68.06</v>
      </c>
    </row>
    <row r="893" spans="1:7" x14ac:dyDescent="0.25">
      <c r="A893" s="244"/>
      <c r="B893" s="120">
        <f t="shared" si="14"/>
        <v>43074.166669999999</v>
      </c>
      <c r="C893" s="123">
        <v>4</v>
      </c>
      <c r="D893" s="35">
        <f>ROUND($D$791/100*$D$792*АТС!$C141,2)</f>
        <v>188.79</v>
      </c>
      <c r="E893" s="35">
        <f>ROUND($E$791/100*$E$792*АТС!C141,2)</f>
        <v>173.51</v>
      </c>
      <c r="F893" s="35">
        <f>ROUND($F$791/100*$F$792*АТС!C141,2)</f>
        <v>118.1</v>
      </c>
      <c r="G893" s="35">
        <f>ROUND($G$791/100*$G$792*АТС!C141,2)</f>
        <v>69.12</v>
      </c>
    </row>
    <row r="894" spans="1:7" x14ac:dyDescent="0.25">
      <c r="A894" s="244"/>
      <c r="B894" s="122">
        <f t="shared" si="14"/>
        <v>43074.208330000001</v>
      </c>
      <c r="C894" s="123">
        <v>5</v>
      </c>
      <c r="D894" s="35">
        <f>ROUND($D$791/100*$D$792*АТС!$C142,2)</f>
        <v>185.88</v>
      </c>
      <c r="E894" s="35">
        <f>ROUND($E$791/100*$E$792*АТС!C142,2)</f>
        <v>170.83</v>
      </c>
      <c r="F894" s="35">
        <f>ROUND($F$791/100*$F$792*АТС!C142,2)</f>
        <v>116.28</v>
      </c>
      <c r="G894" s="35">
        <f>ROUND($G$791/100*$G$792*АТС!C142,2)</f>
        <v>68.05</v>
      </c>
    </row>
    <row r="895" spans="1:7" x14ac:dyDescent="0.25">
      <c r="A895" s="244"/>
      <c r="B895" s="120">
        <f t="shared" si="14"/>
        <v>43074.25</v>
      </c>
      <c r="C895" s="123">
        <v>6</v>
      </c>
      <c r="D895" s="35">
        <f>ROUND($D$791/100*$D$792*АТС!$C143,2)</f>
        <v>190.72</v>
      </c>
      <c r="E895" s="35">
        <f>ROUND($E$791/100*$E$792*АТС!C143,2)</f>
        <v>175.28</v>
      </c>
      <c r="F895" s="35">
        <f>ROUND($F$791/100*$F$792*АТС!C143,2)</f>
        <v>119.31</v>
      </c>
      <c r="G895" s="35">
        <f>ROUND($G$791/100*$G$792*АТС!C143,2)</f>
        <v>69.819999999999993</v>
      </c>
    </row>
    <row r="896" spans="1:7" x14ac:dyDescent="0.25">
      <c r="A896" s="244"/>
      <c r="B896" s="122">
        <f t="shared" si="14"/>
        <v>43074.291669999999</v>
      </c>
      <c r="C896" s="123">
        <v>7</v>
      </c>
      <c r="D896" s="35">
        <f>ROUND($D$791/100*$D$792*АТС!$C144,2)</f>
        <v>199.96</v>
      </c>
      <c r="E896" s="35">
        <f>ROUND($E$791/100*$E$792*АТС!C144,2)</f>
        <v>183.78</v>
      </c>
      <c r="F896" s="35">
        <f>ROUND($F$791/100*$F$792*АТС!C144,2)</f>
        <v>125.09</v>
      </c>
      <c r="G896" s="35">
        <f>ROUND($G$791/100*$G$792*АТС!C144,2)</f>
        <v>73.209999999999994</v>
      </c>
    </row>
    <row r="897" spans="1:7" x14ac:dyDescent="0.25">
      <c r="A897" s="244"/>
      <c r="B897" s="120">
        <f t="shared" si="14"/>
        <v>43074.333330000001</v>
      </c>
      <c r="C897" s="123">
        <v>8</v>
      </c>
      <c r="D897" s="35">
        <f>ROUND($D$791/100*$D$792*АТС!$C145,2)</f>
        <v>182.86</v>
      </c>
      <c r="E897" s="35">
        <f>ROUND($E$791/100*$E$792*АТС!C145,2)</f>
        <v>168.06</v>
      </c>
      <c r="F897" s="35">
        <f>ROUND($F$791/100*$F$792*АТС!C145,2)</f>
        <v>114.39</v>
      </c>
      <c r="G897" s="35">
        <f>ROUND($G$791/100*$G$792*АТС!C145,2)</f>
        <v>66.95</v>
      </c>
    </row>
    <row r="898" spans="1:7" x14ac:dyDescent="0.25">
      <c r="A898" s="244"/>
      <c r="B898" s="122">
        <f t="shared" si="14"/>
        <v>43074.375</v>
      </c>
      <c r="C898" s="123">
        <v>9</v>
      </c>
      <c r="D898" s="35">
        <f>ROUND($D$791/100*$D$792*АТС!$C146,2)</f>
        <v>189.05</v>
      </c>
      <c r="E898" s="35">
        <f>ROUND($E$791/100*$E$792*АТС!C146,2)</f>
        <v>173.75</v>
      </c>
      <c r="F898" s="35">
        <f>ROUND($F$791/100*$F$792*АТС!C146,2)</f>
        <v>118.27</v>
      </c>
      <c r="G898" s="35">
        <f>ROUND($G$791/100*$G$792*АТС!C146,2)</f>
        <v>69.22</v>
      </c>
    </row>
    <row r="899" spans="1:7" x14ac:dyDescent="0.25">
      <c r="A899" s="244"/>
      <c r="B899" s="120">
        <f t="shared" si="14"/>
        <v>43074.416669999999</v>
      </c>
      <c r="C899" s="123">
        <v>10</v>
      </c>
      <c r="D899" s="35">
        <f>ROUND($D$791/100*$D$792*АТС!$C147,2)</f>
        <v>189.05</v>
      </c>
      <c r="E899" s="35">
        <f>ROUND($E$791/100*$E$792*АТС!C147,2)</f>
        <v>173.75</v>
      </c>
      <c r="F899" s="35">
        <f>ROUND($F$791/100*$F$792*АТС!C147,2)</f>
        <v>118.26</v>
      </c>
      <c r="G899" s="35">
        <f>ROUND($G$791/100*$G$792*АТС!C147,2)</f>
        <v>69.209999999999994</v>
      </c>
    </row>
    <row r="900" spans="1:7" x14ac:dyDescent="0.25">
      <c r="A900" s="244"/>
      <c r="B900" s="122">
        <f t="shared" si="14"/>
        <v>43074.458330000001</v>
      </c>
      <c r="C900" s="123">
        <v>11</v>
      </c>
      <c r="D900" s="35">
        <f>ROUND($D$791/100*$D$792*АТС!$C148,2)</f>
        <v>206.56</v>
      </c>
      <c r="E900" s="35">
        <f>ROUND($E$791/100*$E$792*АТС!C148,2)</f>
        <v>189.84</v>
      </c>
      <c r="F900" s="35">
        <f>ROUND($F$791/100*$F$792*АТС!C148,2)</f>
        <v>129.22</v>
      </c>
      <c r="G900" s="35">
        <f>ROUND($G$791/100*$G$792*АТС!C148,2)</f>
        <v>75.63</v>
      </c>
    </row>
    <row r="901" spans="1:7" x14ac:dyDescent="0.25">
      <c r="A901" s="244"/>
      <c r="B901" s="120">
        <f t="shared" si="14"/>
        <v>43074.5</v>
      </c>
      <c r="C901" s="123">
        <v>12</v>
      </c>
      <c r="D901" s="35">
        <f>ROUND($D$791/100*$D$792*АТС!$C149,2)</f>
        <v>206.54</v>
      </c>
      <c r="E901" s="35">
        <f>ROUND($E$791/100*$E$792*АТС!C149,2)</f>
        <v>189.82</v>
      </c>
      <c r="F901" s="35">
        <f>ROUND($F$791/100*$F$792*АТС!C149,2)</f>
        <v>129.21</v>
      </c>
      <c r="G901" s="35">
        <f>ROUND($G$791/100*$G$792*АТС!C149,2)</f>
        <v>75.62</v>
      </c>
    </row>
    <row r="902" spans="1:7" x14ac:dyDescent="0.25">
      <c r="A902" s="244"/>
      <c r="B902" s="122">
        <f t="shared" si="14"/>
        <v>43074.541669999999</v>
      </c>
      <c r="C902" s="123">
        <v>13</v>
      </c>
      <c r="D902" s="35">
        <f>ROUND($D$791/100*$D$792*АТС!$C150,2)</f>
        <v>206.47</v>
      </c>
      <c r="E902" s="35">
        <f>ROUND($E$791/100*$E$792*АТС!C150,2)</f>
        <v>189.76</v>
      </c>
      <c r="F902" s="35">
        <f>ROUND($F$791/100*$F$792*АТС!C150,2)</f>
        <v>129.16</v>
      </c>
      <c r="G902" s="35">
        <f>ROUND($G$791/100*$G$792*АТС!C150,2)</f>
        <v>75.59</v>
      </c>
    </row>
    <row r="903" spans="1:7" x14ac:dyDescent="0.25">
      <c r="A903" s="244"/>
      <c r="B903" s="120">
        <f t="shared" si="14"/>
        <v>43074.583330000001</v>
      </c>
      <c r="C903" s="123">
        <v>14</v>
      </c>
      <c r="D903" s="35">
        <f>ROUND($D$791/100*$D$792*АТС!$C151,2)</f>
        <v>190.12</v>
      </c>
      <c r="E903" s="35">
        <f>ROUND($E$791/100*$E$792*АТС!C151,2)</f>
        <v>174.73</v>
      </c>
      <c r="F903" s="35">
        <f>ROUND($F$791/100*$F$792*АТС!C151,2)</f>
        <v>118.93</v>
      </c>
      <c r="G903" s="35">
        <f>ROUND($G$791/100*$G$792*АТС!C151,2)</f>
        <v>69.61</v>
      </c>
    </row>
    <row r="904" spans="1:7" x14ac:dyDescent="0.25">
      <c r="A904" s="244"/>
      <c r="B904" s="122">
        <f t="shared" si="14"/>
        <v>43074.625</v>
      </c>
      <c r="C904" s="123">
        <v>15</v>
      </c>
      <c r="D904" s="35">
        <f>ROUND($D$791/100*$D$792*АТС!$C152,2)</f>
        <v>190.4</v>
      </c>
      <c r="E904" s="35">
        <f>ROUND($E$791/100*$E$792*АТС!C152,2)</f>
        <v>174.99</v>
      </c>
      <c r="F904" s="35">
        <f>ROUND($F$791/100*$F$792*АТС!C152,2)</f>
        <v>119.11</v>
      </c>
      <c r="G904" s="35">
        <f>ROUND($G$791/100*$G$792*АТС!C152,2)</f>
        <v>69.709999999999994</v>
      </c>
    </row>
    <row r="905" spans="1:7" x14ac:dyDescent="0.25">
      <c r="A905" s="244"/>
      <c r="B905" s="120">
        <f t="shared" si="14"/>
        <v>43074.666669999999</v>
      </c>
      <c r="C905" s="123">
        <v>16</v>
      </c>
      <c r="D905" s="35">
        <f>ROUND($D$791/100*$D$792*АТС!$C153,2)</f>
        <v>202.73</v>
      </c>
      <c r="E905" s="35">
        <f>ROUND($E$791/100*$E$792*АТС!C153,2)</f>
        <v>186.32</v>
      </c>
      <c r="F905" s="35">
        <f>ROUND($F$791/100*$F$792*АТС!C153,2)</f>
        <v>126.82</v>
      </c>
      <c r="G905" s="35">
        <f>ROUND($G$791/100*$G$792*АТС!C153,2)</f>
        <v>74.22</v>
      </c>
    </row>
    <row r="906" spans="1:7" x14ac:dyDescent="0.25">
      <c r="A906" s="244"/>
      <c r="B906" s="122">
        <f t="shared" si="14"/>
        <v>43074.708330000001</v>
      </c>
      <c r="C906" s="123">
        <v>17</v>
      </c>
      <c r="D906" s="35">
        <f>ROUND($D$791/100*$D$792*АТС!$C154,2)</f>
        <v>210.4</v>
      </c>
      <c r="E906" s="35">
        <f>ROUND($E$791/100*$E$792*АТС!C154,2)</f>
        <v>193.37</v>
      </c>
      <c r="F906" s="35">
        <f>ROUND($F$791/100*$F$792*АТС!C154,2)</f>
        <v>131.62</v>
      </c>
      <c r="G906" s="35">
        <f>ROUND($G$791/100*$G$792*АТС!C154,2)</f>
        <v>77.03</v>
      </c>
    </row>
    <row r="907" spans="1:7" x14ac:dyDescent="0.25">
      <c r="A907" s="244"/>
      <c r="B907" s="120">
        <f t="shared" si="14"/>
        <v>43074.75</v>
      </c>
      <c r="C907" s="123">
        <v>18</v>
      </c>
      <c r="D907" s="35">
        <f>ROUND($D$791/100*$D$792*АТС!$C155,2)</f>
        <v>210.66</v>
      </c>
      <c r="E907" s="35">
        <f>ROUND($E$791/100*$E$792*АТС!C155,2)</f>
        <v>193.61</v>
      </c>
      <c r="F907" s="35">
        <f>ROUND($F$791/100*$F$792*АТС!C155,2)</f>
        <v>131.78</v>
      </c>
      <c r="G907" s="35">
        <f>ROUND($G$791/100*$G$792*АТС!C155,2)</f>
        <v>77.12</v>
      </c>
    </row>
    <row r="908" spans="1:7" x14ac:dyDescent="0.25">
      <c r="A908" s="244"/>
      <c r="B908" s="122">
        <f t="shared" si="14"/>
        <v>43074.791669999999</v>
      </c>
      <c r="C908" s="123">
        <v>19</v>
      </c>
      <c r="D908" s="35">
        <f>ROUND($D$791/100*$D$792*АТС!$C156,2)</f>
        <v>218</v>
      </c>
      <c r="E908" s="35">
        <f>ROUND($E$791/100*$E$792*АТС!C156,2)</f>
        <v>200.35</v>
      </c>
      <c r="F908" s="35">
        <f>ROUND($F$791/100*$F$792*АТС!C156,2)</f>
        <v>136.37</v>
      </c>
      <c r="G908" s="35">
        <f>ROUND($G$791/100*$G$792*АТС!C156,2)</f>
        <v>79.81</v>
      </c>
    </row>
    <row r="909" spans="1:7" x14ac:dyDescent="0.25">
      <c r="A909" s="244"/>
      <c r="B909" s="120">
        <f t="shared" si="14"/>
        <v>43074.833330000001</v>
      </c>
      <c r="C909" s="123">
        <v>20</v>
      </c>
      <c r="D909" s="35">
        <f>ROUND($D$791/100*$D$792*АТС!$C157,2)</f>
        <v>231.22</v>
      </c>
      <c r="E909" s="35">
        <f>ROUND($E$791/100*$E$792*АТС!C157,2)</f>
        <v>212.51</v>
      </c>
      <c r="F909" s="35">
        <f>ROUND($F$791/100*$F$792*АТС!C157,2)</f>
        <v>144.63999999999999</v>
      </c>
      <c r="G909" s="35">
        <f>ROUND($G$791/100*$G$792*АТС!C157,2)</f>
        <v>84.65</v>
      </c>
    </row>
    <row r="910" spans="1:7" x14ac:dyDescent="0.25">
      <c r="A910" s="244"/>
      <c r="B910" s="122">
        <f t="shared" si="14"/>
        <v>43074.875</v>
      </c>
      <c r="C910" s="123">
        <v>21</v>
      </c>
      <c r="D910" s="35">
        <f>ROUND($D$791/100*$D$792*АТС!$C158,2)</f>
        <v>217.01</v>
      </c>
      <c r="E910" s="35">
        <f>ROUND($E$791/100*$E$792*АТС!C158,2)</f>
        <v>199.45</v>
      </c>
      <c r="F910" s="35">
        <f>ROUND($F$791/100*$F$792*АТС!C158,2)</f>
        <v>135.76</v>
      </c>
      <c r="G910" s="35">
        <f>ROUND($G$791/100*$G$792*АТС!C158,2)</f>
        <v>79.45</v>
      </c>
    </row>
    <row r="911" spans="1:7" x14ac:dyDescent="0.25">
      <c r="A911" s="244"/>
      <c r="B911" s="120">
        <f t="shared" si="14"/>
        <v>43074.916669999999</v>
      </c>
      <c r="C911" s="123">
        <v>22</v>
      </c>
      <c r="D911" s="35">
        <f>ROUND($D$791/100*$D$792*АТС!$C159,2)</f>
        <v>245.25</v>
      </c>
      <c r="E911" s="35">
        <f>ROUND($E$791/100*$E$792*АТС!C159,2)</f>
        <v>225.4</v>
      </c>
      <c r="F911" s="35">
        <f>ROUND($F$791/100*$F$792*АТС!C159,2)</f>
        <v>153.41999999999999</v>
      </c>
      <c r="G911" s="35">
        <f>ROUND($G$791/100*$G$792*АТС!C159,2)</f>
        <v>89.79</v>
      </c>
    </row>
    <row r="912" spans="1:7" x14ac:dyDescent="0.25">
      <c r="A912" s="244"/>
      <c r="B912" s="122">
        <f t="shared" si="14"/>
        <v>43074.958330000001</v>
      </c>
      <c r="C912" s="123">
        <v>23</v>
      </c>
      <c r="D912" s="35">
        <f>ROUND($D$791/100*$D$792*АТС!$C160,2)</f>
        <v>221.82</v>
      </c>
      <c r="E912" s="35">
        <f>ROUND($E$791/100*$E$792*АТС!C160,2)</f>
        <v>203.87</v>
      </c>
      <c r="F912" s="35">
        <f>ROUND($F$791/100*$F$792*АТС!C160,2)</f>
        <v>138.76</v>
      </c>
      <c r="G912" s="35">
        <f>ROUND($G$791/100*$G$792*АТС!C160,2)</f>
        <v>81.209999999999994</v>
      </c>
    </row>
    <row r="913" spans="1:7" x14ac:dyDescent="0.25">
      <c r="A913" s="244"/>
      <c r="B913" s="120">
        <f t="shared" si="14"/>
        <v>43075</v>
      </c>
      <c r="C913" s="123">
        <v>0</v>
      </c>
      <c r="D913" s="35">
        <f>ROUND($D$791/100*$D$792*АТС!$C161,2)</f>
        <v>194.28</v>
      </c>
      <c r="E913" s="35">
        <f>ROUND($E$791/100*$E$792*АТС!C161,2)</f>
        <v>178.55</v>
      </c>
      <c r="F913" s="35">
        <f>ROUND($F$791/100*$F$792*АТС!C161,2)</f>
        <v>121.53</v>
      </c>
      <c r="G913" s="35">
        <f>ROUND($G$791/100*$G$792*АТС!C161,2)</f>
        <v>71.13</v>
      </c>
    </row>
    <row r="914" spans="1:7" x14ac:dyDescent="0.25">
      <c r="A914" s="244"/>
      <c r="B914" s="122">
        <f t="shared" si="14"/>
        <v>43075.041669999999</v>
      </c>
      <c r="C914" s="123">
        <v>1</v>
      </c>
      <c r="D914" s="35">
        <f>ROUND($D$791/100*$D$792*АТС!$C162,2)</f>
        <v>186.25</v>
      </c>
      <c r="E914" s="35">
        <f>ROUND($E$791/100*$E$792*АТС!C162,2)</f>
        <v>171.18</v>
      </c>
      <c r="F914" s="35">
        <f>ROUND($F$791/100*$F$792*АТС!C162,2)</f>
        <v>116.51</v>
      </c>
      <c r="G914" s="35">
        <f>ROUND($G$791/100*$G$792*АТС!C162,2)</f>
        <v>68.19</v>
      </c>
    </row>
    <row r="915" spans="1:7" x14ac:dyDescent="0.25">
      <c r="A915" s="244"/>
      <c r="B915" s="120">
        <f t="shared" si="14"/>
        <v>43075.083330000001</v>
      </c>
      <c r="C915" s="123">
        <v>2</v>
      </c>
      <c r="D915" s="35">
        <f>ROUND($D$791/100*$D$792*АТС!$C163,2)</f>
        <v>183.31</v>
      </c>
      <c r="E915" s="35">
        <f>ROUND($E$791/100*$E$792*АТС!C163,2)</f>
        <v>168.48</v>
      </c>
      <c r="F915" s="35">
        <f>ROUND($F$791/100*$F$792*АТС!C163,2)</f>
        <v>114.68</v>
      </c>
      <c r="G915" s="35">
        <f>ROUND($G$791/100*$G$792*АТС!C163,2)</f>
        <v>67.11</v>
      </c>
    </row>
    <row r="916" spans="1:7" x14ac:dyDescent="0.25">
      <c r="A916" s="244"/>
      <c r="B916" s="122">
        <f t="shared" si="14"/>
        <v>43075.125</v>
      </c>
      <c r="C916" s="123">
        <v>3</v>
      </c>
      <c r="D916" s="35">
        <f>ROUND($D$791/100*$D$792*АТС!$C164,2)</f>
        <v>183.24</v>
      </c>
      <c r="E916" s="35">
        <f>ROUND($E$791/100*$E$792*АТС!C164,2)</f>
        <v>168.41</v>
      </c>
      <c r="F916" s="35">
        <f>ROUND($F$791/100*$F$792*АТС!C164,2)</f>
        <v>114.63</v>
      </c>
      <c r="G916" s="35">
        <f>ROUND($G$791/100*$G$792*АТС!C164,2)</f>
        <v>67.08</v>
      </c>
    </row>
    <row r="917" spans="1:7" x14ac:dyDescent="0.25">
      <c r="A917" s="244"/>
      <c r="B917" s="120">
        <f t="shared" si="14"/>
        <v>43075.166669999999</v>
      </c>
      <c r="C917" s="123">
        <v>4</v>
      </c>
      <c r="D917" s="35">
        <f>ROUND($D$791/100*$D$792*АТС!$C165,2)</f>
        <v>183.34</v>
      </c>
      <c r="E917" s="35">
        <f>ROUND($E$791/100*$E$792*АТС!C165,2)</f>
        <v>168.5</v>
      </c>
      <c r="F917" s="35">
        <f>ROUND($F$791/100*$F$792*АТС!C165,2)</f>
        <v>114.69</v>
      </c>
      <c r="G917" s="35">
        <f>ROUND($G$791/100*$G$792*АТС!C165,2)</f>
        <v>67.12</v>
      </c>
    </row>
    <row r="918" spans="1:7" x14ac:dyDescent="0.25">
      <c r="A918" s="244"/>
      <c r="B918" s="122">
        <f t="shared" si="14"/>
        <v>43075.208330000001</v>
      </c>
      <c r="C918" s="123">
        <v>5</v>
      </c>
      <c r="D918" s="35">
        <f>ROUND($D$791/100*$D$792*АТС!$C166,2)</f>
        <v>183.43</v>
      </c>
      <c r="E918" s="35">
        <f>ROUND($E$791/100*$E$792*АТС!C166,2)</f>
        <v>168.58</v>
      </c>
      <c r="F918" s="35">
        <f>ROUND($F$791/100*$F$792*АТС!C166,2)</f>
        <v>114.75</v>
      </c>
      <c r="G918" s="35">
        <f>ROUND($G$791/100*$G$792*АТС!C166,2)</f>
        <v>67.16</v>
      </c>
    </row>
    <row r="919" spans="1:7" x14ac:dyDescent="0.25">
      <c r="A919" s="244"/>
      <c r="B919" s="120">
        <f t="shared" si="14"/>
        <v>43075.25</v>
      </c>
      <c r="C919" s="123">
        <v>6</v>
      </c>
      <c r="D919" s="35">
        <f>ROUND($D$791/100*$D$792*АТС!$C167,2)</f>
        <v>189.67</v>
      </c>
      <c r="E919" s="35">
        <f>ROUND($E$791/100*$E$792*АТС!C167,2)</f>
        <v>174.32</v>
      </c>
      <c r="F919" s="35">
        <f>ROUND($F$791/100*$F$792*АТС!C167,2)</f>
        <v>118.65</v>
      </c>
      <c r="G919" s="35">
        <f>ROUND($G$791/100*$G$792*АТС!C167,2)</f>
        <v>69.44</v>
      </c>
    </row>
    <row r="920" spans="1:7" x14ac:dyDescent="0.25">
      <c r="A920" s="244"/>
      <c r="B920" s="122">
        <f t="shared" si="14"/>
        <v>43075.291669999999</v>
      </c>
      <c r="C920" s="123">
        <v>7</v>
      </c>
      <c r="D920" s="35">
        <f>ROUND($D$791/100*$D$792*АТС!$C168,2)</f>
        <v>189.6</v>
      </c>
      <c r="E920" s="35">
        <f>ROUND($E$791/100*$E$792*АТС!C168,2)</f>
        <v>174.25</v>
      </c>
      <c r="F920" s="35">
        <f>ROUND($F$791/100*$F$792*АТС!C168,2)</f>
        <v>118.6</v>
      </c>
      <c r="G920" s="35">
        <f>ROUND($G$791/100*$G$792*АТС!C168,2)</f>
        <v>69.41</v>
      </c>
    </row>
    <row r="921" spans="1:7" x14ac:dyDescent="0.25">
      <c r="A921" s="244"/>
      <c r="B921" s="120">
        <f t="shared" si="14"/>
        <v>43075.333330000001</v>
      </c>
      <c r="C921" s="123">
        <v>8</v>
      </c>
      <c r="D921" s="35">
        <f>ROUND($D$791/100*$D$792*АТС!$C169,2)</f>
        <v>188.12</v>
      </c>
      <c r="E921" s="35">
        <f>ROUND($E$791/100*$E$792*АТС!C169,2)</f>
        <v>172.9</v>
      </c>
      <c r="F921" s="35">
        <f>ROUND($F$791/100*$F$792*АТС!C169,2)</f>
        <v>117.68</v>
      </c>
      <c r="G921" s="35">
        <f>ROUND($G$791/100*$G$792*АТС!C169,2)</f>
        <v>68.87</v>
      </c>
    </row>
    <row r="922" spans="1:7" x14ac:dyDescent="0.25">
      <c r="A922" s="244"/>
      <c r="B922" s="122">
        <f t="shared" si="14"/>
        <v>43075.375</v>
      </c>
      <c r="C922" s="123">
        <v>9</v>
      </c>
      <c r="D922" s="35">
        <f>ROUND($D$791/100*$D$792*АТС!$C170,2)</f>
        <v>189.8</v>
      </c>
      <c r="E922" s="35">
        <f>ROUND($E$791/100*$E$792*АТС!C170,2)</f>
        <v>174.44</v>
      </c>
      <c r="F922" s="35">
        <f>ROUND($F$791/100*$F$792*АТС!C170,2)</f>
        <v>118.73</v>
      </c>
      <c r="G922" s="35">
        <f>ROUND($G$791/100*$G$792*АТС!C170,2)</f>
        <v>69.489999999999995</v>
      </c>
    </row>
    <row r="923" spans="1:7" x14ac:dyDescent="0.25">
      <c r="A923" s="244"/>
      <c r="B923" s="120">
        <f t="shared" si="14"/>
        <v>43075.416669999999</v>
      </c>
      <c r="C923" s="123">
        <v>10</v>
      </c>
      <c r="D923" s="35">
        <f>ROUND($D$791/100*$D$792*АТС!$C171,2)</f>
        <v>190.08</v>
      </c>
      <c r="E923" s="35">
        <f>ROUND($E$791/100*$E$792*АТС!C171,2)</f>
        <v>174.69</v>
      </c>
      <c r="F923" s="35">
        <f>ROUND($F$791/100*$F$792*АТС!C171,2)</f>
        <v>118.91</v>
      </c>
      <c r="G923" s="35">
        <f>ROUND($G$791/100*$G$792*АТС!C171,2)</f>
        <v>69.59</v>
      </c>
    </row>
    <row r="924" spans="1:7" x14ac:dyDescent="0.25">
      <c r="A924" s="244"/>
      <c r="B924" s="122">
        <f t="shared" si="14"/>
        <v>43075.458330000001</v>
      </c>
      <c r="C924" s="123">
        <v>11</v>
      </c>
      <c r="D924" s="35">
        <f>ROUND($D$791/100*$D$792*АТС!$C172,2)</f>
        <v>206.84</v>
      </c>
      <c r="E924" s="35">
        <f>ROUND($E$791/100*$E$792*АТС!C172,2)</f>
        <v>190.1</v>
      </c>
      <c r="F924" s="35">
        <f>ROUND($F$791/100*$F$792*АТС!C172,2)</f>
        <v>129.38999999999999</v>
      </c>
      <c r="G924" s="35">
        <f>ROUND($G$791/100*$G$792*АТС!C172,2)</f>
        <v>75.73</v>
      </c>
    </row>
    <row r="925" spans="1:7" x14ac:dyDescent="0.25">
      <c r="A925" s="244"/>
      <c r="B925" s="120">
        <f t="shared" si="14"/>
        <v>43075.5</v>
      </c>
      <c r="C925" s="123">
        <v>12</v>
      </c>
      <c r="D925" s="35">
        <f>ROUND($D$791/100*$D$792*АТС!$C173,2)</f>
        <v>203.46</v>
      </c>
      <c r="E925" s="35">
        <f>ROUND($E$791/100*$E$792*АТС!C173,2)</f>
        <v>187</v>
      </c>
      <c r="F925" s="35">
        <f>ROUND($F$791/100*$F$792*АТС!C173,2)</f>
        <v>127.28</v>
      </c>
      <c r="G925" s="35">
        <f>ROUND($G$791/100*$G$792*АТС!C173,2)</f>
        <v>74.489999999999995</v>
      </c>
    </row>
    <row r="926" spans="1:7" x14ac:dyDescent="0.25">
      <c r="A926" s="244"/>
      <c r="B926" s="122">
        <f t="shared" si="14"/>
        <v>43075.541669999999</v>
      </c>
      <c r="C926" s="123">
        <v>13</v>
      </c>
      <c r="D926" s="35">
        <f>ROUND($D$791/100*$D$792*АТС!$C174,2)</f>
        <v>203.2</v>
      </c>
      <c r="E926" s="35">
        <f>ROUND($E$791/100*$E$792*АТС!C174,2)</f>
        <v>186.76</v>
      </c>
      <c r="F926" s="35">
        <f>ROUND($F$791/100*$F$792*АТС!C174,2)</f>
        <v>127.12</v>
      </c>
      <c r="G926" s="35">
        <f>ROUND($G$791/100*$G$792*АТС!C174,2)</f>
        <v>74.39</v>
      </c>
    </row>
    <row r="927" spans="1:7" x14ac:dyDescent="0.25">
      <c r="A927" s="244"/>
      <c r="B927" s="120">
        <f t="shared" si="14"/>
        <v>43075.583330000001</v>
      </c>
      <c r="C927" s="123">
        <v>14</v>
      </c>
      <c r="D927" s="35">
        <f>ROUND($D$791/100*$D$792*АТС!$C175,2)</f>
        <v>190.27</v>
      </c>
      <c r="E927" s="35">
        <f>ROUND($E$791/100*$E$792*АТС!C175,2)</f>
        <v>174.87</v>
      </c>
      <c r="F927" s="35">
        <f>ROUND($F$791/100*$F$792*АТС!C175,2)</f>
        <v>119.03</v>
      </c>
      <c r="G927" s="35">
        <f>ROUND($G$791/100*$G$792*АТС!C175,2)</f>
        <v>69.66</v>
      </c>
    </row>
    <row r="928" spans="1:7" x14ac:dyDescent="0.25">
      <c r="A928" s="244"/>
      <c r="B928" s="122">
        <f t="shared" si="14"/>
        <v>43075.625</v>
      </c>
      <c r="C928" s="123">
        <v>15</v>
      </c>
      <c r="D928" s="35">
        <f>ROUND($D$791/100*$D$792*АТС!$C176,2)</f>
        <v>191.36</v>
      </c>
      <c r="E928" s="35">
        <f>ROUND($E$791/100*$E$792*АТС!C176,2)</f>
        <v>175.87</v>
      </c>
      <c r="F928" s="35">
        <f>ROUND($F$791/100*$F$792*АТС!C176,2)</f>
        <v>119.71</v>
      </c>
      <c r="G928" s="35">
        <f>ROUND($G$791/100*$G$792*АТС!C176,2)</f>
        <v>70.06</v>
      </c>
    </row>
    <row r="929" spans="1:7" x14ac:dyDescent="0.25">
      <c r="A929" s="244"/>
      <c r="B929" s="120">
        <f t="shared" si="14"/>
        <v>43075.666669999999</v>
      </c>
      <c r="C929" s="123">
        <v>16</v>
      </c>
      <c r="D929" s="35">
        <f>ROUND($D$791/100*$D$792*АТС!$C177,2)</f>
        <v>193.56</v>
      </c>
      <c r="E929" s="35">
        <f>ROUND($E$791/100*$E$792*АТС!C177,2)</f>
        <v>177.9</v>
      </c>
      <c r="F929" s="35">
        <f>ROUND($F$791/100*$F$792*АТС!C177,2)</f>
        <v>121.09</v>
      </c>
      <c r="G929" s="35">
        <f>ROUND($G$791/100*$G$792*АТС!C177,2)</f>
        <v>70.87</v>
      </c>
    </row>
    <row r="930" spans="1:7" x14ac:dyDescent="0.25">
      <c r="A930" s="244"/>
      <c r="B930" s="122">
        <f t="shared" si="14"/>
        <v>43075.708330000001</v>
      </c>
      <c r="C930" s="123">
        <v>17</v>
      </c>
      <c r="D930" s="35">
        <f>ROUND($D$791/100*$D$792*АТС!$C178,2)</f>
        <v>206.09</v>
      </c>
      <c r="E930" s="35">
        <f>ROUND($E$791/100*$E$792*АТС!C178,2)</f>
        <v>189.41</v>
      </c>
      <c r="F930" s="35">
        <f>ROUND($F$791/100*$F$792*АТС!C178,2)</f>
        <v>128.91999999999999</v>
      </c>
      <c r="G930" s="35">
        <f>ROUND($G$791/100*$G$792*АТС!C178,2)</f>
        <v>75.45</v>
      </c>
    </row>
    <row r="931" spans="1:7" x14ac:dyDescent="0.25">
      <c r="A931" s="244"/>
      <c r="B931" s="120">
        <f t="shared" si="14"/>
        <v>43075.75</v>
      </c>
      <c r="C931" s="123">
        <v>18</v>
      </c>
      <c r="D931" s="35">
        <f>ROUND($D$791/100*$D$792*АТС!$C179,2)</f>
        <v>216.88</v>
      </c>
      <c r="E931" s="35">
        <f>ROUND($E$791/100*$E$792*АТС!C179,2)</f>
        <v>199.33</v>
      </c>
      <c r="F931" s="35">
        <f>ROUND($F$791/100*$F$792*АТС!C179,2)</f>
        <v>135.66999999999999</v>
      </c>
      <c r="G931" s="35">
        <f>ROUND($G$791/100*$G$792*АТС!C179,2)</f>
        <v>79.400000000000006</v>
      </c>
    </row>
    <row r="932" spans="1:7" x14ac:dyDescent="0.25">
      <c r="A932" s="244"/>
      <c r="B932" s="122">
        <f t="shared" si="14"/>
        <v>43075.791669999999</v>
      </c>
      <c r="C932" s="123">
        <v>19</v>
      </c>
      <c r="D932" s="35">
        <f>ROUND($D$791/100*$D$792*АТС!$C180,2)</f>
        <v>220.04</v>
      </c>
      <c r="E932" s="35">
        <f>ROUND($E$791/100*$E$792*АТС!C180,2)</f>
        <v>202.23</v>
      </c>
      <c r="F932" s="35">
        <f>ROUND($F$791/100*$F$792*АТС!C180,2)</f>
        <v>137.65</v>
      </c>
      <c r="G932" s="35">
        <f>ROUND($G$791/100*$G$792*АТС!C180,2)</f>
        <v>80.56</v>
      </c>
    </row>
    <row r="933" spans="1:7" x14ac:dyDescent="0.25">
      <c r="A933" s="244"/>
      <c r="B933" s="120">
        <f t="shared" si="14"/>
        <v>43075.833330000001</v>
      </c>
      <c r="C933" s="123">
        <v>20</v>
      </c>
      <c r="D933" s="35">
        <f>ROUND($D$791/100*$D$792*АТС!$C181,2)</f>
        <v>231.35</v>
      </c>
      <c r="E933" s="35">
        <f>ROUND($E$791/100*$E$792*АТС!C181,2)</f>
        <v>212.62</v>
      </c>
      <c r="F933" s="35">
        <f>ROUND($F$791/100*$F$792*АТС!C181,2)</f>
        <v>144.72</v>
      </c>
      <c r="G933" s="35">
        <f>ROUND($G$791/100*$G$792*АТС!C181,2)</f>
        <v>84.7</v>
      </c>
    </row>
    <row r="934" spans="1:7" x14ac:dyDescent="0.25">
      <c r="A934" s="244"/>
      <c r="B934" s="122">
        <f t="shared" si="14"/>
        <v>43075.875</v>
      </c>
      <c r="C934" s="123">
        <v>21</v>
      </c>
      <c r="D934" s="35">
        <f>ROUND($D$791/100*$D$792*АТС!$C182,2)</f>
        <v>213.05</v>
      </c>
      <c r="E934" s="35">
        <f>ROUND($E$791/100*$E$792*АТС!C182,2)</f>
        <v>195.8</v>
      </c>
      <c r="F934" s="35">
        <f>ROUND($F$791/100*$F$792*АТС!C182,2)</f>
        <v>133.28</v>
      </c>
      <c r="G934" s="35">
        <f>ROUND($G$791/100*$G$792*АТС!C182,2)</f>
        <v>78</v>
      </c>
    </row>
    <row r="935" spans="1:7" x14ac:dyDescent="0.25">
      <c r="A935" s="244"/>
      <c r="B935" s="120">
        <f t="shared" si="14"/>
        <v>43075.916669999999</v>
      </c>
      <c r="C935" s="123">
        <v>22</v>
      </c>
      <c r="D935" s="35">
        <f>ROUND($D$791/100*$D$792*АТС!$C183,2)</f>
        <v>244.56</v>
      </c>
      <c r="E935" s="35">
        <f>ROUND($E$791/100*$E$792*АТС!C183,2)</f>
        <v>224.77</v>
      </c>
      <c r="F935" s="35">
        <f>ROUND($F$791/100*$F$792*АТС!C183,2)</f>
        <v>152.99</v>
      </c>
      <c r="G935" s="35">
        <f>ROUND($G$791/100*$G$792*АТС!C183,2)</f>
        <v>89.54</v>
      </c>
    </row>
    <row r="936" spans="1:7" x14ac:dyDescent="0.25">
      <c r="A936" s="244"/>
      <c r="B936" s="122">
        <f t="shared" si="14"/>
        <v>43075.958330000001</v>
      </c>
      <c r="C936" s="123">
        <v>23</v>
      </c>
      <c r="D936" s="35">
        <f>ROUND($D$791/100*$D$792*АТС!$C184,2)</f>
        <v>218</v>
      </c>
      <c r="E936" s="35">
        <f>ROUND($E$791/100*$E$792*АТС!C184,2)</f>
        <v>200.35</v>
      </c>
      <c r="F936" s="35">
        <f>ROUND($F$791/100*$F$792*АТС!C184,2)</f>
        <v>136.37</v>
      </c>
      <c r="G936" s="35">
        <f>ROUND($G$791/100*$G$792*АТС!C184,2)</f>
        <v>79.81</v>
      </c>
    </row>
    <row r="937" spans="1:7" x14ac:dyDescent="0.25">
      <c r="A937" s="244"/>
      <c r="B937" s="120">
        <f t="shared" si="14"/>
        <v>43076</v>
      </c>
      <c r="C937" s="123">
        <v>0</v>
      </c>
      <c r="D937" s="35">
        <f>ROUND($D$791/100*$D$792*АТС!$C185,2)</f>
        <v>197.49</v>
      </c>
      <c r="E937" s="35">
        <f>ROUND($E$791/100*$E$792*АТС!C185,2)</f>
        <v>181.51</v>
      </c>
      <c r="F937" s="35">
        <f>ROUND($F$791/100*$F$792*АТС!C185,2)</f>
        <v>123.54</v>
      </c>
      <c r="G937" s="35">
        <f>ROUND($G$791/100*$G$792*АТС!C185,2)</f>
        <v>72.3</v>
      </c>
    </row>
    <row r="938" spans="1:7" x14ac:dyDescent="0.25">
      <c r="A938" s="244"/>
      <c r="B938" s="122">
        <f t="shared" si="14"/>
        <v>43076.041669999999</v>
      </c>
      <c r="C938" s="123">
        <v>1</v>
      </c>
      <c r="D938" s="35">
        <f>ROUND($D$791/100*$D$792*АТС!$C186,2)</f>
        <v>186.24</v>
      </c>
      <c r="E938" s="35">
        <f>ROUND($E$791/100*$E$792*АТС!C186,2)</f>
        <v>171.17</v>
      </c>
      <c r="F938" s="35">
        <f>ROUND($F$791/100*$F$792*АТС!C186,2)</f>
        <v>116.51</v>
      </c>
      <c r="G938" s="35">
        <f>ROUND($G$791/100*$G$792*АТС!C186,2)</f>
        <v>68.19</v>
      </c>
    </row>
    <row r="939" spans="1:7" x14ac:dyDescent="0.25">
      <c r="A939" s="244"/>
      <c r="B939" s="120">
        <f t="shared" si="14"/>
        <v>43076.083330000001</v>
      </c>
      <c r="C939" s="123">
        <v>2</v>
      </c>
      <c r="D939" s="35">
        <f>ROUND($D$791/100*$D$792*АТС!$C187,2)</f>
        <v>183.39</v>
      </c>
      <c r="E939" s="35">
        <f>ROUND($E$791/100*$E$792*АТС!C187,2)</f>
        <v>168.54</v>
      </c>
      <c r="F939" s="35">
        <f>ROUND($F$791/100*$F$792*АТС!C187,2)</f>
        <v>114.72</v>
      </c>
      <c r="G939" s="35">
        <f>ROUND($G$791/100*$G$792*АТС!C187,2)</f>
        <v>67.14</v>
      </c>
    </row>
    <row r="940" spans="1:7" x14ac:dyDescent="0.25">
      <c r="A940" s="244"/>
      <c r="B940" s="122">
        <f t="shared" si="14"/>
        <v>43076.125</v>
      </c>
      <c r="C940" s="123">
        <v>3</v>
      </c>
      <c r="D940" s="35">
        <f>ROUND($D$791/100*$D$792*АТС!$C188,2)</f>
        <v>183.32</v>
      </c>
      <c r="E940" s="35">
        <f>ROUND($E$791/100*$E$792*АТС!C188,2)</f>
        <v>168.48</v>
      </c>
      <c r="F940" s="35">
        <f>ROUND($F$791/100*$F$792*АТС!C188,2)</f>
        <v>114.68</v>
      </c>
      <c r="G940" s="35">
        <f>ROUND($G$791/100*$G$792*АТС!C188,2)</f>
        <v>67.12</v>
      </c>
    </row>
    <row r="941" spans="1:7" x14ac:dyDescent="0.25">
      <c r="A941" s="244"/>
      <c r="B941" s="120">
        <f t="shared" si="14"/>
        <v>43076.166669999999</v>
      </c>
      <c r="C941" s="123">
        <v>4</v>
      </c>
      <c r="D941" s="35">
        <f>ROUND($D$791/100*$D$792*АТС!$C189,2)</f>
        <v>183.44</v>
      </c>
      <c r="E941" s="35">
        <f>ROUND($E$791/100*$E$792*АТС!C189,2)</f>
        <v>168.59</v>
      </c>
      <c r="F941" s="35">
        <f>ROUND($F$791/100*$F$792*АТС!C189,2)</f>
        <v>114.75</v>
      </c>
      <c r="G941" s="35">
        <f>ROUND($G$791/100*$G$792*АТС!C189,2)</f>
        <v>67.16</v>
      </c>
    </row>
    <row r="942" spans="1:7" x14ac:dyDescent="0.25">
      <c r="A942" s="244"/>
      <c r="B942" s="122">
        <f t="shared" si="14"/>
        <v>43076.208330000001</v>
      </c>
      <c r="C942" s="123">
        <v>5</v>
      </c>
      <c r="D942" s="35">
        <f>ROUND($D$791/100*$D$792*АТС!$C190,2)</f>
        <v>183.37</v>
      </c>
      <c r="E942" s="35">
        <f>ROUND($E$791/100*$E$792*АТС!C190,2)</f>
        <v>168.53</v>
      </c>
      <c r="F942" s="35">
        <f>ROUND($F$791/100*$F$792*АТС!C190,2)</f>
        <v>114.71</v>
      </c>
      <c r="G942" s="35">
        <f>ROUND($G$791/100*$G$792*АТС!C190,2)</f>
        <v>67.13</v>
      </c>
    </row>
    <row r="943" spans="1:7" x14ac:dyDescent="0.25">
      <c r="A943" s="244"/>
      <c r="B943" s="120">
        <f t="shared" si="14"/>
        <v>43076.25</v>
      </c>
      <c r="C943" s="123">
        <v>6</v>
      </c>
      <c r="D943" s="35">
        <f>ROUND($D$791/100*$D$792*АТС!$C191,2)</f>
        <v>190.16</v>
      </c>
      <c r="E943" s="35">
        <f>ROUND($E$791/100*$E$792*АТС!C191,2)</f>
        <v>174.77</v>
      </c>
      <c r="F943" s="35">
        <f>ROUND($F$791/100*$F$792*АТС!C191,2)</f>
        <v>118.96</v>
      </c>
      <c r="G943" s="35">
        <f>ROUND($G$791/100*$G$792*АТС!C191,2)</f>
        <v>69.62</v>
      </c>
    </row>
    <row r="944" spans="1:7" x14ac:dyDescent="0.25">
      <c r="A944" s="244"/>
      <c r="B944" s="122">
        <f t="shared" si="14"/>
        <v>43076.291669999999</v>
      </c>
      <c r="C944" s="123">
        <v>7</v>
      </c>
      <c r="D944" s="35">
        <f>ROUND($D$791/100*$D$792*АТС!$C192,2)</f>
        <v>189.4</v>
      </c>
      <c r="E944" s="35">
        <f>ROUND($E$791/100*$E$792*АТС!C192,2)</f>
        <v>174.07</v>
      </c>
      <c r="F944" s="35">
        <f>ROUND($F$791/100*$F$792*АТС!C192,2)</f>
        <v>118.48</v>
      </c>
      <c r="G944" s="35">
        <f>ROUND($G$791/100*$G$792*АТС!C192,2)</f>
        <v>69.34</v>
      </c>
    </row>
    <row r="945" spans="1:7" x14ac:dyDescent="0.25">
      <c r="A945" s="244"/>
      <c r="B945" s="120">
        <f t="shared" si="14"/>
        <v>43076.333330000001</v>
      </c>
      <c r="C945" s="123">
        <v>8</v>
      </c>
      <c r="D945" s="35">
        <f>ROUND($D$791/100*$D$792*АТС!$C193,2)</f>
        <v>187.85</v>
      </c>
      <c r="E945" s="35">
        <f>ROUND($E$791/100*$E$792*АТС!C193,2)</f>
        <v>172.64</v>
      </c>
      <c r="F945" s="35">
        <f>ROUND($F$791/100*$F$792*АТС!C193,2)</f>
        <v>117.51</v>
      </c>
      <c r="G945" s="35">
        <f>ROUND($G$791/100*$G$792*АТС!C193,2)</f>
        <v>68.77</v>
      </c>
    </row>
    <row r="946" spans="1:7" x14ac:dyDescent="0.25">
      <c r="A946" s="244"/>
      <c r="B946" s="122">
        <f t="shared" ref="B946:B1009" si="15">B922+1</f>
        <v>43076.375</v>
      </c>
      <c r="C946" s="123">
        <v>9</v>
      </c>
      <c r="D946" s="35">
        <f>ROUND($D$791/100*$D$792*АТС!$C194,2)</f>
        <v>189.42</v>
      </c>
      <c r="E946" s="35">
        <f>ROUND($E$791/100*$E$792*АТС!C194,2)</f>
        <v>174.09</v>
      </c>
      <c r="F946" s="35">
        <f>ROUND($F$791/100*$F$792*АТС!C194,2)</f>
        <v>118.49</v>
      </c>
      <c r="G946" s="35">
        <f>ROUND($G$791/100*$G$792*АТС!C194,2)</f>
        <v>69.349999999999994</v>
      </c>
    </row>
    <row r="947" spans="1:7" x14ac:dyDescent="0.25">
      <c r="A947" s="244"/>
      <c r="B947" s="120">
        <f t="shared" si="15"/>
        <v>43076.416669999999</v>
      </c>
      <c r="C947" s="123">
        <v>10</v>
      </c>
      <c r="D947" s="35">
        <f>ROUND($D$791/100*$D$792*АТС!$C195,2)</f>
        <v>189.41</v>
      </c>
      <c r="E947" s="35">
        <f>ROUND($E$791/100*$E$792*АТС!C195,2)</f>
        <v>174.08</v>
      </c>
      <c r="F947" s="35">
        <f>ROUND($F$791/100*$F$792*АТС!C195,2)</f>
        <v>118.49</v>
      </c>
      <c r="G947" s="35">
        <f>ROUND($G$791/100*$G$792*АТС!C195,2)</f>
        <v>69.34</v>
      </c>
    </row>
    <row r="948" spans="1:7" x14ac:dyDescent="0.25">
      <c r="A948" s="244"/>
      <c r="B948" s="122">
        <f t="shared" si="15"/>
        <v>43076.458330000001</v>
      </c>
      <c r="C948" s="123">
        <v>11</v>
      </c>
      <c r="D948" s="35">
        <f>ROUND($D$791/100*$D$792*АТС!$C196,2)</f>
        <v>206.48</v>
      </c>
      <c r="E948" s="35">
        <f>ROUND($E$791/100*$E$792*АТС!C196,2)</f>
        <v>189.77</v>
      </c>
      <c r="F948" s="35">
        <f>ROUND($F$791/100*$F$792*АТС!C196,2)</f>
        <v>129.16999999999999</v>
      </c>
      <c r="G948" s="35">
        <f>ROUND($G$791/100*$G$792*АТС!C196,2)</f>
        <v>75.59</v>
      </c>
    </row>
    <row r="949" spans="1:7" x14ac:dyDescent="0.25">
      <c r="A949" s="244"/>
      <c r="B949" s="120">
        <f t="shared" si="15"/>
        <v>43076.5</v>
      </c>
      <c r="C949" s="123">
        <v>12</v>
      </c>
      <c r="D949" s="35">
        <f>ROUND($D$791/100*$D$792*АТС!$C197,2)</f>
        <v>206.25</v>
      </c>
      <c r="E949" s="35">
        <f>ROUND($E$791/100*$E$792*АТС!C197,2)</f>
        <v>189.55</v>
      </c>
      <c r="F949" s="35">
        <f>ROUND($F$791/100*$F$792*АТС!C197,2)</f>
        <v>129.02000000000001</v>
      </c>
      <c r="G949" s="35">
        <f>ROUND($G$791/100*$G$792*АТС!C197,2)</f>
        <v>75.510000000000005</v>
      </c>
    </row>
    <row r="950" spans="1:7" x14ac:dyDescent="0.25">
      <c r="A950" s="244"/>
      <c r="B950" s="122">
        <f t="shared" si="15"/>
        <v>43076.541669999999</v>
      </c>
      <c r="C950" s="123">
        <v>13</v>
      </c>
      <c r="D950" s="35">
        <f>ROUND($D$791/100*$D$792*АТС!$C198,2)</f>
        <v>206.13</v>
      </c>
      <c r="E950" s="35">
        <f>ROUND($E$791/100*$E$792*АТС!C198,2)</f>
        <v>189.45</v>
      </c>
      <c r="F950" s="35">
        <f>ROUND($F$791/100*$F$792*АТС!C198,2)</f>
        <v>128.94999999999999</v>
      </c>
      <c r="G950" s="35">
        <f>ROUND($G$791/100*$G$792*АТС!C198,2)</f>
        <v>75.47</v>
      </c>
    </row>
    <row r="951" spans="1:7" x14ac:dyDescent="0.25">
      <c r="A951" s="244"/>
      <c r="B951" s="120">
        <f t="shared" si="15"/>
        <v>43076.583330000001</v>
      </c>
      <c r="C951" s="123">
        <v>14</v>
      </c>
      <c r="D951" s="35">
        <f>ROUND($D$791/100*$D$792*АТС!$C199,2)</f>
        <v>190.61</v>
      </c>
      <c r="E951" s="35">
        <f>ROUND($E$791/100*$E$792*АТС!C199,2)</f>
        <v>175.18</v>
      </c>
      <c r="F951" s="35">
        <f>ROUND($F$791/100*$F$792*АТС!C199,2)</f>
        <v>119.24</v>
      </c>
      <c r="G951" s="35">
        <f>ROUND($G$791/100*$G$792*АТС!C199,2)</f>
        <v>69.78</v>
      </c>
    </row>
    <row r="952" spans="1:7" x14ac:dyDescent="0.25">
      <c r="A952" s="244"/>
      <c r="B952" s="122">
        <f t="shared" si="15"/>
        <v>43076.625</v>
      </c>
      <c r="C952" s="123">
        <v>15</v>
      </c>
      <c r="D952" s="35">
        <f>ROUND($D$791/100*$D$792*АТС!$C200,2)</f>
        <v>191.19</v>
      </c>
      <c r="E952" s="35">
        <f>ROUND($E$791/100*$E$792*АТС!C200,2)</f>
        <v>175.72</v>
      </c>
      <c r="F952" s="35">
        <f>ROUND($F$791/100*$F$792*АТС!C200,2)</f>
        <v>119.6</v>
      </c>
      <c r="G952" s="35">
        <f>ROUND($G$791/100*$G$792*АТС!C200,2)</f>
        <v>70</v>
      </c>
    </row>
    <row r="953" spans="1:7" x14ac:dyDescent="0.25">
      <c r="A953" s="244"/>
      <c r="B953" s="120">
        <f t="shared" si="15"/>
        <v>43076.666669999999</v>
      </c>
      <c r="C953" s="123">
        <v>16</v>
      </c>
      <c r="D953" s="35">
        <f>ROUND($D$791/100*$D$792*АТС!$C201,2)</f>
        <v>193.4</v>
      </c>
      <c r="E953" s="35">
        <f>ROUND($E$791/100*$E$792*АТС!C201,2)</f>
        <v>177.75</v>
      </c>
      <c r="F953" s="35">
        <f>ROUND($F$791/100*$F$792*АТС!C201,2)</f>
        <v>120.98</v>
      </c>
      <c r="G953" s="35">
        <f>ROUND($G$791/100*$G$792*АТС!C201,2)</f>
        <v>70.81</v>
      </c>
    </row>
    <row r="954" spans="1:7" x14ac:dyDescent="0.25">
      <c r="A954" s="244"/>
      <c r="B954" s="122">
        <f t="shared" si="15"/>
        <v>43076.708330000001</v>
      </c>
      <c r="C954" s="123">
        <v>17</v>
      </c>
      <c r="D954" s="35">
        <f>ROUND($D$791/100*$D$792*АТС!$C202,2)</f>
        <v>208.9</v>
      </c>
      <c r="E954" s="35">
        <f>ROUND($E$791/100*$E$792*АТС!C202,2)</f>
        <v>192</v>
      </c>
      <c r="F954" s="35">
        <f>ROUND($F$791/100*$F$792*АТС!C202,2)</f>
        <v>130.68</v>
      </c>
      <c r="G954" s="35">
        <f>ROUND($G$791/100*$G$792*АТС!C202,2)</f>
        <v>76.48</v>
      </c>
    </row>
    <row r="955" spans="1:7" x14ac:dyDescent="0.25">
      <c r="A955" s="244"/>
      <c r="B955" s="120">
        <f t="shared" si="15"/>
        <v>43076.75</v>
      </c>
      <c r="C955" s="123">
        <v>18</v>
      </c>
      <c r="D955" s="35">
        <f>ROUND($D$791/100*$D$792*АТС!$C203,2)</f>
        <v>215.92</v>
      </c>
      <c r="E955" s="35">
        <f>ROUND($E$791/100*$E$792*АТС!C203,2)</f>
        <v>198.44</v>
      </c>
      <c r="F955" s="35">
        <f>ROUND($F$791/100*$F$792*АТС!C203,2)</f>
        <v>135.07</v>
      </c>
      <c r="G955" s="35">
        <f>ROUND($G$791/100*$G$792*АТС!C203,2)</f>
        <v>79.05</v>
      </c>
    </row>
    <row r="956" spans="1:7" x14ac:dyDescent="0.25">
      <c r="A956" s="244"/>
      <c r="B956" s="122">
        <f t="shared" si="15"/>
        <v>43076.791669999999</v>
      </c>
      <c r="C956" s="123">
        <v>19</v>
      </c>
      <c r="D956" s="35">
        <f>ROUND($D$791/100*$D$792*АТС!$C204,2)</f>
        <v>219.49</v>
      </c>
      <c r="E956" s="35">
        <f>ROUND($E$791/100*$E$792*АТС!C204,2)</f>
        <v>201.72</v>
      </c>
      <c r="F956" s="35">
        <f>ROUND($F$791/100*$F$792*АТС!C204,2)</f>
        <v>137.30000000000001</v>
      </c>
      <c r="G956" s="35">
        <f>ROUND($G$791/100*$G$792*АТС!C204,2)</f>
        <v>80.36</v>
      </c>
    </row>
    <row r="957" spans="1:7" x14ac:dyDescent="0.25">
      <c r="A957" s="244"/>
      <c r="B957" s="120">
        <f t="shared" si="15"/>
        <v>43076.833330000001</v>
      </c>
      <c r="C957" s="123">
        <v>20</v>
      </c>
      <c r="D957" s="35">
        <f>ROUND($D$791/100*$D$792*АТС!$C205,2)</f>
        <v>228.99</v>
      </c>
      <c r="E957" s="35">
        <f>ROUND($E$791/100*$E$792*АТС!C205,2)</f>
        <v>210.45</v>
      </c>
      <c r="F957" s="35">
        <f>ROUND($F$791/100*$F$792*АТС!C205,2)</f>
        <v>143.25</v>
      </c>
      <c r="G957" s="35">
        <f>ROUND($G$791/100*$G$792*АТС!C205,2)</f>
        <v>83.84</v>
      </c>
    </row>
    <row r="958" spans="1:7" x14ac:dyDescent="0.25">
      <c r="A958" s="244"/>
      <c r="B958" s="122">
        <f t="shared" si="15"/>
        <v>43076.875</v>
      </c>
      <c r="C958" s="123">
        <v>21</v>
      </c>
      <c r="D958" s="35">
        <f>ROUND($D$791/100*$D$792*АТС!$C206,2)</f>
        <v>212.05</v>
      </c>
      <c r="E958" s="35">
        <f>ROUND($E$791/100*$E$792*АТС!C206,2)</f>
        <v>194.88</v>
      </c>
      <c r="F958" s="35">
        <f>ROUND($F$791/100*$F$792*АТС!C206,2)</f>
        <v>132.65</v>
      </c>
      <c r="G958" s="35">
        <f>ROUND($G$791/100*$G$792*АТС!C206,2)</f>
        <v>77.63</v>
      </c>
    </row>
    <row r="959" spans="1:7" x14ac:dyDescent="0.25">
      <c r="A959" s="244"/>
      <c r="B959" s="120">
        <f t="shared" si="15"/>
        <v>43076.916669999999</v>
      </c>
      <c r="C959" s="123">
        <v>22</v>
      </c>
      <c r="D959" s="35">
        <f>ROUND($D$791/100*$D$792*АТС!$C207,2)</f>
        <v>241.16</v>
      </c>
      <c r="E959" s="35">
        <f>ROUND($E$791/100*$E$792*АТС!C207,2)</f>
        <v>221.65</v>
      </c>
      <c r="F959" s="35">
        <f>ROUND($F$791/100*$F$792*АТС!C207,2)</f>
        <v>150.86000000000001</v>
      </c>
      <c r="G959" s="35">
        <f>ROUND($G$791/100*$G$792*АТС!C207,2)</f>
        <v>88.29</v>
      </c>
    </row>
    <row r="960" spans="1:7" x14ac:dyDescent="0.25">
      <c r="A960" s="244"/>
      <c r="B960" s="122">
        <f t="shared" si="15"/>
        <v>43076.958330000001</v>
      </c>
      <c r="C960" s="123">
        <v>23</v>
      </c>
      <c r="D960" s="35">
        <f>ROUND($D$791/100*$D$792*АТС!$C208,2)</f>
        <v>217.2</v>
      </c>
      <c r="E960" s="35">
        <f>ROUND($E$791/100*$E$792*АТС!C208,2)</f>
        <v>199.62</v>
      </c>
      <c r="F960" s="35">
        <f>ROUND($F$791/100*$F$792*АТС!C208,2)</f>
        <v>135.87</v>
      </c>
      <c r="G960" s="35">
        <f>ROUND($G$791/100*$G$792*АТС!C208,2)</f>
        <v>79.52</v>
      </c>
    </row>
    <row r="961" spans="1:7" x14ac:dyDescent="0.25">
      <c r="A961" s="244"/>
      <c r="B961" s="120">
        <f t="shared" si="15"/>
        <v>43077</v>
      </c>
      <c r="C961" s="123">
        <v>0</v>
      </c>
      <c r="D961" s="35">
        <f>ROUND($D$791/100*$D$792*АТС!$C209,2)</f>
        <v>183.61</v>
      </c>
      <c r="E961" s="35">
        <f>ROUND($E$791/100*$E$792*АТС!C209,2)</f>
        <v>168.75</v>
      </c>
      <c r="F961" s="35">
        <f>ROUND($F$791/100*$F$792*АТС!C209,2)</f>
        <v>114.86</v>
      </c>
      <c r="G961" s="35">
        <f>ROUND($G$791/100*$G$792*АТС!C209,2)</f>
        <v>67.22</v>
      </c>
    </row>
    <row r="962" spans="1:7" x14ac:dyDescent="0.25">
      <c r="A962" s="244"/>
      <c r="B962" s="122">
        <f t="shared" si="15"/>
        <v>43077.041669999999</v>
      </c>
      <c r="C962" s="123">
        <v>1</v>
      </c>
      <c r="D962" s="35">
        <f>ROUND($D$791/100*$D$792*АТС!$C210,2)</f>
        <v>189.76</v>
      </c>
      <c r="E962" s="35">
        <f>ROUND($E$791/100*$E$792*АТС!C210,2)</f>
        <v>174.4</v>
      </c>
      <c r="F962" s="35">
        <f>ROUND($F$791/100*$F$792*АТС!C210,2)</f>
        <v>118.71</v>
      </c>
      <c r="G962" s="35">
        <f>ROUND($G$791/100*$G$792*АТС!C210,2)</f>
        <v>69.47</v>
      </c>
    </row>
    <row r="963" spans="1:7" x14ac:dyDescent="0.25">
      <c r="A963" s="244"/>
      <c r="B963" s="120">
        <f t="shared" si="15"/>
        <v>43077.083330000001</v>
      </c>
      <c r="C963" s="123">
        <v>2</v>
      </c>
      <c r="D963" s="35">
        <f>ROUND($D$791/100*$D$792*АТС!$C211,2)</f>
        <v>186.23</v>
      </c>
      <c r="E963" s="35">
        <f>ROUND($E$791/100*$E$792*АТС!C211,2)</f>
        <v>171.16</v>
      </c>
      <c r="F963" s="35">
        <f>ROUND($F$791/100*$F$792*АТС!C211,2)</f>
        <v>116.5</v>
      </c>
      <c r="G963" s="35">
        <f>ROUND($G$791/100*$G$792*АТС!C211,2)</f>
        <v>68.180000000000007</v>
      </c>
    </row>
    <row r="964" spans="1:7" x14ac:dyDescent="0.25">
      <c r="A964" s="244"/>
      <c r="B964" s="122">
        <f t="shared" si="15"/>
        <v>43077.125</v>
      </c>
      <c r="C964" s="123">
        <v>3</v>
      </c>
      <c r="D964" s="35">
        <f>ROUND($D$791/100*$D$792*АТС!$C212,2)</f>
        <v>186.17</v>
      </c>
      <c r="E964" s="35">
        <f>ROUND($E$791/100*$E$792*АТС!C212,2)</f>
        <v>171.1</v>
      </c>
      <c r="F964" s="35">
        <f>ROUND($F$791/100*$F$792*АТС!C212,2)</f>
        <v>116.46</v>
      </c>
      <c r="G964" s="35">
        <f>ROUND($G$791/100*$G$792*АТС!C212,2)</f>
        <v>68.16</v>
      </c>
    </row>
    <row r="965" spans="1:7" x14ac:dyDescent="0.25">
      <c r="A965" s="244"/>
      <c r="B965" s="120">
        <f t="shared" si="15"/>
        <v>43077.166669999999</v>
      </c>
      <c r="C965" s="123">
        <v>4</v>
      </c>
      <c r="D965" s="35">
        <f>ROUND($D$791/100*$D$792*АТС!$C213,2)</f>
        <v>186.28</v>
      </c>
      <c r="E965" s="35">
        <f>ROUND($E$791/100*$E$792*АТС!C213,2)</f>
        <v>171.2</v>
      </c>
      <c r="F965" s="35">
        <f>ROUND($F$791/100*$F$792*АТС!C213,2)</f>
        <v>116.53</v>
      </c>
      <c r="G965" s="35">
        <f>ROUND($G$791/100*$G$792*АТС!C213,2)</f>
        <v>68.2</v>
      </c>
    </row>
    <row r="966" spans="1:7" x14ac:dyDescent="0.25">
      <c r="A966" s="244"/>
      <c r="B966" s="122">
        <f t="shared" si="15"/>
        <v>43077.208330000001</v>
      </c>
      <c r="C966" s="123">
        <v>5</v>
      </c>
      <c r="D966" s="35">
        <f>ROUND($D$791/100*$D$792*АТС!$C214,2)</f>
        <v>187.24</v>
      </c>
      <c r="E966" s="35">
        <f>ROUND($E$791/100*$E$792*АТС!C214,2)</f>
        <v>172.09</v>
      </c>
      <c r="F966" s="35">
        <f>ROUND($F$791/100*$F$792*АТС!C214,2)</f>
        <v>117.13</v>
      </c>
      <c r="G966" s="35">
        <f>ROUND($G$791/100*$G$792*АТС!C214,2)</f>
        <v>68.55</v>
      </c>
    </row>
    <row r="967" spans="1:7" x14ac:dyDescent="0.25">
      <c r="A967" s="244"/>
      <c r="B967" s="120">
        <f t="shared" si="15"/>
        <v>43077.25</v>
      </c>
      <c r="C967" s="123">
        <v>6</v>
      </c>
      <c r="D967" s="35">
        <f>ROUND($D$791/100*$D$792*АТС!$C215,2)</f>
        <v>182.63</v>
      </c>
      <c r="E967" s="35">
        <f>ROUND($E$791/100*$E$792*АТС!C215,2)</f>
        <v>167.85</v>
      </c>
      <c r="F967" s="35">
        <f>ROUND($F$791/100*$F$792*АТС!C215,2)</f>
        <v>114.25</v>
      </c>
      <c r="G967" s="35">
        <f>ROUND($G$791/100*$G$792*АТС!C215,2)</f>
        <v>66.86</v>
      </c>
    </row>
    <row r="968" spans="1:7" x14ac:dyDescent="0.25">
      <c r="A968" s="244"/>
      <c r="B968" s="122">
        <f t="shared" si="15"/>
        <v>43077.291669999999</v>
      </c>
      <c r="C968" s="123">
        <v>7</v>
      </c>
      <c r="D968" s="35">
        <f>ROUND($D$791/100*$D$792*АТС!$C216,2)</f>
        <v>189.61</v>
      </c>
      <c r="E968" s="35">
        <f>ROUND($E$791/100*$E$792*АТС!C216,2)</f>
        <v>174.26</v>
      </c>
      <c r="F968" s="35">
        <f>ROUND($F$791/100*$F$792*АТС!C216,2)</f>
        <v>118.61</v>
      </c>
      <c r="G968" s="35">
        <f>ROUND($G$791/100*$G$792*АТС!C216,2)</f>
        <v>69.42</v>
      </c>
    </row>
    <row r="969" spans="1:7" x14ac:dyDescent="0.25">
      <c r="A969" s="244"/>
      <c r="B969" s="120">
        <f t="shared" si="15"/>
        <v>43077.333330000001</v>
      </c>
      <c r="C969" s="123">
        <v>8</v>
      </c>
      <c r="D969" s="35">
        <f>ROUND($D$791/100*$D$792*АТС!$C217,2)</f>
        <v>187.82</v>
      </c>
      <c r="E969" s="35">
        <f>ROUND($E$791/100*$E$792*АТС!C217,2)</f>
        <v>172.62</v>
      </c>
      <c r="F969" s="35">
        <f>ROUND($F$791/100*$F$792*АТС!C217,2)</f>
        <v>117.49</v>
      </c>
      <c r="G969" s="35">
        <f>ROUND($G$791/100*$G$792*АТС!C217,2)</f>
        <v>68.760000000000005</v>
      </c>
    </row>
    <row r="970" spans="1:7" x14ac:dyDescent="0.25">
      <c r="A970" s="244"/>
      <c r="B970" s="122">
        <f t="shared" si="15"/>
        <v>43077.375</v>
      </c>
      <c r="C970" s="123">
        <v>9</v>
      </c>
      <c r="D970" s="35">
        <f>ROUND($D$791/100*$D$792*АТС!$C218,2)</f>
        <v>189.62</v>
      </c>
      <c r="E970" s="35">
        <f>ROUND($E$791/100*$E$792*АТС!C218,2)</f>
        <v>174.28</v>
      </c>
      <c r="F970" s="35">
        <f>ROUND($F$791/100*$F$792*АТС!C218,2)</f>
        <v>118.62</v>
      </c>
      <c r="G970" s="35">
        <f>ROUND($G$791/100*$G$792*АТС!C218,2)</f>
        <v>69.42</v>
      </c>
    </row>
    <row r="971" spans="1:7" x14ac:dyDescent="0.25">
      <c r="A971" s="244"/>
      <c r="B971" s="120">
        <f t="shared" si="15"/>
        <v>43077.416669999999</v>
      </c>
      <c r="C971" s="123">
        <v>10</v>
      </c>
      <c r="D971" s="35">
        <f>ROUND($D$791/100*$D$792*АТС!$C219,2)</f>
        <v>186.99</v>
      </c>
      <c r="E971" s="35">
        <f>ROUND($E$791/100*$E$792*АТС!C219,2)</f>
        <v>171.86</v>
      </c>
      <c r="F971" s="35">
        <f>ROUND($F$791/100*$F$792*АТС!C219,2)</f>
        <v>116.98</v>
      </c>
      <c r="G971" s="35">
        <f>ROUND($G$791/100*$G$792*АТС!C219,2)</f>
        <v>68.459999999999994</v>
      </c>
    </row>
    <row r="972" spans="1:7" x14ac:dyDescent="0.25">
      <c r="A972" s="244"/>
      <c r="B972" s="122">
        <f t="shared" si="15"/>
        <v>43077.458330000001</v>
      </c>
      <c r="C972" s="123">
        <v>11</v>
      </c>
      <c r="D972" s="35">
        <f>ROUND($D$791/100*$D$792*АТС!$C220,2)</f>
        <v>208.64</v>
      </c>
      <c r="E972" s="35">
        <f>ROUND($E$791/100*$E$792*АТС!C220,2)</f>
        <v>191.76</v>
      </c>
      <c r="F972" s="35">
        <f>ROUND($F$791/100*$F$792*АТС!C220,2)</f>
        <v>130.52000000000001</v>
      </c>
      <c r="G972" s="35">
        <f>ROUND($G$791/100*$G$792*АТС!C220,2)</f>
        <v>76.39</v>
      </c>
    </row>
    <row r="973" spans="1:7" x14ac:dyDescent="0.25">
      <c r="A973" s="244"/>
      <c r="B973" s="120">
        <f t="shared" si="15"/>
        <v>43077.5</v>
      </c>
      <c r="C973" s="123">
        <v>12</v>
      </c>
      <c r="D973" s="35">
        <f>ROUND($D$791/100*$D$792*АТС!$C221,2)</f>
        <v>208.82</v>
      </c>
      <c r="E973" s="35">
        <f>ROUND($E$791/100*$E$792*АТС!C221,2)</f>
        <v>191.92</v>
      </c>
      <c r="F973" s="35">
        <f>ROUND($F$791/100*$F$792*АТС!C221,2)</f>
        <v>130.63</v>
      </c>
      <c r="G973" s="35">
        <f>ROUND($G$791/100*$G$792*АТС!C221,2)</f>
        <v>76.45</v>
      </c>
    </row>
    <row r="974" spans="1:7" x14ac:dyDescent="0.25">
      <c r="A974" s="244"/>
      <c r="B974" s="122">
        <f t="shared" si="15"/>
        <v>43077.541669999999</v>
      </c>
      <c r="C974" s="123">
        <v>13</v>
      </c>
      <c r="D974" s="35">
        <f>ROUND($D$791/100*$D$792*АТС!$C222,2)</f>
        <v>208.67</v>
      </c>
      <c r="E974" s="35">
        <f>ROUND($E$791/100*$E$792*АТС!C222,2)</f>
        <v>191.78</v>
      </c>
      <c r="F974" s="35">
        <f>ROUND($F$791/100*$F$792*АТС!C222,2)</f>
        <v>130.54</v>
      </c>
      <c r="G974" s="35">
        <f>ROUND($G$791/100*$G$792*АТС!C222,2)</f>
        <v>76.400000000000006</v>
      </c>
    </row>
    <row r="975" spans="1:7" x14ac:dyDescent="0.25">
      <c r="A975" s="244"/>
      <c r="B975" s="120">
        <f t="shared" si="15"/>
        <v>43077.583330000001</v>
      </c>
      <c r="C975" s="123">
        <v>14</v>
      </c>
      <c r="D975" s="35">
        <f>ROUND($D$791/100*$D$792*АТС!$C223,2)</f>
        <v>187.91</v>
      </c>
      <c r="E975" s="35">
        <f>ROUND($E$791/100*$E$792*АТС!C223,2)</f>
        <v>172.71</v>
      </c>
      <c r="F975" s="35">
        <f>ROUND($F$791/100*$F$792*АТС!C223,2)</f>
        <v>117.55</v>
      </c>
      <c r="G975" s="35">
        <f>ROUND($G$791/100*$G$792*АТС!C223,2)</f>
        <v>68.8</v>
      </c>
    </row>
    <row r="976" spans="1:7" x14ac:dyDescent="0.25">
      <c r="A976" s="244"/>
      <c r="B976" s="122">
        <f t="shared" si="15"/>
        <v>43077.625</v>
      </c>
      <c r="C976" s="123">
        <v>15</v>
      </c>
      <c r="D976" s="35">
        <f>ROUND($D$791/100*$D$792*АТС!$C224,2)</f>
        <v>185.58</v>
      </c>
      <c r="E976" s="35">
        <f>ROUND($E$791/100*$E$792*АТС!C224,2)</f>
        <v>170.56</v>
      </c>
      <c r="F976" s="35">
        <f>ROUND($F$791/100*$F$792*АТС!C224,2)</f>
        <v>116.09</v>
      </c>
      <c r="G976" s="35">
        <f>ROUND($G$791/100*$G$792*АТС!C224,2)</f>
        <v>67.94</v>
      </c>
    </row>
    <row r="977" spans="1:7" x14ac:dyDescent="0.25">
      <c r="A977" s="244"/>
      <c r="B977" s="120">
        <f t="shared" si="15"/>
        <v>43077.666669999999</v>
      </c>
      <c r="C977" s="123">
        <v>16</v>
      </c>
      <c r="D977" s="35">
        <f>ROUND($D$791/100*$D$792*АТС!$C225,2)</f>
        <v>196.71</v>
      </c>
      <c r="E977" s="35">
        <f>ROUND($E$791/100*$E$792*АТС!C225,2)</f>
        <v>180.79</v>
      </c>
      <c r="F977" s="35">
        <f>ROUND($F$791/100*$F$792*АТС!C225,2)</f>
        <v>123.06</v>
      </c>
      <c r="G977" s="35">
        <f>ROUND($G$791/100*$G$792*АТС!C225,2)</f>
        <v>72.02</v>
      </c>
    </row>
    <row r="978" spans="1:7" x14ac:dyDescent="0.25">
      <c r="A978" s="244"/>
      <c r="B978" s="122">
        <f t="shared" si="15"/>
        <v>43077.708330000001</v>
      </c>
      <c r="C978" s="123">
        <v>17</v>
      </c>
      <c r="D978" s="35">
        <f>ROUND($D$791/100*$D$792*АТС!$C226,2)</f>
        <v>212.27</v>
      </c>
      <c r="E978" s="35">
        <f>ROUND($E$791/100*$E$792*АТС!C226,2)</f>
        <v>195.09</v>
      </c>
      <c r="F978" s="35">
        <f>ROUND($F$791/100*$F$792*АТС!C226,2)</f>
        <v>132.79</v>
      </c>
      <c r="G978" s="35">
        <f>ROUND($G$791/100*$G$792*АТС!C226,2)</f>
        <v>77.72</v>
      </c>
    </row>
    <row r="979" spans="1:7" x14ac:dyDescent="0.25">
      <c r="A979" s="244"/>
      <c r="B979" s="120">
        <f t="shared" si="15"/>
        <v>43077.75</v>
      </c>
      <c r="C979" s="123">
        <v>18</v>
      </c>
      <c r="D979" s="35">
        <f>ROUND($D$791/100*$D$792*АТС!$C227,2)</f>
        <v>213.15</v>
      </c>
      <c r="E979" s="35">
        <f>ROUND($E$791/100*$E$792*АТС!C227,2)</f>
        <v>195.9</v>
      </c>
      <c r="F979" s="35">
        <f>ROUND($F$791/100*$F$792*АТС!C227,2)</f>
        <v>133.34</v>
      </c>
      <c r="G979" s="35">
        <f>ROUND($G$791/100*$G$792*АТС!C227,2)</f>
        <v>78.040000000000006</v>
      </c>
    </row>
    <row r="980" spans="1:7" x14ac:dyDescent="0.25">
      <c r="A980" s="244"/>
      <c r="B980" s="122">
        <f t="shared" si="15"/>
        <v>43077.791669999999</v>
      </c>
      <c r="C980" s="123">
        <v>19</v>
      </c>
      <c r="D980" s="35">
        <f>ROUND($D$791/100*$D$792*АТС!$C228,2)</f>
        <v>218.5</v>
      </c>
      <c r="E980" s="35">
        <f>ROUND($E$791/100*$E$792*АТС!C228,2)</f>
        <v>200.81</v>
      </c>
      <c r="F980" s="35">
        <f>ROUND($F$791/100*$F$792*АТС!C228,2)</f>
        <v>136.69</v>
      </c>
      <c r="G980" s="35">
        <f>ROUND($G$791/100*$G$792*АТС!C228,2)</f>
        <v>79.989999999999995</v>
      </c>
    </row>
    <row r="981" spans="1:7" x14ac:dyDescent="0.25">
      <c r="A981" s="244"/>
      <c r="B981" s="120">
        <f t="shared" si="15"/>
        <v>43077.833330000001</v>
      </c>
      <c r="C981" s="123">
        <v>20</v>
      </c>
      <c r="D981" s="35">
        <f>ROUND($D$791/100*$D$792*АТС!$C229,2)</f>
        <v>227.56</v>
      </c>
      <c r="E981" s="35">
        <f>ROUND($E$791/100*$E$792*АТС!C229,2)</f>
        <v>209.15</v>
      </c>
      <c r="F981" s="35">
        <f>ROUND($F$791/100*$F$792*АТС!C229,2)</f>
        <v>142.36000000000001</v>
      </c>
      <c r="G981" s="35">
        <f>ROUND($G$791/100*$G$792*АТС!C229,2)</f>
        <v>83.31</v>
      </c>
    </row>
    <row r="982" spans="1:7" x14ac:dyDescent="0.25">
      <c r="A982" s="244"/>
      <c r="B982" s="122">
        <f t="shared" si="15"/>
        <v>43077.875</v>
      </c>
      <c r="C982" s="123">
        <v>21</v>
      </c>
      <c r="D982" s="35">
        <f>ROUND($D$791/100*$D$792*АТС!$C230,2)</f>
        <v>213.9</v>
      </c>
      <c r="E982" s="35">
        <f>ROUND($E$791/100*$E$792*АТС!C230,2)</f>
        <v>196.59</v>
      </c>
      <c r="F982" s="35">
        <f>ROUND($F$791/100*$F$792*АТС!C230,2)</f>
        <v>133.81</v>
      </c>
      <c r="G982" s="35">
        <f>ROUND($G$791/100*$G$792*АТС!C230,2)</f>
        <v>78.31</v>
      </c>
    </row>
    <row r="983" spans="1:7" x14ac:dyDescent="0.25">
      <c r="A983" s="244"/>
      <c r="B983" s="120">
        <f t="shared" si="15"/>
        <v>43077.916669999999</v>
      </c>
      <c r="C983" s="123">
        <v>22</v>
      </c>
      <c r="D983" s="35">
        <f>ROUND($D$791/100*$D$792*АТС!$C231,2)</f>
        <v>243.37</v>
      </c>
      <c r="E983" s="35">
        <f>ROUND($E$791/100*$E$792*АТС!C231,2)</f>
        <v>223.67</v>
      </c>
      <c r="F983" s="35">
        <f>ROUND($F$791/100*$F$792*АТС!C231,2)</f>
        <v>152.24</v>
      </c>
      <c r="G983" s="35">
        <f>ROUND($G$791/100*$G$792*АТС!C231,2)</f>
        <v>89.1</v>
      </c>
    </row>
    <row r="984" spans="1:7" x14ac:dyDescent="0.25">
      <c r="A984" s="244"/>
      <c r="B984" s="122">
        <f t="shared" si="15"/>
        <v>43077.958330000001</v>
      </c>
      <c r="C984" s="123">
        <v>23</v>
      </c>
      <c r="D984" s="35">
        <f>ROUND($D$791/100*$D$792*АТС!$C232,2)</f>
        <v>216.15</v>
      </c>
      <c r="E984" s="35">
        <f>ROUND($E$791/100*$E$792*АТС!C232,2)</f>
        <v>198.65</v>
      </c>
      <c r="F984" s="35">
        <f>ROUND($F$791/100*$F$792*АТС!C232,2)</f>
        <v>135.21</v>
      </c>
      <c r="G984" s="35">
        <f>ROUND($G$791/100*$G$792*АТС!C232,2)</f>
        <v>79.13</v>
      </c>
    </row>
    <row r="985" spans="1:7" x14ac:dyDescent="0.25">
      <c r="A985" s="244"/>
      <c r="B985" s="120">
        <f t="shared" si="15"/>
        <v>43078</v>
      </c>
      <c r="C985" s="123">
        <v>0</v>
      </c>
      <c r="D985" s="35">
        <f>ROUND($D$791/100*$D$792*АТС!$C233,2)</f>
        <v>184.13</v>
      </c>
      <c r="E985" s="35">
        <f>ROUND($E$791/100*$E$792*АТС!C233,2)</f>
        <v>169.23</v>
      </c>
      <c r="F985" s="35">
        <f>ROUND($F$791/100*$F$792*АТС!C233,2)</f>
        <v>115.19</v>
      </c>
      <c r="G985" s="35">
        <f>ROUND($G$791/100*$G$792*АТС!C233,2)</f>
        <v>67.41</v>
      </c>
    </row>
    <row r="986" spans="1:7" x14ac:dyDescent="0.25">
      <c r="A986" s="244"/>
      <c r="B986" s="122">
        <f t="shared" si="15"/>
        <v>43078.041669999999</v>
      </c>
      <c r="C986" s="123">
        <v>1</v>
      </c>
      <c r="D986" s="35">
        <f>ROUND($D$791/100*$D$792*АТС!$C234,2)</f>
        <v>199.53</v>
      </c>
      <c r="E986" s="35">
        <f>ROUND($E$791/100*$E$792*АТС!C234,2)</f>
        <v>183.38</v>
      </c>
      <c r="F986" s="35">
        <f>ROUND($F$791/100*$F$792*АТС!C234,2)</f>
        <v>124.82</v>
      </c>
      <c r="G986" s="35">
        <f>ROUND($G$791/100*$G$792*АТС!C234,2)</f>
        <v>73.05</v>
      </c>
    </row>
    <row r="987" spans="1:7" x14ac:dyDescent="0.25">
      <c r="A987" s="244"/>
      <c r="B987" s="120">
        <f t="shared" si="15"/>
        <v>43078.083330000001</v>
      </c>
      <c r="C987" s="123">
        <v>2</v>
      </c>
      <c r="D987" s="35">
        <f>ROUND($D$791/100*$D$792*АТС!$C235,2)</f>
        <v>195.99</v>
      </c>
      <c r="E987" s="35">
        <f>ROUND($E$791/100*$E$792*АТС!C235,2)</f>
        <v>180.13</v>
      </c>
      <c r="F987" s="35">
        <f>ROUND($F$791/100*$F$792*АТС!C235,2)</f>
        <v>122.61</v>
      </c>
      <c r="G987" s="35">
        <f>ROUND($G$791/100*$G$792*АТС!C235,2)</f>
        <v>71.760000000000005</v>
      </c>
    </row>
    <row r="988" spans="1:7" x14ac:dyDescent="0.25">
      <c r="A988" s="244"/>
      <c r="B988" s="122">
        <f t="shared" si="15"/>
        <v>43078.125</v>
      </c>
      <c r="C988" s="123">
        <v>3</v>
      </c>
      <c r="D988" s="35">
        <f>ROUND($D$791/100*$D$792*АТС!$C236,2)</f>
        <v>203.72</v>
      </c>
      <c r="E988" s="35">
        <f>ROUND($E$791/100*$E$792*АТС!C236,2)</f>
        <v>187.23</v>
      </c>
      <c r="F988" s="35">
        <f>ROUND($F$791/100*$F$792*АТС!C236,2)</f>
        <v>127.44</v>
      </c>
      <c r="G988" s="35">
        <f>ROUND($G$791/100*$G$792*АТС!C236,2)</f>
        <v>74.58</v>
      </c>
    </row>
    <row r="989" spans="1:7" x14ac:dyDescent="0.25">
      <c r="A989" s="244"/>
      <c r="B989" s="120">
        <f t="shared" si="15"/>
        <v>43078.166669999999</v>
      </c>
      <c r="C989" s="123">
        <v>4</v>
      </c>
      <c r="D989" s="35">
        <f>ROUND($D$791/100*$D$792*АТС!$C237,2)</f>
        <v>203.8</v>
      </c>
      <c r="E989" s="35">
        <f>ROUND($E$791/100*$E$792*АТС!C237,2)</f>
        <v>187.31</v>
      </c>
      <c r="F989" s="35">
        <f>ROUND($F$791/100*$F$792*АТС!C237,2)</f>
        <v>127.49</v>
      </c>
      <c r="G989" s="35">
        <f>ROUND($G$791/100*$G$792*АТС!C237,2)</f>
        <v>74.62</v>
      </c>
    </row>
    <row r="990" spans="1:7" x14ac:dyDescent="0.25">
      <c r="A990" s="244"/>
      <c r="B990" s="122">
        <f t="shared" si="15"/>
        <v>43078.208330000001</v>
      </c>
      <c r="C990" s="123">
        <v>5</v>
      </c>
      <c r="D990" s="35">
        <f>ROUND($D$791/100*$D$792*АТС!$C238,2)</f>
        <v>195.63</v>
      </c>
      <c r="E990" s="35">
        <f>ROUND($E$791/100*$E$792*АТС!C238,2)</f>
        <v>179.8</v>
      </c>
      <c r="F990" s="35">
        <f>ROUND($F$791/100*$F$792*АТС!C238,2)</f>
        <v>122.38</v>
      </c>
      <c r="G990" s="35">
        <f>ROUND($G$791/100*$G$792*АТС!C238,2)</f>
        <v>71.62</v>
      </c>
    </row>
    <row r="991" spans="1:7" x14ac:dyDescent="0.25">
      <c r="A991" s="244"/>
      <c r="B991" s="120">
        <f t="shared" si="15"/>
        <v>43078.25</v>
      </c>
      <c r="C991" s="123">
        <v>6</v>
      </c>
      <c r="D991" s="35">
        <f>ROUND($D$791/100*$D$792*АТС!$C239,2)</f>
        <v>186.4</v>
      </c>
      <c r="E991" s="35">
        <f>ROUND($E$791/100*$E$792*АТС!C239,2)</f>
        <v>171.32</v>
      </c>
      <c r="F991" s="35">
        <f>ROUND($F$791/100*$F$792*АТС!C239,2)</f>
        <v>116.61</v>
      </c>
      <c r="G991" s="35">
        <f>ROUND($G$791/100*$G$792*АТС!C239,2)</f>
        <v>68.239999999999995</v>
      </c>
    </row>
    <row r="992" spans="1:7" x14ac:dyDescent="0.25">
      <c r="A992" s="244"/>
      <c r="B992" s="122">
        <f t="shared" si="15"/>
        <v>43078.291669999999</v>
      </c>
      <c r="C992" s="123">
        <v>7</v>
      </c>
      <c r="D992" s="35">
        <f>ROUND($D$791/100*$D$792*АТС!$C240,2)</f>
        <v>199.54</v>
      </c>
      <c r="E992" s="35">
        <f>ROUND($E$791/100*$E$792*АТС!C240,2)</f>
        <v>183.39</v>
      </c>
      <c r="F992" s="35">
        <f>ROUND($F$791/100*$F$792*АТС!C240,2)</f>
        <v>124.82</v>
      </c>
      <c r="G992" s="35">
        <f>ROUND($G$791/100*$G$792*АТС!C240,2)</f>
        <v>73.05</v>
      </c>
    </row>
    <row r="993" spans="1:7" x14ac:dyDescent="0.25">
      <c r="A993" s="244"/>
      <c r="B993" s="120">
        <f t="shared" si="15"/>
        <v>43078.333330000001</v>
      </c>
      <c r="C993" s="123">
        <v>8</v>
      </c>
      <c r="D993" s="35">
        <f>ROUND($D$791/100*$D$792*АТС!$C241,2)</f>
        <v>222.58</v>
      </c>
      <c r="E993" s="35">
        <f>ROUND($E$791/100*$E$792*АТС!C241,2)</f>
        <v>204.56</v>
      </c>
      <c r="F993" s="35">
        <f>ROUND($F$791/100*$F$792*АТС!C241,2)</f>
        <v>139.24</v>
      </c>
      <c r="G993" s="35">
        <f>ROUND($G$791/100*$G$792*АТС!C241,2)</f>
        <v>81.489999999999995</v>
      </c>
    </row>
    <row r="994" spans="1:7" x14ac:dyDescent="0.25">
      <c r="A994" s="244"/>
      <c r="B994" s="122">
        <f t="shared" si="15"/>
        <v>43078.375</v>
      </c>
      <c r="C994" s="123">
        <v>9</v>
      </c>
      <c r="D994" s="35">
        <f>ROUND($D$791/100*$D$792*АТС!$C242,2)</f>
        <v>190.44</v>
      </c>
      <c r="E994" s="35">
        <f>ROUND($E$791/100*$E$792*АТС!C242,2)</f>
        <v>175.03</v>
      </c>
      <c r="F994" s="35">
        <f>ROUND($F$791/100*$F$792*АТС!C242,2)</f>
        <v>119.13</v>
      </c>
      <c r="G994" s="35">
        <f>ROUND($G$791/100*$G$792*АТС!C242,2)</f>
        <v>69.72</v>
      </c>
    </row>
    <row r="995" spans="1:7" x14ac:dyDescent="0.25">
      <c r="A995" s="244"/>
      <c r="B995" s="120">
        <f t="shared" si="15"/>
        <v>43078.416669999999</v>
      </c>
      <c r="C995" s="123">
        <v>10</v>
      </c>
      <c r="D995" s="35">
        <f>ROUND($D$791/100*$D$792*АТС!$C243,2)</f>
        <v>189.62</v>
      </c>
      <c r="E995" s="35">
        <f>ROUND($E$791/100*$E$792*АТС!C243,2)</f>
        <v>174.27</v>
      </c>
      <c r="F995" s="35">
        <f>ROUND($F$791/100*$F$792*АТС!C243,2)</f>
        <v>118.62</v>
      </c>
      <c r="G995" s="35">
        <f>ROUND($G$791/100*$G$792*АТС!C243,2)</f>
        <v>69.42</v>
      </c>
    </row>
    <row r="996" spans="1:7" x14ac:dyDescent="0.25">
      <c r="A996" s="244"/>
      <c r="B996" s="122">
        <f t="shared" si="15"/>
        <v>43078.458330000001</v>
      </c>
      <c r="C996" s="123">
        <v>11</v>
      </c>
      <c r="D996" s="35">
        <f>ROUND($D$791/100*$D$792*АТС!$C244,2)</f>
        <v>190.54</v>
      </c>
      <c r="E996" s="35">
        <f>ROUND($E$791/100*$E$792*АТС!C244,2)</f>
        <v>175.12</v>
      </c>
      <c r="F996" s="35">
        <f>ROUND($F$791/100*$F$792*АТС!C244,2)</f>
        <v>119.2</v>
      </c>
      <c r="G996" s="35">
        <f>ROUND($G$791/100*$G$792*АТС!C244,2)</f>
        <v>69.760000000000005</v>
      </c>
    </row>
    <row r="997" spans="1:7" x14ac:dyDescent="0.25">
      <c r="A997" s="244"/>
      <c r="B997" s="120">
        <f t="shared" si="15"/>
        <v>43078.5</v>
      </c>
      <c r="C997" s="123">
        <v>12</v>
      </c>
      <c r="D997" s="35">
        <f>ROUND($D$791/100*$D$792*АТС!$C245,2)</f>
        <v>190.18</v>
      </c>
      <c r="E997" s="35">
        <f>ROUND($E$791/100*$E$792*АТС!C245,2)</f>
        <v>174.79</v>
      </c>
      <c r="F997" s="35">
        <f>ROUND($F$791/100*$F$792*АТС!C245,2)</f>
        <v>118.97</v>
      </c>
      <c r="G997" s="35">
        <f>ROUND($G$791/100*$G$792*АТС!C245,2)</f>
        <v>69.63</v>
      </c>
    </row>
    <row r="998" spans="1:7" x14ac:dyDescent="0.25">
      <c r="A998" s="244"/>
      <c r="B998" s="122">
        <f t="shared" si="15"/>
        <v>43078.541669999999</v>
      </c>
      <c r="C998" s="123">
        <v>13</v>
      </c>
      <c r="D998" s="35">
        <f>ROUND($D$791/100*$D$792*АТС!$C246,2)</f>
        <v>190.52</v>
      </c>
      <c r="E998" s="35">
        <f>ROUND($E$791/100*$E$792*АТС!C246,2)</f>
        <v>175.1</v>
      </c>
      <c r="F998" s="35">
        <f>ROUND($F$791/100*$F$792*АТС!C246,2)</f>
        <v>119.18</v>
      </c>
      <c r="G998" s="35">
        <f>ROUND($G$791/100*$G$792*АТС!C246,2)</f>
        <v>69.75</v>
      </c>
    </row>
    <row r="999" spans="1:7" x14ac:dyDescent="0.25">
      <c r="A999" s="244"/>
      <c r="B999" s="120">
        <f t="shared" si="15"/>
        <v>43078.583330000001</v>
      </c>
      <c r="C999" s="123">
        <v>14</v>
      </c>
      <c r="D999" s="35">
        <f>ROUND($D$791/100*$D$792*АТС!$C247,2)</f>
        <v>190.67</v>
      </c>
      <c r="E999" s="35">
        <f>ROUND($E$791/100*$E$792*АТС!C247,2)</f>
        <v>175.24</v>
      </c>
      <c r="F999" s="35">
        <f>ROUND($F$791/100*$F$792*АТС!C247,2)</f>
        <v>119.28</v>
      </c>
      <c r="G999" s="35">
        <f>ROUND($G$791/100*$G$792*АТС!C247,2)</f>
        <v>69.81</v>
      </c>
    </row>
    <row r="1000" spans="1:7" x14ac:dyDescent="0.25">
      <c r="A1000" s="244"/>
      <c r="B1000" s="122">
        <f t="shared" si="15"/>
        <v>43078.625</v>
      </c>
      <c r="C1000" s="123">
        <v>15</v>
      </c>
      <c r="D1000" s="35">
        <f>ROUND($D$791/100*$D$792*АТС!$C248,2)</f>
        <v>190.78</v>
      </c>
      <c r="E1000" s="35">
        <f>ROUND($E$791/100*$E$792*АТС!C248,2)</f>
        <v>175.34</v>
      </c>
      <c r="F1000" s="35">
        <f>ROUND($F$791/100*$F$792*АТС!C248,2)</f>
        <v>119.34</v>
      </c>
      <c r="G1000" s="35">
        <f>ROUND($G$791/100*$G$792*АТС!C248,2)</f>
        <v>69.849999999999994</v>
      </c>
    </row>
    <row r="1001" spans="1:7" x14ac:dyDescent="0.25">
      <c r="A1001" s="244"/>
      <c r="B1001" s="120">
        <f t="shared" si="15"/>
        <v>43078.666669999999</v>
      </c>
      <c r="C1001" s="123">
        <v>16</v>
      </c>
      <c r="D1001" s="35">
        <f>ROUND($D$791/100*$D$792*АТС!$C249,2)</f>
        <v>192.13</v>
      </c>
      <c r="E1001" s="35">
        <f>ROUND($E$791/100*$E$792*АТС!C249,2)</f>
        <v>176.58</v>
      </c>
      <c r="F1001" s="35">
        <f>ROUND($F$791/100*$F$792*АТС!C249,2)</f>
        <v>120.19</v>
      </c>
      <c r="G1001" s="35">
        <f>ROUND($G$791/100*$G$792*АТС!C249,2)</f>
        <v>70.34</v>
      </c>
    </row>
    <row r="1002" spans="1:7" x14ac:dyDescent="0.25">
      <c r="A1002" s="244"/>
      <c r="B1002" s="122">
        <f t="shared" si="15"/>
        <v>43078.708330000001</v>
      </c>
      <c r="C1002" s="123">
        <v>17</v>
      </c>
      <c r="D1002" s="35">
        <f>ROUND($D$791/100*$D$792*АТС!$C250,2)</f>
        <v>212.74</v>
      </c>
      <c r="E1002" s="35">
        <f>ROUND($E$791/100*$E$792*АТС!C250,2)</f>
        <v>195.52</v>
      </c>
      <c r="F1002" s="35">
        <f>ROUND($F$791/100*$F$792*АТС!C250,2)</f>
        <v>133.08000000000001</v>
      </c>
      <c r="G1002" s="35">
        <f>ROUND($G$791/100*$G$792*АТС!C250,2)</f>
        <v>77.89</v>
      </c>
    </row>
    <row r="1003" spans="1:7" x14ac:dyDescent="0.25">
      <c r="A1003" s="244"/>
      <c r="B1003" s="120">
        <f t="shared" si="15"/>
        <v>43078.75</v>
      </c>
      <c r="C1003" s="123">
        <v>18</v>
      </c>
      <c r="D1003" s="35">
        <f>ROUND($D$791/100*$D$792*АТС!$C251,2)</f>
        <v>214.69</v>
      </c>
      <c r="E1003" s="35">
        <f>ROUND($E$791/100*$E$792*АТС!C251,2)</f>
        <v>197.31</v>
      </c>
      <c r="F1003" s="35">
        <f>ROUND($F$791/100*$F$792*АТС!C251,2)</f>
        <v>134.30000000000001</v>
      </c>
      <c r="G1003" s="35">
        <f>ROUND($G$791/100*$G$792*АТС!C251,2)</f>
        <v>78.599999999999994</v>
      </c>
    </row>
    <row r="1004" spans="1:7" x14ac:dyDescent="0.25">
      <c r="A1004" s="244"/>
      <c r="B1004" s="122">
        <f t="shared" si="15"/>
        <v>43078.791669999999</v>
      </c>
      <c r="C1004" s="123">
        <v>19</v>
      </c>
      <c r="D1004" s="35">
        <f>ROUND($D$791/100*$D$792*АТС!$C252,2)</f>
        <v>217.68</v>
      </c>
      <c r="E1004" s="35">
        <f>ROUND($E$791/100*$E$792*АТС!C252,2)</f>
        <v>200.06</v>
      </c>
      <c r="F1004" s="35">
        <f>ROUND($F$791/100*$F$792*АТС!C252,2)</f>
        <v>136.16999999999999</v>
      </c>
      <c r="G1004" s="35">
        <f>ROUND($G$791/100*$G$792*АТС!C252,2)</f>
        <v>79.69</v>
      </c>
    </row>
    <row r="1005" spans="1:7" x14ac:dyDescent="0.25">
      <c r="A1005" s="244"/>
      <c r="B1005" s="120">
        <f t="shared" si="15"/>
        <v>43078.833330000001</v>
      </c>
      <c r="C1005" s="123">
        <v>20</v>
      </c>
      <c r="D1005" s="35">
        <f>ROUND($D$791/100*$D$792*АТС!$C253,2)</f>
        <v>205.68</v>
      </c>
      <c r="E1005" s="35">
        <f>ROUND($E$791/100*$E$792*АТС!C253,2)</f>
        <v>189.03</v>
      </c>
      <c r="F1005" s="35">
        <f>ROUND($F$791/100*$F$792*АТС!C253,2)</f>
        <v>128.66999999999999</v>
      </c>
      <c r="G1005" s="35">
        <f>ROUND($G$791/100*$G$792*АТС!C253,2)</f>
        <v>75.3</v>
      </c>
    </row>
    <row r="1006" spans="1:7" x14ac:dyDescent="0.25">
      <c r="A1006" s="244"/>
      <c r="B1006" s="122">
        <f t="shared" si="15"/>
        <v>43078.875</v>
      </c>
      <c r="C1006" s="123">
        <v>21</v>
      </c>
      <c r="D1006" s="35">
        <f>ROUND($D$791/100*$D$792*АТС!$C254,2)</f>
        <v>185.6</v>
      </c>
      <c r="E1006" s="35">
        <f>ROUND($E$791/100*$E$792*АТС!C254,2)</f>
        <v>170.58</v>
      </c>
      <c r="F1006" s="35">
        <f>ROUND($F$791/100*$F$792*АТС!C254,2)</f>
        <v>116.11</v>
      </c>
      <c r="G1006" s="35">
        <f>ROUND($G$791/100*$G$792*АТС!C254,2)</f>
        <v>67.95</v>
      </c>
    </row>
    <row r="1007" spans="1:7" x14ac:dyDescent="0.25">
      <c r="A1007" s="244"/>
      <c r="B1007" s="120">
        <f t="shared" si="15"/>
        <v>43078.916669999999</v>
      </c>
      <c r="C1007" s="123">
        <v>22</v>
      </c>
      <c r="D1007" s="35">
        <f>ROUND($D$791/100*$D$792*АТС!$C255,2)</f>
        <v>235.14</v>
      </c>
      <c r="E1007" s="35">
        <f>ROUND($E$791/100*$E$792*АТС!C255,2)</f>
        <v>216.11</v>
      </c>
      <c r="F1007" s="35">
        <f>ROUND($F$791/100*$F$792*АТС!C255,2)</f>
        <v>147.1</v>
      </c>
      <c r="G1007" s="35">
        <f>ROUND($G$791/100*$G$792*АТС!C255,2)</f>
        <v>86.09</v>
      </c>
    </row>
    <row r="1008" spans="1:7" x14ac:dyDescent="0.25">
      <c r="A1008" s="244"/>
      <c r="B1008" s="122">
        <f t="shared" si="15"/>
        <v>43078.958330000001</v>
      </c>
      <c r="C1008" s="123">
        <v>23</v>
      </c>
      <c r="D1008" s="35">
        <f>ROUND($D$791/100*$D$792*АТС!$C256,2)</f>
        <v>197.44</v>
      </c>
      <c r="E1008" s="35">
        <f>ROUND($E$791/100*$E$792*АТС!C256,2)</f>
        <v>181.46</v>
      </c>
      <c r="F1008" s="35">
        <f>ROUND($F$791/100*$F$792*АТС!C256,2)</f>
        <v>123.51</v>
      </c>
      <c r="G1008" s="35">
        <f>ROUND($G$791/100*$G$792*АТС!C256,2)</f>
        <v>72.290000000000006</v>
      </c>
    </row>
    <row r="1009" spans="1:7" x14ac:dyDescent="0.25">
      <c r="A1009" s="244"/>
      <c r="B1009" s="120">
        <f t="shared" si="15"/>
        <v>43079</v>
      </c>
      <c r="C1009" s="123">
        <v>0</v>
      </c>
      <c r="D1009" s="35">
        <f>ROUND($D$791/100*$D$792*АТС!$C257,2)</f>
        <v>182.44</v>
      </c>
      <c r="E1009" s="35">
        <f>ROUND($E$791/100*$E$792*АТС!C257,2)</f>
        <v>167.68</v>
      </c>
      <c r="F1009" s="35">
        <f>ROUND($F$791/100*$F$792*АТС!C257,2)</f>
        <v>114.13</v>
      </c>
      <c r="G1009" s="35">
        <f>ROUND($G$791/100*$G$792*АТС!C257,2)</f>
        <v>66.8</v>
      </c>
    </row>
    <row r="1010" spans="1:7" x14ac:dyDescent="0.25">
      <c r="A1010" s="244"/>
      <c r="B1010" s="122">
        <f t="shared" ref="B1010:B1073" si="16">B986+1</f>
        <v>43079.041669999999</v>
      </c>
      <c r="C1010" s="123">
        <v>1</v>
      </c>
      <c r="D1010" s="35">
        <f>ROUND($D$791/100*$D$792*АТС!$C258,2)</f>
        <v>194.07</v>
      </c>
      <c r="E1010" s="35">
        <f>ROUND($E$791/100*$E$792*АТС!C258,2)</f>
        <v>178.36</v>
      </c>
      <c r="F1010" s="35">
        <f>ROUND($F$791/100*$F$792*АТС!C258,2)</f>
        <v>121.4</v>
      </c>
      <c r="G1010" s="35">
        <f>ROUND($G$791/100*$G$792*АТС!C258,2)</f>
        <v>71.05</v>
      </c>
    </row>
    <row r="1011" spans="1:7" x14ac:dyDescent="0.25">
      <c r="A1011" s="244"/>
      <c r="B1011" s="120">
        <f t="shared" si="16"/>
        <v>43079.083330000001</v>
      </c>
      <c r="C1011" s="123">
        <v>2</v>
      </c>
      <c r="D1011" s="35">
        <f>ROUND($D$791/100*$D$792*АТС!$C259,2)</f>
        <v>195.76</v>
      </c>
      <c r="E1011" s="35">
        <f>ROUND($E$791/100*$E$792*АТС!C259,2)</f>
        <v>179.92</v>
      </c>
      <c r="F1011" s="35">
        <f>ROUND($F$791/100*$F$792*АТС!C259,2)</f>
        <v>122.46</v>
      </c>
      <c r="G1011" s="35">
        <f>ROUND($G$791/100*$G$792*АТС!C259,2)</f>
        <v>71.67</v>
      </c>
    </row>
    <row r="1012" spans="1:7" x14ac:dyDescent="0.25">
      <c r="A1012" s="244"/>
      <c r="B1012" s="122">
        <f t="shared" si="16"/>
        <v>43079.125</v>
      </c>
      <c r="C1012" s="123">
        <v>3</v>
      </c>
      <c r="D1012" s="35">
        <f>ROUND($D$791/100*$D$792*АТС!$C260,2)</f>
        <v>195.42</v>
      </c>
      <c r="E1012" s="35">
        <f>ROUND($E$791/100*$E$792*АТС!C260,2)</f>
        <v>179.6</v>
      </c>
      <c r="F1012" s="35">
        <f>ROUND($F$791/100*$F$792*АТС!C260,2)</f>
        <v>122.25</v>
      </c>
      <c r="G1012" s="35">
        <f>ROUND($G$791/100*$G$792*АТС!C260,2)</f>
        <v>71.55</v>
      </c>
    </row>
    <row r="1013" spans="1:7" x14ac:dyDescent="0.25">
      <c r="A1013" s="244"/>
      <c r="B1013" s="120">
        <f t="shared" si="16"/>
        <v>43079.166669999999</v>
      </c>
      <c r="C1013" s="123">
        <v>4</v>
      </c>
      <c r="D1013" s="35">
        <f>ROUND($D$791/100*$D$792*АТС!$C261,2)</f>
        <v>195.48</v>
      </c>
      <c r="E1013" s="35">
        <f>ROUND($E$791/100*$E$792*АТС!C261,2)</f>
        <v>179.66</v>
      </c>
      <c r="F1013" s="35">
        <f>ROUND($F$791/100*$F$792*АТС!C261,2)</f>
        <v>122.29</v>
      </c>
      <c r="G1013" s="35">
        <f>ROUND($G$791/100*$G$792*АТС!C261,2)</f>
        <v>71.569999999999993</v>
      </c>
    </row>
    <row r="1014" spans="1:7" x14ac:dyDescent="0.25">
      <c r="A1014" s="244"/>
      <c r="B1014" s="122">
        <f t="shared" si="16"/>
        <v>43079.208330000001</v>
      </c>
      <c r="C1014" s="123">
        <v>5</v>
      </c>
      <c r="D1014" s="35">
        <f>ROUND($D$791/100*$D$792*АТС!$C262,2)</f>
        <v>195.66</v>
      </c>
      <c r="E1014" s="35">
        <f>ROUND($E$791/100*$E$792*АТС!C262,2)</f>
        <v>179.83</v>
      </c>
      <c r="F1014" s="35">
        <f>ROUND($F$791/100*$F$792*АТС!C262,2)</f>
        <v>122.4</v>
      </c>
      <c r="G1014" s="35">
        <f>ROUND($G$791/100*$G$792*АТС!C262,2)</f>
        <v>71.63</v>
      </c>
    </row>
    <row r="1015" spans="1:7" x14ac:dyDescent="0.25">
      <c r="A1015" s="244"/>
      <c r="B1015" s="120">
        <f t="shared" si="16"/>
        <v>43079.25</v>
      </c>
      <c r="C1015" s="123">
        <v>6</v>
      </c>
      <c r="D1015" s="35">
        <f>ROUND($D$791/100*$D$792*АТС!$C263,2)</f>
        <v>185.41</v>
      </c>
      <c r="E1015" s="35">
        <f>ROUND($E$791/100*$E$792*АТС!C263,2)</f>
        <v>170.4</v>
      </c>
      <c r="F1015" s="35">
        <f>ROUND($F$791/100*$F$792*АТС!C263,2)</f>
        <v>115.99</v>
      </c>
      <c r="G1015" s="35">
        <f>ROUND($G$791/100*$G$792*АТС!C263,2)</f>
        <v>67.88</v>
      </c>
    </row>
    <row r="1016" spans="1:7" x14ac:dyDescent="0.25">
      <c r="A1016" s="244"/>
      <c r="B1016" s="122">
        <f t="shared" si="16"/>
        <v>43079.291669999999</v>
      </c>
      <c r="C1016" s="123">
        <v>7</v>
      </c>
      <c r="D1016" s="35">
        <f>ROUND($D$791/100*$D$792*АТС!$C264,2)</f>
        <v>188.39</v>
      </c>
      <c r="E1016" s="35">
        <f>ROUND($E$791/100*$E$792*АТС!C264,2)</f>
        <v>173.14</v>
      </c>
      <c r="F1016" s="35">
        <f>ROUND($F$791/100*$F$792*АТС!C264,2)</f>
        <v>117.85</v>
      </c>
      <c r="G1016" s="35">
        <f>ROUND($G$791/100*$G$792*АТС!C264,2)</f>
        <v>68.97</v>
      </c>
    </row>
    <row r="1017" spans="1:7" x14ac:dyDescent="0.25">
      <c r="A1017" s="244"/>
      <c r="B1017" s="120">
        <f t="shared" si="16"/>
        <v>43079.333330000001</v>
      </c>
      <c r="C1017" s="123">
        <v>8</v>
      </c>
      <c r="D1017" s="35">
        <f>ROUND($D$791/100*$D$792*АТС!$C265,2)</f>
        <v>186.32</v>
      </c>
      <c r="E1017" s="35">
        <f>ROUND($E$791/100*$E$792*АТС!C265,2)</f>
        <v>171.24</v>
      </c>
      <c r="F1017" s="35">
        <f>ROUND($F$791/100*$F$792*АТС!C265,2)</f>
        <v>116.55</v>
      </c>
      <c r="G1017" s="35">
        <f>ROUND($G$791/100*$G$792*АТС!C265,2)</f>
        <v>68.209999999999994</v>
      </c>
    </row>
    <row r="1018" spans="1:7" x14ac:dyDescent="0.25">
      <c r="A1018" s="244"/>
      <c r="B1018" s="122">
        <f t="shared" si="16"/>
        <v>43079.375</v>
      </c>
      <c r="C1018" s="123">
        <v>9</v>
      </c>
      <c r="D1018" s="35">
        <f>ROUND($D$791/100*$D$792*АТС!$C266,2)</f>
        <v>207.39</v>
      </c>
      <c r="E1018" s="35">
        <f>ROUND($E$791/100*$E$792*АТС!C266,2)</f>
        <v>190.6</v>
      </c>
      <c r="F1018" s="35">
        <f>ROUND($F$791/100*$F$792*АТС!C266,2)</f>
        <v>129.74</v>
      </c>
      <c r="G1018" s="35">
        <f>ROUND($G$791/100*$G$792*АТС!C266,2)</f>
        <v>75.930000000000007</v>
      </c>
    </row>
    <row r="1019" spans="1:7" x14ac:dyDescent="0.25">
      <c r="A1019" s="244"/>
      <c r="B1019" s="120">
        <f t="shared" si="16"/>
        <v>43079.416669999999</v>
      </c>
      <c r="C1019" s="123">
        <v>10</v>
      </c>
      <c r="D1019" s="35">
        <f>ROUND($D$791/100*$D$792*АТС!$C267,2)</f>
        <v>199.56</v>
      </c>
      <c r="E1019" s="35">
        <f>ROUND($E$791/100*$E$792*АТС!C267,2)</f>
        <v>183.4</v>
      </c>
      <c r="F1019" s="35">
        <f>ROUND($F$791/100*$F$792*АТС!C267,2)</f>
        <v>124.84</v>
      </c>
      <c r="G1019" s="35">
        <f>ROUND($G$791/100*$G$792*АТС!C267,2)</f>
        <v>73.06</v>
      </c>
    </row>
    <row r="1020" spans="1:7" x14ac:dyDescent="0.25">
      <c r="A1020" s="244"/>
      <c r="B1020" s="122">
        <f t="shared" si="16"/>
        <v>43079.458330000001</v>
      </c>
      <c r="C1020" s="123">
        <v>11</v>
      </c>
      <c r="D1020" s="35">
        <f>ROUND($D$791/100*$D$792*АТС!$C268,2)</f>
        <v>199.47</v>
      </c>
      <c r="E1020" s="35">
        <f>ROUND($E$791/100*$E$792*АТС!C268,2)</f>
        <v>183.33</v>
      </c>
      <c r="F1020" s="35">
        <f>ROUND($F$791/100*$F$792*АТС!C268,2)</f>
        <v>124.78</v>
      </c>
      <c r="G1020" s="35">
        <f>ROUND($G$791/100*$G$792*АТС!C268,2)</f>
        <v>73.03</v>
      </c>
    </row>
    <row r="1021" spans="1:7" x14ac:dyDescent="0.25">
      <c r="A1021" s="244"/>
      <c r="B1021" s="120">
        <f t="shared" si="16"/>
        <v>43079.5</v>
      </c>
      <c r="C1021" s="123">
        <v>12</v>
      </c>
      <c r="D1021" s="35">
        <f>ROUND($D$791/100*$D$792*АТС!$C269,2)</f>
        <v>199.58</v>
      </c>
      <c r="E1021" s="35">
        <f>ROUND($E$791/100*$E$792*АТС!C269,2)</f>
        <v>183.43</v>
      </c>
      <c r="F1021" s="35">
        <f>ROUND($F$791/100*$F$792*АТС!C269,2)</f>
        <v>124.85</v>
      </c>
      <c r="G1021" s="35">
        <f>ROUND($G$791/100*$G$792*АТС!C269,2)</f>
        <v>73.069999999999993</v>
      </c>
    </row>
    <row r="1022" spans="1:7" x14ac:dyDescent="0.25">
      <c r="A1022" s="244"/>
      <c r="B1022" s="122">
        <f t="shared" si="16"/>
        <v>43079.541669999999</v>
      </c>
      <c r="C1022" s="123">
        <v>13</v>
      </c>
      <c r="D1022" s="35">
        <f>ROUND($D$791/100*$D$792*АТС!$C270,2)</f>
        <v>200.03</v>
      </c>
      <c r="E1022" s="35">
        <f>ROUND($E$791/100*$E$792*АТС!C270,2)</f>
        <v>183.84</v>
      </c>
      <c r="F1022" s="35">
        <f>ROUND($F$791/100*$F$792*АТС!C270,2)</f>
        <v>125.13</v>
      </c>
      <c r="G1022" s="35">
        <f>ROUND($G$791/100*$G$792*АТС!C270,2)</f>
        <v>73.23</v>
      </c>
    </row>
    <row r="1023" spans="1:7" x14ac:dyDescent="0.25">
      <c r="A1023" s="244"/>
      <c r="B1023" s="120">
        <f t="shared" si="16"/>
        <v>43079.583330000001</v>
      </c>
      <c r="C1023" s="123">
        <v>14</v>
      </c>
      <c r="D1023" s="35">
        <f>ROUND($D$791/100*$D$792*АТС!$C271,2)</f>
        <v>200.16</v>
      </c>
      <c r="E1023" s="35">
        <f>ROUND($E$791/100*$E$792*АТС!C271,2)</f>
        <v>183.96</v>
      </c>
      <c r="F1023" s="35">
        <f>ROUND($F$791/100*$F$792*АТС!C271,2)</f>
        <v>125.21</v>
      </c>
      <c r="G1023" s="35">
        <f>ROUND($G$791/100*$G$792*АТС!C271,2)</f>
        <v>73.28</v>
      </c>
    </row>
    <row r="1024" spans="1:7" x14ac:dyDescent="0.25">
      <c r="A1024" s="244"/>
      <c r="B1024" s="122">
        <f t="shared" si="16"/>
        <v>43079.625</v>
      </c>
      <c r="C1024" s="123">
        <v>15</v>
      </c>
      <c r="D1024" s="35">
        <f>ROUND($D$791/100*$D$792*АТС!$C272,2)</f>
        <v>200.52</v>
      </c>
      <c r="E1024" s="35">
        <f>ROUND($E$791/100*$E$792*АТС!C272,2)</f>
        <v>184.29</v>
      </c>
      <c r="F1024" s="35">
        <f>ROUND($F$791/100*$F$792*АТС!C272,2)</f>
        <v>125.44</v>
      </c>
      <c r="G1024" s="35">
        <f>ROUND($G$791/100*$G$792*АТС!C272,2)</f>
        <v>73.41</v>
      </c>
    </row>
    <row r="1025" spans="1:7" x14ac:dyDescent="0.25">
      <c r="A1025" s="244"/>
      <c r="B1025" s="120">
        <f t="shared" si="16"/>
        <v>43079.666669999999</v>
      </c>
      <c r="C1025" s="123">
        <v>16</v>
      </c>
      <c r="D1025" s="35">
        <f>ROUND($D$791/100*$D$792*АТС!$C273,2)</f>
        <v>191.27</v>
      </c>
      <c r="E1025" s="35">
        <f>ROUND($E$791/100*$E$792*АТС!C273,2)</f>
        <v>175.78</v>
      </c>
      <c r="F1025" s="35">
        <f>ROUND($F$791/100*$F$792*АТС!C273,2)</f>
        <v>119.65</v>
      </c>
      <c r="G1025" s="35">
        <f>ROUND($G$791/100*$G$792*АТС!C273,2)</f>
        <v>70.02</v>
      </c>
    </row>
    <row r="1026" spans="1:7" x14ac:dyDescent="0.25">
      <c r="A1026" s="244"/>
      <c r="B1026" s="122">
        <f t="shared" si="16"/>
        <v>43079.708330000001</v>
      </c>
      <c r="C1026" s="123">
        <v>17</v>
      </c>
      <c r="D1026" s="35">
        <f>ROUND($D$791/100*$D$792*АТС!$C274,2)</f>
        <v>210.07</v>
      </c>
      <c r="E1026" s="35">
        <f>ROUND($E$791/100*$E$792*АТС!C274,2)</f>
        <v>193.07</v>
      </c>
      <c r="F1026" s="35">
        <f>ROUND($F$791/100*$F$792*АТС!C274,2)</f>
        <v>131.41</v>
      </c>
      <c r="G1026" s="35">
        <f>ROUND($G$791/100*$G$792*АТС!C274,2)</f>
        <v>76.91</v>
      </c>
    </row>
    <row r="1027" spans="1:7" x14ac:dyDescent="0.25">
      <c r="A1027" s="244"/>
      <c r="B1027" s="120">
        <f t="shared" si="16"/>
        <v>43079.75</v>
      </c>
      <c r="C1027" s="123">
        <v>18</v>
      </c>
      <c r="D1027" s="35">
        <f>ROUND($D$791/100*$D$792*АТС!$C275,2)</f>
        <v>213.82</v>
      </c>
      <c r="E1027" s="35">
        <f>ROUND($E$791/100*$E$792*АТС!C275,2)</f>
        <v>196.51</v>
      </c>
      <c r="F1027" s="35">
        <f>ROUND($F$791/100*$F$792*АТС!C275,2)</f>
        <v>133.76</v>
      </c>
      <c r="G1027" s="35">
        <f>ROUND($G$791/100*$G$792*АТС!C275,2)</f>
        <v>78.28</v>
      </c>
    </row>
    <row r="1028" spans="1:7" x14ac:dyDescent="0.25">
      <c r="A1028" s="244"/>
      <c r="B1028" s="122">
        <f t="shared" si="16"/>
        <v>43079.791669999999</v>
      </c>
      <c r="C1028" s="123">
        <v>19</v>
      </c>
      <c r="D1028" s="35">
        <f>ROUND($D$791/100*$D$792*АТС!$C276,2)</f>
        <v>208.12</v>
      </c>
      <c r="E1028" s="35">
        <f>ROUND($E$791/100*$E$792*АТС!C276,2)</f>
        <v>191.28</v>
      </c>
      <c r="F1028" s="35">
        <f>ROUND($F$791/100*$F$792*АТС!C276,2)</f>
        <v>130.19</v>
      </c>
      <c r="G1028" s="35">
        <f>ROUND($G$791/100*$G$792*АТС!C276,2)</f>
        <v>76.2</v>
      </c>
    </row>
    <row r="1029" spans="1:7" x14ac:dyDescent="0.25">
      <c r="A1029" s="244"/>
      <c r="B1029" s="120">
        <f t="shared" si="16"/>
        <v>43079.833330000001</v>
      </c>
      <c r="C1029" s="123">
        <v>20</v>
      </c>
      <c r="D1029" s="35">
        <f>ROUND($D$791/100*$D$792*АТС!$C277,2)</f>
        <v>205.89</v>
      </c>
      <c r="E1029" s="35">
        <f>ROUND($E$791/100*$E$792*АТС!C277,2)</f>
        <v>189.23</v>
      </c>
      <c r="F1029" s="35">
        <f>ROUND($F$791/100*$F$792*АТС!C277,2)</f>
        <v>128.80000000000001</v>
      </c>
      <c r="G1029" s="35">
        <f>ROUND($G$791/100*$G$792*АТС!C277,2)</f>
        <v>75.38</v>
      </c>
    </row>
    <row r="1030" spans="1:7" x14ac:dyDescent="0.25">
      <c r="A1030" s="244"/>
      <c r="B1030" s="122">
        <f t="shared" si="16"/>
        <v>43079.875</v>
      </c>
      <c r="C1030" s="123">
        <v>21</v>
      </c>
      <c r="D1030" s="35">
        <f>ROUND($D$791/100*$D$792*АТС!$C278,2)</f>
        <v>185.22</v>
      </c>
      <c r="E1030" s="35">
        <f>ROUND($E$791/100*$E$792*АТС!C278,2)</f>
        <v>170.23</v>
      </c>
      <c r="F1030" s="35">
        <f>ROUND($F$791/100*$F$792*АТС!C278,2)</f>
        <v>115.87</v>
      </c>
      <c r="G1030" s="35">
        <f>ROUND($G$791/100*$G$792*АТС!C278,2)</f>
        <v>67.81</v>
      </c>
    </row>
    <row r="1031" spans="1:7" x14ac:dyDescent="0.25">
      <c r="A1031" s="244"/>
      <c r="B1031" s="120">
        <f t="shared" si="16"/>
        <v>43079.916669999999</v>
      </c>
      <c r="C1031" s="123">
        <v>22</v>
      </c>
      <c r="D1031" s="35">
        <f>ROUND($D$791/100*$D$792*АТС!$C279,2)</f>
        <v>228.57</v>
      </c>
      <c r="E1031" s="35">
        <f>ROUND($E$791/100*$E$792*АТС!C279,2)</f>
        <v>210.07</v>
      </c>
      <c r="F1031" s="35">
        <f>ROUND($F$791/100*$F$792*АТС!C279,2)</f>
        <v>142.99</v>
      </c>
      <c r="G1031" s="35">
        <f>ROUND($G$791/100*$G$792*АТС!C279,2)</f>
        <v>83.68</v>
      </c>
    </row>
    <row r="1032" spans="1:7" x14ac:dyDescent="0.25">
      <c r="A1032" s="244"/>
      <c r="B1032" s="122">
        <f t="shared" si="16"/>
        <v>43079.958330000001</v>
      </c>
      <c r="C1032" s="123">
        <v>23</v>
      </c>
      <c r="D1032" s="35">
        <f>ROUND($D$791/100*$D$792*АТС!$C280,2)</f>
        <v>196.08</v>
      </c>
      <c r="E1032" s="35">
        <f>ROUND($E$791/100*$E$792*АТС!C280,2)</f>
        <v>180.21</v>
      </c>
      <c r="F1032" s="35">
        <f>ROUND($F$791/100*$F$792*АТС!C280,2)</f>
        <v>122.66</v>
      </c>
      <c r="G1032" s="35">
        <f>ROUND($G$791/100*$G$792*АТС!C280,2)</f>
        <v>71.790000000000006</v>
      </c>
    </row>
    <row r="1033" spans="1:7" x14ac:dyDescent="0.25">
      <c r="A1033" s="244"/>
      <c r="B1033" s="120">
        <f t="shared" si="16"/>
        <v>43080</v>
      </c>
      <c r="C1033" s="123">
        <v>0</v>
      </c>
      <c r="D1033" s="35">
        <f>ROUND($D$791/100*$D$792*АТС!$C281,2)</f>
        <v>182.55</v>
      </c>
      <c r="E1033" s="35">
        <f>ROUND($E$791/100*$E$792*АТС!C281,2)</f>
        <v>167.77</v>
      </c>
      <c r="F1033" s="35">
        <f>ROUND($F$791/100*$F$792*АТС!C281,2)</f>
        <v>114.2</v>
      </c>
      <c r="G1033" s="35">
        <f>ROUND($G$791/100*$G$792*АТС!C281,2)</f>
        <v>66.83</v>
      </c>
    </row>
    <row r="1034" spans="1:7" x14ac:dyDescent="0.25">
      <c r="A1034" s="244"/>
      <c r="B1034" s="122">
        <f t="shared" si="16"/>
        <v>43080.041669999999</v>
      </c>
      <c r="C1034" s="123">
        <v>1</v>
      </c>
      <c r="D1034" s="35">
        <f>ROUND($D$791/100*$D$792*АТС!$C282,2)</f>
        <v>185.91</v>
      </c>
      <c r="E1034" s="35">
        <f>ROUND($E$791/100*$E$792*АТС!C282,2)</f>
        <v>170.86</v>
      </c>
      <c r="F1034" s="35">
        <f>ROUND($F$791/100*$F$792*АТС!C282,2)</f>
        <v>116.3</v>
      </c>
      <c r="G1034" s="35">
        <f>ROUND($G$791/100*$G$792*АТС!C282,2)</f>
        <v>68.06</v>
      </c>
    </row>
    <row r="1035" spans="1:7" x14ac:dyDescent="0.25">
      <c r="A1035" s="244"/>
      <c r="B1035" s="120">
        <f t="shared" si="16"/>
        <v>43080.083330000001</v>
      </c>
      <c r="C1035" s="123">
        <v>2</v>
      </c>
      <c r="D1035" s="35">
        <f>ROUND($D$791/100*$D$792*АТС!$C283,2)</f>
        <v>185.63</v>
      </c>
      <c r="E1035" s="35">
        <f>ROUND($E$791/100*$E$792*АТС!C283,2)</f>
        <v>170.6</v>
      </c>
      <c r="F1035" s="35">
        <f>ROUND($F$791/100*$F$792*АТС!C283,2)</f>
        <v>116.12</v>
      </c>
      <c r="G1035" s="35">
        <f>ROUND($G$791/100*$G$792*АТС!C283,2)</f>
        <v>67.959999999999994</v>
      </c>
    </row>
    <row r="1036" spans="1:7" x14ac:dyDescent="0.25">
      <c r="A1036" s="244"/>
      <c r="B1036" s="122">
        <f t="shared" si="16"/>
        <v>43080.125</v>
      </c>
      <c r="C1036" s="123">
        <v>3</v>
      </c>
      <c r="D1036" s="35">
        <f>ROUND($D$791/100*$D$792*АТС!$C284,2)</f>
        <v>192.5</v>
      </c>
      <c r="E1036" s="35">
        <f>ROUND($E$791/100*$E$792*АТС!C284,2)</f>
        <v>176.92</v>
      </c>
      <c r="F1036" s="35">
        <f>ROUND($F$791/100*$F$792*АТС!C284,2)</f>
        <v>120.42</v>
      </c>
      <c r="G1036" s="35">
        <f>ROUND($G$791/100*$G$792*АТС!C284,2)</f>
        <v>70.48</v>
      </c>
    </row>
    <row r="1037" spans="1:7" x14ac:dyDescent="0.25">
      <c r="A1037" s="244"/>
      <c r="B1037" s="120">
        <f t="shared" si="16"/>
        <v>43080.166669999999</v>
      </c>
      <c r="C1037" s="123">
        <v>4</v>
      </c>
      <c r="D1037" s="35">
        <f>ROUND($D$791/100*$D$792*АТС!$C285,2)</f>
        <v>192.65</v>
      </c>
      <c r="E1037" s="35">
        <f>ROUND($E$791/100*$E$792*АТС!C285,2)</f>
        <v>177.05</v>
      </c>
      <c r="F1037" s="35">
        <f>ROUND($F$791/100*$F$792*АТС!C285,2)</f>
        <v>120.51</v>
      </c>
      <c r="G1037" s="35">
        <f>ROUND($G$791/100*$G$792*АТС!C285,2)</f>
        <v>70.53</v>
      </c>
    </row>
    <row r="1038" spans="1:7" x14ac:dyDescent="0.25">
      <c r="A1038" s="244"/>
      <c r="B1038" s="122">
        <f t="shared" si="16"/>
        <v>43080.208330000001</v>
      </c>
      <c r="C1038" s="123">
        <v>5</v>
      </c>
      <c r="D1038" s="35">
        <f>ROUND($D$791/100*$D$792*АТС!$C286,2)</f>
        <v>186.19</v>
      </c>
      <c r="E1038" s="35">
        <f>ROUND($E$791/100*$E$792*АТС!C286,2)</f>
        <v>171.12</v>
      </c>
      <c r="F1038" s="35">
        <f>ROUND($F$791/100*$F$792*АТС!C286,2)</f>
        <v>116.47</v>
      </c>
      <c r="G1038" s="35">
        <f>ROUND($G$791/100*$G$792*АТС!C286,2)</f>
        <v>68.16</v>
      </c>
    </row>
    <row r="1039" spans="1:7" x14ac:dyDescent="0.25">
      <c r="A1039" s="244"/>
      <c r="B1039" s="120">
        <f t="shared" si="16"/>
        <v>43080.25</v>
      </c>
      <c r="C1039" s="123">
        <v>6</v>
      </c>
      <c r="D1039" s="35">
        <f>ROUND($D$791/100*$D$792*АТС!$C287,2)</f>
        <v>182.13</v>
      </c>
      <c r="E1039" s="35">
        <f>ROUND($E$791/100*$E$792*АТС!C287,2)</f>
        <v>167.39</v>
      </c>
      <c r="F1039" s="35">
        <f>ROUND($F$791/100*$F$792*АТС!C287,2)</f>
        <v>113.93</v>
      </c>
      <c r="G1039" s="35">
        <f>ROUND($G$791/100*$G$792*АТС!C287,2)</f>
        <v>66.680000000000007</v>
      </c>
    </row>
    <row r="1040" spans="1:7" x14ac:dyDescent="0.25">
      <c r="A1040" s="244"/>
      <c r="B1040" s="122">
        <f t="shared" si="16"/>
        <v>43080.291669999999</v>
      </c>
      <c r="C1040" s="123">
        <v>7</v>
      </c>
      <c r="D1040" s="35">
        <f>ROUND($D$791/100*$D$792*АТС!$C288,2)</f>
        <v>189.23</v>
      </c>
      <c r="E1040" s="35">
        <f>ROUND($E$791/100*$E$792*АТС!C288,2)</f>
        <v>173.92</v>
      </c>
      <c r="F1040" s="35">
        <f>ROUND($F$791/100*$F$792*АТС!C288,2)</f>
        <v>118.38</v>
      </c>
      <c r="G1040" s="35">
        <f>ROUND($G$791/100*$G$792*АТС!C288,2)</f>
        <v>69.28</v>
      </c>
    </row>
    <row r="1041" spans="1:7" x14ac:dyDescent="0.25">
      <c r="A1041" s="244"/>
      <c r="B1041" s="120">
        <f t="shared" si="16"/>
        <v>43080.333330000001</v>
      </c>
      <c r="C1041" s="123">
        <v>8</v>
      </c>
      <c r="D1041" s="35">
        <f>ROUND($D$791/100*$D$792*АТС!$C289,2)</f>
        <v>186.61</v>
      </c>
      <c r="E1041" s="35">
        <f>ROUND($E$791/100*$E$792*АТС!C289,2)</f>
        <v>171.5</v>
      </c>
      <c r="F1041" s="35">
        <f>ROUND($F$791/100*$F$792*АТС!C289,2)</f>
        <v>116.74</v>
      </c>
      <c r="G1041" s="35">
        <f>ROUND($G$791/100*$G$792*АТС!C289,2)</f>
        <v>68.319999999999993</v>
      </c>
    </row>
    <row r="1042" spans="1:7" x14ac:dyDescent="0.25">
      <c r="A1042" s="244"/>
      <c r="B1042" s="122">
        <f t="shared" si="16"/>
        <v>43080.375</v>
      </c>
      <c r="C1042" s="123">
        <v>9</v>
      </c>
      <c r="D1042" s="35">
        <f>ROUND($D$791/100*$D$792*АТС!$C290,2)</f>
        <v>191.74</v>
      </c>
      <c r="E1042" s="35">
        <f>ROUND($E$791/100*$E$792*АТС!C290,2)</f>
        <v>176.22</v>
      </c>
      <c r="F1042" s="35">
        <f>ROUND($F$791/100*$F$792*АТС!C290,2)</f>
        <v>119.95</v>
      </c>
      <c r="G1042" s="35">
        <f>ROUND($G$791/100*$G$792*АТС!C290,2)</f>
        <v>70.2</v>
      </c>
    </row>
    <row r="1043" spans="1:7" x14ac:dyDescent="0.25">
      <c r="A1043" s="244"/>
      <c r="B1043" s="120">
        <f t="shared" si="16"/>
        <v>43080.416669999999</v>
      </c>
      <c r="C1043" s="123">
        <v>10</v>
      </c>
      <c r="D1043" s="35">
        <f>ROUND($D$791/100*$D$792*АТС!$C291,2)</f>
        <v>191.79</v>
      </c>
      <c r="E1043" s="35">
        <f>ROUND($E$791/100*$E$792*АТС!C291,2)</f>
        <v>176.26</v>
      </c>
      <c r="F1043" s="35">
        <f>ROUND($F$791/100*$F$792*АТС!C291,2)</f>
        <v>119.98</v>
      </c>
      <c r="G1043" s="35">
        <f>ROUND($G$791/100*$G$792*АТС!C291,2)</f>
        <v>70.22</v>
      </c>
    </row>
    <row r="1044" spans="1:7" x14ac:dyDescent="0.25">
      <c r="A1044" s="244"/>
      <c r="B1044" s="122">
        <f t="shared" si="16"/>
        <v>43080.458330000001</v>
      </c>
      <c r="C1044" s="123">
        <v>11</v>
      </c>
      <c r="D1044" s="35">
        <f>ROUND($D$791/100*$D$792*АТС!$C292,2)</f>
        <v>203.63</v>
      </c>
      <c r="E1044" s="35">
        <f>ROUND($E$791/100*$E$792*АТС!C292,2)</f>
        <v>187.15</v>
      </c>
      <c r="F1044" s="35">
        <f>ROUND($F$791/100*$F$792*АТС!C292,2)</f>
        <v>127.38</v>
      </c>
      <c r="G1044" s="35">
        <f>ROUND($G$791/100*$G$792*АТС!C292,2)</f>
        <v>74.55</v>
      </c>
    </row>
    <row r="1045" spans="1:7" x14ac:dyDescent="0.25">
      <c r="A1045" s="244"/>
      <c r="B1045" s="120">
        <f t="shared" si="16"/>
        <v>43080.5</v>
      </c>
      <c r="C1045" s="123">
        <v>12</v>
      </c>
      <c r="D1045" s="35">
        <f>ROUND($D$791/100*$D$792*АТС!$C293,2)</f>
        <v>203.74</v>
      </c>
      <c r="E1045" s="35">
        <f>ROUND($E$791/100*$E$792*АТС!C293,2)</f>
        <v>187.25</v>
      </c>
      <c r="F1045" s="35">
        <f>ROUND($F$791/100*$F$792*АТС!C293,2)</f>
        <v>127.46</v>
      </c>
      <c r="G1045" s="35">
        <f>ROUND($G$791/100*$G$792*АТС!C293,2)</f>
        <v>74.59</v>
      </c>
    </row>
    <row r="1046" spans="1:7" x14ac:dyDescent="0.25">
      <c r="A1046" s="244"/>
      <c r="B1046" s="122">
        <f t="shared" si="16"/>
        <v>43080.541669999999</v>
      </c>
      <c r="C1046" s="123">
        <v>13</v>
      </c>
      <c r="D1046" s="35">
        <f>ROUND($D$791/100*$D$792*АТС!$C294,2)</f>
        <v>204.34</v>
      </c>
      <c r="E1046" s="35">
        <f>ROUND($E$791/100*$E$792*АТС!C294,2)</f>
        <v>187.8</v>
      </c>
      <c r="F1046" s="35">
        <f>ROUND($F$791/100*$F$792*АТС!C294,2)</f>
        <v>127.83</v>
      </c>
      <c r="G1046" s="35">
        <f>ROUND($G$791/100*$G$792*АТС!C294,2)</f>
        <v>74.81</v>
      </c>
    </row>
    <row r="1047" spans="1:7" x14ac:dyDescent="0.25">
      <c r="A1047" s="244"/>
      <c r="B1047" s="120">
        <f t="shared" si="16"/>
        <v>43080.583330000001</v>
      </c>
      <c r="C1047" s="123">
        <v>14</v>
      </c>
      <c r="D1047" s="35">
        <f>ROUND($D$791/100*$D$792*АТС!$C295,2)</f>
        <v>189.56</v>
      </c>
      <c r="E1047" s="35">
        <f>ROUND($E$791/100*$E$792*АТС!C295,2)</f>
        <v>174.22</v>
      </c>
      <c r="F1047" s="35">
        <f>ROUND($F$791/100*$F$792*АТС!C295,2)</f>
        <v>118.58</v>
      </c>
      <c r="G1047" s="35">
        <f>ROUND($G$791/100*$G$792*АТС!C295,2)</f>
        <v>69.400000000000006</v>
      </c>
    </row>
    <row r="1048" spans="1:7" x14ac:dyDescent="0.25">
      <c r="A1048" s="244"/>
      <c r="B1048" s="122">
        <f t="shared" si="16"/>
        <v>43080.625</v>
      </c>
      <c r="C1048" s="123">
        <v>15</v>
      </c>
      <c r="D1048" s="35">
        <f>ROUND($D$791/100*$D$792*АТС!$C296,2)</f>
        <v>189.7</v>
      </c>
      <c r="E1048" s="35">
        <f>ROUND($E$791/100*$E$792*АТС!C296,2)</f>
        <v>174.35</v>
      </c>
      <c r="F1048" s="35">
        <f>ROUND($F$791/100*$F$792*АТС!C296,2)</f>
        <v>118.67</v>
      </c>
      <c r="G1048" s="35">
        <f>ROUND($G$791/100*$G$792*АТС!C296,2)</f>
        <v>69.45</v>
      </c>
    </row>
    <row r="1049" spans="1:7" x14ac:dyDescent="0.25">
      <c r="A1049" s="244"/>
      <c r="B1049" s="120">
        <f t="shared" si="16"/>
        <v>43080.666669999999</v>
      </c>
      <c r="C1049" s="123">
        <v>16</v>
      </c>
      <c r="D1049" s="35">
        <f>ROUND($D$791/100*$D$792*АТС!$C297,2)</f>
        <v>190.02</v>
      </c>
      <c r="E1049" s="35">
        <f>ROUND($E$791/100*$E$792*АТС!C297,2)</f>
        <v>174.64</v>
      </c>
      <c r="F1049" s="35">
        <f>ROUND($F$791/100*$F$792*АТС!C297,2)</f>
        <v>118.87</v>
      </c>
      <c r="G1049" s="35">
        <f>ROUND($G$791/100*$G$792*АТС!C297,2)</f>
        <v>69.569999999999993</v>
      </c>
    </row>
    <row r="1050" spans="1:7" x14ac:dyDescent="0.25">
      <c r="A1050" s="244"/>
      <c r="B1050" s="122">
        <f t="shared" si="16"/>
        <v>43080.708330000001</v>
      </c>
      <c r="C1050" s="123">
        <v>17</v>
      </c>
      <c r="D1050" s="35">
        <f>ROUND($D$791/100*$D$792*АТС!$C298,2)</f>
        <v>212.72</v>
      </c>
      <c r="E1050" s="35">
        <f>ROUND($E$791/100*$E$792*АТС!C298,2)</f>
        <v>195.5</v>
      </c>
      <c r="F1050" s="35">
        <f>ROUND($F$791/100*$F$792*АТС!C298,2)</f>
        <v>133.07</v>
      </c>
      <c r="G1050" s="35">
        <f>ROUND($G$791/100*$G$792*АТС!C298,2)</f>
        <v>77.88</v>
      </c>
    </row>
    <row r="1051" spans="1:7" x14ac:dyDescent="0.25">
      <c r="A1051" s="244"/>
      <c r="B1051" s="120">
        <f t="shared" si="16"/>
        <v>43080.75</v>
      </c>
      <c r="C1051" s="123">
        <v>18</v>
      </c>
      <c r="D1051" s="35">
        <f>ROUND($D$791/100*$D$792*АТС!$C299,2)</f>
        <v>209.98</v>
      </c>
      <c r="E1051" s="35">
        <f>ROUND($E$791/100*$E$792*АТС!C299,2)</f>
        <v>192.99</v>
      </c>
      <c r="F1051" s="35">
        <f>ROUND($F$791/100*$F$792*АТС!C299,2)</f>
        <v>131.36000000000001</v>
      </c>
      <c r="G1051" s="35">
        <f>ROUND($G$791/100*$G$792*АТС!C299,2)</f>
        <v>76.88</v>
      </c>
    </row>
    <row r="1052" spans="1:7" x14ac:dyDescent="0.25">
      <c r="A1052" s="244"/>
      <c r="B1052" s="122">
        <f t="shared" si="16"/>
        <v>43080.791669999999</v>
      </c>
      <c r="C1052" s="123">
        <v>19</v>
      </c>
      <c r="D1052" s="35">
        <f>ROUND($D$791/100*$D$792*АТС!$C300,2)</f>
        <v>210.41</v>
      </c>
      <c r="E1052" s="35">
        <f>ROUND($E$791/100*$E$792*АТС!C300,2)</f>
        <v>193.38</v>
      </c>
      <c r="F1052" s="35">
        <f>ROUND($F$791/100*$F$792*АТС!C300,2)</f>
        <v>131.62</v>
      </c>
      <c r="G1052" s="35">
        <f>ROUND($G$791/100*$G$792*АТС!C300,2)</f>
        <v>77.03</v>
      </c>
    </row>
    <row r="1053" spans="1:7" x14ac:dyDescent="0.25">
      <c r="A1053" s="244"/>
      <c r="B1053" s="120">
        <f t="shared" si="16"/>
        <v>43080.833330000001</v>
      </c>
      <c r="C1053" s="123">
        <v>20</v>
      </c>
      <c r="D1053" s="35">
        <f>ROUND($D$791/100*$D$792*АТС!$C301,2)</f>
        <v>218.01</v>
      </c>
      <c r="E1053" s="35">
        <f>ROUND($E$791/100*$E$792*АТС!C301,2)</f>
        <v>200.36</v>
      </c>
      <c r="F1053" s="35">
        <f>ROUND($F$791/100*$F$792*АТС!C301,2)</f>
        <v>136.38</v>
      </c>
      <c r="G1053" s="35">
        <f>ROUND($G$791/100*$G$792*АТС!C301,2)</f>
        <v>79.819999999999993</v>
      </c>
    </row>
    <row r="1054" spans="1:7" x14ac:dyDescent="0.25">
      <c r="A1054" s="244"/>
      <c r="B1054" s="122">
        <f t="shared" si="16"/>
        <v>43080.875</v>
      </c>
      <c r="C1054" s="123">
        <v>21</v>
      </c>
      <c r="D1054" s="35">
        <f>ROUND($D$791/100*$D$792*АТС!$C302,2)</f>
        <v>208.75</v>
      </c>
      <c r="E1054" s="35">
        <f>ROUND($E$791/100*$E$792*АТС!C302,2)</f>
        <v>191.85</v>
      </c>
      <c r="F1054" s="35">
        <f>ROUND($F$791/100*$F$792*АТС!C302,2)</f>
        <v>130.59</v>
      </c>
      <c r="G1054" s="35">
        <f>ROUND($G$791/100*$G$792*АТС!C302,2)</f>
        <v>76.430000000000007</v>
      </c>
    </row>
    <row r="1055" spans="1:7" x14ac:dyDescent="0.25">
      <c r="A1055" s="244"/>
      <c r="B1055" s="120">
        <f t="shared" si="16"/>
        <v>43080.916669999999</v>
      </c>
      <c r="C1055" s="123">
        <v>22</v>
      </c>
      <c r="D1055" s="35">
        <f>ROUND($D$791/100*$D$792*АТС!$C303,2)</f>
        <v>238.68</v>
      </c>
      <c r="E1055" s="35">
        <f>ROUND($E$791/100*$E$792*АТС!C303,2)</f>
        <v>219.37</v>
      </c>
      <c r="F1055" s="35">
        <f>ROUND($F$791/100*$F$792*АТС!C303,2)</f>
        <v>149.31</v>
      </c>
      <c r="G1055" s="35">
        <f>ROUND($G$791/100*$G$792*АТС!C303,2)</f>
        <v>87.38</v>
      </c>
    </row>
    <row r="1056" spans="1:7" x14ac:dyDescent="0.25">
      <c r="A1056" s="244"/>
      <c r="B1056" s="122">
        <f t="shared" si="16"/>
        <v>43080.958330000001</v>
      </c>
      <c r="C1056" s="123">
        <v>23</v>
      </c>
      <c r="D1056" s="35">
        <f>ROUND($D$791/100*$D$792*АТС!$C304,2)</f>
        <v>208.37</v>
      </c>
      <c r="E1056" s="35">
        <f>ROUND($E$791/100*$E$792*АТС!C304,2)</f>
        <v>191.51</v>
      </c>
      <c r="F1056" s="35">
        <f>ROUND($F$791/100*$F$792*АТС!C304,2)</f>
        <v>130.35</v>
      </c>
      <c r="G1056" s="35">
        <f>ROUND($G$791/100*$G$792*АТС!C304,2)</f>
        <v>76.290000000000006</v>
      </c>
    </row>
    <row r="1057" spans="1:7" x14ac:dyDescent="0.25">
      <c r="A1057" s="244"/>
      <c r="B1057" s="120">
        <f t="shared" si="16"/>
        <v>43081</v>
      </c>
      <c r="C1057" s="123">
        <v>0</v>
      </c>
      <c r="D1057" s="35">
        <f>ROUND($D$791/100*$D$792*АТС!$C305,2)</f>
        <v>182.46</v>
      </c>
      <c r="E1057" s="35">
        <f>ROUND($E$791/100*$E$792*АТС!C305,2)</f>
        <v>167.69</v>
      </c>
      <c r="F1057" s="35">
        <f>ROUND($F$791/100*$F$792*АТС!C305,2)</f>
        <v>114.14</v>
      </c>
      <c r="G1057" s="35">
        <f>ROUND($G$791/100*$G$792*АТС!C305,2)</f>
        <v>66.8</v>
      </c>
    </row>
    <row r="1058" spans="1:7" x14ac:dyDescent="0.25">
      <c r="A1058" s="244"/>
      <c r="B1058" s="122">
        <f t="shared" si="16"/>
        <v>43081.041669999999</v>
      </c>
      <c r="C1058" s="123">
        <v>1</v>
      </c>
      <c r="D1058" s="35">
        <f>ROUND($D$791/100*$D$792*АТС!$C306,2)</f>
        <v>183.33</v>
      </c>
      <c r="E1058" s="35">
        <f>ROUND($E$791/100*$E$792*АТС!C306,2)</f>
        <v>168.49</v>
      </c>
      <c r="F1058" s="35">
        <f>ROUND($F$791/100*$F$792*АТС!C306,2)</f>
        <v>114.69</v>
      </c>
      <c r="G1058" s="35">
        <f>ROUND($G$791/100*$G$792*АТС!C306,2)</f>
        <v>67.12</v>
      </c>
    </row>
    <row r="1059" spans="1:7" x14ac:dyDescent="0.25">
      <c r="A1059" s="244"/>
      <c r="B1059" s="120">
        <f t="shared" si="16"/>
        <v>43081.083330000001</v>
      </c>
      <c r="C1059" s="123">
        <v>2</v>
      </c>
      <c r="D1059" s="35">
        <f>ROUND($D$791/100*$D$792*АТС!$C307,2)</f>
        <v>185.67</v>
      </c>
      <c r="E1059" s="35">
        <f>ROUND($E$791/100*$E$792*АТС!C307,2)</f>
        <v>170.65</v>
      </c>
      <c r="F1059" s="35">
        <f>ROUND($F$791/100*$F$792*АТС!C307,2)</f>
        <v>116.15</v>
      </c>
      <c r="G1059" s="35">
        <f>ROUND($G$791/100*$G$792*АТС!C307,2)</f>
        <v>67.98</v>
      </c>
    </row>
    <row r="1060" spans="1:7" x14ac:dyDescent="0.25">
      <c r="A1060" s="244"/>
      <c r="B1060" s="122">
        <f t="shared" si="16"/>
        <v>43081.125</v>
      </c>
      <c r="C1060" s="123">
        <v>3</v>
      </c>
      <c r="D1060" s="35">
        <f>ROUND($D$791/100*$D$792*АТС!$C308,2)</f>
        <v>192.58</v>
      </c>
      <c r="E1060" s="35">
        <f>ROUND($E$791/100*$E$792*АТС!C308,2)</f>
        <v>176.99</v>
      </c>
      <c r="F1060" s="35">
        <f>ROUND($F$791/100*$F$792*АТС!C308,2)</f>
        <v>120.47</v>
      </c>
      <c r="G1060" s="35">
        <f>ROUND($G$791/100*$G$792*АТС!C308,2)</f>
        <v>70.510000000000005</v>
      </c>
    </row>
    <row r="1061" spans="1:7" x14ac:dyDescent="0.25">
      <c r="A1061" s="244"/>
      <c r="B1061" s="120">
        <f t="shared" si="16"/>
        <v>43081.166669999999</v>
      </c>
      <c r="C1061" s="123">
        <v>4</v>
      </c>
      <c r="D1061" s="35">
        <f>ROUND($D$791/100*$D$792*АТС!$C309,2)</f>
        <v>192.82</v>
      </c>
      <c r="E1061" s="35">
        <f>ROUND($E$791/100*$E$792*АТС!C309,2)</f>
        <v>177.21</v>
      </c>
      <c r="F1061" s="35">
        <f>ROUND($F$791/100*$F$792*АТС!C309,2)</f>
        <v>120.62</v>
      </c>
      <c r="G1061" s="35">
        <f>ROUND($G$791/100*$G$792*АТС!C309,2)</f>
        <v>70.59</v>
      </c>
    </row>
    <row r="1062" spans="1:7" x14ac:dyDescent="0.25">
      <c r="A1062" s="244"/>
      <c r="B1062" s="122">
        <f t="shared" si="16"/>
        <v>43081.208330000001</v>
      </c>
      <c r="C1062" s="123">
        <v>5</v>
      </c>
      <c r="D1062" s="35">
        <f>ROUND($D$791/100*$D$792*АТС!$C310,2)</f>
        <v>186.44</v>
      </c>
      <c r="E1062" s="35">
        <f>ROUND($E$791/100*$E$792*АТС!C310,2)</f>
        <v>171.35</v>
      </c>
      <c r="F1062" s="35">
        <f>ROUND($F$791/100*$F$792*АТС!C310,2)</f>
        <v>116.63</v>
      </c>
      <c r="G1062" s="35">
        <f>ROUND($G$791/100*$G$792*АТС!C310,2)</f>
        <v>68.260000000000005</v>
      </c>
    </row>
    <row r="1063" spans="1:7" x14ac:dyDescent="0.25">
      <c r="A1063" s="244"/>
      <c r="B1063" s="120">
        <f t="shared" si="16"/>
        <v>43081.25</v>
      </c>
      <c r="C1063" s="123">
        <v>6</v>
      </c>
      <c r="D1063" s="35">
        <f>ROUND($D$791/100*$D$792*АТС!$C311,2)</f>
        <v>183.07</v>
      </c>
      <c r="E1063" s="35">
        <f>ROUND($E$791/100*$E$792*АТС!C311,2)</f>
        <v>168.25</v>
      </c>
      <c r="F1063" s="35">
        <f>ROUND($F$791/100*$F$792*АТС!C311,2)</f>
        <v>114.52</v>
      </c>
      <c r="G1063" s="35">
        <f>ROUND($G$791/100*$G$792*АТС!C311,2)</f>
        <v>67.02</v>
      </c>
    </row>
    <row r="1064" spans="1:7" x14ac:dyDescent="0.25">
      <c r="A1064" s="244"/>
      <c r="B1064" s="122">
        <f t="shared" si="16"/>
        <v>43081.291669999999</v>
      </c>
      <c r="C1064" s="123">
        <v>7</v>
      </c>
      <c r="D1064" s="35">
        <f>ROUND($D$791/100*$D$792*АТС!$C312,2)</f>
        <v>197.41</v>
      </c>
      <c r="E1064" s="35">
        <f>ROUND($E$791/100*$E$792*АТС!C312,2)</f>
        <v>181.43</v>
      </c>
      <c r="F1064" s="35">
        <f>ROUND($F$791/100*$F$792*АТС!C312,2)</f>
        <v>123.49</v>
      </c>
      <c r="G1064" s="35">
        <f>ROUND($G$791/100*$G$792*АТС!C312,2)</f>
        <v>72.27</v>
      </c>
    </row>
    <row r="1065" spans="1:7" x14ac:dyDescent="0.25">
      <c r="A1065" s="244"/>
      <c r="B1065" s="120">
        <f t="shared" si="16"/>
        <v>43081.333330000001</v>
      </c>
      <c r="C1065" s="123">
        <v>8</v>
      </c>
      <c r="D1065" s="35">
        <f>ROUND($D$791/100*$D$792*АТС!$C313,2)</f>
        <v>187.46</v>
      </c>
      <c r="E1065" s="35">
        <f>ROUND($E$791/100*$E$792*АТС!C313,2)</f>
        <v>172.29</v>
      </c>
      <c r="F1065" s="35">
        <f>ROUND($F$791/100*$F$792*АТС!C313,2)</f>
        <v>117.27</v>
      </c>
      <c r="G1065" s="35">
        <f>ROUND($G$791/100*$G$792*АТС!C313,2)</f>
        <v>68.63</v>
      </c>
    </row>
    <row r="1066" spans="1:7" x14ac:dyDescent="0.25">
      <c r="A1066" s="244"/>
      <c r="B1066" s="122">
        <f t="shared" si="16"/>
        <v>43081.375</v>
      </c>
      <c r="C1066" s="123">
        <v>9</v>
      </c>
      <c r="D1066" s="35">
        <f>ROUND($D$791/100*$D$792*АТС!$C314,2)</f>
        <v>191.79</v>
      </c>
      <c r="E1066" s="35">
        <f>ROUND($E$791/100*$E$792*АТС!C314,2)</f>
        <v>176.27</v>
      </c>
      <c r="F1066" s="35">
        <f>ROUND($F$791/100*$F$792*АТС!C314,2)</f>
        <v>119.98</v>
      </c>
      <c r="G1066" s="35">
        <f>ROUND($G$791/100*$G$792*АТС!C314,2)</f>
        <v>70.22</v>
      </c>
    </row>
    <row r="1067" spans="1:7" x14ac:dyDescent="0.25">
      <c r="A1067" s="244"/>
      <c r="B1067" s="120">
        <f t="shared" si="16"/>
        <v>43081.416669999999</v>
      </c>
      <c r="C1067" s="123">
        <v>10</v>
      </c>
      <c r="D1067" s="35">
        <f>ROUND($D$791/100*$D$792*АТС!$C315,2)</f>
        <v>191.78</v>
      </c>
      <c r="E1067" s="35">
        <f>ROUND($E$791/100*$E$792*АТС!C315,2)</f>
        <v>176.26</v>
      </c>
      <c r="F1067" s="35">
        <f>ROUND($F$791/100*$F$792*АТС!C315,2)</f>
        <v>119.97</v>
      </c>
      <c r="G1067" s="35">
        <f>ROUND($G$791/100*$G$792*АТС!C315,2)</f>
        <v>70.209999999999994</v>
      </c>
    </row>
    <row r="1068" spans="1:7" x14ac:dyDescent="0.25">
      <c r="A1068" s="244"/>
      <c r="B1068" s="122">
        <f t="shared" si="16"/>
        <v>43081.458330000001</v>
      </c>
      <c r="C1068" s="123">
        <v>11</v>
      </c>
      <c r="D1068" s="35">
        <f>ROUND($D$791/100*$D$792*АТС!$C316,2)</f>
        <v>202.01</v>
      </c>
      <c r="E1068" s="35">
        <f>ROUND($E$791/100*$E$792*АТС!C316,2)</f>
        <v>185.66</v>
      </c>
      <c r="F1068" s="35">
        <f>ROUND($F$791/100*$F$792*АТС!C316,2)</f>
        <v>126.37</v>
      </c>
      <c r="G1068" s="35">
        <f>ROUND($G$791/100*$G$792*АТС!C316,2)</f>
        <v>73.959999999999994</v>
      </c>
    </row>
    <row r="1069" spans="1:7" x14ac:dyDescent="0.25">
      <c r="A1069" s="244"/>
      <c r="B1069" s="120">
        <f t="shared" si="16"/>
        <v>43081.5</v>
      </c>
      <c r="C1069" s="123">
        <v>12</v>
      </c>
      <c r="D1069" s="35">
        <f>ROUND($D$791/100*$D$792*АТС!$C317,2)</f>
        <v>197.99</v>
      </c>
      <c r="E1069" s="35">
        <f>ROUND($E$791/100*$E$792*АТС!C317,2)</f>
        <v>181.96</v>
      </c>
      <c r="F1069" s="35">
        <f>ROUND($F$791/100*$F$792*АТС!C317,2)</f>
        <v>123.85</v>
      </c>
      <c r="G1069" s="35">
        <f>ROUND($G$791/100*$G$792*АТС!C317,2)</f>
        <v>72.489999999999995</v>
      </c>
    </row>
    <row r="1070" spans="1:7" x14ac:dyDescent="0.25">
      <c r="A1070" s="244"/>
      <c r="B1070" s="122">
        <f t="shared" si="16"/>
        <v>43081.541669999999</v>
      </c>
      <c r="C1070" s="123">
        <v>13</v>
      </c>
      <c r="D1070" s="35">
        <f>ROUND($D$791/100*$D$792*АТС!$C318,2)</f>
        <v>196.59</v>
      </c>
      <c r="E1070" s="35">
        <f>ROUND($E$791/100*$E$792*АТС!C318,2)</f>
        <v>180.68</v>
      </c>
      <c r="F1070" s="35">
        <f>ROUND($F$791/100*$F$792*АТС!C318,2)</f>
        <v>122.98</v>
      </c>
      <c r="G1070" s="35">
        <f>ROUND($G$791/100*$G$792*АТС!C318,2)</f>
        <v>71.97</v>
      </c>
    </row>
    <row r="1071" spans="1:7" x14ac:dyDescent="0.25">
      <c r="A1071" s="244"/>
      <c r="B1071" s="120">
        <f t="shared" si="16"/>
        <v>43081.583330000001</v>
      </c>
      <c r="C1071" s="123">
        <v>14</v>
      </c>
      <c r="D1071" s="35">
        <f>ROUND($D$791/100*$D$792*АТС!$C319,2)</f>
        <v>193.21</v>
      </c>
      <c r="E1071" s="35">
        <f>ROUND($E$791/100*$E$792*АТС!C319,2)</f>
        <v>177.57</v>
      </c>
      <c r="F1071" s="35">
        <f>ROUND($F$791/100*$F$792*АТС!C319,2)</f>
        <v>120.86</v>
      </c>
      <c r="G1071" s="35">
        <f>ROUND($G$791/100*$G$792*АТС!C319,2)</f>
        <v>70.739999999999995</v>
      </c>
    </row>
    <row r="1072" spans="1:7" x14ac:dyDescent="0.25">
      <c r="A1072" s="244"/>
      <c r="B1072" s="122">
        <f t="shared" si="16"/>
        <v>43081.625</v>
      </c>
      <c r="C1072" s="123">
        <v>15</v>
      </c>
      <c r="D1072" s="35">
        <f>ROUND($D$791/100*$D$792*АТС!$C320,2)</f>
        <v>192.13</v>
      </c>
      <c r="E1072" s="35">
        <f>ROUND($E$791/100*$E$792*АТС!C320,2)</f>
        <v>176.58</v>
      </c>
      <c r="F1072" s="35">
        <f>ROUND($F$791/100*$F$792*АТС!C320,2)</f>
        <v>120.19</v>
      </c>
      <c r="G1072" s="35">
        <f>ROUND($G$791/100*$G$792*АТС!C320,2)</f>
        <v>70.34</v>
      </c>
    </row>
    <row r="1073" spans="1:7" x14ac:dyDescent="0.25">
      <c r="A1073" s="244"/>
      <c r="B1073" s="120">
        <f t="shared" si="16"/>
        <v>43081.666669999999</v>
      </c>
      <c r="C1073" s="123">
        <v>16</v>
      </c>
      <c r="D1073" s="35">
        <f>ROUND($D$791/100*$D$792*АТС!$C321,2)</f>
        <v>189.72</v>
      </c>
      <c r="E1073" s="35">
        <f>ROUND($E$791/100*$E$792*АТС!C321,2)</f>
        <v>174.36</v>
      </c>
      <c r="F1073" s="35">
        <f>ROUND($F$791/100*$F$792*АТС!C321,2)</f>
        <v>118.68</v>
      </c>
      <c r="G1073" s="35">
        <f>ROUND($G$791/100*$G$792*АТС!C321,2)</f>
        <v>69.459999999999994</v>
      </c>
    </row>
    <row r="1074" spans="1:7" x14ac:dyDescent="0.25">
      <c r="A1074" s="244"/>
      <c r="B1074" s="122">
        <f t="shared" ref="B1074:B1137" si="17">B1050+1</f>
        <v>43081.708330000001</v>
      </c>
      <c r="C1074" s="123">
        <v>17</v>
      </c>
      <c r="D1074" s="35">
        <f>ROUND($D$791/100*$D$792*АТС!$C322,2)</f>
        <v>211.76</v>
      </c>
      <c r="E1074" s="35">
        <f>ROUND($E$791/100*$E$792*АТС!C322,2)</f>
        <v>194.62</v>
      </c>
      <c r="F1074" s="35">
        <f>ROUND($F$791/100*$F$792*АТС!C322,2)</f>
        <v>132.47</v>
      </c>
      <c r="G1074" s="35">
        <f>ROUND($G$791/100*$G$792*АТС!C322,2)</f>
        <v>77.53</v>
      </c>
    </row>
    <row r="1075" spans="1:7" x14ac:dyDescent="0.25">
      <c r="A1075" s="244"/>
      <c r="B1075" s="120">
        <f t="shared" si="17"/>
        <v>43081.75</v>
      </c>
      <c r="C1075" s="123">
        <v>18</v>
      </c>
      <c r="D1075" s="35">
        <f>ROUND($D$791/100*$D$792*АТС!$C323,2)</f>
        <v>209.93</v>
      </c>
      <c r="E1075" s="35">
        <f>ROUND($E$791/100*$E$792*АТС!C323,2)</f>
        <v>192.94</v>
      </c>
      <c r="F1075" s="35">
        <f>ROUND($F$791/100*$F$792*АТС!C323,2)</f>
        <v>131.33000000000001</v>
      </c>
      <c r="G1075" s="35">
        <f>ROUND($G$791/100*$G$792*АТС!C323,2)</f>
        <v>76.86</v>
      </c>
    </row>
    <row r="1076" spans="1:7" x14ac:dyDescent="0.25">
      <c r="A1076" s="244"/>
      <c r="B1076" s="122">
        <f t="shared" si="17"/>
        <v>43081.791669999999</v>
      </c>
      <c r="C1076" s="123">
        <v>19</v>
      </c>
      <c r="D1076" s="35">
        <f>ROUND($D$791/100*$D$792*АТС!$C324,2)</f>
        <v>210.38</v>
      </c>
      <c r="E1076" s="35">
        <f>ROUND($E$791/100*$E$792*АТС!C324,2)</f>
        <v>193.35</v>
      </c>
      <c r="F1076" s="35">
        <f>ROUND($F$791/100*$F$792*АТС!C324,2)</f>
        <v>131.61000000000001</v>
      </c>
      <c r="G1076" s="35">
        <f>ROUND($G$791/100*$G$792*АТС!C324,2)</f>
        <v>77.02</v>
      </c>
    </row>
    <row r="1077" spans="1:7" x14ac:dyDescent="0.25">
      <c r="A1077" s="244"/>
      <c r="B1077" s="120">
        <f t="shared" si="17"/>
        <v>43081.833330000001</v>
      </c>
      <c r="C1077" s="123">
        <v>20</v>
      </c>
      <c r="D1077" s="35">
        <f>ROUND($D$791/100*$D$792*АТС!$C325,2)</f>
        <v>215.58</v>
      </c>
      <c r="E1077" s="35">
        <f>ROUND($E$791/100*$E$792*АТС!C325,2)</f>
        <v>198.13</v>
      </c>
      <c r="F1077" s="35">
        <f>ROUND($F$791/100*$F$792*АТС!C325,2)</f>
        <v>134.86000000000001</v>
      </c>
      <c r="G1077" s="35">
        <f>ROUND($G$791/100*$G$792*АТС!C325,2)</f>
        <v>78.930000000000007</v>
      </c>
    </row>
    <row r="1078" spans="1:7" x14ac:dyDescent="0.25">
      <c r="A1078" s="244"/>
      <c r="B1078" s="122">
        <f t="shared" si="17"/>
        <v>43081.875</v>
      </c>
      <c r="C1078" s="123">
        <v>21</v>
      </c>
      <c r="D1078" s="35">
        <f>ROUND($D$791/100*$D$792*АТС!$C326,2)</f>
        <v>208.56</v>
      </c>
      <c r="E1078" s="35">
        <f>ROUND($E$791/100*$E$792*АТС!C326,2)</f>
        <v>191.68</v>
      </c>
      <c r="F1078" s="35">
        <f>ROUND($F$791/100*$F$792*АТС!C326,2)</f>
        <v>130.47</v>
      </c>
      <c r="G1078" s="35">
        <f>ROUND($G$791/100*$G$792*АТС!C326,2)</f>
        <v>76.36</v>
      </c>
    </row>
    <row r="1079" spans="1:7" x14ac:dyDescent="0.25">
      <c r="A1079" s="244"/>
      <c r="B1079" s="120">
        <f t="shared" si="17"/>
        <v>43081.916669999999</v>
      </c>
      <c r="C1079" s="123">
        <v>22</v>
      </c>
      <c r="D1079" s="35">
        <f>ROUND($D$791/100*$D$792*АТС!$C327,2)</f>
        <v>235.67</v>
      </c>
      <c r="E1079" s="35">
        <f>ROUND($E$791/100*$E$792*АТС!C327,2)</f>
        <v>216.59</v>
      </c>
      <c r="F1079" s="35">
        <f>ROUND($F$791/100*$F$792*АТС!C327,2)</f>
        <v>147.43</v>
      </c>
      <c r="G1079" s="35">
        <f>ROUND($G$791/100*$G$792*АТС!C327,2)</f>
        <v>86.28</v>
      </c>
    </row>
    <row r="1080" spans="1:7" x14ac:dyDescent="0.25">
      <c r="A1080" s="244"/>
      <c r="B1080" s="122">
        <f t="shared" si="17"/>
        <v>43081.958330000001</v>
      </c>
      <c r="C1080" s="123">
        <v>23</v>
      </c>
      <c r="D1080" s="35">
        <f>ROUND($D$791/100*$D$792*АТС!$C328,2)</f>
        <v>210.54</v>
      </c>
      <c r="E1080" s="35">
        <f>ROUND($E$791/100*$E$792*АТС!C328,2)</f>
        <v>193.5</v>
      </c>
      <c r="F1080" s="35">
        <f>ROUND($F$791/100*$F$792*АТС!C328,2)</f>
        <v>131.71</v>
      </c>
      <c r="G1080" s="35">
        <f>ROUND($G$791/100*$G$792*АТС!C328,2)</f>
        <v>77.08</v>
      </c>
    </row>
    <row r="1081" spans="1:7" x14ac:dyDescent="0.25">
      <c r="A1081" s="244"/>
      <c r="B1081" s="120">
        <f t="shared" si="17"/>
        <v>43082</v>
      </c>
      <c r="C1081" s="123">
        <v>0</v>
      </c>
      <c r="D1081" s="35">
        <f>ROUND($D$791/100*$D$792*АТС!$C329,2)</f>
        <v>185.45</v>
      </c>
      <c r="E1081" s="35">
        <f>ROUND($E$791/100*$E$792*АТС!C329,2)</f>
        <v>170.44</v>
      </c>
      <c r="F1081" s="35">
        <f>ROUND($F$791/100*$F$792*АТС!C329,2)</f>
        <v>116.01</v>
      </c>
      <c r="G1081" s="35">
        <f>ROUND($G$791/100*$G$792*АТС!C329,2)</f>
        <v>67.900000000000006</v>
      </c>
    </row>
    <row r="1082" spans="1:7" x14ac:dyDescent="0.25">
      <c r="A1082" s="244"/>
      <c r="B1082" s="122">
        <f t="shared" si="17"/>
        <v>43082.041669999999</v>
      </c>
      <c r="C1082" s="123">
        <v>1</v>
      </c>
      <c r="D1082" s="35">
        <f>ROUND($D$791/100*$D$792*АТС!$C330,2)</f>
        <v>183.3</v>
      </c>
      <c r="E1082" s="35">
        <f>ROUND($E$791/100*$E$792*АТС!C330,2)</f>
        <v>168.46</v>
      </c>
      <c r="F1082" s="35">
        <f>ROUND($F$791/100*$F$792*АТС!C330,2)</f>
        <v>114.67</v>
      </c>
      <c r="G1082" s="35">
        <f>ROUND($G$791/100*$G$792*АТС!C330,2)</f>
        <v>67.11</v>
      </c>
    </row>
    <row r="1083" spans="1:7" x14ac:dyDescent="0.25">
      <c r="A1083" s="244"/>
      <c r="B1083" s="120">
        <f t="shared" si="17"/>
        <v>43082.083330000001</v>
      </c>
      <c r="C1083" s="123">
        <v>2</v>
      </c>
      <c r="D1083" s="35">
        <f>ROUND($D$791/100*$D$792*АТС!$C331,2)</f>
        <v>185.62</v>
      </c>
      <c r="E1083" s="35">
        <f>ROUND($E$791/100*$E$792*АТС!C331,2)</f>
        <v>170.6</v>
      </c>
      <c r="F1083" s="35">
        <f>ROUND($F$791/100*$F$792*АТС!C331,2)</f>
        <v>116.12</v>
      </c>
      <c r="G1083" s="35">
        <f>ROUND($G$791/100*$G$792*АТС!C331,2)</f>
        <v>67.959999999999994</v>
      </c>
    </row>
    <row r="1084" spans="1:7" x14ac:dyDescent="0.25">
      <c r="A1084" s="244"/>
      <c r="B1084" s="122">
        <f t="shared" si="17"/>
        <v>43082.125</v>
      </c>
      <c r="C1084" s="123">
        <v>3</v>
      </c>
      <c r="D1084" s="35">
        <f>ROUND($D$791/100*$D$792*АТС!$C332,2)</f>
        <v>192.49</v>
      </c>
      <c r="E1084" s="35">
        <f>ROUND($E$791/100*$E$792*АТС!C332,2)</f>
        <v>176.91</v>
      </c>
      <c r="F1084" s="35">
        <f>ROUND($F$791/100*$F$792*АТС!C332,2)</f>
        <v>120.42</v>
      </c>
      <c r="G1084" s="35">
        <f>ROUND($G$791/100*$G$792*АТС!C332,2)</f>
        <v>70.47</v>
      </c>
    </row>
    <row r="1085" spans="1:7" x14ac:dyDescent="0.25">
      <c r="A1085" s="244"/>
      <c r="B1085" s="120">
        <f t="shared" si="17"/>
        <v>43082.166669999999</v>
      </c>
      <c r="C1085" s="123">
        <v>4</v>
      </c>
      <c r="D1085" s="35">
        <f>ROUND($D$791/100*$D$792*АТС!$C333,2)</f>
        <v>192.83</v>
      </c>
      <c r="E1085" s="35">
        <f>ROUND($E$791/100*$E$792*АТС!C333,2)</f>
        <v>177.22</v>
      </c>
      <c r="F1085" s="35">
        <f>ROUND($F$791/100*$F$792*АТС!C333,2)</f>
        <v>120.63</v>
      </c>
      <c r="G1085" s="35">
        <f>ROUND($G$791/100*$G$792*АТС!C333,2)</f>
        <v>70.599999999999994</v>
      </c>
    </row>
    <row r="1086" spans="1:7" x14ac:dyDescent="0.25">
      <c r="A1086" s="244"/>
      <c r="B1086" s="122">
        <f t="shared" si="17"/>
        <v>43082.208330000001</v>
      </c>
      <c r="C1086" s="123">
        <v>5</v>
      </c>
      <c r="D1086" s="35">
        <f>ROUND($D$791/100*$D$792*АТС!$C334,2)</f>
        <v>186.23</v>
      </c>
      <c r="E1086" s="35">
        <f>ROUND($E$791/100*$E$792*АТС!C334,2)</f>
        <v>171.16</v>
      </c>
      <c r="F1086" s="35">
        <f>ROUND($F$791/100*$F$792*АТС!C334,2)</f>
        <v>116.5</v>
      </c>
      <c r="G1086" s="35">
        <f>ROUND($G$791/100*$G$792*АТС!C334,2)</f>
        <v>68.180000000000007</v>
      </c>
    </row>
    <row r="1087" spans="1:7" x14ac:dyDescent="0.25">
      <c r="A1087" s="244"/>
      <c r="B1087" s="120">
        <f t="shared" si="17"/>
        <v>43082.25</v>
      </c>
      <c r="C1087" s="123">
        <v>6</v>
      </c>
      <c r="D1087" s="35">
        <f>ROUND($D$791/100*$D$792*АТС!$C335,2)</f>
        <v>184.73</v>
      </c>
      <c r="E1087" s="35">
        <f>ROUND($E$791/100*$E$792*АТС!C335,2)</f>
        <v>169.78</v>
      </c>
      <c r="F1087" s="35">
        <f>ROUND($F$791/100*$F$792*АТС!C335,2)</f>
        <v>115.56</v>
      </c>
      <c r="G1087" s="35">
        <f>ROUND($G$791/100*$G$792*АТС!C335,2)</f>
        <v>67.63</v>
      </c>
    </row>
    <row r="1088" spans="1:7" x14ac:dyDescent="0.25">
      <c r="A1088" s="244"/>
      <c r="B1088" s="122">
        <f t="shared" si="17"/>
        <v>43082.291669999999</v>
      </c>
      <c r="C1088" s="123">
        <v>7</v>
      </c>
      <c r="D1088" s="35">
        <f>ROUND($D$791/100*$D$792*АТС!$C336,2)</f>
        <v>197.18</v>
      </c>
      <c r="E1088" s="35">
        <f>ROUND($E$791/100*$E$792*АТС!C336,2)</f>
        <v>181.22</v>
      </c>
      <c r="F1088" s="35">
        <f>ROUND($F$791/100*$F$792*АТС!C336,2)</f>
        <v>123.35</v>
      </c>
      <c r="G1088" s="35">
        <f>ROUND($G$791/100*$G$792*АТС!C336,2)</f>
        <v>72.19</v>
      </c>
    </row>
    <row r="1089" spans="1:7" x14ac:dyDescent="0.25">
      <c r="A1089" s="244"/>
      <c r="B1089" s="120">
        <f t="shared" si="17"/>
        <v>43082.333330000001</v>
      </c>
      <c r="C1089" s="123">
        <v>8</v>
      </c>
      <c r="D1089" s="35">
        <f>ROUND($D$791/100*$D$792*АТС!$C337,2)</f>
        <v>186.64</v>
      </c>
      <c r="E1089" s="35">
        <f>ROUND($E$791/100*$E$792*АТС!C337,2)</f>
        <v>171.54</v>
      </c>
      <c r="F1089" s="35">
        <f>ROUND($F$791/100*$F$792*АТС!C337,2)</f>
        <v>116.76</v>
      </c>
      <c r="G1089" s="35">
        <f>ROUND($G$791/100*$G$792*АТС!C337,2)</f>
        <v>68.33</v>
      </c>
    </row>
    <row r="1090" spans="1:7" x14ac:dyDescent="0.25">
      <c r="A1090" s="244"/>
      <c r="B1090" s="122">
        <f t="shared" si="17"/>
        <v>43082.375</v>
      </c>
      <c r="C1090" s="123">
        <v>9</v>
      </c>
      <c r="D1090" s="35">
        <f>ROUND($D$791/100*$D$792*АТС!$C338,2)</f>
        <v>190.48</v>
      </c>
      <c r="E1090" s="35">
        <f>ROUND($E$791/100*$E$792*АТС!C338,2)</f>
        <v>175.07</v>
      </c>
      <c r="F1090" s="35">
        <f>ROUND($F$791/100*$F$792*АТС!C338,2)</f>
        <v>119.16</v>
      </c>
      <c r="G1090" s="35">
        <f>ROUND($G$791/100*$G$792*АТС!C338,2)</f>
        <v>69.739999999999995</v>
      </c>
    </row>
    <row r="1091" spans="1:7" x14ac:dyDescent="0.25">
      <c r="A1091" s="244"/>
      <c r="B1091" s="120">
        <f t="shared" si="17"/>
        <v>43082.416669999999</v>
      </c>
      <c r="C1091" s="123">
        <v>10</v>
      </c>
      <c r="D1091" s="35">
        <f>ROUND($D$791/100*$D$792*АТС!$C339,2)</f>
        <v>190.75</v>
      </c>
      <c r="E1091" s="35">
        <f>ROUND($E$791/100*$E$792*АТС!C339,2)</f>
        <v>175.32</v>
      </c>
      <c r="F1091" s="35">
        <f>ROUND($F$791/100*$F$792*АТС!C339,2)</f>
        <v>119.33</v>
      </c>
      <c r="G1091" s="35">
        <f>ROUND($G$791/100*$G$792*АТС!C339,2)</f>
        <v>69.84</v>
      </c>
    </row>
    <row r="1092" spans="1:7" x14ac:dyDescent="0.25">
      <c r="A1092" s="244"/>
      <c r="B1092" s="122">
        <f t="shared" si="17"/>
        <v>43082.458330000001</v>
      </c>
      <c r="C1092" s="123">
        <v>11</v>
      </c>
      <c r="D1092" s="35">
        <f>ROUND($D$791/100*$D$792*АТС!$C340,2)</f>
        <v>202.17</v>
      </c>
      <c r="E1092" s="35">
        <f>ROUND($E$791/100*$E$792*АТС!C340,2)</f>
        <v>185.8</v>
      </c>
      <c r="F1092" s="35">
        <f>ROUND($F$791/100*$F$792*АТС!C340,2)</f>
        <v>126.47</v>
      </c>
      <c r="G1092" s="35">
        <f>ROUND($G$791/100*$G$792*АТС!C340,2)</f>
        <v>74.02</v>
      </c>
    </row>
    <row r="1093" spans="1:7" x14ac:dyDescent="0.25">
      <c r="A1093" s="244"/>
      <c r="B1093" s="120">
        <f t="shared" si="17"/>
        <v>43082.5</v>
      </c>
      <c r="C1093" s="123">
        <v>12</v>
      </c>
      <c r="D1093" s="35">
        <f>ROUND($D$791/100*$D$792*АТС!$C341,2)</f>
        <v>200.4</v>
      </c>
      <c r="E1093" s="35">
        <f>ROUND($E$791/100*$E$792*АТС!C341,2)</f>
        <v>184.18</v>
      </c>
      <c r="F1093" s="35">
        <f>ROUND($F$791/100*$F$792*АТС!C341,2)</f>
        <v>125.36</v>
      </c>
      <c r="G1093" s="35">
        <f>ROUND($G$791/100*$G$792*АТС!C341,2)</f>
        <v>73.37</v>
      </c>
    </row>
    <row r="1094" spans="1:7" x14ac:dyDescent="0.25">
      <c r="A1094" s="244"/>
      <c r="B1094" s="122">
        <f t="shared" si="17"/>
        <v>43082.541669999999</v>
      </c>
      <c r="C1094" s="123">
        <v>13</v>
      </c>
      <c r="D1094" s="35">
        <f>ROUND($D$791/100*$D$792*АТС!$C342,2)</f>
        <v>202.08</v>
      </c>
      <c r="E1094" s="35">
        <f>ROUND($E$791/100*$E$792*АТС!C342,2)</f>
        <v>185.73</v>
      </c>
      <c r="F1094" s="35">
        <f>ROUND($F$791/100*$F$792*АТС!C342,2)</f>
        <v>126.42</v>
      </c>
      <c r="G1094" s="35">
        <f>ROUND($G$791/100*$G$792*АТС!C342,2)</f>
        <v>73.98</v>
      </c>
    </row>
    <row r="1095" spans="1:7" x14ac:dyDescent="0.25">
      <c r="A1095" s="244"/>
      <c r="B1095" s="120">
        <f t="shared" si="17"/>
        <v>43082.583330000001</v>
      </c>
      <c r="C1095" s="123">
        <v>14</v>
      </c>
      <c r="D1095" s="35">
        <f>ROUND($D$791/100*$D$792*АТС!$C343,2)</f>
        <v>191.94</v>
      </c>
      <c r="E1095" s="35">
        <f>ROUND($E$791/100*$E$792*АТС!C343,2)</f>
        <v>176.4</v>
      </c>
      <c r="F1095" s="35">
        <f>ROUND($F$791/100*$F$792*АТС!C343,2)</f>
        <v>120.07</v>
      </c>
      <c r="G1095" s="35">
        <f>ROUND($G$791/100*$G$792*АТС!C343,2)</f>
        <v>70.27</v>
      </c>
    </row>
    <row r="1096" spans="1:7" x14ac:dyDescent="0.25">
      <c r="A1096" s="244"/>
      <c r="B1096" s="122">
        <f t="shared" si="17"/>
        <v>43082.625</v>
      </c>
      <c r="C1096" s="123">
        <v>15</v>
      </c>
      <c r="D1096" s="35">
        <f>ROUND($D$791/100*$D$792*АТС!$C344,2)</f>
        <v>192.1</v>
      </c>
      <c r="E1096" s="35">
        <f>ROUND($E$791/100*$E$792*АТС!C344,2)</f>
        <v>176.55</v>
      </c>
      <c r="F1096" s="35">
        <f>ROUND($F$791/100*$F$792*АТС!C344,2)</f>
        <v>120.17</v>
      </c>
      <c r="G1096" s="35">
        <f>ROUND($G$791/100*$G$792*АТС!C344,2)</f>
        <v>70.33</v>
      </c>
    </row>
    <row r="1097" spans="1:7" x14ac:dyDescent="0.25">
      <c r="A1097" s="244"/>
      <c r="B1097" s="120">
        <f t="shared" si="17"/>
        <v>43082.666669999999</v>
      </c>
      <c r="C1097" s="123">
        <v>16</v>
      </c>
      <c r="D1097" s="35">
        <f>ROUND($D$791/100*$D$792*АТС!$C345,2)</f>
        <v>192.93</v>
      </c>
      <c r="E1097" s="35">
        <f>ROUND($E$791/100*$E$792*АТС!C345,2)</f>
        <v>177.31</v>
      </c>
      <c r="F1097" s="35">
        <f>ROUND($F$791/100*$F$792*АТС!C345,2)</f>
        <v>120.69</v>
      </c>
      <c r="G1097" s="35">
        <f>ROUND($G$791/100*$G$792*АТС!C345,2)</f>
        <v>70.63</v>
      </c>
    </row>
    <row r="1098" spans="1:7" x14ac:dyDescent="0.25">
      <c r="A1098" s="244"/>
      <c r="B1098" s="122">
        <f t="shared" si="17"/>
        <v>43082.708330000001</v>
      </c>
      <c r="C1098" s="123">
        <v>17</v>
      </c>
      <c r="D1098" s="35">
        <f>ROUND($D$791/100*$D$792*АТС!$C346,2)</f>
        <v>210.42</v>
      </c>
      <c r="E1098" s="35">
        <f>ROUND($E$791/100*$E$792*АТС!C346,2)</f>
        <v>193.39</v>
      </c>
      <c r="F1098" s="35">
        <f>ROUND($F$791/100*$F$792*АТС!C346,2)</f>
        <v>131.63</v>
      </c>
      <c r="G1098" s="35">
        <f>ROUND($G$791/100*$G$792*АТС!C346,2)</f>
        <v>77.040000000000006</v>
      </c>
    </row>
    <row r="1099" spans="1:7" x14ac:dyDescent="0.25">
      <c r="A1099" s="244"/>
      <c r="B1099" s="120">
        <f t="shared" si="17"/>
        <v>43082.75</v>
      </c>
      <c r="C1099" s="123">
        <v>18</v>
      </c>
      <c r="D1099" s="35">
        <f>ROUND($D$791/100*$D$792*АТС!$C347,2)</f>
        <v>208.13</v>
      </c>
      <c r="E1099" s="35">
        <f>ROUND($E$791/100*$E$792*АТС!C347,2)</f>
        <v>191.28</v>
      </c>
      <c r="F1099" s="35">
        <f>ROUND($F$791/100*$F$792*АТС!C347,2)</f>
        <v>130.19999999999999</v>
      </c>
      <c r="G1099" s="35">
        <f>ROUND($G$791/100*$G$792*АТС!C347,2)</f>
        <v>76.2</v>
      </c>
    </row>
    <row r="1100" spans="1:7" x14ac:dyDescent="0.25">
      <c r="A1100" s="244"/>
      <c r="B1100" s="122">
        <f t="shared" si="17"/>
        <v>43082.791669999999</v>
      </c>
      <c r="C1100" s="123">
        <v>19</v>
      </c>
      <c r="D1100" s="35">
        <f>ROUND($D$791/100*$D$792*АТС!$C348,2)</f>
        <v>202.86</v>
      </c>
      <c r="E1100" s="35">
        <f>ROUND($E$791/100*$E$792*АТС!C348,2)</f>
        <v>186.44</v>
      </c>
      <c r="F1100" s="35">
        <f>ROUND($F$791/100*$F$792*АТС!C348,2)</f>
        <v>126.9</v>
      </c>
      <c r="G1100" s="35">
        <f>ROUND($G$791/100*$G$792*АТС!C348,2)</f>
        <v>74.27</v>
      </c>
    </row>
    <row r="1101" spans="1:7" x14ac:dyDescent="0.25">
      <c r="A1101" s="244"/>
      <c r="B1101" s="120">
        <f t="shared" si="17"/>
        <v>43082.833330000001</v>
      </c>
      <c r="C1101" s="123">
        <v>20</v>
      </c>
      <c r="D1101" s="35">
        <f>ROUND($D$791/100*$D$792*АТС!$C349,2)</f>
        <v>216.76</v>
      </c>
      <c r="E1101" s="35">
        <f>ROUND($E$791/100*$E$792*АТС!C349,2)</f>
        <v>199.22</v>
      </c>
      <c r="F1101" s="35">
        <f>ROUND($F$791/100*$F$792*АТС!C349,2)</f>
        <v>135.6</v>
      </c>
      <c r="G1101" s="35">
        <f>ROUND($G$791/100*$G$792*АТС!C349,2)</f>
        <v>79.36</v>
      </c>
    </row>
    <row r="1102" spans="1:7" x14ac:dyDescent="0.25">
      <c r="A1102" s="244"/>
      <c r="B1102" s="122">
        <f t="shared" si="17"/>
        <v>43082.875</v>
      </c>
      <c r="C1102" s="123">
        <v>21</v>
      </c>
      <c r="D1102" s="35">
        <f>ROUND($D$791/100*$D$792*АТС!$C350,2)</f>
        <v>207.09</v>
      </c>
      <c r="E1102" s="35">
        <f>ROUND($E$791/100*$E$792*АТС!C350,2)</f>
        <v>190.33</v>
      </c>
      <c r="F1102" s="35">
        <f>ROUND($F$791/100*$F$792*АТС!C350,2)</f>
        <v>129.55000000000001</v>
      </c>
      <c r="G1102" s="35">
        <f>ROUND($G$791/100*$G$792*АТС!C350,2)</f>
        <v>75.819999999999993</v>
      </c>
    </row>
    <row r="1103" spans="1:7" x14ac:dyDescent="0.25">
      <c r="A1103" s="244"/>
      <c r="B1103" s="120">
        <f t="shared" si="17"/>
        <v>43082.916669999999</v>
      </c>
      <c r="C1103" s="123">
        <v>22</v>
      </c>
      <c r="D1103" s="35">
        <f>ROUND($D$791/100*$D$792*АТС!$C351,2)</f>
        <v>232.84</v>
      </c>
      <c r="E1103" s="35">
        <f>ROUND($E$791/100*$E$792*АТС!C351,2)</f>
        <v>213.99</v>
      </c>
      <c r="F1103" s="35">
        <f>ROUND($F$791/100*$F$792*АТС!C351,2)</f>
        <v>145.66</v>
      </c>
      <c r="G1103" s="35">
        <f>ROUND($G$791/100*$G$792*АТС!C351,2)</f>
        <v>85.24</v>
      </c>
    </row>
    <row r="1104" spans="1:7" x14ac:dyDescent="0.25">
      <c r="A1104" s="244"/>
      <c r="B1104" s="122">
        <f t="shared" si="17"/>
        <v>43082.958330000001</v>
      </c>
      <c r="C1104" s="123">
        <v>23</v>
      </c>
      <c r="D1104" s="35">
        <f>ROUND($D$791/100*$D$792*АТС!$C352,2)</f>
        <v>207.43</v>
      </c>
      <c r="E1104" s="35">
        <f>ROUND($E$791/100*$E$792*АТС!C352,2)</f>
        <v>190.64</v>
      </c>
      <c r="F1104" s="35">
        <f>ROUND($F$791/100*$F$792*АТС!C352,2)</f>
        <v>129.76</v>
      </c>
      <c r="G1104" s="35">
        <f>ROUND($G$791/100*$G$792*АТС!C352,2)</f>
        <v>75.94</v>
      </c>
    </row>
    <row r="1105" spans="1:7" x14ac:dyDescent="0.25">
      <c r="A1105" s="244"/>
      <c r="B1105" s="120">
        <f t="shared" si="17"/>
        <v>43083</v>
      </c>
      <c r="C1105" s="123">
        <v>0</v>
      </c>
      <c r="D1105" s="35">
        <f>ROUND($D$791/100*$D$792*АТС!$C353,2)</f>
        <v>183.49</v>
      </c>
      <c r="E1105" s="35">
        <f>ROUND($E$791/100*$E$792*АТС!C353,2)</f>
        <v>168.64</v>
      </c>
      <c r="F1105" s="35">
        <f>ROUND($F$791/100*$F$792*АТС!C353,2)</f>
        <v>114.78</v>
      </c>
      <c r="G1105" s="35">
        <f>ROUND($G$791/100*$G$792*АТС!C353,2)</f>
        <v>67.180000000000007</v>
      </c>
    </row>
    <row r="1106" spans="1:7" x14ac:dyDescent="0.25">
      <c r="A1106" s="244"/>
      <c r="B1106" s="122">
        <f t="shared" si="17"/>
        <v>43083.041669999999</v>
      </c>
      <c r="C1106" s="123">
        <v>1</v>
      </c>
      <c r="D1106" s="35">
        <f>ROUND($D$791/100*$D$792*АТС!$C354,2)</f>
        <v>183.37</v>
      </c>
      <c r="E1106" s="35">
        <f>ROUND($E$791/100*$E$792*АТС!C354,2)</f>
        <v>168.52</v>
      </c>
      <c r="F1106" s="35">
        <f>ROUND($F$791/100*$F$792*АТС!C354,2)</f>
        <v>114.71</v>
      </c>
      <c r="G1106" s="35">
        <f>ROUND($G$791/100*$G$792*АТС!C354,2)</f>
        <v>67.13</v>
      </c>
    </row>
    <row r="1107" spans="1:7" x14ac:dyDescent="0.25">
      <c r="A1107" s="244"/>
      <c r="B1107" s="120">
        <f t="shared" si="17"/>
        <v>43083.083330000001</v>
      </c>
      <c r="C1107" s="123">
        <v>2</v>
      </c>
      <c r="D1107" s="35">
        <f>ROUND($D$791/100*$D$792*АТС!$C355,2)</f>
        <v>185.86</v>
      </c>
      <c r="E1107" s="35">
        <f>ROUND($E$791/100*$E$792*АТС!C355,2)</f>
        <v>170.82</v>
      </c>
      <c r="F1107" s="35">
        <f>ROUND($F$791/100*$F$792*АТС!C355,2)</f>
        <v>116.27</v>
      </c>
      <c r="G1107" s="35">
        <f>ROUND($G$791/100*$G$792*АТС!C355,2)</f>
        <v>68.05</v>
      </c>
    </row>
    <row r="1108" spans="1:7" x14ac:dyDescent="0.25">
      <c r="A1108" s="244"/>
      <c r="B1108" s="122">
        <f t="shared" si="17"/>
        <v>43083.125</v>
      </c>
      <c r="C1108" s="123">
        <v>3</v>
      </c>
      <c r="D1108" s="35">
        <f>ROUND($D$791/100*$D$792*АТС!$C356,2)</f>
        <v>192.75</v>
      </c>
      <c r="E1108" s="35">
        <f>ROUND($E$791/100*$E$792*АТС!C356,2)</f>
        <v>177.15</v>
      </c>
      <c r="F1108" s="35">
        <f>ROUND($F$791/100*$F$792*АТС!C356,2)</f>
        <v>120.58</v>
      </c>
      <c r="G1108" s="35">
        <f>ROUND($G$791/100*$G$792*АТС!C356,2)</f>
        <v>70.569999999999993</v>
      </c>
    </row>
    <row r="1109" spans="1:7" x14ac:dyDescent="0.25">
      <c r="A1109" s="244"/>
      <c r="B1109" s="120">
        <f t="shared" si="17"/>
        <v>43083.166669999999</v>
      </c>
      <c r="C1109" s="123">
        <v>4</v>
      </c>
      <c r="D1109" s="35">
        <f>ROUND($D$791/100*$D$792*АТС!$C357,2)</f>
        <v>188.59</v>
      </c>
      <c r="E1109" s="35">
        <f>ROUND($E$791/100*$E$792*АТС!C357,2)</f>
        <v>173.32</v>
      </c>
      <c r="F1109" s="35">
        <f>ROUND($F$791/100*$F$792*АТС!C357,2)</f>
        <v>117.97</v>
      </c>
      <c r="G1109" s="35">
        <f>ROUND($G$791/100*$G$792*АТС!C357,2)</f>
        <v>69.040000000000006</v>
      </c>
    </row>
    <row r="1110" spans="1:7" x14ac:dyDescent="0.25">
      <c r="A1110" s="244"/>
      <c r="B1110" s="122">
        <f t="shared" si="17"/>
        <v>43083.208330000001</v>
      </c>
      <c r="C1110" s="123">
        <v>5</v>
      </c>
      <c r="D1110" s="35">
        <f>ROUND($D$791/100*$D$792*АТС!$C358,2)</f>
        <v>186.27</v>
      </c>
      <c r="E1110" s="35">
        <f>ROUND($E$791/100*$E$792*АТС!C358,2)</f>
        <v>171.2</v>
      </c>
      <c r="F1110" s="35">
        <f>ROUND($F$791/100*$F$792*АТС!C358,2)</f>
        <v>116.53</v>
      </c>
      <c r="G1110" s="35">
        <f>ROUND($G$791/100*$G$792*АТС!C358,2)</f>
        <v>68.2</v>
      </c>
    </row>
    <row r="1111" spans="1:7" x14ac:dyDescent="0.25">
      <c r="A1111" s="244"/>
      <c r="B1111" s="120">
        <f t="shared" si="17"/>
        <v>43083.25</v>
      </c>
      <c r="C1111" s="123">
        <v>6</v>
      </c>
      <c r="D1111" s="35">
        <f>ROUND($D$791/100*$D$792*АТС!$C359,2)</f>
        <v>184.4</v>
      </c>
      <c r="E1111" s="35">
        <f>ROUND($E$791/100*$E$792*АТС!C359,2)</f>
        <v>169.48</v>
      </c>
      <c r="F1111" s="35">
        <f>ROUND($F$791/100*$F$792*АТС!C359,2)</f>
        <v>115.35</v>
      </c>
      <c r="G1111" s="35">
        <f>ROUND($G$791/100*$G$792*АТС!C359,2)</f>
        <v>67.510000000000005</v>
      </c>
    </row>
    <row r="1112" spans="1:7" x14ac:dyDescent="0.25">
      <c r="A1112" s="244"/>
      <c r="B1112" s="122">
        <f t="shared" si="17"/>
        <v>43083.291669999999</v>
      </c>
      <c r="C1112" s="123">
        <v>7</v>
      </c>
      <c r="D1112" s="35">
        <f>ROUND($D$791/100*$D$792*АТС!$C360,2)</f>
        <v>200.28</v>
      </c>
      <c r="E1112" s="35">
        <f>ROUND($E$791/100*$E$792*АТС!C360,2)</f>
        <v>184.07</v>
      </c>
      <c r="F1112" s="35">
        <f>ROUND($F$791/100*$F$792*АТС!C360,2)</f>
        <v>125.29</v>
      </c>
      <c r="G1112" s="35">
        <f>ROUND($G$791/100*$G$792*АТС!C360,2)</f>
        <v>73.33</v>
      </c>
    </row>
    <row r="1113" spans="1:7" x14ac:dyDescent="0.25">
      <c r="A1113" s="244"/>
      <c r="B1113" s="120">
        <f t="shared" si="17"/>
        <v>43083.333330000001</v>
      </c>
      <c r="C1113" s="123">
        <v>8</v>
      </c>
      <c r="D1113" s="35">
        <f>ROUND($D$791/100*$D$792*АТС!$C361,2)</f>
        <v>185.53</v>
      </c>
      <c r="E1113" s="35">
        <f>ROUND($E$791/100*$E$792*АТС!C361,2)</f>
        <v>170.51</v>
      </c>
      <c r="F1113" s="35">
        <f>ROUND($F$791/100*$F$792*АТС!C361,2)</f>
        <v>116.06</v>
      </c>
      <c r="G1113" s="35">
        <f>ROUND($G$791/100*$G$792*АТС!C361,2)</f>
        <v>67.92</v>
      </c>
    </row>
    <row r="1114" spans="1:7" x14ac:dyDescent="0.25">
      <c r="A1114" s="244"/>
      <c r="B1114" s="122">
        <f t="shared" si="17"/>
        <v>43083.375</v>
      </c>
      <c r="C1114" s="123">
        <v>9</v>
      </c>
      <c r="D1114" s="35">
        <f>ROUND($D$791/100*$D$792*АТС!$C362,2)</f>
        <v>191.25</v>
      </c>
      <c r="E1114" s="35">
        <f>ROUND($E$791/100*$E$792*АТС!C362,2)</f>
        <v>175.77</v>
      </c>
      <c r="F1114" s="35">
        <f>ROUND($F$791/100*$F$792*АТС!C362,2)</f>
        <v>119.64</v>
      </c>
      <c r="G1114" s="35">
        <f>ROUND($G$791/100*$G$792*АТС!C362,2)</f>
        <v>70.02</v>
      </c>
    </row>
    <row r="1115" spans="1:7" x14ac:dyDescent="0.25">
      <c r="A1115" s="244"/>
      <c r="B1115" s="120">
        <f t="shared" si="17"/>
        <v>43083.416669999999</v>
      </c>
      <c r="C1115" s="123">
        <v>10</v>
      </c>
      <c r="D1115" s="35">
        <f>ROUND($D$791/100*$D$792*АТС!$C363,2)</f>
        <v>194.89</v>
      </c>
      <c r="E1115" s="35">
        <f>ROUND($E$791/100*$E$792*АТС!C363,2)</f>
        <v>179.12</v>
      </c>
      <c r="F1115" s="35">
        <f>ROUND($F$791/100*$F$792*АТС!C363,2)</f>
        <v>121.92</v>
      </c>
      <c r="G1115" s="35">
        <f>ROUND($G$791/100*$G$792*АТС!C363,2)</f>
        <v>71.349999999999994</v>
      </c>
    </row>
    <row r="1116" spans="1:7" x14ac:dyDescent="0.25">
      <c r="A1116" s="244"/>
      <c r="B1116" s="122">
        <f t="shared" si="17"/>
        <v>43083.458330000001</v>
      </c>
      <c r="C1116" s="123">
        <v>11</v>
      </c>
      <c r="D1116" s="35">
        <f>ROUND($D$791/100*$D$792*АТС!$C364,2)</f>
        <v>200.73</v>
      </c>
      <c r="E1116" s="35">
        <f>ROUND($E$791/100*$E$792*АТС!C364,2)</f>
        <v>184.48</v>
      </c>
      <c r="F1116" s="35">
        <f>ROUND($F$791/100*$F$792*АТС!C364,2)</f>
        <v>125.57</v>
      </c>
      <c r="G1116" s="35">
        <f>ROUND($G$791/100*$G$792*АТС!C364,2)</f>
        <v>73.489999999999995</v>
      </c>
    </row>
    <row r="1117" spans="1:7" x14ac:dyDescent="0.25">
      <c r="A1117" s="244"/>
      <c r="B1117" s="120">
        <f t="shared" si="17"/>
        <v>43083.5</v>
      </c>
      <c r="C1117" s="123">
        <v>12</v>
      </c>
      <c r="D1117" s="35">
        <f>ROUND($D$791/100*$D$792*АТС!$C365,2)</f>
        <v>213.9</v>
      </c>
      <c r="E1117" s="35">
        <f>ROUND($E$791/100*$E$792*АТС!C365,2)</f>
        <v>196.59</v>
      </c>
      <c r="F1117" s="35">
        <f>ROUND($F$791/100*$F$792*АТС!C365,2)</f>
        <v>133.81</v>
      </c>
      <c r="G1117" s="35">
        <f>ROUND($G$791/100*$G$792*АТС!C365,2)</f>
        <v>78.31</v>
      </c>
    </row>
    <row r="1118" spans="1:7" x14ac:dyDescent="0.25">
      <c r="A1118" s="244"/>
      <c r="B1118" s="122">
        <f t="shared" si="17"/>
        <v>43083.541669999999</v>
      </c>
      <c r="C1118" s="123">
        <v>13</v>
      </c>
      <c r="D1118" s="35">
        <f>ROUND($D$791/100*$D$792*АТС!$C366,2)</f>
        <v>213.99</v>
      </c>
      <c r="E1118" s="35">
        <f>ROUND($E$791/100*$E$792*АТС!C366,2)</f>
        <v>196.67</v>
      </c>
      <c r="F1118" s="35">
        <f>ROUND($F$791/100*$F$792*АТС!C366,2)</f>
        <v>133.86000000000001</v>
      </c>
      <c r="G1118" s="35">
        <f>ROUND($G$791/100*$G$792*АТС!C366,2)</f>
        <v>78.34</v>
      </c>
    </row>
    <row r="1119" spans="1:7" x14ac:dyDescent="0.25">
      <c r="A1119" s="244"/>
      <c r="B1119" s="120">
        <f t="shared" si="17"/>
        <v>43083.583330000001</v>
      </c>
      <c r="C1119" s="123">
        <v>14</v>
      </c>
      <c r="D1119" s="35">
        <f>ROUND($D$791/100*$D$792*АТС!$C367,2)</f>
        <v>195.04</v>
      </c>
      <c r="E1119" s="35">
        <f>ROUND($E$791/100*$E$792*АТС!C367,2)</f>
        <v>179.26</v>
      </c>
      <c r="F1119" s="35">
        <f>ROUND($F$791/100*$F$792*АТС!C367,2)</f>
        <v>122.01</v>
      </c>
      <c r="G1119" s="35">
        <f>ROUND($G$791/100*$G$792*АТС!C367,2)</f>
        <v>71.41</v>
      </c>
    </row>
    <row r="1120" spans="1:7" x14ac:dyDescent="0.25">
      <c r="A1120" s="244"/>
      <c r="B1120" s="122">
        <f t="shared" si="17"/>
        <v>43083.625</v>
      </c>
      <c r="C1120" s="123">
        <v>15</v>
      </c>
      <c r="D1120" s="35">
        <f>ROUND($D$791/100*$D$792*АТС!$C368,2)</f>
        <v>196.1</v>
      </c>
      <c r="E1120" s="35">
        <f>ROUND($E$791/100*$E$792*АТС!C368,2)</f>
        <v>180.23</v>
      </c>
      <c r="F1120" s="35">
        <f>ROUND($F$791/100*$F$792*АТС!C368,2)</f>
        <v>122.67</v>
      </c>
      <c r="G1120" s="35">
        <f>ROUND($G$791/100*$G$792*АТС!C368,2)</f>
        <v>71.790000000000006</v>
      </c>
    </row>
    <row r="1121" spans="1:7" x14ac:dyDescent="0.25">
      <c r="A1121" s="244"/>
      <c r="B1121" s="120">
        <f t="shared" si="17"/>
        <v>43083.666669999999</v>
      </c>
      <c r="C1121" s="123">
        <v>16</v>
      </c>
      <c r="D1121" s="35">
        <f>ROUND($D$791/100*$D$792*АТС!$C369,2)</f>
        <v>185.49</v>
      </c>
      <c r="E1121" s="35">
        <f>ROUND($E$791/100*$E$792*АТС!C369,2)</f>
        <v>170.47</v>
      </c>
      <c r="F1121" s="35">
        <f>ROUND($F$791/100*$F$792*АТС!C369,2)</f>
        <v>116.03</v>
      </c>
      <c r="G1121" s="35">
        <f>ROUND($G$791/100*$G$792*АТС!C369,2)</f>
        <v>67.91</v>
      </c>
    </row>
    <row r="1122" spans="1:7" x14ac:dyDescent="0.25">
      <c r="A1122" s="244"/>
      <c r="B1122" s="122">
        <f t="shared" si="17"/>
        <v>43083.708330000001</v>
      </c>
      <c r="C1122" s="123">
        <v>17</v>
      </c>
      <c r="D1122" s="35">
        <f>ROUND($D$791/100*$D$792*АТС!$C370,2)</f>
        <v>208.43</v>
      </c>
      <c r="E1122" s="35">
        <f>ROUND($E$791/100*$E$792*АТС!C370,2)</f>
        <v>191.56</v>
      </c>
      <c r="F1122" s="35">
        <f>ROUND($F$791/100*$F$792*АТС!C370,2)</f>
        <v>130.38999999999999</v>
      </c>
      <c r="G1122" s="35">
        <f>ROUND($G$791/100*$G$792*АТС!C370,2)</f>
        <v>76.31</v>
      </c>
    </row>
    <row r="1123" spans="1:7" x14ac:dyDescent="0.25">
      <c r="A1123" s="244"/>
      <c r="B1123" s="120">
        <f t="shared" si="17"/>
        <v>43083.75</v>
      </c>
      <c r="C1123" s="123">
        <v>18</v>
      </c>
      <c r="D1123" s="35">
        <f>ROUND($D$791/100*$D$792*АТС!$C371,2)</f>
        <v>209.21</v>
      </c>
      <c r="E1123" s="35">
        <f>ROUND($E$791/100*$E$792*АТС!C371,2)</f>
        <v>192.27</v>
      </c>
      <c r="F1123" s="35">
        <f>ROUND($F$791/100*$F$792*АТС!C371,2)</f>
        <v>130.87</v>
      </c>
      <c r="G1123" s="35">
        <f>ROUND($G$791/100*$G$792*АТС!C371,2)</f>
        <v>76.59</v>
      </c>
    </row>
    <row r="1124" spans="1:7" x14ac:dyDescent="0.25">
      <c r="A1124" s="244"/>
      <c r="B1124" s="122">
        <f t="shared" si="17"/>
        <v>43083.791669999999</v>
      </c>
      <c r="C1124" s="123">
        <v>19</v>
      </c>
      <c r="D1124" s="35">
        <f>ROUND($D$791/100*$D$792*АТС!$C372,2)</f>
        <v>203.77</v>
      </c>
      <c r="E1124" s="35">
        <f>ROUND($E$791/100*$E$792*АТС!C372,2)</f>
        <v>187.28</v>
      </c>
      <c r="F1124" s="35">
        <f>ROUND($F$791/100*$F$792*АТС!C372,2)</f>
        <v>127.47</v>
      </c>
      <c r="G1124" s="35">
        <f>ROUND($G$791/100*$G$792*АТС!C372,2)</f>
        <v>74.599999999999994</v>
      </c>
    </row>
    <row r="1125" spans="1:7" x14ac:dyDescent="0.25">
      <c r="A1125" s="244"/>
      <c r="B1125" s="120">
        <f t="shared" si="17"/>
        <v>43083.833330000001</v>
      </c>
      <c r="C1125" s="123">
        <v>20</v>
      </c>
      <c r="D1125" s="35">
        <f>ROUND($D$791/100*$D$792*АТС!$C373,2)</f>
        <v>215.54</v>
      </c>
      <c r="E1125" s="35">
        <f>ROUND($E$791/100*$E$792*АТС!C373,2)</f>
        <v>198.1</v>
      </c>
      <c r="F1125" s="35">
        <f>ROUND($F$791/100*$F$792*АТС!C373,2)</f>
        <v>134.84</v>
      </c>
      <c r="G1125" s="35">
        <f>ROUND($G$791/100*$G$792*АТС!C373,2)</f>
        <v>78.91</v>
      </c>
    </row>
    <row r="1126" spans="1:7" x14ac:dyDescent="0.25">
      <c r="A1126" s="244"/>
      <c r="B1126" s="122">
        <f t="shared" si="17"/>
        <v>43083.875</v>
      </c>
      <c r="C1126" s="123">
        <v>21</v>
      </c>
      <c r="D1126" s="35">
        <f>ROUND($D$791/100*$D$792*АТС!$C374,2)</f>
        <v>202.91</v>
      </c>
      <c r="E1126" s="35">
        <f>ROUND($E$791/100*$E$792*АТС!C374,2)</f>
        <v>186.49</v>
      </c>
      <c r="F1126" s="35">
        <f>ROUND($F$791/100*$F$792*АТС!C374,2)</f>
        <v>126.93</v>
      </c>
      <c r="G1126" s="35">
        <f>ROUND($G$791/100*$G$792*АТС!C374,2)</f>
        <v>74.290000000000006</v>
      </c>
    </row>
    <row r="1127" spans="1:7" x14ac:dyDescent="0.25">
      <c r="A1127" s="244"/>
      <c r="B1127" s="120">
        <f t="shared" si="17"/>
        <v>43083.916669999999</v>
      </c>
      <c r="C1127" s="123">
        <v>22</v>
      </c>
      <c r="D1127" s="35">
        <f>ROUND($D$791/100*$D$792*АТС!$C375,2)</f>
        <v>232.44</v>
      </c>
      <c r="E1127" s="35">
        <f>ROUND($E$791/100*$E$792*АТС!C375,2)</f>
        <v>213.62</v>
      </c>
      <c r="F1127" s="35">
        <f>ROUND($F$791/100*$F$792*АТС!C375,2)</f>
        <v>145.41</v>
      </c>
      <c r="G1127" s="35">
        <f>ROUND($G$791/100*$G$792*АТС!C375,2)</f>
        <v>85.1</v>
      </c>
    </row>
    <row r="1128" spans="1:7" x14ac:dyDescent="0.25">
      <c r="A1128" s="244"/>
      <c r="B1128" s="122">
        <f t="shared" si="17"/>
        <v>43083.958330000001</v>
      </c>
      <c r="C1128" s="123">
        <v>23</v>
      </c>
      <c r="D1128" s="35">
        <f>ROUND($D$791/100*$D$792*АТС!$C376,2)</f>
        <v>208.51</v>
      </c>
      <c r="E1128" s="35">
        <f>ROUND($E$791/100*$E$792*АТС!C376,2)</f>
        <v>191.63</v>
      </c>
      <c r="F1128" s="35">
        <f>ROUND($F$791/100*$F$792*АТС!C376,2)</f>
        <v>130.44</v>
      </c>
      <c r="G1128" s="35">
        <f>ROUND($G$791/100*$G$792*АТС!C376,2)</f>
        <v>76.34</v>
      </c>
    </row>
    <row r="1129" spans="1:7" x14ac:dyDescent="0.25">
      <c r="A1129" s="244"/>
      <c r="B1129" s="120">
        <f t="shared" si="17"/>
        <v>43084</v>
      </c>
      <c r="C1129" s="123">
        <v>0</v>
      </c>
      <c r="D1129" s="35">
        <f>ROUND($D$791/100*$D$792*АТС!$C377,2)</f>
        <v>182.82</v>
      </c>
      <c r="E1129" s="35">
        <f>ROUND($E$791/100*$E$792*АТС!C377,2)</f>
        <v>168.03</v>
      </c>
      <c r="F1129" s="35">
        <f>ROUND($F$791/100*$F$792*АТС!C377,2)</f>
        <v>114.37</v>
      </c>
      <c r="G1129" s="35">
        <f>ROUND($G$791/100*$G$792*АТС!C377,2)</f>
        <v>66.930000000000007</v>
      </c>
    </row>
    <row r="1130" spans="1:7" x14ac:dyDescent="0.25">
      <c r="A1130" s="244"/>
      <c r="B1130" s="122">
        <f t="shared" si="17"/>
        <v>43084.041669999999</v>
      </c>
      <c r="C1130" s="123">
        <v>1</v>
      </c>
      <c r="D1130" s="35">
        <f>ROUND($D$791/100*$D$792*АТС!$C378,2)</f>
        <v>183.28</v>
      </c>
      <c r="E1130" s="35">
        <f>ROUND($E$791/100*$E$792*АТС!C378,2)</f>
        <v>168.45</v>
      </c>
      <c r="F1130" s="35">
        <f>ROUND($F$791/100*$F$792*АТС!C378,2)</f>
        <v>114.66</v>
      </c>
      <c r="G1130" s="35">
        <f>ROUND($G$791/100*$G$792*АТС!C378,2)</f>
        <v>67.099999999999994</v>
      </c>
    </row>
    <row r="1131" spans="1:7" x14ac:dyDescent="0.25">
      <c r="A1131" s="244"/>
      <c r="B1131" s="120">
        <f t="shared" si="17"/>
        <v>43084.083330000001</v>
      </c>
      <c r="C1131" s="123">
        <v>2</v>
      </c>
      <c r="D1131" s="35">
        <f>ROUND($D$791/100*$D$792*АТС!$C379,2)</f>
        <v>185.71</v>
      </c>
      <c r="E1131" s="35">
        <f>ROUND($E$791/100*$E$792*АТС!C379,2)</f>
        <v>170.68</v>
      </c>
      <c r="F1131" s="35">
        <f>ROUND($F$791/100*$F$792*АТС!C379,2)</f>
        <v>116.17</v>
      </c>
      <c r="G1131" s="35">
        <f>ROUND($G$791/100*$G$792*АТС!C379,2)</f>
        <v>67.989999999999995</v>
      </c>
    </row>
    <row r="1132" spans="1:7" x14ac:dyDescent="0.25">
      <c r="A1132" s="244"/>
      <c r="B1132" s="122">
        <f t="shared" si="17"/>
        <v>43084.125</v>
      </c>
      <c r="C1132" s="123">
        <v>3</v>
      </c>
      <c r="D1132" s="35">
        <f>ROUND($D$791/100*$D$792*АТС!$C380,2)</f>
        <v>185.55</v>
      </c>
      <c r="E1132" s="35">
        <f>ROUND($E$791/100*$E$792*АТС!C380,2)</f>
        <v>170.53</v>
      </c>
      <c r="F1132" s="35">
        <f>ROUND($F$791/100*$F$792*АТС!C380,2)</f>
        <v>116.07</v>
      </c>
      <c r="G1132" s="35">
        <f>ROUND($G$791/100*$G$792*АТС!C380,2)</f>
        <v>67.930000000000007</v>
      </c>
    </row>
    <row r="1133" spans="1:7" x14ac:dyDescent="0.25">
      <c r="A1133" s="244"/>
      <c r="B1133" s="120">
        <f t="shared" si="17"/>
        <v>43084.166669999999</v>
      </c>
      <c r="C1133" s="123">
        <v>4</v>
      </c>
      <c r="D1133" s="35">
        <f>ROUND($D$791/100*$D$792*АТС!$C381,2)</f>
        <v>185.87</v>
      </c>
      <c r="E1133" s="35">
        <f>ROUND($E$791/100*$E$792*АТС!C381,2)</f>
        <v>170.83</v>
      </c>
      <c r="F1133" s="35">
        <f>ROUND($F$791/100*$F$792*АТС!C381,2)</f>
        <v>116.28</v>
      </c>
      <c r="G1133" s="35">
        <f>ROUND($G$791/100*$G$792*АТС!C381,2)</f>
        <v>68.05</v>
      </c>
    </row>
    <row r="1134" spans="1:7" x14ac:dyDescent="0.25">
      <c r="A1134" s="244"/>
      <c r="B1134" s="122">
        <f t="shared" si="17"/>
        <v>43084.208330000001</v>
      </c>
      <c r="C1134" s="123">
        <v>5</v>
      </c>
      <c r="D1134" s="35">
        <f>ROUND($D$791/100*$D$792*АТС!$C382,2)</f>
        <v>186.15</v>
      </c>
      <c r="E1134" s="35">
        <f>ROUND($E$791/100*$E$792*АТС!C382,2)</f>
        <v>171.09</v>
      </c>
      <c r="F1134" s="35">
        <f>ROUND($F$791/100*$F$792*АТС!C382,2)</f>
        <v>116.45</v>
      </c>
      <c r="G1134" s="35">
        <f>ROUND($G$791/100*$G$792*АТС!C382,2)</f>
        <v>68.150000000000006</v>
      </c>
    </row>
    <row r="1135" spans="1:7" x14ac:dyDescent="0.25">
      <c r="A1135" s="244"/>
      <c r="B1135" s="120">
        <f t="shared" si="17"/>
        <v>43084.25</v>
      </c>
      <c r="C1135" s="123">
        <v>6</v>
      </c>
      <c r="D1135" s="35">
        <f>ROUND($D$791/100*$D$792*АТС!$C383,2)</f>
        <v>182.43</v>
      </c>
      <c r="E1135" s="35">
        <f>ROUND($E$791/100*$E$792*АТС!C383,2)</f>
        <v>167.66</v>
      </c>
      <c r="F1135" s="35">
        <f>ROUND($F$791/100*$F$792*АТС!C383,2)</f>
        <v>114.12</v>
      </c>
      <c r="G1135" s="35">
        <f>ROUND($G$791/100*$G$792*АТС!C383,2)</f>
        <v>66.790000000000006</v>
      </c>
    </row>
    <row r="1136" spans="1:7" x14ac:dyDescent="0.25">
      <c r="A1136" s="244"/>
      <c r="B1136" s="122">
        <f t="shared" si="17"/>
        <v>43084.291669999999</v>
      </c>
      <c r="C1136" s="123">
        <v>7</v>
      </c>
      <c r="D1136" s="35">
        <f>ROUND($D$791/100*$D$792*АТС!$C384,2)</f>
        <v>189.03</v>
      </c>
      <c r="E1136" s="35">
        <f>ROUND($E$791/100*$E$792*АТС!C384,2)</f>
        <v>173.73</v>
      </c>
      <c r="F1136" s="35">
        <f>ROUND($F$791/100*$F$792*АТС!C384,2)</f>
        <v>118.25</v>
      </c>
      <c r="G1136" s="35">
        <f>ROUND($G$791/100*$G$792*АТС!C384,2)</f>
        <v>69.209999999999994</v>
      </c>
    </row>
    <row r="1137" spans="1:7" x14ac:dyDescent="0.25">
      <c r="A1137" s="244"/>
      <c r="B1137" s="120">
        <f t="shared" si="17"/>
        <v>43084.333330000001</v>
      </c>
      <c r="C1137" s="123">
        <v>8</v>
      </c>
      <c r="D1137" s="35">
        <f>ROUND($D$791/100*$D$792*АТС!$C385,2)</f>
        <v>186.98</v>
      </c>
      <c r="E1137" s="35">
        <f>ROUND($E$791/100*$E$792*АТС!C385,2)</f>
        <v>171.84</v>
      </c>
      <c r="F1137" s="35">
        <f>ROUND($F$791/100*$F$792*АТС!C385,2)</f>
        <v>116.97</v>
      </c>
      <c r="G1137" s="35">
        <f>ROUND($G$791/100*$G$792*АТС!C385,2)</f>
        <v>68.45</v>
      </c>
    </row>
    <row r="1138" spans="1:7" x14ac:dyDescent="0.25">
      <c r="A1138" s="244"/>
      <c r="B1138" s="122">
        <f t="shared" ref="B1138:B1201" si="18">B1114+1</f>
        <v>43084.375</v>
      </c>
      <c r="C1138" s="123">
        <v>9</v>
      </c>
      <c r="D1138" s="35">
        <f>ROUND($D$791/100*$D$792*АТС!$C386,2)</f>
        <v>194.79</v>
      </c>
      <c r="E1138" s="35">
        <f>ROUND($E$791/100*$E$792*АТС!C386,2)</f>
        <v>179.02</v>
      </c>
      <c r="F1138" s="35">
        <f>ROUND($F$791/100*$F$792*АТС!C386,2)</f>
        <v>121.85</v>
      </c>
      <c r="G1138" s="35">
        <f>ROUND($G$791/100*$G$792*АТС!C386,2)</f>
        <v>71.31</v>
      </c>
    </row>
    <row r="1139" spans="1:7" x14ac:dyDescent="0.25">
      <c r="A1139" s="244"/>
      <c r="B1139" s="120">
        <f t="shared" si="18"/>
        <v>43084.416669999999</v>
      </c>
      <c r="C1139" s="123">
        <v>10</v>
      </c>
      <c r="D1139" s="35">
        <f>ROUND($D$791/100*$D$792*АТС!$C387,2)</f>
        <v>194.64</v>
      </c>
      <c r="E1139" s="35">
        <f>ROUND($E$791/100*$E$792*АТС!C387,2)</f>
        <v>178.89</v>
      </c>
      <c r="F1139" s="35">
        <f>ROUND($F$791/100*$F$792*АТС!C387,2)</f>
        <v>121.76</v>
      </c>
      <c r="G1139" s="35">
        <f>ROUND($G$791/100*$G$792*АТС!C387,2)</f>
        <v>71.260000000000005</v>
      </c>
    </row>
    <row r="1140" spans="1:7" x14ac:dyDescent="0.25">
      <c r="A1140" s="244"/>
      <c r="B1140" s="122">
        <f t="shared" si="18"/>
        <v>43084.458330000001</v>
      </c>
      <c r="C1140" s="123">
        <v>11</v>
      </c>
      <c r="D1140" s="35">
        <f>ROUND($D$791/100*$D$792*АТС!$C388,2)</f>
        <v>191.33</v>
      </c>
      <c r="E1140" s="35">
        <f>ROUND($E$791/100*$E$792*АТС!C388,2)</f>
        <v>175.85</v>
      </c>
      <c r="F1140" s="35">
        <f>ROUND($F$791/100*$F$792*АТС!C388,2)</f>
        <v>119.69</v>
      </c>
      <c r="G1140" s="35">
        <f>ROUND($G$791/100*$G$792*АТС!C388,2)</f>
        <v>70.05</v>
      </c>
    </row>
    <row r="1141" spans="1:7" x14ac:dyDescent="0.25">
      <c r="A1141" s="244"/>
      <c r="B1141" s="120">
        <f t="shared" si="18"/>
        <v>43084.5</v>
      </c>
      <c r="C1141" s="123">
        <v>12</v>
      </c>
      <c r="D1141" s="35">
        <f>ROUND($D$791/100*$D$792*АТС!$C389,2)</f>
        <v>187.16</v>
      </c>
      <c r="E1141" s="35">
        <f>ROUND($E$791/100*$E$792*АТС!C389,2)</f>
        <v>172.01</v>
      </c>
      <c r="F1141" s="35">
        <f>ROUND($F$791/100*$F$792*АТС!C389,2)</f>
        <v>117.08</v>
      </c>
      <c r="G1141" s="35">
        <f>ROUND($G$791/100*$G$792*АТС!C389,2)</f>
        <v>68.52</v>
      </c>
    </row>
    <row r="1142" spans="1:7" x14ac:dyDescent="0.25">
      <c r="A1142" s="244"/>
      <c r="B1142" s="122">
        <f t="shared" si="18"/>
        <v>43084.541669999999</v>
      </c>
      <c r="C1142" s="123">
        <v>13</v>
      </c>
      <c r="D1142" s="35">
        <f>ROUND($D$791/100*$D$792*АТС!$C390,2)</f>
        <v>187.08</v>
      </c>
      <c r="E1142" s="35">
        <f>ROUND($E$791/100*$E$792*АТС!C390,2)</f>
        <v>171.94</v>
      </c>
      <c r="F1142" s="35">
        <f>ROUND($F$791/100*$F$792*АТС!C390,2)</f>
        <v>117.03</v>
      </c>
      <c r="G1142" s="35">
        <f>ROUND($G$791/100*$G$792*АТС!C390,2)</f>
        <v>68.489999999999995</v>
      </c>
    </row>
    <row r="1143" spans="1:7" x14ac:dyDescent="0.25">
      <c r="A1143" s="244"/>
      <c r="B1143" s="120">
        <f t="shared" si="18"/>
        <v>43084.583330000001</v>
      </c>
      <c r="C1143" s="123">
        <v>14</v>
      </c>
      <c r="D1143" s="35">
        <f>ROUND($D$791/100*$D$792*АТС!$C391,2)</f>
        <v>206.75</v>
      </c>
      <c r="E1143" s="35">
        <f>ROUND($E$791/100*$E$792*АТС!C391,2)</f>
        <v>190.01</v>
      </c>
      <c r="F1143" s="35">
        <f>ROUND($F$791/100*$F$792*АТС!C391,2)</f>
        <v>129.33000000000001</v>
      </c>
      <c r="G1143" s="35">
        <f>ROUND($G$791/100*$G$792*АТС!C391,2)</f>
        <v>75.69</v>
      </c>
    </row>
    <row r="1144" spans="1:7" x14ac:dyDescent="0.25">
      <c r="A1144" s="244"/>
      <c r="B1144" s="122">
        <f t="shared" si="18"/>
        <v>43084.625</v>
      </c>
      <c r="C1144" s="123">
        <v>15</v>
      </c>
      <c r="D1144" s="35">
        <f>ROUND($D$791/100*$D$792*АТС!$C392,2)</f>
        <v>199.19</v>
      </c>
      <c r="E1144" s="35">
        <f>ROUND($E$791/100*$E$792*АТС!C392,2)</f>
        <v>183.07</v>
      </c>
      <c r="F1144" s="35">
        <f>ROUND($F$791/100*$F$792*АТС!C392,2)</f>
        <v>124.61</v>
      </c>
      <c r="G1144" s="35">
        <f>ROUND($G$791/100*$G$792*АТС!C392,2)</f>
        <v>72.930000000000007</v>
      </c>
    </row>
    <row r="1145" spans="1:7" x14ac:dyDescent="0.25">
      <c r="A1145" s="244"/>
      <c r="B1145" s="120">
        <f t="shared" si="18"/>
        <v>43084.666669999999</v>
      </c>
      <c r="C1145" s="123">
        <v>16</v>
      </c>
      <c r="D1145" s="35">
        <f>ROUND($D$791/100*$D$792*АТС!$C393,2)</f>
        <v>192.49</v>
      </c>
      <c r="E1145" s="35">
        <f>ROUND($E$791/100*$E$792*АТС!C393,2)</f>
        <v>176.91</v>
      </c>
      <c r="F1145" s="35">
        <f>ROUND($F$791/100*$F$792*АТС!C393,2)</f>
        <v>120.42</v>
      </c>
      <c r="G1145" s="35">
        <f>ROUND($G$791/100*$G$792*АТС!C393,2)</f>
        <v>70.47</v>
      </c>
    </row>
    <row r="1146" spans="1:7" x14ac:dyDescent="0.25">
      <c r="A1146" s="244"/>
      <c r="B1146" s="122">
        <f t="shared" si="18"/>
        <v>43084.708330000001</v>
      </c>
      <c r="C1146" s="123">
        <v>17</v>
      </c>
      <c r="D1146" s="35">
        <f>ROUND($D$791/100*$D$792*АТС!$C394,2)</f>
        <v>208.68</v>
      </c>
      <c r="E1146" s="35">
        <f>ROUND($E$791/100*$E$792*АТС!C394,2)</f>
        <v>191.79</v>
      </c>
      <c r="F1146" s="35">
        <f>ROUND($F$791/100*$F$792*АТС!C394,2)</f>
        <v>130.54</v>
      </c>
      <c r="G1146" s="35">
        <f>ROUND($G$791/100*$G$792*АТС!C394,2)</f>
        <v>76.400000000000006</v>
      </c>
    </row>
    <row r="1147" spans="1:7" x14ac:dyDescent="0.25">
      <c r="A1147" s="244"/>
      <c r="B1147" s="120">
        <f t="shared" si="18"/>
        <v>43084.75</v>
      </c>
      <c r="C1147" s="123">
        <v>18</v>
      </c>
      <c r="D1147" s="35">
        <f>ROUND($D$791/100*$D$792*АТС!$C395,2)</f>
        <v>209.19</v>
      </c>
      <c r="E1147" s="35">
        <f>ROUND($E$791/100*$E$792*АТС!C395,2)</f>
        <v>192.26</v>
      </c>
      <c r="F1147" s="35">
        <f>ROUND($F$791/100*$F$792*АТС!C395,2)</f>
        <v>130.86000000000001</v>
      </c>
      <c r="G1147" s="35">
        <f>ROUND($G$791/100*$G$792*АТС!C395,2)</f>
        <v>76.59</v>
      </c>
    </row>
    <row r="1148" spans="1:7" x14ac:dyDescent="0.25">
      <c r="A1148" s="244"/>
      <c r="B1148" s="122">
        <f t="shared" si="18"/>
        <v>43084.791669999999</v>
      </c>
      <c r="C1148" s="123">
        <v>19</v>
      </c>
      <c r="D1148" s="35">
        <f>ROUND($D$791/100*$D$792*АТС!$C396,2)</f>
        <v>203.76</v>
      </c>
      <c r="E1148" s="35">
        <f>ROUND($E$791/100*$E$792*АТС!C396,2)</f>
        <v>187.26</v>
      </c>
      <c r="F1148" s="35">
        <f>ROUND($F$791/100*$F$792*АТС!C396,2)</f>
        <v>127.46</v>
      </c>
      <c r="G1148" s="35">
        <f>ROUND($G$791/100*$G$792*АТС!C396,2)</f>
        <v>74.599999999999994</v>
      </c>
    </row>
    <row r="1149" spans="1:7" x14ac:dyDescent="0.25">
      <c r="A1149" s="244"/>
      <c r="B1149" s="120">
        <f t="shared" si="18"/>
        <v>43084.833330000001</v>
      </c>
      <c r="C1149" s="123">
        <v>20</v>
      </c>
      <c r="D1149" s="35">
        <f>ROUND($D$791/100*$D$792*АТС!$C397,2)</f>
        <v>238.6</v>
      </c>
      <c r="E1149" s="35">
        <f>ROUND($E$791/100*$E$792*АТС!C397,2)</f>
        <v>219.29</v>
      </c>
      <c r="F1149" s="35">
        <f>ROUND($F$791/100*$F$792*АТС!C397,2)</f>
        <v>149.26</v>
      </c>
      <c r="G1149" s="35">
        <f>ROUND($G$791/100*$G$792*АТС!C397,2)</f>
        <v>87.35</v>
      </c>
    </row>
    <row r="1150" spans="1:7" x14ac:dyDescent="0.25">
      <c r="A1150" s="244"/>
      <c r="B1150" s="122">
        <f t="shared" si="18"/>
        <v>43084.875</v>
      </c>
      <c r="C1150" s="123">
        <v>21</v>
      </c>
      <c r="D1150" s="35">
        <f>ROUND($D$791/100*$D$792*АТС!$C398,2)</f>
        <v>205.6</v>
      </c>
      <c r="E1150" s="35">
        <f>ROUND($E$791/100*$E$792*АТС!C398,2)</f>
        <v>188.96</v>
      </c>
      <c r="F1150" s="35">
        <f>ROUND($F$791/100*$F$792*АТС!C398,2)</f>
        <v>128.62</v>
      </c>
      <c r="G1150" s="35">
        <f>ROUND($G$791/100*$G$792*АТС!C398,2)</f>
        <v>75.27</v>
      </c>
    </row>
    <row r="1151" spans="1:7" x14ac:dyDescent="0.25">
      <c r="A1151" s="244"/>
      <c r="B1151" s="120">
        <f t="shared" si="18"/>
        <v>43084.916669999999</v>
      </c>
      <c r="C1151" s="123">
        <v>22</v>
      </c>
      <c r="D1151" s="35">
        <f>ROUND($D$791/100*$D$792*АТС!$C399,2)</f>
        <v>232.43</v>
      </c>
      <c r="E1151" s="35">
        <f>ROUND($E$791/100*$E$792*АТС!C399,2)</f>
        <v>213.62</v>
      </c>
      <c r="F1151" s="35">
        <f>ROUND($F$791/100*$F$792*АТС!C399,2)</f>
        <v>145.4</v>
      </c>
      <c r="G1151" s="35">
        <f>ROUND($G$791/100*$G$792*АТС!C399,2)</f>
        <v>85.1</v>
      </c>
    </row>
    <row r="1152" spans="1:7" x14ac:dyDescent="0.25">
      <c r="A1152" s="244"/>
      <c r="B1152" s="122">
        <f t="shared" si="18"/>
        <v>43084.958330000001</v>
      </c>
      <c r="C1152" s="123">
        <v>23</v>
      </c>
      <c r="D1152" s="35">
        <f>ROUND($D$791/100*$D$792*АТС!$C400,2)</f>
        <v>208.19</v>
      </c>
      <c r="E1152" s="35">
        <f>ROUND($E$791/100*$E$792*АТС!C400,2)</f>
        <v>191.34</v>
      </c>
      <c r="F1152" s="35">
        <f>ROUND($F$791/100*$F$792*АТС!C400,2)</f>
        <v>130.24</v>
      </c>
      <c r="G1152" s="35">
        <f>ROUND($G$791/100*$G$792*АТС!C400,2)</f>
        <v>76.22</v>
      </c>
    </row>
    <row r="1153" spans="1:7" x14ac:dyDescent="0.25">
      <c r="A1153" s="244"/>
      <c r="B1153" s="120">
        <f t="shared" si="18"/>
        <v>43085</v>
      </c>
      <c r="C1153" s="123">
        <v>0</v>
      </c>
      <c r="D1153" s="35">
        <f>ROUND($D$791/100*$D$792*АТС!$C401,2)</f>
        <v>190.09</v>
      </c>
      <c r="E1153" s="35">
        <f>ROUND($E$791/100*$E$792*АТС!C401,2)</f>
        <v>174.71</v>
      </c>
      <c r="F1153" s="35">
        <f>ROUND($F$791/100*$F$792*АТС!C401,2)</f>
        <v>118.91</v>
      </c>
      <c r="G1153" s="35">
        <f>ROUND($G$791/100*$G$792*АТС!C401,2)</f>
        <v>69.59</v>
      </c>
    </row>
    <row r="1154" spans="1:7" x14ac:dyDescent="0.25">
      <c r="A1154" s="244"/>
      <c r="B1154" s="122">
        <f t="shared" si="18"/>
        <v>43085.041669999999</v>
      </c>
      <c r="C1154" s="123">
        <v>1</v>
      </c>
      <c r="D1154" s="35">
        <f>ROUND($D$791/100*$D$792*АТС!$C402,2)</f>
        <v>196.52</v>
      </c>
      <c r="E1154" s="35">
        <f>ROUND($E$791/100*$E$792*АТС!C402,2)</f>
        <v>180.61</v>
      </c>
      <c r="F1154" s="35">
        <f>ROUND($F$791/100*$F$792*АТС!C402,2)</f>
        <v>122.93</v>
      </c>
      <c r="G1154" s="35">
        <f>ROUND($G$791/100*$G$792*АТС!C402,2)</f>
        <v>71.95</v>
      </c>
    </row>
    <row r="1155" spans="1:7" x14ac:dyDescent="0.25">
      <c r="A1155" s="244"/>
      <c r="B1155" s="120">
        <f t="shared" si="18"/>
        <v>43085.083330000001</v>
      </c>
      <c r="C1155" s="123">
        <v>2</v>
      </c>
      <c r="D1155" s="35">
        <f>ROUND($D$791/100*$D$792*АТС!$C403,2)</f>
        <v>198.93</v>
      </c>
      <c r="E1155" s="35">
        <f>ROUND($E$791/100*$E$792*АТС!C403,2)</f>
        <v>182.83</v>
      </c>
      <c r="F1155" s="35">
        <f>ROUND($F$791/100*$F$792*АТС!C403,2)</f>
        <v>124.44</v>
      </c>
      <c r="G1155" s="35">
        <f>ROUND($G$791/100*$G$792*АТС!C403,2)</f>
        <v>72.83</v>
      </c>
    </row>
    <row r="1156" spans="1:7" x14ac:dyDescent="0.25">
      <c r="A1156" s="244"/>
      <c r="B1156" s="122">
        <f t="shared" si="18"/>
        <v>43085.125</v>
      </c>
      <c r="C1156" s="123">
        <v>3</v>
      </c>
      <c r="D1156" s="35">
        <f>ROUND($D$791/100*$D$792*АТС!$C404,2)</f>
        <v>198.85</v>
      </c>
      <c r="E1156" s="35">
        <f>ROUND($E$791/100*$E$792*АТС!C404,2)</f>
        <v>182.75</v>
      </c>
      <c r="F1156" s="35">
        <f>ROUND($F$791/100*$F$792*АТС!C404,2)</f>
        <v>124.39</v>
      </c>
      <c r="G1156" s="35">
        <f>ROUND($G$791/100*$G$792*АТС!C404,2)</f>
        <v>72.8</v>
      </c>
    </row>
    <row r="1157" spans="1:7" x14ac:dyDescent="0.25">
      <c r="A1157" s="244"/>
      <c r="B1157" s="120">
        <f t="shared" si="18"/>
        <v>43085.166669999999</v>
      </c>
      <c r="C1157" s="123">
        <v>4</v>
      </c>
      <c r="D1157" s="35">
        <f>ROUND($D$791/100*$D$792*АТС!$C405,2)</f>
        <v>198.98</v>
      </c>
      <c r="E1157" s="35">
        <f>ROUND($E$791/100*$E$792*АТС!C405,2)</f>
        <v>182.88</v>
      </c>
      <c r="F1157" s="35">
        <f>ROUND($F$791/100*$F$792*АТС!C405,2)</f>
        <v>124.48</v>
      </c>
      <c r="G1157" s="35">
        <f>ROUND($G$791/100*$G$792*АТС!C405,2)</f>
        <v>72.849999999999994</v>
      </c>
    </row>
    <row r="1158" spans="1:7" x14ac:dyDescent="0.25">
      <c r="A1158" s="244"/>
      <c r="B1158" s="122">
        <f t="shared" si="18"/>
        <v>43085.208330000001</v>
      </c>
      <c r="C1158" s="123">
        <v>5</v>
      </c>
      <c r="D1158" s="35">
        <f>ROUND($D$791/100*$D$792*АТС!$C406,2)</f>
        <v>197.38</v>
      </c>
      <c r="E1158" s="35">
        <f>ROUND($E$791/100*$E$792*АТС!C406,2)</f>
        <v>181.4</v>
      </c>
      <c r="F1158" s="35">
        <f>ROUND($F$791/100*$F$792*АТС!C406,2)</f>
        <v>123.47</v>
      </c>
      <c r="G1158" s="35">
        <f>ROUND($G$791/100*$G$792*АТС!C406,2)</f>
        <v>72.260000000000005</v>
      </c>
    </row>
    <row r="1159" spans="1:7" x14ac:dyDescent="0.25">
      <c r="A1159" s="244"/>
      <c r="B1159" s="120">
        <f t="shared" si="18"/>
        <v>43085.25</v>
      </c>
      <c r="C1159" s="123">
        <v>6</v>
      </c>
      <c r="D1159" s="35">
        <f>ROUND($D$791/100*$D$792*АТС!$C407,2)</f>
        <v>192.12</v>
      </c>
      <c r="E1159" s="35">
        <f>ROUND($E$791/100*$E$792*АТС!C407,2)</f>
        <v>176.57</v>
      </c>
      <c r="F1159" s="35">
        <f>ROUND($F$791/100*$F$792*АТС!C407,2)</f>
        <v>120.18</v>
      </c>
      <c r="G1159" s="35">
        <f>ROUND($G$791/100*$G$792*АТС!C407,2)</f>
        <v>70.34</v>
      </c>
    </row>
    <row r="1160" spans="1:7" x14ac:dyDescent="0.25">
      <c r="A1160" s="244"/>
      <c r="B1160" s="122">
        <f t="shared" si="18"/>
        <v>43085.291669999999</v>
      </c>
      <c r="C1160" s="123">
        <v>7</v>
      </c>
      <c r="D1160" s="35">
        <f>ROUND($D$791/100*$D$792*АТС!$C408,2)</f>
        <v>185.38</v>
      </c>
      <c r="E1160" s="35">
        <f>ROUND($E$791/100*$E$792*АТС!C408,2)</f>
        <v>170.38</v>
      </c>
      <c r="F1160" s="35">
        <f>ROUND($F$791/100*$F$792*АТС!C408,2)</f>
        <v>115.97</v>
      </c>
      <c r="G1160" s="35">
        <f>ROUND($G$791/100*$G$792*АТС!C408,2)</f>
        <v>67.87</v>
      </c>
    </row>
    <row r="1161" spans="1:7" x14ac:dyDescent="0.25">
      <c r="A1161" s="244"/>
      <c r="B1161" s="120">
        <f t="shared" si="18"/>
        <v>43085.333330000001</v>
      </c>
      <c r="C1161" s="123">
        <v>8</v>
      </c>
      <c r="D1161" s="35">
        <f>ROUND($D$791/100*$D$792*АТС!$C409,2)</f>
        <v>206.96</v>
      </c>
      <c r="E1161" s="35">
        <f>ROUND($E$791/100*$E$792*АТС!C409,2)</f>
        <v>190.21</v>
      </c>
      <c r="F1161" s="35">
        <f>ROUND($F$791/100*$F$792*АТС!C409,2)</f>
        <v>129.47</v>
      </c>
      <c r="G1161" s="35">
        <f>ROUND($G$791/100*$G$792*АТС!C409,2)</f>
        <v>75.77</v>
      </c>
    </row>
    <row r="1162" spans="1:7" x14ac:dyDescent="0.25">
      <c r="A1162" s="244"/>
      <c r="B1162" s="122">
        <f t="shared" si="18"/>
        <v>43085.375</v>
      </c>
      <c r="C1162" s="123">
        <v>9</v>
      </c>
      <c r="D1162" s="35">
        <f>ROUND($D$791/100*$D$792*АТС!$C410,2)</f>
        <v>193.37</v>
      </c>
      <c r="E1162" s="35">
        <f>ROUND($E$791/100*$E$792*АТС!C410,2)</f>
        <v>177.72</v>
      </c>
      <c r="F1162" s="35">
        <f>ROUND($F$791/100*$F$792*АТС!C410,2)</f>
        <v>120.97</v>
      </c>
      <c r="G1162" s="35">
        <f>ROUND($G$791/100*$G$792*АТС!C410,2)</f>
        <v>70.8</v>
      </c>
    </row>
    <row r="1163" spans="1:7" x14ac:dyDescent="0.25">
      <c r="A1163" s="244"/>
      <c r="B1163" s="120">
        <f t="shared" si="18"/>
        <v>43085.416669999999</v>
      </c>
      <c r="C1163" s="123">
        <v>10</v>
      </c>
      <c r="D1163" s="35">
        <f>ROUND($D$791/100*$D$792*АТС!$C411,2)</f>
        <v>193.3</v>
      </c>
      <c r="E1163" s="35">
        <f>ROUND($E$791/100*$E$792*АТС!C411,2)</f>
        <v>177.65</v>
      </c>
      <c r="F1163" s="35">
        <f>ROUND($F$791/100*$F$792*АТС!C411,2)</f>
        <v>120.92</v>
      </c>
      <c r="G1163" s="35">
        <f>ROUND($G$791/100*$G$792*АТС!C411,2)</f>
        <v>70.77</v>
      </c>
    </row>
    <row r="1164" spans="1:7" x14ac:dyDescent="0.25">
      <c r="A1164" s="244"/>
      <c r="B1164" s="122">
        <f t="shared" si="18"/>
        <v>43085.458330000001</v>
      </c>
      <c r="C1164" s="123">
        <v>11</v>
      </c>
      <c r="D1164" s="35">
        <f>ROUND($D$791/100*$D$792*АТС!$C412,2)</f>
        <v>204.85</v>
      </c>
      <c r="E1164" s="35">
        <f>ROUND($E$791/100*$E$792*АТС!C412,2)</f>
        <v>188.27</v>
      </c>
      <c r="F1164" s="35">
        <f>ROUND($F$791/100*$F$792*АТС!C412,2)</f>
        <v>128.15</v>
      </c>
      <c r="G1164" s="35">
        <f>ROUND($G$791/100*$G$792*АТС!C412,2)</f>
        <v>75</v>
      </c>
    </row>
    <row r="1165" spans="1:7" x14ac:dyDescent="0.25">
      <c r="A1165" s="244"/>
      <c r="B1165" s="120">
        <f t="shared" si="18"/>
        <v>43085.5</v>
      </c>
      <c r="C1165" s="123">
        <v>12</v>
      </c>
      <c r="D1165" s="35">
        <f>ROUND($D$791/100*$D$792*АТС!$C413,2)</f>
        <v>211.65</v>
      </c>
      <c r="E1165" s="35">
        <f>ROUND($E$791/100*$E$792*АТС!C413,2)</f>
        <v>194.52</v>
      </c>
      <c r="F1165" s="35">
        <f>ROUND($F$791/100*$F$792*АТС!C413,2)</f>
        <v>132.4</v>
      </c>
      <c r="G1165" s="35">
        <f>ROUND($G$791/100*$G$792*АТС!C413,2)</f>
        <v>77.489999999999995</v>
      </c>
    </row>
    <row r="1166" spans="1:7" x14ac:dyDescent="0.25">
      <c r="A1166" s="244"/>
      <c r="B1166" s="122">
        <f t="shared" si="18"/>
        <v>43085.541669999999</v>
      </c>
      <c r="C1166" s="123">
        <v>13</v>
      </c>
      <c r="D1166" s="35">
        <f>ROUND($D$791/100*$D$792*АТС!$C414,2)</f>
        <v>211.57</v>
      </c>
      <c r="E1166" s="35">
        <f>ROUND($E$791/100*$E$792*АТС!C414,2)</f>
        <v>194.45</v>
      </c>
      <c r="F1166" s="35">
        <f>ROUND($F$791/100*$F$792*АТС!C414,2)</f>
        <v>132.35</v>
      </c>
      <c r="G1166" s="35">
        <f>ROUND($G$791/100*$G$792*АТС!C414,2)</f>
        <v>77.459999999999994</v>
      </c>
    </row>
    <row r="1167" spans="1:7" x14ac:dyDescent="0.25">
      <c r="A1167" s="244"/>
      <c r="B1167" s="120">
        <f t="shared" si="18"/>
        <v>43085.583330000001</v>
      </c>
      <c r="C1167" s="123">
        <v>14</v>
      </c>
      <c r="D1167" s="35">
        <f>ROUND($D$791/100*$D$792*АТС!$C415,2)</f>
        <v>212.14</v>
      </c>
      <c r="E1167" s="35">
        <f>ROUND($E$791/100*$E$792*АТС!C415,2)</f>
        <v>194.97</v>
      </c>
      <c r="F1167" s="35">
        <f>ROUND($F$791/100*$F$792*АТС!C415,2)</f>
        <v>132.71</v>
      </c>
      <c r="G1167" s="35">
        <f>ROUND($G$791/100*$G$792*АТС!C415,2)</f>
        <v>77.67</v>
      </c>
    </row>
    <row r="1168" spans="1:7" x14ac:dyDescent="0.25">
      <c r="A1168" s="244"/>
      <c r="B1168" s="122">
        <f t="shared" si="18"/>
        <v>43085.625</v>
      </c>
      <c r="C1168" s="123">
        <v>15</v>
      </c>
      <c r="D1168" s="35">
        <f>ROUND($D$791/100*$D$792*АТС!$C416,2)</f>
        <v>208.52</v>
      </c>
      <c r="E1168" s="35">
        <f>ROUND($E$791/100*$E$792*АТС!C416,2)</f>
        <v>191.64</v>
      </c>
      <c r="F1168" s="35">
        <f>ROUND($F$791/100*$F$792*АТС!C416,2)</f>
        <v>130.44</v>
      </c>
      <c r="G1168" s="35">
        <f>ROUND($G$791/100*$G$792*АТС!C416,2)</f>
        <v>76.34</v>
      </c>
    </row>
    <row r="1169" spans="1:7" x14ac:dyDescent="0.25">
      <c r="A1169" s="244"/>
      <c r="B1169" s="120">
        <f t="shared" si="18"/>
        <v>43085.666669999999</v>
      </c>
      <c r="C1169" s="123">
        <v>16</v>
      </c>
      <c r="D1169" s="35">
        <f>ROUND($D$791/100*$D$792*АТС!$C417,2)</f>
        <v>193.48</v>
      </c>
      <c r="E1169" s="35">
        <f>ROUND($E$791/100*$E$792*АТС!C417,2)</f>
        <v>177.82</v>
      </c>
      <c r="F1169" s="35">
        <f>ROUND($F$791/100*$F$792*АТС!C417,2)</f>
        <v>121.04</v>
      </c>
      <c r="G1169" s="35">
        <f>ROUND($G$791/100*$G$792*АТС!C417,2)</f>
        <v>70.84</v>
      </c>
    </row>
    <row r="1170" spans="1:7" x14ac:dyDescent="0.25">
      <c r="A1170" s="244"/>
      <c r="B1170" s="122">
        <f t="shared" si="18"/>
        <v>43085.708330000001</v>
      </c>
      <c r="C1170" s="123">
        <v>17</v>
      </c>
      <c r="D1170" s="35">
        <f>ROUND($D$791/100*$D$792*АТС!$C418,2)</f>
        <v>196.24</v>
      </c>
      <c r="E1170" s="35">
        <f>ROUND($E$791/100*$E$792*АТС!C418,2)</f>
        <v>180.36</v>
      </c>
      <c r="F1170" s="35">
        <f>ROUND($F$791/100*$F$792*АТС!C418,2)</f>
        <v>122.76</v>
      </c>
      <c r="G1170" s="35">
        <f>ROUND($G$791/100*$G$792*АТС!C418,2)</f>
        <v>71.849999999999994</v>
      </c>
    </row>
    <row r="1171" spans="1:7" x14ac:dyDescent="0.25">
      <c r="A1171" s="244"/>
      <c r="B1171" s="120">
        <f t="shared" si="18"/>
        <v>43085.75</v>
      </c>
      <c r="C1171" s="123">
        <v>18</v>
      </c>
      <c r="D1171" s="35">
        <f>ROUND($D$791/100*$D$792*АТС!$C419,2)</f>
        <v>211.73</v>
      </c>
      <c r="E1171" s="35">
        <f>ROUND($E$791/100*$E$792*АТС!C419,2)</f>
        <v>194.6</v>
      </c>
      <c r="F1171" s="35">
        <f>ROUND($F$791/100*$F$792*АТС!C419,2)</f>
        <v>132.44999999999999</v>
      </c>
      <c r="G1171" s="35">
        <f>ROUND($G$791/100*$G$792*АТС!C419,2)</f>
        <v>77.52</v>
      </c>
    </row>
    <row r="1172" spans="1:7" x14ac:dyDescent="0.25">
      <c r="A1172" s="244"/>
      <c r="B1172" s="122">
        <f t="shared" si="18"/>
        <v>43085.791669999999</v>
      </c>
      <c r="C1172" s="123">
        <v>19</v>
      </c>
      <c r="D1172" s="35">
        <f>ROUND($D$791/100*$D$792*АТС!$C420,2)</f>
        <v>232.25</v>
      </c>
      <c r="E1172" s="35">
        <f>ROUND($E$791/100*$E$792*АТС!C420,2)</f>
        <v>213.46</v>
      </c>
      <c r="F1172" s="35">
        <f>ROUND($F$791/100*$F$792*АТС!C420,2)</f>
        <v>145.29</v>
      </c>
      <c r="G1172" s="35">
        <f>ROUND($G$791/100*$G$792*АТС!C420,2)</f>
        <v>85.03</v>
      </c>
    </row>
    <row r="1173" spans="1:7" x14ac:dyDescent="0.25">
      <c r="A1173" s="244"/>
      <c r="B1173" s="120">
        <f t="shared" si="18"/>
        <v>43085.833330000001</v>
      </c>
      <c r="C1173" s="123">
        <v>20</v>
      </c>
      <c r="D1173" s="35">
        <f>ROUND($D$791/100*$D$792*АТС!$C421,2)</f>
        <v>218.81</v>
      </c>
      <c r="E1173" s="35">
        <f>ROUND($E$791/100*$E$792*АТС!C421,2)</f>
        <v>201.1</v>
      </c>
      <c r="F1173" s="35">
        <f>ROUND($F$791/100*$F$792*АТС!C421,2)</f>
        <v>136.88</v>
      </c>
      <c r="G1173" s="35">
        <f>ROUND($G$791/100*$G$792*АТС!C421,2)</f>
        <v>80.11</v>
      </c>
    </row>
    <row r="1174" spans="1:7" x14ac:dyDescent="0.25">
      <c r="A1174" s="244"/>
      <c r="B1174" s="122">
        <f t="shared" si="18"/>
        <v>43085.875</v>
      </c>
      <c r="C1174" s="123">
        <v>21</v>
      </c>
      <c r="D1174" s="35">
        <f>ROUND($D$791/100*$D$792*АТС!$C422,2)</f>
        <v>195.12</v>
      </c>
      <c r="E1174" s="35">
        <f>ROUND($E$791/100*$E$792*АТС!C422,2)</f>
        <v>179.33</v>
      </c>
      <c r="F1174" s="35">
        <f>ROUND($F$791/100*$F$792*АТС!C422,2)</f>
        <v>122.06</v>
      </c>
      <c r="G1174" s="35">
        <f>ROUND($G$791/100*$G$792*АТС!C422,2)</f>
        <v>71.44</v>
      </c>
    </row>
    <row r="1175" spans="1:7" x14ac:dyDescent="0.25">
      <c r="A1175" s="244"/>
      <c r="B1175" s="120">
        <f t="shared" si="18"/>
        <v>43085.916669999999</v>
      </c>
      <c r="C1175" s="123">
        <v>22</v>
      </c>
      <c r="D1175" s="35">
        <f>ROUND($D$791/100*$D$792*АТС!$C423,2)</f>
        <v>251.86</v>
      </c>
      <c r="E1175" s="35">
        <f>ROUND($E$791/100*$E$792*АТС!C423,2)</f>
        <v>231.47</v>
      </c>
      <c r="F1175" s="35">
        <f>ROUND($F$791/100*$F$792*АТС!C423,2)</f>
        <v>157.55000000000001</v>
      </c>
      <c r="G1175" s="35">
        <f>ROUND($G$791/100*$G$792*АТС!C423,2)</f>
        <v>92.21</v>
      </c>
    </row>
    <row r="1176" spans="1:7" x14ac:dyDescent="0.25">
      <c r="A1176" s="244"/>
      <c r="B1176" s="122">
        <f t="shared" si="18"/>
        <v>43085.958330000001</v>
      </c>
      <c r="C1176" s="123">
        <v>23</v>
      </c>
      <c r="D1176" s="35">
        <f>ROUND($D$791/100*$D$792*АТС!$C424,2)</f>
        <v>194.8</v>
      </c>
      <c r="E1176" s="35">
        <f>ROUND($E$791/100*$E$792*АТС!C424,2)</f>
        <v>179.03</v>
      </c>
      <c r="F1176" s="35">
        <f>ROUND($F$791/100*$F$792*АТС!C424,2)</f>
        <v>121.86</v>
      </c>
      <c r="G1176" s="35">
        <f>ROUND($G$791/100*$G$792*АТС!C424,2)</f>
        <v>71.319999999999993</v>
      </c>
    </row>
    <row r="1177" spans="1:7" x14ac:dyDescent="0.25">
      <c r="A1177" s="244"/>
      <c r="B1177" s="120">
        <f t="shared" si="18"/>
        <v>43086</v>
      </c>
      <c r="C1177" s="123">
        <v>0</v>
      </c>
      <c r="D1177" s="35">
        <f>ROUND($D$791/100*$D$792*АТС!$C425,2)</f>
        <v>188.41</v>
      </c>
      <c r="E1177" s="35">
        <f>ROUND($E$791/100*$E$792*АТС!C425,2)</f>
        <v>173.16</v>
      </c>
      <c r="F1177" s="35">
        <f>ROUND($F$791/100*$F$792*АТС!C425,2)</f>
        <v>117.86</v>
      </c>
      <c r="G1177" s="35">
        <f>ROUND($G$791/100*$G$792*АТС!C425,2)</f>
        <v>68.98</v>
      </c>
    </row>
    <row r="1178" spans="1:7" x14ac:dyDescent="0.25">
      <c r="A1178" s="244"/>
      <c r="B1178" s="122">
        <f t="shared" si="18"/>
        <v>43086.041669999999</v>
      </c>
      <c r="C1178" s="123">
        <v>1</v>
      </c>
      <c r="D1178" s="35">
        <f>ROUND($D$791/100*$D$792*АТС!$C426,2)</f>
        <v>188.98</v>
      </c>
      <c r="E1178" s="35">
        <f>ROUND($E$791/100*$E$792*АТС!C426,2)</f>
        <v>173.69</v>
      </c>
      <c r="F1178" s="35">
        <f>ROUND($F$791/100*$F$792*АТС!C426,2)</f>
        <v>118.22</v>
      </c>
      <c r="G1178" s="35">
        <f>ROUND($G$791/100*$G$792*АТС!C426,2)</f>
        <v>69.19</v>
      </c>
    </row>
    <row r="1179" spans="1:7" x14ac:dyDescent="0.25">
      <c r="A1179" s="244"/>
      <c r="B1179" s="120">
        <f t="shared" si="18"/>
        <v>43086.083330000001</v>
      </c>
      <c r="C1179" s="123">
        <v>2</v>
      </c>
      <c r="D1179" s="35">
        <f>ROUND($D$791/100*$D$792*АТС!$C427,2)</f>
        <v>198.82</v>
      </c>
      <c r="E1179" s="35">
        <f>ROUND($E$791/100*$E$792*АТС!C427,2)</f>
        <v>182.72</v>
      </c>
      <c r="F1179" s="35">
        <f>ROUND($F$791/100*$F$792*АТС!C427,2)</f>
        <v>124.37</v>
      </c>
      <c r="G1179" s="35">
        <f>ROUND($G$791/100*$G$792*АТС!C427,2)</f>
        <v>72.790000000000006</v>
      </c>
    </row>
    <row r="1180" spans="1:7" x14ac:dyDescent="0.25">
      <c r="A1180" s="244"/>
      <c r="B1180" s="122">
        <f t="shared" si="18"/>
        <v>43086.125</v>
      </c>
      <c r="C1180" s="123">
        <v>3</v>
      </c>
      <c r="D1180" s="35">
        <f>ROUND($D$791/100*$D$792*АТС!$C428,2)</f>
        <v>198.72</v>
      </c>
      <c r="E1180" s="35">
        <f>ROUND($E$791/100*$E$792*АТС!C428,2)</f>
        <v>182.63</v>
      </c>
      <c r="F1180" s="35">
        <f>ROUND($F$791/100*$F$792*АТС!C428,2)</f>
        <v>124.31</v>
      </c>
      <c r="G1180" s="35">
        <f>ROUND($G$791/100*$G$792*АТС!C428,2)</f>
        <v>72.75</v>
      </c>
    </row>
    <row r="1181" spans="1:7" x14ac:dyDescent="0.25">
      <c r="A1181" s="244"/>
      <c r="B1181" s="120">
        <f t="shared" si="18"/>
        <v>43086.166669999999</v>
      </c>
      <c r="C1181" s="123">
        <v>4</v>
      </c>
      <c r="D1181" s="35">
        <f>ROUND($D$791/100*$D$792*АТС!$C429,2)</f>
        <v>198.81</v>
      </c>
      <c r="E1181" s="35">
        <f>ROUND($E$791/100*$E$792*АТС!C429,2)</f>
        <v>182.72</v>
      </c>
      <c r="F1181" s="35">
        <f>ROUND($F$791/100*$F$792*АТС!C429,2)</f>
        <v>124.37</v>
      </c>
      <c r="G1181" s="35">
        <f>ROUND($G$791/100*$G$792*АТС!C429,2)</f>
        <v>72.790000000000006</v>
      </c>
    </row>
    <row r="1182" spans="1:7" x14ac:dyDescent="0.25">
      <c r="A1182" s="244"/>
      <c r="B1182" s="122">
        <f t="shared" si="18"/>
        <v>43086.208330000001</v>
      </c>
      <c r="C1182" s="123">
        <v>5</v>
      </c>
      <c r="D1182" s="35">
        <f>ROUND($D$791/100*$D$792*АТС!$C430,2)</f>
        <v>195.97</v>
      </c>
      <c r="E1182" s="35">
        <f>ROUND($E$791/100*$E$792*АТС!C430,2)</f>
        <v>180.11</v>
      </c>
      <c r="F1182" s="35">
        <f>ROUND($F$791/100*$F$792*АТС!C430,2)</f>
        <v>122.59</v>
      </c>
      <c r="G1182" s="35">
        <f>ROUND($G$791/100*$G$792*АТС!C430,2)</f>
        <v>71.75</v>
      </c>
    </row>
    <row r="1183" spans="1:7" x14ac:dyDescent="0.25">
      <c r="A1183" s="244"/>
      <c r="B1183" s="120">
        <f t="shared" si="18"/>
        <v>43086.25</v>
      </c>
      <c r="C1183" s="123">
        <v>6</v>
      </c>
      <c r="D1183" s="35">
        <f>ROUND($D$791/100*$D$792*АТС!$C431,2)</f>
        <v>191.66</v>
      </c>
      <c r="E1183" s="35">
        <f>ROUND($E$791/100*$E$792*АТС!C431,2)</f>
        <v>176.15</v>
      </c>
      <c r="F1183" s="35">
        <f>ROUND($F$791/100*$F$792*АТС!C431,2)</f>
        <v>119.9</v>
      </c>
      <c r="G1183" s="35">
        <f>ROUND($G$791/100*$G$792*АТС!C431,2)</f>
        <v>70.17</v>
      </c>
    </row>
    <row r="1184" spans="1:7" x14ac:dyDescent="0.25">
      <c r="A1184" s="244"/>
      <c r="B1184" s="122">
        <f t="shared" si="18"/>
        <v>43086.291669999999</v>
      </c>
      <c r="C1184" s="123">
        <v>7</v>
      </c>
      <c r="D1184" s="35">
        <f>ROUND($D$791/100*$D$792*АТС!$C432,2)</f>
        <v>188.85</v>
      </c>
      <c r="E1184" s="35">
        <f>ROUND($E$791/100*$E$792*АТС!C432,2)</f>
        <v>173.57</v>
      </c>
      <c r="F1184" s="35">
        <f>ROUND($F$791/100*$F$792*АТС!C432,2)</f>
        <v>118.14</v>
      </c>
      <c r="G1184" s="35">
        <f>ROUND($G$791/100*$G$792*АТС!C432,2)</f>
        <v>69.14</v>
      </c>
    </row>
    <row r="1185" spans="1:7" x14ac:dyDescent="0.25">
      <c r="A1185" s="244"/>
      <c r="B1185" s="120">
        <f t="shared" si="18"/>
        <v>43086.333330000001</v>
      </c>
      <c r="C1185" s="123">
        <v>8</v>
      </c>
      <c r="D1185" s="35">
        <f>ROUND($D$791/100*$D$792*АТС!$C433,2)</f>
        <v>185.35</v>
      </c>
      <c r="E1185" s="35">
        <f>ROUND($E$791/100*$E$792*АТС!C433,2)</f>
        <v>170.35</v>
      </c>
      <c r="F1185" s="35">
        <f>ROUND($F$791/100*$F$792*АТС!C433,2)</f>
        <v>115.95</v>
      </c>
      <c r="G1185" s="35">
        <f>ROUND($G$791/100*$G$792*АТС!C433,2)</f>
        <v>67.86</v>
      </c>
    </row>
    <row r="1186" spans="1:7" x14ac:dyDescent="0.25">
      <c r="A1186" s="244"/>
      <c r="B1186" s="122">
        <f t="shared" si="18"/>
        <v>43086.375</v>
      </c>
      <c r="C1186" s="123">
        <v>9</v>
      </c>
      <c r="D1186" s="35">
        <f>ROUND($D$791/100*$D$792*АТС!$C434,2)</f>
        <v>216.97</v>
      </c>
      <c r="E1186" s="35">
        <f>ROUND($E$791/100*$E$792*АТС!C434,2)</f>
        <v>199.4</v>
      </c>
      <c r="F1186" s="35">
        <f>ROUND($F$791/100*$F$792*АТС!C434,2)</f>
        <v>135.72999999999999</v>
      </c>
      <c r="G1186" s="35">
        <f>ROUND($G$791/100*$G$792*АТС!C434,2)</f>
        <v>79.430000000000007</v>
      </c>
    </row>
    <row r="1187" spans="1:7" x14ac:dyDescent="0.25">
      <c r="A1187" s="244"/>
      <c r="B1187" s="120">
        <f t="shared" si="18"/>
        <v>43086.416669999999</v>
      </c>
      <c r="C1187" s="123">
        <v>10</v>
      </c>
      <c r="D1187" s="35">
        <f>ROUND($D$791/100*$D$792*АТС!$C435,2)</f>
        <v>208.54</v>
      </c>
      <c r="E1187" s="35">
        <f>ROUND($E$791/100*$E$792*АТС!C435,2)</f>
        <v>191.66</v>
      </c>
      <c r="F1187" s="35">
        <f>ROUND($F$791/100*$F$792*АТС!C435,2)</f>
        <v>130.44999999999999</v>
      </c>
      <c r="G1187" s="35">
        <f>ROUND($G$791/100*$G$792*АТС!C435,2)</f>
        <v>76.349999999999994</v>
      </c>
    </row>
    <row r="1188" spans="1:7" x14ac:dyDescent="0.25">
      <c r="A1188" s="244"/>
      <c r="B1188" s="122">
        <f t="shared" si="18"/>
        <v>43086.458330000001</v>
      </c>
      <c r="C1188" s="123">
        <v>11</v>
      </c>
      <c r="D1188" s="35">
        <f>ROUND($D$791/100*$D$792*АТС!$C436,2)</f>
        <v>208.25</v>
      </c>
      <c r="E1188" s="35">
        <f>ROUND($E$791/100*$E$792*АТС!C436,2)</f>
        <v>191.4</v>
      </c>
      <c r="F1188" s="35">
        <f>ROUND($F$791/100*$F$792*АТС!C436,2)</f>
        <v>130.27000000000001</v>
      </c>
      <c r="G1188" s="35">
        <f>ROUND($G$791/100*$G$792*АТС!C436,2)</f>
        <v>76.239999999999995</v>
      </c>
    </row>
    <row r="1189" spans="1:7" x14ac:dyDescent="0.25">
      <c r="A1189" s="244"/>
      <c r="B1189" s="120">
        <f t="shared" si="18"/>
        <v>43086.5</v>
      </c>
      <c r="C1189" s="123">
        <v>12</v>
      </c>
      <c r="D1189" s="35">
        <f>ROUND($D$791/100*$D$792*АТС!$C437,2)</f>
        <v>220.45</v>
      </c>
      <c r="E1189" s="35">
        <f>ROUND($E$791/100*$E$792*АТС!C437,2)</f>
        <v>202.61</v>
      </c>
      <c r="F1189" s="35">
        <f>ROUND($F$791/100*$F$792*АТС!C437,2)</f>
        <v>137.91</v>
      </c>
      <c r="G1189" s="35">
        <f>ROUND($G$791/100*$G$792*АТС!C437,2)</f>
        <v>80.709999999999994</v>
      </c>
    </row>
    <row r="1190" spans="1:7" x14ac:dyDescent="0.25">
      <c r="A1190" s="244"/>
      <c r="B1190" s="122">
        <f t="shared" si="18"/>
        <v>43086.541669999999</v>
      </c>
      <c r="C1190" s="123">
        <v>13</v>
      </c>
      <c r="D1190" s="35">
        <f>ROUND($D$791/100*$D$792*АТС!$C438,2)</f>
        <v>221.11</v>
      </c>
      <c r="E1190" s="35">
        <f>ROUND($E$791/100*$E$792*АТС!C438,2)</f>
        <v>203.22</v>
      </c>
      <c r="F1190" s="35">
        <f>ROUND($F$791/100*$F$792*АТС!C438,2)</f>
        <v>138.32</v>
      </c>
      <c r="G1190" s="35">
        <f>ROUND($G$791/100*$G$792*АТС!C438,2)</f>
        <v>80.95</v>
      </c>
    </row>
    <row r="1191" spans="1:7" x14ac:dyDescent="0.25">
      <c r="A1191" s="244"/>
      <c r="B1191" s="120">
        <f t="shared" si="18"/>
        <v>43086.583330000001</v>
      </c>
      <c r="C1191" s="123">
        <v>14</v>
      </c>
      <c r="D1191" s="35">
        <f>ROUND($D$791/100*$D$792*АТС!$C439,2)</f>
        <v>217.19</v>
      </c>
      <c r="E1191" s="35">
        <f>ROUND($E$791/100*$E$792*АТС!C439,2)</f>
        <v>199.61</v>
      </c>
      <c r="F1191" s="35">
        <f>ROUND($F$791/100*$F$792*АТС!C439,2)</f>
        <v>135.87</v>
      </c>
      <c r="G1191" s="35">
        <f>ROUND($G$791/100*$G$792*АТС!C439,2)</f>
        <v>79.52</v>
      </c>
    </row>
    <row r="1192" spans="1:7" x14ac:dyDescent="0.25">
      <c r="A1192" s="244"/>
      <c r="B1192" s="122">
        <f t="shared" si="18"/>
        <v>43086.625</v>
      </c>
      <c r="C1192" s="123">
        <v>15</v>
      </c>
      <c r="D1192" s="35">
        <f>ROUND($D$791/100*$D$792*АТС!$C440,2)</f>
        <v>217.88</v>
      </c>
      <c r="E1192" s="35">
        <f>ROUND($E$791/100*$E$792*АТС!C440,2)</f>
        <v>200.25</v>
      </c>
      <c r="F1192" s="35">
        <f>ROUND($F$791/100*$F$792*АТС!C440,2)</f>
        <v>136.30000000000001</v>
      </c>
      <c r="G1192" s="35">
        <f>ROUND($G$791/100*$G$792*АТС!C440,2)</f>
        <v>79.77</v>
      </c>
    </row>
    <row r="1193" spans="1:7" x14ac:dyDescent="0.25">
      <c r="A1193" s="244"/>
      <c r="B1193" s="120">
        <f t="shared" si="18"/>
        <v>43086.666669999999</v>
      </c>
      <c r="C1193" s="123">
        <v>16</v>
      </c>
      <c r="D1193" s="35">
        <f>ROUND($D$791/100*$D$792*АТС!$C441,2)</f>
        <v>191.69</v>
      </c>
      <c r="E1193" s="35">
        <f>ROUND($E$791/100*$E$792*АТС!C441,2)</f>
        <v>176.17</v>
      </c>
      <c r="F1193" s="35">
        <f>ROUND($F$791/100*$F$792*АТС!C441,2)</f>
        <v>119.91</v>
      </c>
      <c r="G1193" s="35">
        <f>ROUND($G$791/100*$G$792*АТС!C441,2)</f>
        <v>70.180000000000007</v>
      </c>
    </row>
    <row r="1194" spans="1:7" x14ac:dyDescent="0.25">
      <c r="A1194" s="244"/>
      <c r="B1194" s="122">
        <f t="shared" si="18"/>
        <v>43086.708330000001</v>
      </c>
      <c r="C1194" s="123">
        <v>17</v>
      </c>
      <c r="D1194" s="35">
        <f>ROUND($D$791/100*$D$792*АТС!$C442,2)</f>
        <v>204.02</v>
      </c>
      <c r="E1194" s="35">
        <f>ROUND($E$791/100*$E$792*АТС!C442,2)</f>
        <v>187.5</v>
      </c>
      <c r="F1194" s="35">
        <f>ROUND($F$791/100*$F$792*АТС!C442,2)</f>
        <v>127.63</v>
      </c>
      <c r="G1194" s="35">
        <f>ROUND($G$791/100*$G$792*АТС!C442,2)</f>
        <v>74.69</v>
      </c>
    </row>
    <row r="1195" spans="1:7" x14ac:dyDescent="0.25">
      <c r="A1195" s="244"/>
      <c r="B1195" s="120">
        <f t="shared" si="18"/>
        <v>43086.75</v>
      </c>
      <c r="C1195" s="123">
        <v>18</v>
      </c>
      <c r="D1195" s="35">
        <f>ROUND($D$791/100*$D$792*АТС!$C443,2)</f>
        <v>212.19</v>
      </c>
      <c r="E1195" s="35">
        <f>ROUND($E$791/100*$E$792*АТС!C443,2)</f>
        <v>195.02</v>
      </c>
      <c r="F1195" s="35">
        <f>ROUND($F$791/100*$F$792*АТС!C443,2)</f>
        <v>132.74</v>
      </c>
      <c r="G1195" s="35">
        <f>ROUND($G$791/100*$G$792*АТС!C443,2)</f>
        <v>77.69</v>
      </c>
    </row>
    <row r="1196" spans="1:7" x14ac:dyDescent="0.25">
      <c r="A1196" s="244"/>
      <c r="B1196" s="122">
        <f t="shared" si="18"/>
        <v>43086.791669999999</v>
      </c>
      <c r="C1196" s="123">
        <v>19</v>
      </c>
      <c r="D1196" s="35">
        <f>ROUND($D$791/100*$D$792*АТС!$C444,2)</f>
        <v>232.45</v>
      </c>
      <c r="E1196" s="35">
        <f>ROUND($E$791/100*$E$792*АТС!C444,2)</f>
        <v>213.64</v>
      </c>
      <c r="F1196" s="35">
        <f>ROUND($F$791/100*$F$792*АТС!C444,2)</f>
        <v>145.41999999999999</v>
      </c>
      <c r="G1196" s="35">
        <f>ROUND($G$791/100*$G$792*АТС!C444,2)</f>
        <v>85.1</v>
      </c>
    </row>
    <row r="1197" spans="1:7" x14ac:dyDescent="0.25">
      <c r="A1197" s="244"/>
      <c r="B1197" s="120">
        <f t="shared" si="18"/>
        <v>43086.833330000001</v>
      </c>
      <c r="C1197" s="123">
        <v>20</v>
      </c>
      <c r="D1197" s="35">
        <f>ROUND($D$791/100*$D$792*АТС!$C445,2)</f>
        <v>219.32</v>
      </c>
      <c r="E1197" s="35">
        <f>ROUND($E$791/100*$E$792*АТС!C445,2)</f>
        <v>201.57</v>
      </c>
      <c r="F1197" s="35">
        <f>ROUND($F$791/100*$F$792*АТС!C445,2)</f>
        <v>137.19999999999999</v>
      </c>
      <c r="G1197" s="35">
        <f>ROUND($G$791/100*$G$792*АТС!C445,2)</f>
        <v>80.3</v>
      </c>
    </row>
    <row r="1198" spans="1:7" x14ac:dyDescent="0.25">
      <c r="A1198" s="244"/>
      <c r="B1198" s="122">
        <f t="shared" si="18"/>
        <v>43086.875</v>
      </c>
      <c r="C1198" s="123">
        <v>21</v>
      </c>
      <c r="D1198" s="35">
        <f>ROUND($D$791/100*$D$792*АТС!$C446,2)</f>
        <v>195.44</v>
      </c>
      <c r="E1198" s="35">
        <f>ROUND($E$791/100*$E$792*АТС!C446,2)</f>
        <v>179.62</v>
      </c>
      <c r="F1198" s="35">
        <f>ROUND($F$791/100*$F$792*АТС!C446,2)</f>
        <v>122.26</v>
      </c>
      <c r="G1198" s="35">
        <f>ROUND($G$791/100*$G$792*АТС!C446,2)</f>
        <v>71.55</v>
      </c>
    </row>
    <row r="1199" spans="1:7" x14ac:dyDescent="0.25">
      <c r="A1199" s="244"/>
      <c r="B1199" s="120">
        <f t="shared" si="18"/>
        <v>43086.916669999999</v>
      </c>
      <c r="C1199" s="123">
        <v>22</v>
      </c>
      <c r="D1199" s="35">
        <f>ROUND($D$791/100*$D$792*АТС!$C447,2)</f>
        <v>252.89</v>
      </c>
      <c r="E1199" s="35">
        <f>ROUND($E$791/100*$E$792*АТС!C447,2)</f>
        <v>232.42</v>
      </c>
      <c r="F1199" s="35">
        <f>ROUND($F$791/100*$F$792*АТС!C447,2)</f>
        <v>158.19999999999999</v>
      </c>
      <c r="G1199" s="35">
        <f>ROUND($G$791/100*$G$792*АТС!C447,2)</f>
        <v>92.59</v>
      </c>
    </row>
    <row r="1200" spans="1:7" x14ac:dyDescent="0.25">
      <c r="A1200" s="244"/>
      <c r="B1200" s="122">
        <f t="shared" si="18"/>
        <v>43086.958330000001</v>
      </c>
      <c r="C1200" s="123">
        <v>23</v>
      </c>
      <c r="D1200" s="35">
        <f>ROUND($D$791/100*$D$792*АТС!$C448,2)</f>
        <v>193.88</v>
      </c>
      <c r="E1200" s="35">
        <f>ROUND($E$791/100*$E$792*АТС!C448,2)</f>
        <v>178.18</v>
      </c>
      <c r="F1200" s="35">
        <f>ROUND($F$791/100*$F$792*АТС!C448,2)</f>
        <v>121.28</v>
      </c>
      <c r="G1200" s="35">
        <f>ROUND($G$791/100*$G$792*АТС!C448,2)</f>
        <v>70.98</v>
      </c>
    </row>
    <row r="1201" spans="1:7" x14ac:dyDescent="0.25">
      <c r="A1201" s="244"/>
      <c r="B1201" s="120">
        <f t="shared" si="18"/>
        <v>43087</v>
      </c>
      <c r="C1201" s="123">
        <v>0</v>
      </c>
      <c r="D1201" s="35">
        <f>ROUND($D$791/100*$D$792*АТС!$C449,2)</f>
        <v>182.76</v>
      </c>
      <c r="E1201" s="35">
        <f>ROUND($E$791/100*$E$792*АТС!C449,2)</f>
        <v>167.97</v>
      </c>
      <c r="F1201" s="35">
        <f>ROUND($F$791/100*$F$792*АТС!C449,2)</f>
        <v>114.33</v>
      </c>
      <c r="G1201" s="35">
        <f>ROUND($G$791/100*$G$792*АТС!C449,2)</f>
        <v>66.91</v>
      </c>
    </row>
    <row r="1202" spans="1:7" x14ac:dyDescent="0.25">
      <c r="A1202" s="244"/>
      <c r="B1202" s="122">
        <f t="shared" ref="B1202:B1265" si="19">B1178+1</f>
        <v>43087.041669999999</v>
      </c>
      <c r="C1202" s="123">
        <v>1</v>
      </c>
      <c r="D1202" s="35">
        <f>ROUND($D$791/100*$D$792*АТС!$C450,2)</f>
        <v>184.18</v>
      </c>
      <c r="E1202" s="35">
        <f>ROUND($E$791/100*$E$792*АТС!C450,2)</f>
        <v>169.27</v>
      </c>
      <c r="F1202" s="35">
        <f>ROUND($F$791/100*$F$792*АТС!C450,2)</f>
        <v>115.22</v>
      </c>
      <c r="G1202" s="35">
        <f>ROUND($G$791/100*$G$792*АТС!C450,2)</f>
        <v>67.430000000000007</v>
      </c>
    </row>
    <row r="1203" spans="1:7" x14ac:dyDescent="0.25">
      <c r="A1203" s="244"/>
      <c r="B1203" s="120">
        <f t="shared" si="19"/>
        <v>43087.083330000001</v>
      </c>
      <c r="C1203" s="123">
        <v>2</v>
      </c>
      <c r="D1203" s="35">
        <f>ROUND($D$791/100*$D$792*АТС!$C451,2)</f>
        <v>186.05</v>
      </c>
      <c r="E1203" s="35">
        <f>ROUND($E$791/100*$E$792*АТС!C451,2)</f>
        <v>170.99</v>
      </c>
      <c r="F1203" s="35">
        <f>ROUND($F$791/100*$F$792*АТС!C451,2)</f>
        <v>116.39</v>
      </c>
      <c r="G1203" s="35">
        <f>ROUND($G$791/100*$G$792*АТС!C451,2)</f>
        <v>68.11</v>
      </c>
    </row>
    <row r="1204" spans="1:7" x14ac:dyDescent="0.25">
      <c r="A1204" s="244"/>
      <c r="B1204" s="122">
        <f t="shared" si="19"/>
        <v>43087.125</v>
      </c>
      <c r="C1204" s="123">
        <v>3</v>
      </c>
      <c r="D1204" s="35">
        <f>ROUND($D$791/100*$D$792*АТС!$C452,2)</f>
        <v>185.99</v>
      </c>
      <c r="E1204" s="35">
        <f>ROUND($E$791/100*$E$792*АТС!C452,2)</f>
        <v>170.93</v>
      </c>
      <c r="F1204" s="35">
        <f>ROUND($F$791/100*$F$792*АТС!C452,2)</f>
        <v>116.35</v>
      </c>
      <c r="G1204" s="35">
        <f>ROUND($G$791/100*$G$792*АТС!C452,2)</f>
        <v>68.09</v>
      </c>
    </row>
    <row r="1205" spans="1:7" x14ac:dyDescent="0.25">
      <c r="A1205" s="244"/>
      <c r="B1205" s="120">
        <f t="shared" si="19"/>
        <v>43087.166669999999</v>
      </c>
      <c r="C1205" s="123">
        <v>4</v>
      </c>
      <c r="D1205" s="35">
        <f>ROUND($D$791/100*$D$792*АТС!$C453,2)</f>
        <v>186.05</v>
      </c>
      <c r="E1205" s="35">
        <f>ROUND($E$791/100*$E$792*АТС!C453,2)</f>
        <v>170.99</v>
      </c>
      <c r="F1205" s="35">
        <f>ROUND($F$791/100*$F$792*АТС!C453,2)</f>
        <v>116.38</v>
      </c>
      <c r="G1205" s="35">
        <f>ROUND($G$791/100*$G$792*АТС!C453,2)</f>
        <v>68.11</v>
      </c>
    </row>
    <row r="1206" spans="1:7" x14ac:dyDescent="0.25">
      <c r="A1206" s="244"/>
      <c r="B1206" s="122">
        <f t="shared" si="19"/>
        <v>43087.208330000001</v>
      </c>
      <c r="C1206" s="123">
        <v>5</v>
      </c>
      <c r="D1206" s="35">
        <f>ROUND($D$791/100*$D$792*АТС!$C454,2)</f>
        <v>186.61</v>
      </c>
      <c r="E1206" s="35">
        <f>ROUND($E$791/100*$E$792*АТС!C454,2)</f>
        <v>171.5</v>
      </c>
      <c r="F1206" s="35">
        <f>ROUND($F$791/100*$F$792*АТС!C454,2)</f>
        <v>116.73</v>
      </c>
      <c r="G1206" s="35">
        <f>ROUND($G$791/100*$G$792*АТС!C454,2)</f>
        <v>68.319999999999993</v>
      </c>
    </row>
    <row r="1207" spans="1:7" x14ac:dyDescent="0.25">
      <c r="A1207" s="244"/>
      <c r="B1207" s="120">
        <f t="shared" si="19"/>
        <v>43087.25</v>
      </c>
      <c r="C1207" s="123">
        <v>6</v>
      </c>
      <c r="D1207" s="35">
        <f>ROUND($D$791/100*$D$792*АТС!$C455,2)</f>
        <v>181.96</v>
      </c>
      <c r="E1207" s="35">
        <f>ROUND($E$791/100*$E$792*АТС!C455,2)</f>
        <v>167.23</v>
      </c>
      <c r="F1207" s="35">
        <f>ROUND($F$791/100*$F$792*АТС!C455,2)</f>
        <v>113.83</v>
      </c>
      <c r="G1207" s="35">
        <f>ROUND($G$791/100*$G$792*АТС!C455,2)</f>
        <v>66.62</v>
      </c>
    </row>
    <row r="1208" spans="1:7" x14ac:dyDescent="0.25">
      <c r="A1208" s="244"/>
      <c r="B1208" s="122">
        <f t="shared" si="19"/>
        <v>43087.291669999999</v>
      </c>
      <c r="C1208" s="123">
        <v>7</v>
      </c>
      <c r="D1208" s="35">
        <f>ROUND($D$791/100*$D$792*АТС!$C456,2)</f>
        <v>196.79</v>
      </c>
      <c r="E1208" s="35">
        <f>ROUND($E$791/100*$E$792*АТС!C456,2)</f>
        <v>180.86</v>
      </c>
      <c r="F1208" s="35">
        <f>ROUND($F$791/100*$F$792*АТС!C456,2)</f>
        <v>123.1</v>
      </c>
      <c r="G1208" s="35">
        <f>ROUND($G$791/100*$G$792*АТС!C456,2)</f>
        <v>72.05</v>
      </c>
    </row>
    <row r="1209" spans="1:7" x14ac:dyDescent="0.25">
      <c r="A1209" s="244"/>
      <c r="B1209" s="120">
        <f t="shared" si="19"/>
        <v>43087.333330000001</v>
      </c>
      <c r="C1209" s="123">
        <v>8</v>
      </c>
      <c r="D1209" s="35">
        <f>ROUND($D$791/100*$D$792*АТС!$C457,2)</f>
        <v>187.04</v>
      </c>
      <c r="E1209" s="35">
        <f>ROUND($E$791/100*$E$792*АТС!C457,2)</f>
        <v>171.9</v>
      </c>
      <c r="F1209" s="35">
        <f>ROUND($F$791/100*$F$792*АТС!C457,2)</f>
        <v>117</v>
      </c>
      <c r="G1209" s="35">
        <f>ROUND($G$791/100*$G$792*АТС!C457,2)</f>
        <v>68.48</v>
      </c>
    </row>
    <row r="1210" spans="1:7" x14ac:dyDescent="0.25">
      <c r="A1210" s="244"/>
      <c r="B1210" s="122">
        <f t="shared" si="19"/>
        <v>43087.375</v>
      </c>
      <c r="C1210" s="123">
        <v>9</v>
      </c>
      <c r="D1210" s="35">
        <f>ROUND($D$791/100*$D$792*АТС!$C458,2)</f>
        <v>193.18</v>
      </c>
      <c r="E1210" s="35">
        <f>ROUND($E$791/100*$E$792*АТС!C458,2)</f>
        <v>177.54</v>
      </c>
      <c r="F1210" s="35">
        <f>ROUND($F$791/100*$F$792*АТС!C458,2)</f>
        <v>120.85</v>
      </c>
      <c r="G1210" s="35">
        <f>ROUND($G$791/100*$G$792*АТС!C458,2)</f>
        <v>70.73</v>
      </c>
    </row>
    <row r="1211" spans="1:7" x14ac:dyDescent="0.25">
      <c r="A1211" s="244"/>
      <c r="B1211" s="120">
        <f t="shared" si="19"/>
        <v>43087.416669999999</v>
      </c>
      <c r="C1211" s="123">
        <v>10</v>
      </c>
      <c r="D1211" s="35">
        <f>ROUND($D$791/100*$D$792*АТС!$C459,2)</f>
        <v>193.25</v>
      </c>
      <c r="E1211" s="35">
        <f>ROUND($E$791/100*$E$792*АТС!C459,2)</f>
        <v>177.61</v>
      </c>
      <c r="F1211" s="35">
        <f>ROUND($F$791/100*$F$792*АТС!C459,2)</f>
        <v>120.89</v>
      </c>
      <c r="G1211" s="35">
        <f>ROUND($G$791/100*$G$792*АТС!C459,2)</f>
        <v>70.75</v>
      </c>
    </row>
    <row r="1212" spans="1:7" x14ac:dyDescent="0.25">
      <c r="A1212" s="244"/>
      <c r="B1212" s="122">
        <f t="shared" si="19"/>
        <v>43087.458330000001</v>
      </c>
      <c r="C1212" s="123">
        <v>11</v>
      </c>
      <c r="D1212" s="35">
        <f>ROUND($D$791/100*$D$792*АТС!$C460,2)</f>
        <v>182.9</v>
      </c>
      <c r="E1212" s="35">
        <f>ROUND($E$791/100*$E$792*АТС!C460,2)</f>
        <v>168.1</v>
      </c>
      <c r="F1212" s="35">
        <f>ROUND($F$791/100*$F$792*АТС!C460,2)</f>
        <v>114.42</v>
      </c>
      <c r="G1212" s="35">
        <f>ROUND($G$791/100*$G$792*АТС!C460,2)</f>
        <v>66.959999999999994</v>
      </c>
    </row>
    <row r="1213" spans="1:7" x14ac:dyDescent="0.25">
      <c r="A1213" s="244"/>
      <c r="B1213" s="120">
        <f t="shared" si="19"/>
        <v>43087.5</v>
      </c>
      <c r="C1213" s="123">
        <v>12</v>
      </c>
      <c r="D1213" s="35">
        <f>ROUND($D$791/100*$D$792*АТС!$C461,2)</f>
        <v>187.53</v>
      </c>
      <c r="E1213" s="35">
        <f>ROUND($E$791/100*$E$792*АТС!C461,2)</f>
        <v>172.36</v>
      </c>
      <c r="F1213" s="35">
        <f>ROUND($F$791/100*$F$792*АТС!C461,2)</f>
        <v>117.32</v>
      </c>
      <c r="G1213" s="35">
        <f>ROUND($G$791/100*$G$792*АТС!C461,2)</f>
        <v>68.66</v>
      </c>
    </row>
    <row r="1214" spans="1:7" x14ac:dyDescent="0.25">
      <c r="A1214" s="244"/>
      <c r="B1214" s="122">
        <f t="shared" si="19"/>
        <v>43087.541669999999</v>
      </c>
      <c r="C1214" s="123">
        <v>13</v>
      </c>
      <c r="D1214" s="35">
        <f>ROUND($D$791/100*$D$792*АТС!$C462,2)</f>
        <v>187.83</v>
      </c>
      <c r="E1214" s="35">
        <f>ROUND($E$791/100*$E$792*АТС!C462,2)</f>
        <v>172.62</v>
      </c>
      <c r="F1214" s="35">
        <f>ROUND($F$791/100*$F$792*АТС!C462,2)</f>
        <v>117.5</v>
      </c>
      <c r="G1214" s="35">
        <f>ROUND($G$791/100*$G$792*АТС!C462,2)</f>
        <v>68.77</v>
      </c>
    </row>
    <row r="1215" spans="1:7" x14ac:dyDescent="0.25">
      <c r="A1215" s="244"/>
      <c r="B1215" s="120">
        <f t="shared" si="19"/>
        <v>43087.583330000001</v>
      </c>
      <c r="C1215" s="123">
        <v>14</v>
      </c>
      <c r="D1215" s="35">
        <f>ROUND($D$791/100*$D$792*АТС!$C463,2)</f>
        <v>204.75</v>
      </c>
      <c r="E1215" s="35">
        <f>ROUND($E$791/100*$E$792*АТС!C463,2)</f>
        <v>188.18</v>
      </c>
      <c r="F1215" s="35">
        <f>ROUND($F$791/100*$F$792*АТС!C463,2)</f>
        <v>128.08000000000001</v>
      </c>
      <c r="G1215" s="35">
        <f>ROUND($G$791/100*$G$792*АТС!C463,2)</f>
        <v>74.959999999999994</v>
      </c>
    </row>
    <row r="1216" spans="1:7" x14ac:dyDescent="0.25">
      <c r="A1216" s="244"/>
      <c r="B1216" s="122">
        <f t="shared" si="19"/>
        <v>43087.625</v>
      </c>
      <c r="C1216" s="123">
        <v>15</v>
      </c>
      <c r="D1216" s="35">
        <f>ROUND($D$791/100*$D$792*АТС!$C464,2)</f>
        <v>204.45</v>
      </c>
      <c r="E1216" s="35">
        <f>ROUND($E$791/100*$E$792*АТС!C464,2)</f>
        <v>187.91</v>
      </c>
      <c r="F1216" s="35">
        <f>ROUND($F$791/100*$F$792*АТС!C464,2)</f>
        <v>127.9</v>
      </c>
      <c r="G1216" s="35">
        <f>ROUND($G$791/100*$G$792*АТС!C464,2)</f>
        <v>74.849999999999994</v>
      </c>
    </row>
    <row r="1217" spans="1:7" x14ac:dyDescent="0.25">
      <c r="A1217" s="244"/>
      <c r="B1217" s="120">
        <f t="shared" si="19"/>
        <v>43087.666669999999</v>
      </c>
      <c r="C1217" s="123">
        <v>16</v>
      </c>
      <c r="D1217" s="35">
        <f>ROUND($D$791/100*$D$792*АТС!$C465,2)</f>
        <v>197.92</v>
      </c>
      <c r="E1217" s="35">
        <f>ROUND($E$791/100*$E$792*АТС!C465,2)</f>
        <v>181.9</v>
      </c>
      <c r="F1217" s="35">
        <f>ROUND($F$791/100*$F$792*АТС!C465,2)</f>
        <v>123.81</v>
      </c>
      <c r="G1217" s="35">
        <f>ROUND($G$791/100*$G$792*АТС!C465,2)</f>
        <v>72.459999999999994</v>
      </c>
    </row>
    <row r="1218" spans="1:7" x14ac:dyDescent="0.25">
      <c r="A1218" s="244"/>
      <c r="B1218" s="122">
        <f t="shared" si="19"/>
        <v>43087.708330000001</v>
      </c>
      <c r="C1218" s="123">
        <v>17</v>
      </c>
      <c r="D1218" s="35">
        <f>ROUND($D$791/100*$D$792*АТС!$C466,2)</f>
        <v>201.29</v>
      </c>
      <c r="E1218" s="35">
        <f>ROUND($E$791/100*$E$792*АТС!C466,2)</f>
        <v>185</v>
      </c>
      <c r="F1218" s="35">
        <f>ROUND($F$791/100*$F$792*АТС!C466,2)</f>
        <v>125.92</v>
      </c>
      <c r="G1218" s="35">
        <f>ROUND($G$791/100*$G$792*АТС!C466,2)</f>
        <v>73.7</v>
      </c>
    </row>
    <row r="1219" spans="1:7" x14ac:dyDescent="0.25">
      <c r="A1219" s="244"/>
      <c r="B1219" s="120">
        <f t="shared" si="19"/>
        <v>43087.75</v>
      </c>
      <c r="C1219" s="123">
        <v>18</v>
      </c>
      <c r="D1219" s="35">
        <f>ROUND($D$791/100*$D$792*АТС!$C467,2)</f>
        <v>201.3</v>
      </c>
      <c r="E1219" s="35">
        <f>ROUND($E$791/100*$E$792*АТС!C467,2)</f>
        <v>185.01</v>
      </c>
      <c r="F1219" s="35">
        <f>ROUND($F$791/100*$F$792*АТС!C467,2)</f>
        <v>125.93</v>
      </c>
      <c r="G1219" s="35">
        <f>ROUND($G$791/100*$G$792*АТС!C467,2)</f>
        <v>73.7</v>
      </c>
    </row>
    <row r="1220" spans="1:7" x14ac:dyDescent="0.25">
      <c r="A1220" s="244"/>
      <c r="B1220" s="122">
        <f t="shared" si="19"/>
        <v>43087.791669999999</v>
      </c>
      <c r="C1220" s="123">
        <v>19</v>
      </c>
      <c r="D1220" s="35">
        <f>ROUND($D$791/100*$D$792*АТС!$C468,2)</f>
        <v>196.8</v>
      </c>
      <c r="E1220" s="35">
        <f>ROUND($E$791/100*$E$792*АТС!C468,2)</f>
        <v>180.87</v>
      </c>
      <c r="F1220" s="35">
        <f>ROUND($F$791/100*$F$792*АТС!C468,2)</f>
        <v>123.11</v>
      </c>
      <c r="G1220" s="35">
        <f>ROUND($G$791/100*$G$792*АТС!C468,2)</f>
        <v>72.05</v>
      </c>
    </row>
    <row r="1221" spans="1:7" x14ac:dyDescent="0.25">
      <c r="A1221" s="244"/>
      <c r="B1221" s="120">
        <f t="shared" si="19"/>
        <v>43087.833330000001</v>
      </c>
      <c r="C1221" s="123">
        <v>20</v>
      </c>
      <c r="D1221" s="35">
        <f>ROUND($D$791/100*$D$792*АТС!$C469,2)</f>
        <v>217.69</v>
      </c>
      <c r="E1221" s="35">
        <f>ROUND($E$791/100*$E$792*АТС!C469,2)</f>
        <v>200.07</v>
      </c>
      <c r="F1221" s="35">
        <f>ROUND($F$791/100*$F$792*АТС!C469,2)</f>
        <v>136.18</v>
      </c>
      <c r="G1221" s="35">
        <f>ROUND($G$791/100*$G$792*АТС!C469,2)</f>
        <v>79.7</v>
      </c>
    </row>
    <row r="1222" spans="1:7" x14ac:dyDescent="0.25">
      <c r="A1222" s="244"/>
      <c r="B1222" s="122">
        <f t="shared" si="19"/>
        <v>43087.875</v>
      </c>
      <c r="C1222" s="123">
        <v>21</v>
      </c>
      <c r="D1222" s="35">
        <f>ROUND($D$791/100*$D$792*АТС!$C470,2)</f>
        <v>205.15</v>
      </c>
      <c r="E1222" s="35">
        <f>ROUND($E$791/100*$E$792*АТС!C470,2)</f>
        <v>188.54</v>
      </c>
      <c r="F1222" s="35">
        <f>ROUND($F$791/100*$F$792*АТС!C470,2)</f>
        <v>128.33000000000001</v>
      </c>
      <c r="G1222" s="35">
        <f>ROUND($G$791/100*$G$792*АТС!C470,2)</f>
        <v>75.11</v>
      </c>
    </row>
    <row r="1223" spans="1:7" x14ac:dyDescent="0.25">
      <c r="A1223" s="244"/>
      <c r="B1223" s="120">
        <f t="shared" si="19"/>
        <v>43087.916669999999</v>
      </c>
      <c r="C1223" s="123">
        <v>22</v>
      </c>
      <c r="D1223" s="35">
        <f>ROUND($D$791/100*$D$792*АТС!$C471,2)</f>
        <v>228.13</v>
      </c>
      <c r="E1223" s="35">
        <f>ROUND($E$791/100*$E$792*АТС!C471,2)</f>
        <v>209.67</v>
      </c>
      <c r="F1223" s="35">
        <f>ROUND($F$791/100*$F$792*АТС!C471,2)</f>
        <v>142.71</v>
      </c>
      <c r="G1223" s="35">
        <f>ROUND($G$791/100*$G$792*АТС!C471,2)</f>
        <v>83.52</v>
      </c>
    </row>
    <row r="1224" spans="1:7" x14ac:dyDescent="0.25">
      <c r="A1224" s="244"/>
      <c r="B1224" s="122">
        <f t="shared" si="19"/>
        <v>43087.958330000001</v>
      </c>
      <c r="C1224" s="123">
        <v>23</v>
      </c>
      <c r="D1224" s="35">
        <f>ROUND($D$791/100*$D$792*АТС!$C472,2)</f>
        <v>200.64</v>
      </c>
      <c r="E1224" s="35">
        <f>ROUND($E$791/100*$E$792*АТС!C472,2)</f>
        <v>184.4</v>
      </c>
      <c r="F1224" s="35">
        <f>ROUND($F$791/100*$F$792*АТС!C472,2)</f>
        <v>125.51</v>
      </c>
      <c r="G1224" s="35">
        <f>ROUND($G$791/100*$G$792*АТС!C472,2)</f>
        <v>73.459999999999994</v>
      </c>
    </row>
    <row r="1225" spans="1:7" x14ac:dyDescent="0.25">
      <c r="A1225" s="244"/>
      <c r="B1225" s="120">
        <f t="shared" si="19"/>
        <v>43088</v>
      </c>
      <c r="C1225" s="123">
        <v>0</v>
      </c>
      <c r="D1225" s="35">
        <f>ROUND($D$791/100*$D$792*АТС!$C473,2)</f>
        <v>181.29</v>
      </c>
      <c r="E1225" s="35">
        <f>ROUND($E$791/100*$E$792*АТС!C473,2)</f>
        <v>166.61</v>
      </c>
      <c r="F1225" s="35">
        <f>ROUND($F$791/100*$F$792*АТС!C473,2)</f>
        <v>113.41</v>
      </c>
      <c r="G1225" s="35">
        <f>ROUND($G$791/100*$G$792*АТС!C473,2)</f>
        <v>66.37</v>
      </c>
    </row>
    <row r="1226" spans="1:7" x14ac:dyDescent="0.25">
      <c r="A1226" s="244"/>
      <c r="B1226" s="122">
        <f t="shared" si="19"/>
        <v>43088.041669999999</v>
      </c>
      <c r="C1226" s="123">
        <v>1</v>
      </c>
      <c r="D1226" s="35">
        <f>ROUND($D$791/100*$D$792*АТС!$C474,2)</f>
        <v>183.5</v>
      </c>
      <c r="E1226" s="35">
        <f>ROUND($E$791/100*$E$792*АТС!C474,2)</f>
        <v>168.65</v>
      </c>
      <c r="F1226" s="35">
        <f>ROUND($F$791/100*$F$792*АТС!C474,2)</f>
        <v>114.79</v>
      </c>
      <c r="G1226" s="35">
        <f>ROUND($G$791/100*$G$792*АТС!C474,2)</f>
        <v>67.180000000000007</v>
      </c>
    </row>
    <row r="1227" spans="1:7" x14ac:dyDescent="0.25">
      <c r="A1227" s="244"/>
      <c r="B1227" s="120">
        <f t="shared" si="19"/>
        <v>43088.083330000001</v>
      </c>
      <c r="C1227" s="123">
        <v>2</v>
      </c>
      <c r="D1227" s="35">
        <f>ROUND($D$791/100*$D$792*АТС!$C475,2)</f>
        <v>185.89</v>
      </c>
      <c r="E1227" s="35">
        <f>ROUND($E$791/100*$E$792*АТС!C475,2)</f>
        <v>170.85</v>
      </c>
      <c r="F1227" s="35">
        <f>ROUND($F$791/100*$F$792*АТС!C475,2)</f>
        <v>116.29</v>
      </c>
      <c r="G1227" s="35">
        <f>ROUND($G$791/100*$G$792*АТС!C475,2)</f>
        <v>68.06</v>
      </c>
    </row>
    <row r="1228" spans="1:7" x14ac:dyDescent="0.25">
      <c r="A1228" s="244"/>
      <c r="B1228" s="122">
        <f t="shared" si="19"/>
        <v>43088.125</v>
      </c>
      <c r="C1228" s="123">
        <v>3</v>
      </c>
      <c r="D1228" s="35">
        <f>ROUND($D$791/100*$D$792*АТС!$C476,2)</f>
        <v>185.84</v>
      </c>
      <c r="E1228" s="35">
        <f>ROUND($E$791/100*$E$792*АТС!C476,2)</f>
        <v>170.8</v>
      </c>
      <c r="F1228" s="35">
        <f>ROUND($F$791/100*$F$792*АТС!C476,2)</f>
        <v>116.25</v>
      </c>
      <c r="G1228" s="35">
        <f>ROUND($G$791/100*$G$792*АТС!C476,2)</f>
        <v>68.040000000000006</v>
      </c>
    </row>
    <row r="1229" spans="1:7" x14ac:dyDescent="0.25">
      <c r="A1229" s="244"/>
      <c r="B1229" s="120">
        <f t="shared" si="19"/>
        <v>43088.166669999999</v>
      </c>
      <c r="C1229" s="123">
        <v>4</v>
      </c>
      <c r="D1229" s="35">
        <f>ROUND($D$791/100*$D$792*АТС!$C477,2)</f>
        <v>185.94</v>
      </c>
      <c r="E1229" s="35">
        <f>ROUND($E$791/100*$E$792*АТС!C477,2)</f>
        <v>170.89</v>
      </c>
      <c r="F1229" s="35">
        <f>ROUND($F$791/100*$F$792*АТС!C477,2)</f>
        <v>116.31</v>
      </c>
      <c r="G1229" s="35">
        <f>ROUND($G$791/100*$G$792*АТС!C477,2)</f>
        <v>68.069999999999993</v>
      </c>
    </row>
    <row r="1230" spans="1:7" x14ac:dyDescent="0.25">
      <c r="A1230" s="244"/>
      <c r="B1230" s="122">
        <f t="shared" si="19"/>
        <v>43088.208330000001</v>
      </c>
      <c r="C1230" s="123">
        <v>5</v>
      </c>
      <c r="D1230" s="35">
        <f>ROUND($D$791/100*$D$792*АТС!$C478,2)</f>
        <v>186.48</v>
      </c>
      <c r="E1230" s="35">
        <f>ROUND($E$791/100*$E$792*АТС!C478,2)</f>
        <v>171.39</v>
      </c>
      <c r="F1230" s="35">
        <f>ROUND($F$791/100*$F$792*АТС!C478,2)</f>
        <v>116.66</v>
      </c>
      <c r="G1230" s="35">
        <f>ROUND($G$791/100*$G$792*АТС!C478,2)</f>
        <v>68.27</v>
      </c>
    </row>
    <row r="1231" spans="1:7" x14ac:dyDescent="0.25">
      <c r="A1231" s="244"/>
      <c r="B1231" s="120">
        <f t="shared" si="19"/>
        <v>43088.25</v>
      </c>
      <c r="C1231" s="123">
        <v>6</v>
      </c>
      <c r="D1231" s="35">
        <f>ROUND($D$791/100*$D$792*АТС!$C479,2)</f>
        <v>182.16</v>
      </c>
      <c r="E1231" s="35">
        <f>ROUND($E$791/100*$E$792*АТС!C479,2)</f>
        <v>167.42</v>
      </c>
      <c r="F1231" s="35">
        <f>ROUND($F$791/100*$F$792*АТС!C479,2)</f>
        <v>113.95</v>
      </c>
      <c r="G1231" s="35">
        <f>ROUND($G$791/100*$G$792*АТС!C479,2)</f>
        <v>66.69</v>
      </c>
    </row>
    <row r="1232" spans="1:7" x14ac:dyDescent="0.25">
      <c r="A1232" s="244"/>
      <c r="B1232" s="122">
        <f t="shared" si="19"/>
        <v>43088.291669999999</v>
      </c>
      <c r="C1232" s="123">
        <v>7</v>
      </c>
      <c r="D1232" s="35">
        <f>ROUND($D$791/100*$D$792*АТС!$C480,2)</f>
        <v>197.12</v>
      </c>
      <c r="E1232" s="35">
        <f>ROUND($E$791/100*$E$792*АТС!C480,2)</f>
        <v>181.17</v>
      </c>
      <c r="F1232" s="35">
        <f>ROUND($F$791/100*$F$792*АТС!C480,2)</f>
        <v>123.31</v>
      </c>
      <c r="G1232" s="35">
        <f>ROUND($G$791/100*$G$792*АТС!C480,2)</f>
        <v>72.17</v>
      </c>
    </row>
    <row r="1233" spans="1:7" x14ac:dyDescent="0.25">
      <c r="A1233" s="244"/>
      <c r="B1233" s="120">
        <f t="shared" si="19"/>
        <v>43088.333330000001</v>
      </c>
      <c r="C1233" s="123">
        <v>8</v>
      </c>
      <c r="D1233" s="35">
        <f>ROUND($D$791/100*$D$792*АТС!$C481,2)</f>
        <v>187.11</v>
      </c>
      <c r="E1233" s="35">
        <f>ROUND($E$791/100*$E$792*АТС!C481,2)</f>
        <v>171.97</v>
      </c>
      <c r="F1233" s="35">
        <f>ROUND($F$791/100*$F$792*АТС!C481,2)</f>
        <v>117.05</v>
      </c>
      <c r="G1233" s="35">
        <f>ROUND($G$791/100*$G$792*АТС!C481,2)</f>
        <v>68.5</v>
      </c>
    </row>
    <row r="1234" spans="1:7" x14ac:dyDescent="0.25">
      <c r="A1234" s="244"/>
      <c r="B1234" s="122">
        <f t="shared" si="19"/>
        <v>43088.375</v>
      </c>
      <c r="C1234" s="123">
        <v>9</v>
      </c>
      <c r="D1234" s="35">
        <f>ROUND($D$791/100*$D$792*АТС!$C482,2)</f>
        <v>197.66</v>
      </c>
      <c r="E1234" s="35">
        <f>ROUND($E$791/100*$E$792*АТС!C482,2)</f>
        <v>181.66</v>
      </c>
      <c r="F1234" s="35">
        <f>ROUND($F$791/100*$F$792*АТС!C482,2)</f>
        <v>123.65</v>
      </c>
      <c r="G1234" s="35">
        <f>ROUND($G$791/100*$G$792*АТС!C482,2)</f>
        <v>72.36</v>
      </c>
    </row>
    <row r="1235" spans="1:7" x14ac:dyDescent="0.25">
      <c r="A1235" s="244"/>
      <c r="B1235" s="120">
        <f t="shared" si="19"/>
        <v>43088.416669999999</v>
      </c>
      <c r="C1235" s="123">
        <v>10</v>
      </c>
      <c r="D1235" s="35">
        <f>ROUND($D$791/100*$D$792*АТС!$C483,2)</f>
        <v>197.48</v>
      </c>
      <c r="E1235" s="35">
        <f>ROUND($E$791/100*$E$792*АТС!C483,2)</f>
        <v>181.5</v>
      </c>
      <c r="F1235" s="35">
        <f>ROUND($F$791/100*$F$792*АТС!C483,2)</f>
        <v>123.54</v>
      </c>
      <c r="G1235" s="35">
        <f>ROUND($G$791/100*$G$792*АТС!C483,2)</f>
        <v>72.3</v>
      </c>
    </row>
    <row r="1236" spans="1:7" x14ac:dyDescent="0.25">
      <c r="A1236" s="244"/>
      <c r="B1236" s="122">
        <f t="shared" si="19"/>
        <v>43088.458330000001</v>
      </c>
      <c r="C1236" s="123">
        <v>11</v>
      </c>
      <c r="D1236" s="35">
        <f>ROUND($D$791/100*$D$792*АТС!$C484,2)</f>
        <v>189.93</v>
      </c>
      <c r="E1236" s="35">
        <f>ROUND($E$791/100*$E$792*АТС!C484,2)</f>
        <v>174.56</v>
      </c>
      <c r="F1236" s="35">
        <f>ROUND($F$791/100*$F$792*АТС!C484,2)</f>
        <v>118.81</v>
      </c>
      <c r="G1236" s="35">
        <f>ROUND($G$791/100*$G$792*АТС!C484,2)</f>
        <v>69.540000000000006</v>
      </c>
    </row>
    <row r="1237" spans="1:7" x14ac:dyDescent="0.25">
      <c r="A1237" s="244"/>
      <c r="B1237" s="120">
        <f t="shared" si="19"/>
        <v>43088.5</v>
      </c>
      <c r="C1237" s="123">
        <v>12</v>
      </c>
      <c r="D1237" s="35">
        <f>ROUND($D$791/100*$D$792*АТС!$C485,2)</f>
        <v>187.32</v>
      </c>
      <c r="E1237" s="35">
        <f>ROUND($E$791/100*$E$792*АТС!C485,2)</f>
        <v>172.15</v>
      </c>
      <c r="F1237" s="35">
        <f>ROUND($F$791/100*$F$792*АТС!C485,2)</f>
        <v>117.18</v>
      </c>
      <c r="G1237" s="35">
        <f>ROUND($G$791/100*$G$792*АТС!C485,2)</f>
        <v>68.58</v>
      </c>
    </row>
    <row r="1238" spans="1:7" x14ac:dyDescent="0.25">
      <c r="A1238" s="244"/>
      <c r="B1238" s="122">
        <f t="shared" si="19"/>
        <v>43088.541669999999</v>
      </c>
      <c r="C1238" s="123">
        <v>13</v>
      </c>
      <c r="D1238" s="35">
        <f>ROUND($D$791/100*$D$792*АТС!$C486,2)</f>
        <v>191.06</v>
      </c>
      <c r="E1238" s="35">
        <f>ROUND($E$791/100*$E$792*АТС!C486,2)</f>
        <v>175.59</v>
      </c>
      <c r="F1238" s="35">
        <f>ROUND($F$791/100*$F$792*АТС!C486,2)</f>
        <v>119.52</v>
      </c>
      <c r="G1238" s="35">
        <f>ROUND($G$791/100*$G$792*АТС!C486,2)</f>
        <v>69.95</v>
      </c>
    </row>
    <row r="1239" spans="1:7" x14ac:dyDescent="0.25">
      <c r="A1239" s="244"/>
      <c r="B1239" s="120">
        <f t="shared" si="19"/>
        <v>43088.583330000001</v>
      </c>
      <c r="C1239" s="123">
        <v>14</v>
      </c>
      <c r="D1239" s="35">
        <f>ROUND($D$791/100*$D$792*АТС!$C487,2)</f>
        <v>198.63</v>
      </c>
      <c r="E1239" s="35">
        <f>ROUND($E$791/100*$E$792*АТС!C487,2)</f>
        <v>182.55</v>
      </c>
      <c r="F1239" s="35">
        <f>ROUND($F$791/100*$F$792*АТС!C487,2)</f>
        <v>124.25</v>
      </c>
      <c r="G1239" s="35">
        <f>ROUND($G$791/100*$G$792*АТС!C487,2)</f>
        <v>72.72</v>
      </c>
    </row>
    <row r="1240" spans="1:7" x14ac:dyDescent="0.25">
      <c r="A1240" s="244"/>
      <c r="B1240" s="122">
        <f t="shared" si="19"/>
        <v>43088.625</v>
      </c>
      <c r="C1240" s="123">
        <v>15</v>
      </c>
      <c r="D1240" s="35">
        <f>ROUND($D$791/100*$D$792*АТС!$C488,2)</f>
        <v>198.9</v>
      </c>
      <c r="E1240" s="35">
        <f>ROUND($E$791/100*$E$792*АТС!C488,2)</f>
        <v>182.8</v>
      </c>
      <c r="F1240" s="35">
        <f>ROUND($F$791/100*$F$792*АТС!C488,2)</f>
        <v>124.42</v>
      </c>
      <c r="G1240" s="35">
        <f>ROUND($G$791/100*$G$792*АТС!C488,2)</f>
        <v>72.819999999999993</v>
      </c>
    </row>
    <row r="1241" spans="1:7" x14ac:dyDescent="0.25">
      <c r="A1241" s="244"/>
      <c r="B1241" s="120">
        <f t="shared" si="19"/>
        <v>43088.666669999999</v>
      </c>
      <c r="C1241" s="123">
        <v>16</v>
      </c>
      <c r="D1241" s="35">
        <f>ROUND($D$791/100*$D$792*АТС!$C489,2)</f>
        <v>189.77</v>
      </c>
      <c r="E1241" s="35">
        <f>ROUND($E$791/100*$E$792*АТС!C489,2)</f>
        <v>174.41</v>
      </c>
      <c r="F1241" s="35">
        <f>ROUND($F$791/100*$F$792*АТС!C489,2)</f>
        <v>118.71</v>
      </c>
      <c r="G1241" s="35">
        <f>ROUND($G$791/100*$G$792*АТС!C489,2)</f>
        <v>69.48</v>
      </c>
    </row>
    <row r="1242" spans="1:7" x14ac:dyDescent="0.25">
      <c r="A1242" s="244"/>
      <c r="B1242" s="122">
        <f t="shared" si="19"/>
        <v>43088.708330000001</v>
      </c>
      <c r="C1242" s="123">
        <v>17</v>
      </c>
      <c r="D1242" s="35">
        <f>ROUND($D$791/100*$D$792*АТС!$C490,2)</f>
        <v>200.08</v>
      </c>
      <c r="E1242" s="35">
        <f>ROUND($E$791/100*$E$792*АТС!C490,2)</f>
        <v>183.88</v>
      </c>
      <c r="F1242" s="35">
        <f>ROUND($F$791/100*$F$792*АТС!C490,2)</f>
        <v>125.16</v>
      </c>
      <c r="G1242" s="35">
        <f>ROUND($G$791/100*$G$792*АТС!C490,2)</f>
        <v>73.25</v>
      </c>
    </row>
    <row r="1243" spans="1:7" x14ac:dyDescent="0.25">
      <c r="A1243" s="244"/>
      <c r="B1243" s="120">
        <f t="shared" si="19"/>
        <v>43088.75</v>
      </c>
      <c r="C1243" s="123">
        <v>18</v>
      </c>
      <c r="D1243" s="35">
        <f>ROUND($D$791/100*$D$792*АТС!$C491,2)</f>
        <v>199.61</v>
      </c>
      <c r="E1243" s="35">
        <f>ROUND($E$791/100*$E$792*АТС!C491,2)</f>
        <v>183.46</v>
      </c>
      <c r="F1243" s="35">
        <f>ROUND($F$791/100*$F$792*АТС!C491,2)</f>
        <v>124.87</v>
      </c>
      <c r="G1243" s="35">
        <f>ROUND($G$791/100*$G$792*АТС!C491,2)</f>
        <v>73.08</v>
      </c>
    </row>
    <row r="1244" spans="1:7" x14ac:dyDescent="0.25">
      <c r="A1244" s="244"/>
      <c r="B1244" s="122">
        <f t="shared" si="19"/>
        <v>43088.791669999999</v>
      </c>
      <c r="C1244" s="123">
        <v>19</v>
      </c>
      <c r="D1244" s="35">
        <f>ROUND($D$791/100*$D$792*АТС!$C492,2)</f>
        <v>195.61</v>
      </c>
      <c r="E1244" s="35">
        <f>ROUND($E$791/100*$E$792*АТС!C492,2)</f>
        <v>179.78</v>
      </c>
      <c r="F1244" s="35">
        <f>ROUND($F$791/100*$F$792*АТС!C492,2)</f>
        <v>122.37</v>
      </c>
      <c r="G1244" s="35">
        <f>ROUND($G$791/100*$G$792*АТС!C492,2)</f>
        <v>71.62</v>
      </c>
    </row>
    <row r="1245" spans="1:7" x14ac:dyDescent="0.25">
      <c r="A1245" s="244"/>
      <c r="B1245" s="120">
        <f t="shared" si="19"/>
        <v>43088.833330000001</v>
      </c>
      <c r="C1245" s="123">
        <v>20</v>
      </c>
      <c r="D1245" s="35">
        <f>ROUND($D$791/100*$D$792*АТС!$C493,2)</f>
        <v>239.5</v>
      </c>
      <c r="E1245" s="35">
        <f>ROUND($E$791/100*$E$792*АТС!C493,2)</f>
        <v>220.11</v>
      </c>
      <c r="F1245" s="35">
        <f>ROUND($F$791/100*$F$792*АТС!C493,2)</f>
        <v>149.82</v>
      </c>
      <c r="G1245" s="35">
        <f>ROUND($G$791/100*$G$792*АТС!C493,2)</f>
        <v>87.68</v>
      </c>
    </row>
    <row r="1246" spans="1:7" x14ac:dyDescent="0.25">
      <c r="A1246" s="244"/>
      <c r="B1246" s="122">
        <f t="shared" si="19"/>
        <v>43088.875</v>
      </c>
      <c r="C1246" s="123">
        <v>21</v>
      </c>
      <c r="D1246" s="35">
        <f>ROUND($D$791/100*$D$792*АТС!$C494,2)</f>
        <v>203.58</v>
      </c>
      <c r="E1246" s="35">
        <f>ROUND($E$791/100*$E$792*АТС!C494,2)</f>
        <v>187.1</v>
      </c>
      <c r="F1246" s="35">
        <f>ROUND($F$791/100*$F$792*АТС!C494,2)</f>
        <v>127.35</v>
      </c>
      <c r="G1246" s="35">
        <f>ROUND($G$791/100*$G$792*АТС!C494,2)</f>
        <v>74.53</v>
      </c>
    </row>
    <row r="1247" spans="1:7" x14ac:dyDescent="0.25">
      <c r="A1247" s="244"/>
      <c r="B1247" s="120">
        <f t="shared" si="19"/>
        <v>43088.916669999999</v>
      </c>
      <c r="C1247" s="123">
        <v>22</v>
      </c>
      <c r="D1247" s="35">
        <f>ROUND($D$791/100*$D$792*АТС!$C495,2)</f>
        <v>227.68</v>
      </c>
      <c r="E1247" s="35">
        <f>ROUND($E$791/100*$E$792*АТС!C495,2)</f>
        <v>209.26</v>
      </c>
      <c r="F1247" s="35">
        <f>ROUND($F$791/100*$F$792*АТС!C495,2)</f>
        <v>142.43</v>
      </c>
      <c r="G1247" s="35">
        <f>ROUND($G$791/100*$G$792*АТС!C495,2)</f>
        <v>83.36</v>
      </c>
    </row>
    <row r="1248" spans="1:7" x14ac:dyDescent="0.25">
      <c r="A1248" s="244"/>
      <c r="B1248" s="122">
        <f t="shared" si="19"/>
        <v>43088.958330000001</v>
      </c>
      <c r="C1248" s="123">
        <v>23</v>
      </c>
      <c r="D1248" s="35">
        <f>ROUND($D$791/100*$D$792*АТС!$C496,2)</f>
        <v>201.47</v>
      </c>
      <c r="E1248" s="35">
        <f>ROUND($E$791/100*$E$792*АТС!C496,2)</f>
        <v>185.16</v>
      </c>
      <c r="F1248" s="35">
        <f>ROUND($F$791/100*$F$792*АТС!C496,2)</f>
        <v>126.03</v>
      </c>
      <c r="G1248" s="35">
        <f>ROUND($G$791/100*$G$792*АТС!C496,2)</f>
        <v>73.760000000000005</v>
      </c>
    </row>
    <row r="1249" spans="1:7" x14ac:dyDescent="0.25">
      <c r="A1249" s="244"/>
      <c r="B1249" s="120">
        <f t="shared" si="19"/>
        <v>43089</v>
      </c>
      <c r="C1249" s="123">
        <v>0</v>
      </c>
      <c r="D1249" s="35">
        <f>ROUND($D$791/100*$D$792*АТС!$C497,2)</f>
        <v>197.25</v>
      </c>
      <c r="E1249" s="35">
        <f>ROUND($E$791/100*$E$792*АТС!C497,2)</f>
        <v>181.29</v>
      </c>
      <c r="F1249" s="35">
        <f>ROUND($F$791/100*$F$792*АТС!C497,2)</f>
        <v>123.4</v>
      </c>
      <c r="G1249" s="35">
        <f>ROUND($G$791/100*$G$792*АТС!C497,2)</f>
        <v>72.22</v>
      </c>
    </row>
    <row r="1250" spans="1:7" x14ac:dyDescent="0.25">
      <c r="A1250" s="244"/>
      <c r="B1250" s="122">
        <f t="shared" si="19"/>
        <v>43089.041669999999</v>
      </c>
      <c r="C1250" s="123">
        <v>1</v>
      </c>
      <c r="D1250" s="35">
        <f>ROUND($D$791/100*$D$792*АТС!$C498,2)</f>
        <v>187.88</v>
      </c>
      <c r="E1250" s="35">
        <f>ROUND($E$791/100*$E$792*АТС!C498,2)</f>
        <v>172.68</v>
      </c>
      <c r="F1250" s="35">
        <f>ROUND($F$791/100*$F$792*АТС!C498,2)</f>
        <v>117.53</v>
      </c>
      <c r="G1250" s="35">
        <f>ROUND($G$791/100*$G$792*АТС!C498,2)</f>
        <v>68.790000000000006</v>
      </c>
    </row>
    <row r="1251" spans="1:7" x14ac:dyDescent="0.25">
      <c r="A1251" s="244"/>
      <c r="B1251" s="120">
        <f t="shared" si="19"/>
        <v>43089.083330000001</v>
      </c>
      <c r="C1251" s="123">
        <v>2</v>
      </c>
      <c r="D1251" s="35">
        <f>ROUND($D$791/100*$D$792*АТС!$C499,2)</f>
        <v>183.21</v>
      </c>
      <c r="E1251" s="35">
        <f>ROUND($E$791/100*$E$792*АТС!C499,2)</f>
        <v>168.38</v>
      </c>
      <c r="F1251" s="35">
        <f>ROUND($F$791/100*$F$792*АТС!C499,2)</f>
        <v>114.61</v>
      </c>
      <c r="G1251" s="35">
        <f>ROUND($G$791/100*$G$792*АТС!C499,2)</f>
        <v>67.069999999999993</v>
      </c>
    </row>
    <row r="1252" spans="1:7" x14ac:dyDescent="0.25">
      <c r="A1252" s="244"/>
      <c r="B1252" s="122">
        <f t="shared" si="19"/>
        <v>43089.125</v>
      </c>
      <c r="C1252" s="123">
        <v>3</v>
      </c>
      <c r="D1252" s="35">
        <f>ROUND($D$791/100*$D$792*АТС!$C500,2)</f>
        <v>182.9</v>
      </c>
      <c r="E1252" s="35">
        <f>ROUND($E$791/100*$E$792*АТС!C500,2)</f>
        <v>168.1</v>
      </c>
      <c r="F1252" s="35">
        <f>ROUND($F$791/100*$F$792*АТС!C500,2)</f>
        <v>114.42</v>
      </c>
      <c r="G1252" s="35">
        <f>ROUND($G$791/100*$G$792*АТС!C500,2)</f>
        <v>66.959999999999994</v>
      </c>
    </row>
    <row r="1253" spans="1:7" x14ac:dyDescent="0.25">
      <c r="A1253" s="244"/>
      <c r="B1253" s="120">
        <f t="shared" si="19"/>
        <v>43089.166669999999</v>
      </c>
      <c r="C1253" s="123">
        <v>4</v>
      </c>
      <c r="D1253" s="35">
        <f>ROUND($D$791/100*$D$792*АТС!$C501,2)</f>
        <v>182.97</v>
      </c>
      <c r="E1253" s="35">
        <f>ROUND($E$791/100*$E$792*АТС!C501,2)</f>
        <v>168.16</v>
      </c>
      <c r="F1253" s="35">
        <f>ROUND($F$791/100*$F$792*АТС!C501,2)</f>
        <v>114.46</v>
      </c>
      <c r="G1253" s="35">
        <f>ROUND($G$791/100*$G$792*АТС!C501,2)</f>
        <v>66.989999999999995</v>
      </c>
    </row>
    <row r="1254" spans="1:7" x14ac:dyDescent="0.25">
      <c r="A1254" s="244"/>
      <c r="B1254" s="122">
        <f t="shared" si="19"/>
        <v>43089.208330000001</v>
      </c>
      <c r="C1254" s="123">
        <v>5</v>
      </c>
      <c r="D1254" s="35">
        <f>ROUND($D$791/100*$D$792*АТС!$C502,2)</f>
        <v>183.79</v>
      </c>
      <c r="E1254" s="35">
        <f>ROUND($E$791/100*$E$792*АТС!C502,2)</f>
        <v>168.91</v>
      </c>
      <c r="F1254" s="35">
        <f>ROUND($F$791/100*$F$792*АТС!C502,2)</f>
        <v>114.97</v>
      </c>
      <c r="G1254" s="35">
        <f>ROUND($G$791/100*$G$792*АТС!C502,2)</f>
        <v>67.290000000000006</v>
      </c>
    </row>
    <row r="1255" spans="1:7" x14ac:dyDescent="0.25">
      <c r="A1255" s="244"/>
      <c r="B1255" s="120">
        <f t="shared" si="19"/>
        <v>43089.25</v>
      </c>
      <c r="C1255" s="123">
        <v>6</v>
      </c>
      <c r="D1255" s="35">
        <f>ROUND($D$791/100*$D$792*АТС!$C503,2)</f>
        <v>198.79</v>
      </c>
      <c r="E1255" s="35">
        <f>ROUND($E$791/100*$E$792*АТС!C503,2)</f>
        <v>182.7</v>
      </c>
      <c r="F1255" s="35">
        <f>ROUND($F$791/100*$F$792*АТС!C503,2)</f>
        <v>124.36</v>
      </c>
      <c r="G1255" s="35">
        <f>ROUND($G$791/100*$G$792*АТС!C503,2)</f>
        <v>72.78</v>
      </c>
    </row>
    <row r="1256" spans="1:7" x14ac:dyDescent="0.25">
      <c r="A1256" s="244"/>
      <c r="B1256" s="122">
        <f t="shared" si="19"/>
        <v>43089.291669999999</v>
      </c>
      <c r="C1256" s="123">
        <v>7</v>
      </c>
      <c r="D1256" s="35">
        <f>ROUND($D$791/100*$D$792*АТС!$C504,2)</f>
        <v>199.48</v>
      </c>
      <c r="E1256" s="35">
        <f>ROUND($E$791/100*$E$792*АТС!C504,2)</f>
        <v>183.34</v>
      </c>
      <c r="F1256" s="35">
        <f>ROUND($F$791/100*$F$792*АТС!C504,2)</f>
        <v>124.79</v>
      </c>
      <c r="G1256" s="35">
        <f>ROUND($G$791/100*$G$792*АТС!C504,2)</f>
        <v>73.03</v>
      </c>
    </row>
    <row r="1257" spans="1:7" x14ac:dyDescent="0.25">
      <c r="A1257" s="244"/>
      <c r="B1257" s="120">
        <f t="shared" si="19"/>
        <v>43089.333330000001</v>
      </c>
      <c r="C1257" s="123">
        <v>8</v>
      </c>
      <c r="D1257" s="35">
        <f>ROUND($D$791/100*$D$792*АТС!$C505,2)</f>
        <v>189.4</v>
      </c>
      <c r="E1257" s="35">
        <f>ROUND($E$791/100*$E$792*АТС!C505,2)</f>
        <v>174.07</v>
      </c>
      <c r="F1257" s="35">
        <f>ROUND($F$791/100*$F$792*АТС!C505,2)</f>
        <v>118.48</v>
      </c>
      <c r="G1257" s="35">
        <f>ROUND($G$791/100*$G$792*АТС!C505,2)</f>
        <v>69.34</v>
      </c>
    </row>
    <row r="1258" spans="1:7" x14ac:dyDescent="0.25">
      <c r="A1258" s="244"/>
      <c r="B1258" s="122">
        <f t="shared" si="19"/>
        <v>43089.375</v>
      </c>
      <c r="C1258" s="123">
        <v>9</v>
      </c>
      <c r="D1258" s="35">
        <f>ROUND($D$791/100*$D$792*АТС!$C506,2)</f>
        <v>193.72</v>
      </c>
      <c r="E1258" s="35">
        <f>ROUND($E$791/100*$E$792*АТС!C506,2)</f>
        <v>178.04</v>
      </c>
      <c r="F1258" s="35">
        <f>ROUND($F$791/100*$F$792*АТС!C506,2)</f>
        <v>121.18</v>
      </c>
      <c r="G1258" s="35">
        <f>ROUND($G$791/100*$G$792*АТС!C506,2)</f>
        <v>70.92</v>
      </c>
    </row>
    <row r="1259" spans="1:7" x14ac:dyDescent="0.25">
      <c r="A1259" s="244"/>
      <c r="B1259" s="120">
        <f t="shared" si="19"/>
        <v>43089.416669999999</v>
      </c>
      <c r="C1259" s="123">
        <v>10</v>
      </c>
      <c r="D1259" s="35">
        <f>ROUND($D$791/100*$D$792*АТС!$C507,2)</f>
        <v>185.89</v>
      </c>
      <c r="E1259" s="35">
        <f>ROUND($E$791/100*$E$792*АТС!C507,2)</f>
        <v>170.84</v>
      </c>
      <c r="F1259" s="35">
        <f>ROUND($F$791/100*$F$792*АТС!C507,2)</f>
        <v>116.28</v>
      </c>
      <c r="G1259" s="35">
        <f>ROUND($G$791/100*$G$792*АТС!C507,2)</f>
        <v>68.06</v>
      </c>
    </row>
    <row r="1260" spans="1:7" x14ac:dyDescent="0.25">
      <c r="A1260" s="244"/>
      <c r="B1260" s="122">
        <f t="shared" si="19"/>
        <v>43089.458330000001</v>
      </c>
      <c r="C1260" s="123">
        <v>11</v>
      </c>
      <c r="D1260" s="35">
        <f>ROUND($D$791/100*$D$792*АТС!$C508,2)</f>
        <v>205.91</v>
      </c>
      <c r="E1260" s="35">
        <f>ROUND($E$791/100*$E$792*АТС!C508,2)</f>
        <v>189.25</v>
      </c>
      <c r="F1260" s="35">
        <f>ROUND($F$791/100*$F$792*АТС!C508,2)</f>
        <v>128.81</v>
      </c>
      <c r="G1260" s="35">
        <f>ROUND($G$791/100*$G$792*АТС!C508,2)</f>
        <v>75.39</v>
      </c>
    </row>
    <row r="1261" spans="1:7" x14ac:dyDescent="0.25">
      <c r="A1261" s="244"/>
      <c r="B1261" s="120">
        <f t="shared" si="19"/>
        <v>43089.5</v>
      </c>
      <c r="C1261" s="123">
        <v>12</v>
      </c>
      <c r="D1261" s="35">
        <f>ROUND($D$791/100*$D$792*АТС!$C509,2)</f>
        <v>196.14</v>
      </c>
      <c r="E1261" s="35">
        <f>ROUND($E$791/100*$E$792*АТС!C509,2)</f>
        <v>180.26</v>
      </c>
      <c r="F1261" s="35">
        <f>ROUND($F$791/100*$F$792*АТС!C509,2)</f>
        <v>122.7</v>
      </c>
      <c r="G1261" s="35">
        <f>ROUND($G$791/100*$G$792*АТС!C509,2)</f>
        <v>71.81</v>
      </c>
    </row>
    <row r="1262" spans="1:7" x14ac:dyDescent="0.25">
      <c r="A1262" s="244"/>
      <c r="B1262" s="122">
        <f t="shared" si="19"/>
        <v>43089.541669999999</v>
      </c>
      <c r="C1262" s="123">
        <v>13</v>
      </c>
      <c r="D1262" s="35">
        <f>ROUND($D$791/100*$D$792*АТС!$C510,2)</f>
        <v>196.04</v>
      </c>
      <c r="E1262" s="35">
        <f>ROUND($E$791/100*$E$792*АТС!C510,2)</f>
        <v>180.18</v>
      </c>
      <c r="F1262" s="35">
        <f>ROUND($F$791/100*$F$792*АТС!C510,2)</f>
        <v>122.64</v>
      </c>
      <c r="G1262" s="35">
        <f>ROUND($G$791/100*$G$792*АТС!C510,2)</f>
        <v>71.77</v>
      </c>
    </row>
    <row r="1263" spans="1:7" x14ac:dyDescent="0.25">
      <c r="A1263" s="244"/>
      <c r="B1263" s="120">
        <f t="shared" si="19"/>
        <v>43089.583330000001</v>
      </c>
      <c r="C1263" s="123">
        <v>14</v>
      </c>
      <c r="D1263" s="35">
        <f>ROUND($D$791/100*$D$792*АТС!$C511,2)</f>
        <v>194.26</v>
      </c>
      <c r="E1263" s="35">
        <f>ROUND($E$791/100*$E$792*АТС!C511,2)</f>
        <v>178.54</v>
      </c>
      <c r="F1263" s="35">
        <f>ROUND($F$791/100*$F$792*АТС!C511,2)</f>
        <v>121.53</v>
      </c>
      <c r="G1263" s="35">
        <f>ROUND($G$791/100*$G$792*АТС!C511,2)</f>
        <v>71.12</v>
      </c>
    </row>
    <row r="1264" spans="1:7" x14ac:dyDescent="0.25">
      <c r="A1264" s="244"/>
      <c r="B1264" s="122">
        <f t="shared" si="19"/>
        <v>43089.625</v>
      </c>
      <c r="C1264" s="123">
        <v>15</v>
      </c>
      <c r="D1264" s="35">
        <f>ROUND($D$791/100*$D$792*АТС!$C512,2)</f>
        <v>194.48</v>
      </c>
      <c r="E1264" s="35">
        <f>ROUND($E$791/100*$E$792*АТС!C512,2)</f>
        <v>178.74</v>
      </c>
      <c r="F1264" s="35">
        <f>ROUND($F$791/100*$F$792*АТС!C512,2)</f>
        <v>121.66</v>
      </c>
      <c r="G1264" s="35">
        <f>ROUND($G$791/100*$G$792*АТС!C512,2)</f>
        <v>71.2</v>
      </c>
    </row>
    <row r="1265" spans="1:7" x14ac:dyDescent="0.25">
      <c r="A1265" s="244"/>
      <c r="B1265" s="120">
        <f t="shared" si="19"/>
        <v>43089.666669999999</v>
      </c>
      <c r="C1265" s="123">
        <v>16</v>
      </c>
      <c r="D1265" s="35">
        <f>ROUND($D$791/100*$D$792*АТС!$C513,2)</f>
        <v>187.36</v>
      </c>
      <c r="E1265" s="35">
        <f>ROUND($E$791/100*$E$792*АТС!C513,2)</f>
        <v>172.2</v>
      </c>
      <c r="F1265" s="35">
        <f>ROUND($F$791/100*$F$792*АТС!C513,2)</f>
        <v>117.21</v>
      </c>
      <c r="G1265" s="35">
        <f>ROUND($G$791/100*$G$792*АТС!C513,2)</f>
        <v>68.599999999999994</v>
      </c>
    </row>
    <row r="1266" spans="1:7" x14ac:dyDescent="0.25">
      <c r="A1266" s="244"/>
      <c r="B1266" s="122">
        <f t="shared" ref="B1266:B1329" si="20">B1242+1</f>
        <v>43089.708330000001</v>
      </c>
      <c r="C1266" s="123">
        <v>17</v>
      </c>
      <c r="D1266" s="35">
        <f>ROUND($D$791/100*$D$792*АТС!$C514,2)</f>
        <v>212</v>
      </c>
      <c r="E1266" s="35">
        <f>ROUND($E$791/100*$E$792*АТС!C514,2)</f>
        <v>194.84</v>
      </c>
      <c r="F1266" s="35">
        <f>ROUND($F$791/100*$F$792*АТС!C514,2)</f>
        <v>132.62</v>
      </c>
      <c r="G1266" s="35">
        <f>ROUND($G$791/100*$G$792*АТС!C514,2)</f>
        <v>77.61</v>
      </c>
    </row>
    <row r="1267" spans="1:7" x14ac:dyDescent="0.25">
      <c r="A1267" s="244"/>
      <c r="B1267" s="120">
        <f t="shared" si="20"/>
        <v>43089.75</v>
      </c>
      <c r="C1267" s="123">
        <v>18</v>
      </c>
      <c r="D1267" s="35">
        <f>ROUND($D$791/100*$D$792*АТС!$C515,2)</f>
        <v>212.57</v>
      </c>
      <c r="E1267" s="35">
        <f>ROUND($E$791/100*$E$792*АТС!C515,2)</f>
        <v>195.37</v>
      </c>
      <c r="F1267" s="35">
        <f>ROUND($F$791/100*$F$792*АТС!C515,2)</f>
        <v>132.97999999999999</v>
      </c>
      <c r="G1267" s="35">
        <f>ROUND($G$791/100*$G$792*АТС!C515,2)</f>
        <v>77.819999999999993</v>
      </c>
    </row>
    <row r="1268" spans="1:7" x14ac:dyDescent="0.25">
      <c r="A1268" s="244"/>
      <c r="B1268" s="122">
        <f t="shared" si="20"/>
        <v>43089.791669999999</v>
      </c>
      <c r="C1268" s="123">
        <v>19</v>
      </c>
      <c r="D1268" s="35">
        <f>ROUND($D$791/100*$D$792*АТС!$C516,2)</f>
        <v>200.74</v>
      </c>
      <c r="E1268" s="35">
        <f>ROUND($E$791/100*$E$792*АТС!C516,2)</f>
        <v>184.5</v>
      </c>
      <c r="F1268" s="35">
        <f>ROUND($F$791/100*$F$792*АТС!C516,2)</f>
        <v>125.58</v>
      </c>
      <c r="G1268" s="35">
        <f>ROUND($G$791/100*$G$792*АТС!C516,2)</f>
        <v>73.489999999999995</v>
      </c>
    </row>
    <row r="1269" spans="1:7" x14ac:dyDescent="0.25">
      <c r="A1269" s="244"/>
      <c r="B1269" s="120">
        <f t="shared" si="20"/>
        <v>43089.833330000001</v>
      </c>
      <c r="C1269" s="123">
        <v>20</v>
      </c>
      <c r="D1269" s="35">
        <f>ROUND($D$791/100*$D$792*АТС!$C517,2)</f>
        <v>212.3</v>
      </c>
      <c r="E1269" s="35">
        <f>ROUND($E$791/100*$E$792*АТС!C517,2)</f>
        <v>195.11</v>
      </c>
      <c r="F1269" s="35">
        <f>ROUND($F$791/100*$F$792*АТС!C517,2)</f>
        <v>132.81</v>
      </c>
      <c r="G1269" s="35">
        <f>ROUND($G$791/100*$G$792*АТС!C517,2)</f>
        <v>77.72</v>
      </c>
    </row>
    <row r="1270" spans="1:7" x14ac:dyDescent="0.25">
      <c r="A1270" s="244"/>
      <c r="B1270" s="122">
        <f t="shared" si="20"/>
        <v>43089.875</v>
      </c>
      <c r="C1270" s="123">
        <v>21</v>
      </c>
      <c r="D1270" s="35">
        <f>ROUND($D$791/100*$D$792*АТС!$C518,2)</f>
        <v>198.85</v>
      </c>
      <c r="E1270" s="35">
        <f>ROUND($E$791/100*$E$792*АТС!C518,2)</f>
        <v>182.75</v>
      </c>
      <c r="F1270" s="35">
        <f>ROUND($F$791/100*$F$792*АТС!C518,2)</f>
        <v>124.39</v>
      </c>
      <c r="G1270" s="35">
        <f>ROUND($G$791/100*$G$792*АТС!C518,2)</f>
        <v>72.8</v>
      </c>
    </row>
    <row r="1271" spans="1:7" x14ac:dyDescent="0.25">
      <c r="A1271" s="244"/>
      <c r="B1271" s="120">
        <f t="shared" si="20"/>
        <v>43089.916669999999</v>
      </c>
      <c r="C1271" s="123">
        <v>22</v>
      </c>
      <c r="D1271" s="35">
        <f>ROUND($D$791/100*$D$792*АТС!$C519,2)</f>
        <v>220</v>
      </c>
      <c r="E1271" s="35">
        <f>ROUND($E$791/100*$E$792*АТС!C519,2)</f>
        <v>202.19</v>
      </c>
      <c r="F1271" s="35">
        <f>ROUND($F$791/100*$F$792*АТС!C519,2)</f>
        <v>137.62</v>
      </c>
      <c r="G1271" s="35">
        <f>ROUND($G$791/100*$G$792*АТС!C519,2)</f>
        <v>80.540000000000006</v>
      </c>
    </row>
    <row r="1272" spans="1:7" x14ac:dyDescent="0.25">
      <c r="A1272" s="244"/>
      <c r="B1272" s="122">
        <f t="shared" si="20"/>
        <v>43089.958330000001</v>
      </c>
      <c r="C1272" s="123">
        <v>23</v>
      </c>
      <c r="D1272" s="35">
        <f>ROUND($D$791/100*$D$792*АТС!$C520,2)</f>
        <v>190.46</v>
      </c>
      <c r="E1272" s="35">
        <f>ROUND($E$791/100*$E$792*АТС!C520,2)</f>
        <v>175.04</v>
      </c>
      <c r="F1272" s="35">
        <f>ROUND($F$791/100*$F$792*АТС!C520,2)</f>
        <v>119.14</v>
      </c>
      <c r="G1272" s="35">
        <f>ROUND($G$791/100*$G$792*АТС!C520,2)</f>
        <v>69.73</v>
      </c>
    </row>
    <row r="1273" spans="1:7" x14ac:dyDescent="0.25">
      <c r="A1273" s="244"/>
      <c r="B1273" s="120">
        <f t="shared" si="20"/>
        <v>43090</v>
      </c>
      <c r="C1273" s="123">
        <v>0</v>
      </c>
      <c r="D1273" s="35">
        <f>ROUND($D$791/100*$D$792*АТС!$C521,2)</f>
        <v>187.3</v>
      </c>
      <c r="E1273" s="35">
        <f>ROUND($E$791/100*$E$792*АТС!C521,2)</f>
        <v>172.14</v>
      </c>
      <c r="F1273" s="35">
        <f>ROUND($F$791/100*$F$792*АТС!C521,2)</f>
        <v>117.17</v>
      </c>
      <c r="G1273" s="35">
        <f>ROUND($G$791/100*$G$792*АТС!C521,2)</f>
        <v>68.569999999999993</v>
      </c>
    </row>
    <row r="1274" spans="1:7" x14ac:dyDescent="0.25">
      <c r="A1274" s="244"/>
      <c r="B1274" s="122">
        <f t="shared" si="20"/>
        <v>43090.041669999999</v>
      </c>
      <c r="C1274" s="123">
        <v>1</v>
      </c>
      <c r="D1274" s="35">
        <f>ROUND($D$791/100*$D$792*АТС!$C522,2)</f>
        <v>184.01</v>
      </c>
      <c r="E1274" s="35">
        <f>ROUND($E$791/100*$E$792*АТС!C522,2)</f>
        <v>169.12</v>
      </c>
      <c r="F1274" s="35">
        <f>ROUND($F$791/100*$F$792*АТС!C522,2)</f>
        <v>115.11</v>
      </c>
      <c r="G1274" s="35">
        <f>ROUND($G$791/100*$G$792*АТС!C522,2)</f>
        <v>67.37</v>
      </c>
    </row>
    <row r="1275" spans="1:7" x14ac:dyDescent="0.25">
      <c r="A1275" s="244"/>
      <c r="B1275" s="120">
        <f t="shared" si="20"/>
        <v>43090.083330000001</v>
      </c>
      <c r="C1275" s="123">
        <v>2</v>
      </c>
      <c r="D1275" s="35">
        <f>ROUND($D$791/100*$D$792*АТС!$C523,2)</f>
        <v>182.99</v>
      </c>
      <c r="E1275" s="35">
        <f>ROUND($E$791/100*$E$792*АТС!C523,2)</f>
        <v>168.18</v>
      </c>
      <c r="F1275" s="35">
        <f>ROUND($F$791/100*$F$792*АТС!C523,2)</f>
        <v>114.47</v>
      </c>
      <c r="G1275" s="35">
        <f>ROUND($G$791/100*$G$792*АТС!C523,2)</f>
        <v>67</v>
      </c>
    </row>
    <row r="1276" spans="1:7" x14ac:dyDescent="0.25">
      <c r="A1276" s="244"/>
      <c r="B1276" s="122">
        <f t="shared" si="20"/>
        <v>43090.125</v>
      </c>
      <c r="C1276" s="123">
        <v>3</v>
      </c>
      <c r="D1276" s="35">
        <f>ROUND($D$791/100*$D$792*АТС!$C524,2)</f>
        <v>183.18</v>
      </c>
      <c r="E1276" s="35">
        <f>ROUND($E$791/100*$E$792*АТС!C524,2)</f>
        <v>168.36</v>
      </c>
      <c r="F1276" s="35">
        <f>ROUND($F$791/100*$F$792*АТС!C524,2)</f>
        <v>114.59</v>
      </c>
      <c r="G1276" s="35">
        <f>ROUND($G$791/100*$G$792*АТС!C524,2)</f>
        <v>67.069999999999993</v>
      </c>
    </row>
    <row r="1277" spans="1:7" x14ac:dyDescent="0.25">
      <c r="A1277" s="244"/>
      <c r="B1277" s="120">
        <f t="shared" si="20"/>
        <v>43090.166669999999</v>
      </c>
      <c r="C1277" s="123">
        <v>4</v>
      </c>
      <c r="D1277" s="35">
        <f>ROUND($D$791/100*$D$792*АТС!$C525,2)</f>
        <v>183.05</v>
      </c>
      <c r="E1277" s="35">
        <f>ROUND($E$791/100*$E$792*АТС!C525,2)</f>
        <v>168.23</v>
      </c>
      <c r="F1277" s="35">
        <f>ROUND($F$791/100*$F$792*АТС!C525,2)</f>
        <v>114.51</v>
      </c>
      <c r="G1277" s="35">
        <f>ROUND($G$791/100*$G$792*АТС!C525,2)</f>
        <v>67.02</v>
      </c>
    </row>
    <row r="1278" spans="1:7" x14ac:dyDescent="0.25">
      <c r="A1278" s="244"/>
      <c r="B1278" s="122">
        <f t="shared" si="20"/>
        <v>43090.208330000001</v>
      </c>
      <c r="C1278" s="123">
        <v>5</v>
      </c>
      <c r="D1278" s="35">
        <f>ROUND($D$791/100*$D$792*АТС!$C526,2)</f>
        <v>183.45</v>
      </c>
      <c r="E1278" s="35">
        <f>ROUND($E$791/100*$E$792*АТС!C526,2)</f>
        <v>168.6</v>
      </c>
      <c r="F1278" s="35">
        <f>ROUND($F$791/100*$F$792*АТС!C526,2)</f>
        <v>114.76</v>
      </c>
      <c r="G1278" s="35">
        <f>ROUND($G$791/100*$G$792*АТС!C526,2)</f>
        <v>67.16</v>
      </c>
    </row>
    <row r="1279" spans="1:7" x14ac:dyDescent="0.25">
      <c r="A1279" s="244"/>
      <c r="B1279" s="120">
        <f t="shared" si="20"/>
        <v>43090.25</v>
      </c>
      <c r="C1279" s="123">
        <v>6</v>
      </c>
      <c r="D1279" s="35">
        <f>ROUND($D$791/100*$D$792*АТС!$C527,2)</f>
        <v>182.14</v>
      </c>
      <c r="E1279" s="35">
        <f>ROUND($E$791/100*$E$792*АТС!C527,2)</f>
        <v>167.4</v>
      </c>
      <c r="F1279" s="35">
        <f>ROUND($F$791/100*$F$792*АТС!C527,2)</f>
        <v>113.94</v>
      </c>
      <c r="G1279" s="35">
        <f>ROUND($G$791/100*$G$792*АТС!C527,2)</f>
        <v>66.680000000000007</v>
      </c>
    </row>
    <row r="1280" spans="1:7" x14ac:dyDescent="0.25">
      <c r="A1280" s="244"/>
      <c r="B1280" s="122">
        <f t="shared" si="20"/>
        <v>43090.291669999999</v>
      </c>
      <c r="C1280" s="123">
        <v>7</v>
      </c>
      <c r="D1280" s="35">
        <f>ROUND($D$791/100*$D$792*АТС!$C528,2)</f>
        <v>200.06</v>
      </c>
      <c r="E1280" s="35">
        <f>ROUND($E$791/100*$E$792*АТС!C528,2)</f>
        <v>183.86</v>
      </c>
      <c r="F1280" s="35">
        <f>ROUND($F$791/100*$F$792*АТС!C528,2)</f>
        <v>125.15</v>
      </c>
      <c r="G1280" s="35">
        <f>ROUND($G$791/100*$G$792*АТС!C528,2)</f>
        <v>73.239999999999995</v>
      </c>
    </row>
    <row r="1281" spans="1:7" x14ac:dyDescent="0.25">
      <c r="A1281" s="244"/>
      <c r="B1281" s="120">
        <f t="shared" si="20"/>
        <v>43090.333330000001</v>
      </c>
      <c r="C1281" s="123">
        <v>8</v>
      </c>
      <c r="D1281" s="35">
        <f>ROUND($D$791/100*$D$792*АТС!$C529,2)</f>
        <v>189.67</v>
      </c>
      <c r="E1281" s="35">
        <f>ROUND($E$791/100*$E$792*АТС!C529,2)</f>
        <v>174.32</v>
      </c>
      <c r="F1281" s="35">
        <f>ROUND($F$791/100*$F$792*АТС!C529,2)</f>
        <v>118.65</v>
      </c>
      <c r="G1281" s="35">
        <f>ROUND($G$791/100*$G$792*АТС!C529,2)</f>
        <v>69.44</v>
      </c>
    </row>
    <row r="1282" spans="1:7" x14ac:dyDescent="0.25">
      <c r="A1282" s="244"/>
      <c r="B1282" s="122">
        <f t="shared" si="20"/>
        <v>43090.375</v>
      </c>
      <c r="C1282" s="123">
        <v>9</v>
      </c>
      <c r="D1282" s="35">
        <f>ROUND($D$791/100*$D$792*АТС!$C530,2)</f>
        <v>193.86</v>
      </c>
      <c r="E1282" s="35">
        <f>ROUND($E$791/100*$E$792*АТС!C530,2)</f>
        <v>178.17</v>
      </c>
      <c r="F1282" s="35">
        <f>ROUND($F$791/100*$F$792*АТС!C530,2)</f>
        <v>121.28</v>
      </c>
      <c r="G1282" s="35">
        <f>ROUND($G$791/100*$G$792*АТС!C530,2)</f>
        <v>70.98</v>
      </c>
    </row>
    <row r="1283" spans="1:7" x14ac:dyDescent="0.25">
      <c r="A1283" s="244"/>
      <c r="B1283" s="120">
        <f t="shared" si="20"/>
        <v>43090.416669999999</v>
      </c>
      <c r="C1283" s="123">
        <v>10</v>
      </c>
      <c r="D1283" s="35">
        <f>ROUND($D$791/100*$D$792*АТС!$C531,2)</f>
        <v>186.02</v>
      </c>
      <c r="E1283" s="35">
        <f>ROUND($E$791/100*$E$792*АТС!C531,2)</f>
        <v>170.96</v>
      </c>
      <c r="F1283" s="35">
        <f>ROUND($F$791/100*$F$792*АТС!C531,2)</f>
        <v>116.37</v>
      </c>
      <c r="G1283" s="35">
        <f>ROUND($G$791/100*$G$792*АТС!C531,2)</f>
        <v>68.099999999999994</v>
      </c>
    </row>
    <row r="1284" spans="1:7" x14ac:dyDescent="0.25">
      <c r="A1284" s="244"/>
      <c r="B1284" s="122">
        <f t="shared" si="20"/>
        <v>43090.458330000001</v>
      </c>
      <c r="C1284" s="123">
        <v>11</v>
      </c>
      <c r="D1284" s="35">
        <f>ROUND($D$791/100*$D$792*АТС!$C532,2)</f>
        <v>206.24</v>
      </c>
      <c r="E1284" s="35">
        <f>ROUND($E$791/100*$E$792*АТС!C532,2)</f>
        <v>189.55</v>
      </c>
      <c r="F1284" s="35">
        <f>ROUND($F$791/100*$F$792*АТС!C532,2)</f>
        <v>129.02000000000001</v>
      </c>
      <c r="G1284" s="35">
        <f>ROUND($G$791/100*$G$792*АТС!C532,2)</f>
        <v>75.510000000000005</v>
      </c>
    </row>
    <row r="1285" spans="1:7" x14ac:dyDescent="0.25">
      <c r="A1285" s="244"/>
      <c r="B1285" s="120">
        <f t="shared" si="20"/>
        <v>43090.5</v>
      </c>
      <c r="C1285" s="123">
        <v>12</v>
      </c>
      <c r="D1285" s="35">
        <f>ROUND($D$791/100*$D$792*АТС!$C533,2)</f>
        <v>196.31</v>
      </c>
      <c r="E1285" s="35">
        <f>ROUND($E$791/100*$E$792*АТС!C533,2)</f>
        <v>180.42</v>
      </c>
      <c r="F1285" s="35">
        <f>ROUND($F$791/100*$F$792*АТС!C533,2)</f>
        <v>122.81</v>
      </c>
      <c r="G1285" s="35">
        <f>ROUND($G$791/100*$G$792*АТС!C533,2)</f>
        <v>71.87</v>
      </c>
    </row>
    <row r="1286" spans="1:7" x14ac:dyDescent="0.25">
      <c r="A1286" s="244"/>
      <c r="B1286" s="122">
        <f t="shared" si="20"/>
        <v>43090.541669999999</v>
      </c>
      <c r="C1286" s="123">
        <v>13</v>
      </c>
      <c r="D1286" s="35">
        <f>ROUND($D$791/100*$D$792*АТС!$C534,2)</f>
        <v>191.81</v>
      </c>
      <c r="E1286" s="35">
        <f>ROUND($E$791/100*$E$792*АТС!C534,2)</f>
        <v>176.28</v>
      </c>
      <c r="F1286" s="35">
        <f>ROUND($F$791/100*$F$792*АТС!C534,2)</f>
        <v>119.99</v>
      </c>
      <c r="G1286" s="35">
        <f>ROUND($G$791/100*$G$792*АТС!C534,2)</f>
        <v>70.22</v>
      </c>
    </row>
    <row r="1287" spans="1:7" x14ac:dyDescent="0.25">
      <c r="A1287" s="244"/>
      <c r="B1287" s="120">
        <f t="shared" si="20"/>
        <v>43090.583330000001</v>
      </c>
      <c r="C1287" s="123">
        <v>14</v>
      </c>
      <c r="D1287" s="35">
        <f>ROUND($D$791/100*$D$792*АТС!$C535,2)</f>
        <v>193.69</v>
      </c>
      <c r="E1287" s="35">
        <f>ROUND($E$791/100*$E$792*АТС!C535,2)</f>
        <v>178.01</v>
      </c>
      <c r="F1287" s="35">
        <f>ROUND($F$791/100*$F$792*АТС!C535,2)</f>
        <v>121.17</v>
      </c>
      <c r="G1287" s="35">
        <f>ROUND($G$791/100*$G$792*АТС!C535,2)</f>
        <v>70.91</v>
      </c>
    </row>
    <row r="1288" spans="1:7" x14ac:dyDescent="0.25">
      <c r="A1288" s="244"/>
      <c r="B1288" s="122">
        <f t="shared" si="20"/>
        <v>43090.625</v>
      </c>
      <c r="C1288" s="123">
        <v>15</v>
      </c>
      <c r="D1288" s="35">
        <f>ROUND($D$791/100*$D$792*АТС!$C536,2)</f>
        <v>193.44</v>
      </c>
      <c r="E1288" s="35">
        <f>ROUND($E$791/100*$E$792*АТС!C536,2)</f>
        <v>177.78</v>
      </c>
      <c r="F1288" s="35">
        <f>ROUND($F$791/100*$F$792*АТС!C536,2)</f>
        <v>121.01</v>
      </c>
      <c r="G1288" s="35">
        <f>ROUND($G$791/100*$G$792*АТС!C536,2)</f>
        <v>70.819999999999993</v>
      </c>
    </row>
    <row r="1289" spans="1:7" x14ac:dyDescent="0.25">
      <c r="A1289" s="244"/>
      <c r="B1289" s="120">
        <f t="shared" si="20"/>
        <v>43090.666669999999</v>
      </c>
      <c r="C1289" s="123">
        <v>16</v>
      </c>
      <c r="D1289" s="35">
        <f>ROUND($D$791/100*$D$792*АТС!$C537,2)</f>
        <v>184.49</v>
      </c>
      <c r="E1289" s="35">
        <f>ROUND($E$791/100*$E$792*АТС!C537,2)</f>
        <v>169.55</v>
      </c>
      <c r="F1289" s="35">
        <f>ROUND($F$791/100*$F$792*АТС!C537,2)</f>
        <v>115.41</v>
      </c>
      <c r="G1289" s="35">
        <f>ROUND($G$791/100*$G$792*АТС!C537,2)</f>
        <v>67.540000000000006</v>
      </c>
    </row>
    <row r="1290" spans="1:7" x14ac:dyDescent="0.25">
      <c r="A1290" s="244"/>
      <c r="B1290" s="122">
        <f t="shared" si="20"/>
        <v>43090.708330000001</v>
      </c>
      <c r="C1290" s="123">
        <v>17</v>
      </c>
      <c r="D1290" s="35">
        <f>ROUND($D$791/100*$D$792*АТС!$C538,2)</f>
        <v>212.81</v>
      </c>
      <c r="E1290" s="35">
        <f>ROUND($E$791/100*$E$792*АТС!C538,2)</f>
        <v>195.58</v>
      </c>
      <c r="F1290" s="35">
        <f>ROUND($F$791/100*$F$792*АТС!C538,2)</f>
        <v>133.13</v>
      </c>
      <c r="G1290" s="35">
        <f>ROUND($G$791/100*$G$792*АТС!C538,2)</f>
        <v>77.91</v>
      </c>
    </row>
    <row r="1291" spans="1:7" x14ac:dyDescent="0.25">
      <c r="A1291" s="244"/>
      <c r="B1291" s="120">
        <f t="shared" si="20"/>
        <v>43090.75</v>
      </c>
      <c r="C1291" s="123">
        <v>18</v>
      </c>
      <c r="D1291" s="35">
        <f>ROUND($D$791/100*$D$792*АТС!$C539,2)</f>
        <v>210.13</v>
      </c>
      <c r="E1291" s="35">
        <f>ROUND($E$791/100*$E$792*АТС!C539,2)</f>
        <v>193.12</v>
      </c>
      <c r="F1291" s="35">
        <f>ROUND($F$791/100*$F$792*АТС!C539,2)</f>
        <v>131.44999999999999</v>
      </c>
      <c r="G1291" s="35">
        <f>ROUND($G$791/100*$G$792*АТС!C539,2)</f>
        <v>76.930000000000007</v>
      </c>
    </row>
    <row r="1292" spans="1:7" x14ac:dyDescent="0.25">
      <c r="A1292" s="244"/>
      <c r="B1292" s="122">
        <f t="shared" si="20"/>
        <v>43090.791669999999</v>
      </c>
      <c r="C1292" s="123">
        <v>19</v>
      </c>
      <c r="D1292" s="35">
        <f>ROUND($D$791/100*$D$792*АТС!$C540,2)</f>
        <v>197.79</v>
      </c>
      <c r="E1292" s="35">
        <f>ROUND($E$791/100*$E$792*АТС!C540,2)</f>
        <v>181.78</v>
      </c>
      <c r="F1292" s="35">
        <f>ROUND($F$791/100*$F$792*АТС!C540,2)</f>
        <v>123.73</v>
      </c>
      <c r="G1292" s="35">
        <f>ROUND($G$791/100*$G$792*АТС!C540,2)</f>
        <v>72.41</v>
      </c>
    </row>
    <row r="1293" spans="1:7" x14ac:dyDescent="0.25">
      <c r="A1293" s="244"/>
      <c r="B1293" s="120">
        <f t="shared" si="20"/>
        <v>43090.833330000001</v>
      </c>
      <c r="C1293" s="123">
        <v>20</v>
      </c>
      <c r="D1293" s="35">
        <f>ROUND($D$791/100*$D$792*АТС!$C541,2)</f>
        <v>212.66</v>
      </c>
      <c r="E1293" s="35">
        <f>ROUND($E$791/100*$E$792*АТС!C541,2)</f>
        <v>195.45</v>
      </c>
      <c r="F1293" s="35">
        <f>ROUND($F$791/100*$F$792*АТС!C541,2)</f>
        <v>133.03</v>
      </c>
      <c r="G1293" s="35">
        <f>ROUND($G$791/100*$G$792*АТС!C541,2)</f>
        <v>77.86</v>
      </c>
    </row>
    <row r="1294" spans="1:7" x14ac:dyDescent="0.25">
      <c r="A1294" s="244"/>
      <c r="B1294" s="122">
        <f t="shared" si="20"/>
        <v>43090.875</v>
      </c>
      <c r="C1294" s="123">
        <v>21</v>
      </c>
      <c r="D1294" s="35">
        <f>ROUND($D$791/100*$D$792*АТС!$C542,2)</f>
        <v>198.93</v>
      </c>
      <c r="E1294" s="35">
        <f>ROUND($E$791/100*$E$792*АТС!C542,2)</f>
        <v>182.83</v>
      </c>
      <c r="F1294" s="35">
        <f>ROUND($F$791/100*$F$792*АТС!C542,2)</f>
        <v>124.45</v>
      </c>
      <c r="G1294" s="35">
        <f>ROUND($G$791/100*$G$792*АТС!C542,2)</f>
        <v>72.83</v>
      </c>
    </row>
    <row r="1295" spans="1:7" x14ac:dyDescent="0.25">
      <c r="A1295" s="244"/>
      <c r="B1295" s="120">
        <f t="shared" si="20"/>
        <v>43090.916669999999</v>
      </c>
      <c r="C1295" s="123">
        <v>22</v>
      </c>
      <c r="D1295" s="35">
        <f>ROUND($D$791/100*$D$792*АТС!$C543,2)</f>
        <v>227.57</v>
      </c>
      <c r="E1295" s="35">
        <f>ROUND($E$791/100*$E$792*АТС!C543,2)</f>
        <v>209.15</v>
      </c>
      <c r="F1295" s="35">
        <f>ROUND($F$791/100*$F$792*АТС!C543,2)</f>
        <v>142.36000000000001</v>
      </c>
      <c r="G1295" s="35">
        <f>ROUND($G$791/100*$G$792*АТС!C543,2)</f>
        <v>83.32</v>
      </c>
    </row>
    <row r="1296" spans="1:7" x14ac:dyDescent="0.25">
      <c r="A1296" s="244"/>
      <c r="B1296" s="122">
        <f t="shared" si="20"/>
        <v>43090.958330000001</v>
      </c>
      <c r="C1296" s="123">
        <v>23</v>
      </c>
      <c r="D1296" s="35">
        <f>ROUND($D$791/100*$D$792*АТС!$C544,2)</f>
        <v>197.82</v>
      </c>
      <c r="E1296" s="35">
        <f>ROUND($E$791/100*$E$792*АТС!C544,2)</f>
        <v>181.81</v>
      </c>
      <c r="F1296" s="35">
        <f>ROUND($F$791/100*$F$792*АТС!C544,2)</f>
        <v>123.75</v>
      </c>
      <c r="G1296" s="35">
        <f>ROUND($G$791/100*$G$792*АТС!C544,2)</f>
        <v>72.42</v>
      </c>
    </row>
    <row r="1297" spans="1:7" x14ac:dyDescent="0.25">
      <c r="A1297" s="244"/>
      <c r="B1297" s="120">
        <f t="shared" si="20"/>
        <v>43091</v>
      </c>
      <c r="C1297" s="123">
        <v>0</v>
      </c>
      <c r="D1297" s="35">
        <f>ROUND($D$791/100*$D$792*АТС!$C545,2)</f>
        <v>187.33</v>
      </c>
      <c r="E1297" s="35">
        <f>ROUND($E$791/100*$E$792*АТС!C545,2)</f>
        <v>172.17</v>
      </c>
      <c r="F1297" s="35">
        <f>ROUND($F$791/100*$F$792*АТС!C545,2)</f>
        <v>117.19</v>
      </c>
      <c r="G1297" s="35">
        <f>ROUND($G$791/100*$G$792*АТС!C545,2)</f>
        <v>68.58</v>
      </c>
    </row>
    <row r="1298" spans="1:7" x14ac:dyDescent="0.25">
      <c r="A1298" s="244"/>
      <c r="B1298" s="122">
        <f t="shared" si="20"/>
        <v>43091.041669999999</v>
      </c>
      <c r="C1298" s="123">
        <v>1</v>
      </c>
      <c r="D1298" s="35">
        <f>ROUND($D$791/100*$D$792*АТС!$C546,2)</f>
        <v>184.07</v>
      </c>
      <c r="E1298" s="35">
        <f>ROUND($E$791/100*$E$792*АТС!C546,2)</f>
        <v>169.17</v>
      </c>
      <c r="F1298" s="35">
        <f>ROUND($F$791/100*$F$792*АТС!C546,2)</f>
        <v>115.15</v>
      </c>
      <c r="G1298" s="35">
        <f>ROUND($G$791/100*$G$792*АТС!C546,2)</f>
        <v>67.39</v>
      </c>
    </row>
    <row r="1299" spans="1:7" x14ac:dyDescent="0.25">
      <c r="A1299" s="244"/>
      <c r="B1299" s="120">
        <f t="shared" si="20"/>
        <v>43091.083330000001</v>
      </c>
      <c r="C1299" s="123">
        <v>2</v>
      </c>
      <c r="D1299" s="35">
        <f>ROUND($D$791/100*$D$792*АТС!$C547,2)</f>
        <v>185.98</v>
      </c>
      <c r="E1299" s="35">
        <f>ROUND($E$791/100*$E$792*АТС!C547,2)</f>
        <v>170.92</v>
      </c>
      <c r="F1299" s="35">
        <f>ROUND($F$791/100*$F$792*АТС!C547,2)</f>
        <v>116.34</v>
      </c>
      <c r="G1299" s="35">
        <f>ROUND($G$791/100*$G$792*АТС!C547,2)</f>
        <v>68.09</v>
      </c>
    </row>
    <row r="1300" spans="1:7" x14ac:dyDescent="0.25">
      <c r="A1300" s="244"/>
      <c r="B1300" s="122">
        <f t="shared" si="20"/>
        <v>43091.125</v>
      </c>
      <c r="C1300" s="123">
        <v>3</v>
      </c>
      <c r="D1300" s="35">
        <f>ROUND($D$791/100*$D$792*АТС!$C548,2)</f>
        <v>185.95</v>
      </c>
      <c r="E1300" s="35">
        <f>ROUND($E$791/100*$E$792*АТС!C548,2)</f>
        <v>170.9</v>
      </c>
      <c r="F1300" s="35">
        <f>ROUND($F$791/100*$F$792*АТС!C548,2)</f>
        <v>116.33</v>
      </c>
      <c r="G1300" s="35">
        <f>ROUND($G$791/100*$G$792*АТС!C548,2)</f>
        <v>68.08</v>
      </c>
    </row>
    <row r="1301" spans="1:7" x14ac:dyDescent="0.25">
      <c r="A1301" s="244"/>
      <c r="B1301" s="120">
        <f t="shared" si="20"/>
        <v>43091.166669999999</v>
      </c>
      <c r="C1301" s="123">
        <v>4</v>
      </c>
      <c r="D1301" s="35">
        <f>ROUND($D$791/100*$D$792*АТС!$C549,2)</f>
        <v>186.05</v>
      </c>
      <c r="E1301" s="35">
        <f>ROUND($E$791/100*$E$792*АТС!C549,2)</f>
        <v>170.99</v>
      </c>
      <c r="F1301" s="35">
        <f>ROUND($F$791/100*$F$792*АТС!C549,2)</f>
        <v>116.38</v>
      </c>
      <c r="G1301" s="35">
        <f>ROUND($G$791/100*$G$792*АТС!C549,2)</f>
        <v>68.11</v>
      </c>
    </row>
    <row r="1302" spans="1:7" x14ac:dyDescent="0.25">
      <c r="A1302" s="244"/>
      <c r="B1302" s="122">
        <f t="shared" si="20"/>
        <v>43091.208330000001</v>
      </c>
      <c r="C1302" s="123">
        <v>5</v>
      </c>
      <c r="D1302" s="35">
        <f>ROUND($D$791/100*$D$792*АТС!$C550,2)</f>
        <v>184.26</v>
      </c>
      <c r="E1302" s="35">
        <f>ROUND($E$791/100*$E$792*АТС!C550,2)</f>
        <v>169.35</v>
      </c>
      <c r="F1302" s="35">
        <f>ROUND($F$791/100*$F$792*АТС!C550,2)</f>
        <v>115.27</v>
      </c>
      <c r="G1302" s="35">
        <f>ROUND($G$791/100*$G$792*АТС!C550,2)</f>
        <v>67.459999999999994</v>
      </c>
    </row>
    <row r="1303" spans="1:7" x14ac:dyDescent="0.25">
      <c r="A1303" s="244"/>
      <c r="B1303" s="120">
        <f t="shared" si="20"/>
        <v>43091.25</v>
      </c>
      <c r="C1303" s="123">
        <v>6</v>
      </c>
      <c r="D1303" s="35">
        <f>ROUND($D$791/100*$D$792*АТС!$C551,2)</f>
        <v>184.03</v>
      </c>
      <c r="E1303" s="35">
        <f>ROUND($E$791/100*$E$792*АТС!C551,2)</f>
        <v>169.13</v>
      </c>
      <c r="F1303" s="35">
        <f>ROUND($F$791/100*$F$792*АТС!C551,2)</f>
        <v>115.12</v>
      </c>
      <c r="G1303" s="35">
        <f>ROUND($G$791/100*$G$792*АТС!C551,2)</f>
        <v>67.38</v>
      </c>
    </row>
    <row r="1304" spans="1:7" x14ac:dyDescent="0.25">
      <c r="A1304" s="244"/>
      <c r="B1304" s="122">
        <f t="shared" si="20"/>
        <v>43091.291669999999</v>
      </c>
      <c r="C1304" s="123">
        <v>7</v>
      </c>
      <c r="D1304" s="35">
        <f>ROUND($D$791/100*$D$792*АТС!$C552,2)</f>
        <v>196.85</v>
      </c>
      <c r="E1304" s="35">
        <f>ROUND($E$791/100*$E$792*АТС!C552,2)</f>
        <v>180.92</v>
      </c>
      <c r="F1304" s="35">
        <f>ROUND($F$791/100*$F$792*АТС!C552,2)</f>
        <v>123.14</v>
      </c>
      <c r="G1304" s="35">
        <f>ROUND($G$791/100*$G$792*АТС!C552,2)</f>
        <v>72.069999999999993</v>
      </c>
    </row>
    <row r="1305" spans="1:7" x14ac:dyDescent="0.25">
      <c r="A1305" s="244"/>
      <c r="B1305" s="120">
        <f t="shared" si="20"/>
        <v>43091.333330000001</v>
      </c>
      <c r="C1305" s="123">
        <v>8</v>
      </c>
      <c r="D1305" s="35">
        <f>ROUND($D$791/100*$D$792*АТС!$C553,2)</f>
        <v>187.73</v>
      </c>
      <c r="E1305" s="35">
        <f>ROUND($E$791/100*$E$792*АТС!C553,2)</f>
        <v>172.53</v>
      </c>
      <c r="F1305" s="35">
        <f>ROUND($F$791/100*$F$792*АТС!C553,2)</f>
        <v>117.44</v>
      </c>
      <c r="G1305" s="35">
        <f>ROUND($G$791/100*$G$792*АТС!C553,2)</f>
        <v>68.73</v>
      </c>
    </row>
    <row r="1306" spans="1:7" x14ac:dyDescent="0.25">
      <c r="A1306" s="244"/>
      <c r="B1306" s="122">
        <f t="shared" si="20"/>
        <v>43091.375</v>
      </c>
      <c r="C1306" s="123">
        <v>9</v>
      </c>
      <c r="D1306" s="35">
        <f>ROUND($D$791/100*$D$792*АТС!$C554,2)</f>
        <v>193.78</v>
      </c>
      <c r="E1306" s="35">
        <f>ROUND($E$791/100*$E$792*АТС!C554,2)</f>
        <v>178.1</v>
      </c>
      <c r="F1306" s="35">
        <f>ROUND($F$791/100*$F$792*АТС!C554,2)</f>
        <v>121.22</v>
      </c>
      <c r="G1306" s="35">
        <f>ROUND($G$791/100*$G$792*АТС!C554,2)</f>
        <v>70.95</v>
      </c>
    </row>
    <row r="1307" spans="1:7" x14ac:dyDescent="0.25">
      <c r="A1307" s="244"/>
      <c r="B1307" s="120">
        <f t="shared" si="20"/>
        <v>43091.416669999999</v>
      </c>
      <c r="C1307" s="123">
        <v>10</v>
      </c>
      <c r="D1307" s="35">
        <f>ROUND($D$791/100*$D$792*АТС!$C555,2)</f>
        <v>186.99</v>
      </c>
      <c r="E1307" s="35">
        <f>ROUND($E$791/100*$E$792*АТС!C555,2)</f>
        <v>171.85</v>
      </c>
      <c r="F1307" s="35">
        <f>ROUND($F$791/100*$F$792*АТС!C555,2)</f>
        <v>116.97</v>
      </c>
      <c r="G1307" s="35">
        <f>ROUND($G$791/100*$G$792*АТС!C555,2)</f>
        <v>68.459999999999994</v>
      </c>
    </row>
    <row r="1308" spans="1:7" x14ac:dyDescent="0.25">
      <c r="A1308" s="244"/>
      <c r="B1308" s="122">
        <f t="shared" si="20"/>
        <v>43091.458330000001</v>
      </c>
      <c r="C1308" s="123">
        <v>11</v>
      </c>
      <c r="D1308" s="35">
        <f>ROUND($D$791/100*$D$792*АТС!$C556,2)</f>
        <v>200.6</v>
      </c>
      <c r="E1308" s="35">
        <f>ROUND($E$791/100*$E$792*АТС!C556,2)</f>
        <v>184.37</v>
      </c>
      <c r="F1308" s="35">
        <f>ROUND($F$791/100*$F$792*АТС!C556,2)</f>
        <v>125.49</v>
      </c>
      <c r="G1308" s="35">
        <f>ROUND($G$791/100*$G$792*АТС!C556,2)</f>
        <v>73.44</v>
      </c>
    </row>
    <row r="1309" spans="1:7" x14ac:dyDescent="0.25">
      <c r="A1309" s="244"/>
      <c r="B1309" s="120">
        <f t="shared" si="20"/>
        <v>43091.5</v>
      </c>
      <c r="C1309" s="123">
        <v>12</v>
      </c>
      <c r="D1309" s="35">
        <f>ROUND($D$791/100*$D$792*АТС!$C557,2)</f>
        <v>191.84</v>
      </c>
      <c r="E1309" s="35">
        <f>ROUND($E$791/100*$E$792*АТС!C557,2)</f>
        <v>176.31</v>
      </c>
      <c r="F1309" s="35">
        <f>ROUND($F$791/100*$F$792*АТС!C557,2)</f>
        <v>120.01</v>
      </c>
      <c r="G1309" s="35">
        <f>ROUND($G$791/100*$G$792*АТС!C557,2)</f>
        <v>70.23</v>
      </c>
    </row>
    <row r="1310" spans="1:7" x14ac:dyDescent="0.25">
      <c r="A1310" s="244"/>
      <c r="B1310" s="122">
        <f t="shared" si="20"/>
        <v>43091.541669999999</v>
      </c>
      <c r="C1310" s="123">
        <v>13</v>
      </c>
      <c r="D1310" s="35">
        <f>ROUND($D$791/100*$D$792*АТС!$C558,2)</f>
        <v>191.78</v>
      </c>
      <c r="E1310" s="35">
        <f>ROUND($E$791/100*$E$792*АТС!C558,2)</f>
        <v>176.26</v>
      </c>
      <c r="F1310" s="35">
        <f>ROUND($F$791/100*$F$792*АТС!C558,2)</f>
        <v>119.97</v>
      </c>
      <c r="G1310" s="35">
        <f>ROUND($G$791/100*$G$792*АТС!C558,2)</f>
        <v>70.209999999999994</v>
      </c>
    </row>
    <row r="1311" spans="1:7" x14ac:dyDescent="0.25">
      <c r="A1311" s="244"/>
      <c r="B1311" s="120">
        <f t="shared" si="20"/>
        <v>43091.583330000001</v>
      </c>
      <c r="C1311" s="123">
        <v>14</v>
      </c>
      <c r="D1311" s="35">
        <f>ROUND($D$791/100*$D$792*АТС!$C559,2)</f>
        <v>194.22</v>
      </c>
      <c r="E1311" s="35">
        <f>ROUND($E$791/100*$E$792*АТС!C559,2)</f>
        <v>178.5</v>
      </c>
      <c r="F1311" s="35">
        <f>ROUND($F$791/100*$F$792*АТС!C559,2)</f>
        <v>121.5</v>
      </c>
      <c r="G1311" s="35">
        <f>ROUND($G$791/100*$G$792*АТС!C559,2)</f>
        <v>71.11</v>
      </c>
    </row>
    <row r="1312" spans="1:7" x14ac:dyDescent="0.25">
      <c r="A1312" s="244"/>
      <c r="B1312" s="122">
        <f t="shared" si="20"/>
        <v>43091.625</v>
      </c>
      <c r="C1312" s="123">
        <v>15</v>
      </c>
      <c r="D1312" s="35">
        <f>ROUND($D$791/100*$D$792*АТС!$C560,2)</f>
        <v>194.51</v>
      </c>
      <c r="E1312" s="35">
        <f>ROUND($E$791/100*$E$792*АТС!C560,2)</f>
        <v>178.77</v>
      </c>
      <c r="F1312" s="35">
        <f>ROUND($F$791/100*$F$792*АТС!C560,2)</f>
        <v>121.68</v>
      </c>
      <c r="G1312" s="35">
        <f>ROUND($G$791/100*$G$792*АТС!C560,2)</f>
        <v>71.209999999999994</v>
      </c>
    </row>
    <row r="1313" spans="1:7" x14ac:dyDescent="0.25">
      <c r="A1313" s="244"/>
      <c r="B1313" s="120">
        <f t="shared" si="20"/>
        <v>43091.666669999999</v>
      </c>
      <c r="C1313" s="123">
        <v>16</v>
      </c>
      <c r="D1313" s="35">
        <f>ROUND($D$791/100*$D$792*АТС!$C561,2)</f>
        <v>196.83</v>
      </c>
      <c r="E1313" s="35">
        <f>ROUND($E$791/100*$E$792*АТС!C561,2)</f>
        <v>180.9</v>
      </c>
      <c r="F1313" s="35">
        <f>ROUND($F$791/100*$F$792*АТС!C561,2)</f>
        <v>123.13</v>
      </c>
      <c r="G1313" s="35">
        <f>ROUND($G$791/100*$G$792*АТС!C561,2)</f>
        <v>72.06</v>
      </c>
    </row>
    <row r="1314" spans="1:7" x14ac:dyDescent="0.25">
      <c r="A1314" s="244"/>
      <c r="B1314" s="122">
        <f t="shared" si="20"/>
        <v>43091.708330000001</v>
      </c>
      <c r="C1314" s="123">
        <v>17</v>
      </c>
      <c r="D1314" s="35">
        <f>ROUND($D$791/100*$D$792*АТС!$C562,2)</f>
        <v>212.57</v>
      </c>
      <c r="E1314" s="35">
        <f>ROUND($E$791/100*$E$792*АТС!C562,2)</f>
        <v>195.37</v>
      </c>
      <c r="F1314" s="35">
        <f>ROUND($F$791/100*$F$792*АТС!C562,2)</f>
        <v>132.97999999999999</v>
      </c>
      <c r="G1314" s="35">
        <f>ROUND($G$791/100*$G$792*АТС!C562,2)</f>
        <v>77.819999999999993</v>
      </c>
    </row>
    <row r="1315" spans="1:7" x14ac:dyDescent="0.25">
      <c r="A1315" s="244"/>
      <c r="B1315" s="120">
        <f t="shared" si="20"/>
        <v>43091.75</v>
      </c>
      <c r="C1315" s="123">
        <v>18</v>
      </c>
      <c r="D1315" s="35">
        <f>ROUND($D$791/100*$D$792*АТС!$C563,2)</f>
        <v>206.63</v>
      </c>
      <c r="E1315" s="35">
        <f>ROUND($E$791/100*$E$792*АТС!C563,2)</f>
        <v>189.91</v>
      </c>
      <c r="F1315" s="35">
        <f>ROUND($F$791/100*$F$792*АТС!C563,2)</f>
        <v>129.26</v>
      </c>
      <c r="G1315" s="35">
        <f>ROUND($G$791/100*$G$792*АТС!C563,2)</f>
        <v>75.650000000000006</v>
      </c>
    </row>
    <row r="1316" spans="1:7" x14ac:dyDescent="0.25">
      <c r="A1316" s="244"/>
      <c r="B1316" s="122">
        <f t="shared" si="20"/>
        <v>43091.791669999999</v>
      </c>
      <c r="C1316" s="123">
        <v>19</v>
      </c>
      <c r="D1316" s="35">
        <f>ROUND($D$791/100*$D$792*АТС!$C564,2)</f>
        <v>203.94</v>
      </c>
      <c r="E1316" s="35">
        <f>ROUND($E$791/100*$E$792*АТС!C564,2)</f>
        <v>187.44</v>
      </c>
      <c r="F1316" s="35">
        <f>ROUND($F$791/100*$F$792*АТС!C564,2)</f>
        <v>127.58</v>
      </c>
      <c r="G1316" s="35">
        <f>ROUND($G$791/100*$G$792*АТС!C564,2)</f>
        <v>74.67</v>
      </c>
    </row>
    <row r="1317" spans="1:7" x14ac:dyDescent="0.25">
      <c r="A1317" s="244"/>
      <c r="B1317" s="120">
        <f t="shared" si="20"/>
        <v>43091.833330000001</v>
      </c>
      <c r="C1317" s="123">
        <v>20</v>
      </c>
      <c r="D1317" s="35">
        <f>ROUND($D$791/100*$D$792*АТС!$C565,2)</f>
        <v>212.24</v>
      </c>
      <c r="E1317" s="35">
        <f>ROUND($E$791/100*$E$792*АТС!C565,2)</f>
        <v>195.06</v>
      </c>
      <c r="F1317" s="35">
        <f>ROUND($F$791/100*$F$792*АТС!C565,2)</f>
        <v>132.77000000000001</v>
      </c>
      <c r="G1317" s="35">
        <f>ROUND($G$791/100*$G$792*АТС!C565,2)</f>
        <v>77.7</v>
      </c>
    </row>
    <row r="1318" spans="1:7" x14ac:dyDescent="0.25">
      <c r="A1318" s="244"/>
      <c r="B1318" s="122">
        <f t="shared" si="20"/>
        <v>43091.875</v>
      </c>
      <c r="C1318" s="123">
        <v>21</v>
      </c>
      <c r="D1318" s="35">
        <f>ROUND($D$791/100*$D$792*АТС!$C566,2)</f>
        <v>204.53</v>
      </c>
      <c r="E1318" s="35">
        <f>ROUND($E$791/100*$E$792*АТС!C566,2)</f>
        <v>187.98</v>
      </c>
      <c r="F1318" s="35">
        <f>ROUND($F$791/100*$F$792*АТС!C566,2)</f>
        <v>127.95</v>
      </c>
      <c r="G1318" s="35">
        <f>ROUND($G$791/100*$G$792*АТС!C566,2)</f>
        <v>74.88</v>
      </c>
    </row>
    <row r="1319" spans="1:7" x14ac:dyDescent="0.25">
      <c r="A1319" s="244"/>
      <c r="B1319" s="120">
        <f t="shared" si="20"/>
        <v>43091.916669999999</v>
      </c>
      <c r="C1319" s="123">
        <v>22</v>
      </c>
      <c r="D1319" s="35">
        <f>ROUND($D$791/100*$D$792*АТС!$C567,2)</f>
        <v>229.99</v>
      </c>
      <c r="E1319" s="35">
        <f>ROUND($E$791/100*$E$792*АТС!C567,2)</f>
        <v>211.38</v>
      </c>
      <c r="F1319" s="35">
        <f>ROUND($F$791/100*$F$792*АТС!C567,2)</f>
        <v>143.88</v>
      </c>
      <c r="G1319" s="35">
        <f>ROUND($G$791/100*$G$792*АТС!C567,2)</f>
        <v>84.2</v>
      </c>
    </row>
    <row r="1320" spans="1:7" x14ac:dyDescent="0.25">
      <c r="A1320" s="244"/>
      <c r="B1320" s="122">
        <f t="shared" si="20"/>
        <v>43091.958330000001</v>
      </c>
      <c r="C1320" s="123">
        <v>23</v>
      </c>
      <c r="D1320" s="35">
        <f>ROUND($D$791/100*$D$792*АТС!$C568,2)</f>
        <v>202.29</v>
      </c>
      <c r="E1320" s="35">
        <f>ROUND($E$791/100*$E$792*АТС!C568,2)</f>
        <v>185.92</v>
      </c>
      <c r="F1320" s="35">
        <f>ROUND($F$791/100*$F$792*АТС!C568,2)</f>
        <v>126.55</v>
      </c>
      <c r="G1320" s="35">
        <f>ROUND($G$791/100*$G$792*АТС!C568,2)</f>
        <v>74.06</v>
      </c>
    </row>
    <row r="1321" spans="1:7" x14ac:dyDescent="0.25">
      <c r="A1321" s="244"/>
      <c r="B1321" s="120">
        <f t="shared" si="20"/>
        <v>43092</v>
      </c>
      <c r="C1321" s="123">
        <v>0</v>
      </c>
      <c r="D1321" s="35">
        <f>ROUND($D$791/100*$D$792*АТС!$C569,2)</f>
        <v>192.46</v>
      </c>
      <c r="E1321" s="35">
        <f>ROUND($E$791/100*$E$792*АТС!C569,2)</f>
        <v>176.88</v>
      </c>
      <c r="F1321" s="35">
        <f>ROUND($F$791/100*$F$792*АТС!C569,2)</f>
        <v>120.39</v>
      </c>
      <c r="G1321" s="35">
        <f>ROUND($G$791/100*$G$792*АТС!C569,2)</f>
        <v>70.459999999999994</v>
      </c>
    </row>
    <row r="1322" spans="1:7" x14ac:dyDescent="0.25">
      <c r="A1322" s="244"/>
      <c r="B1322" s="122">
        <f t="shared" si="20"/>
        <v>43092.041669999999</v>
      </c>
      <c r="C1322" s="123">
        <v>1</v>
      </c>
      <c r="D1322" s="35">
        <f>ROUND($D$791/100*$D$792*АТС!$C570,2)</f>
        <v>194.39</v>
      </c>
      <c r="E1322" s="35">
        <f>ROUND($E$791/100*$E$792*АТС!C570,2)</f>
        <v>178.66</v>
      </c>
      <c r="F1322" s="35">
        <f>ROUND($F$791/100*$F$792*АТС!C570,2)</f>
        <v>121.61</v>
      </c>
      <c r="G1322" s="35">
        <f>ROUND($G$791/100*$G$792*АТС!C570,2)</f>
        <v>71.17</v>
      </c>
    </row>
    <row r="1323" spans="1:7" x14ac:dyDescent="0.25">
      <c r="A1323" s="244"/>
      <c r="B1323" s="120">
        <f t="shared" si="20"/>
        <v>43092.083330000001</v>
      </c>
      <c r="C1323" s="123">
        <v>2</v>
      </c>
      <c r="D1323" s="35">
        <f>ROUND($D$791/100*$D$792*АТС!$C571,2)</f>
        <v>199.22</v>
      </c>
      <c r="E1323" s="35">
        <f>ROUND($E$791/100*$E$792*АТС!C571,2)</f>
        <v>183.09</v>
      </c>
      <c r="F1323" s="35">
        <f>ROUND($F$791/100*$F$792*АТС!C571,2)</f>
        <v>124.62</v>
      </c>
      <c r="G1323" s="35">
        <f>ROUND($G$791/100*$G$792*АТС!C571,2)</f>
        <v>72.94</v>
      </c>
    </row>
    <row r="1324" spans="1:7" x14ac:dyDescent="0.25">
      <c r="A1324" s="244"/>
      <c r="B1324" s="122">
        <f t="shared" si="20"/>
        <v>43092.125</v>
      </c>
      <c r="C1324" s="123">
        <v>3</v>
      </c>
      <c r="D1324" s="35">
        <f>ROUND($D$791/100*$D$792*АТС!$C572,2)</f>
        <v>199.02</v>
      </c>
      <c r="E1324" s="35">
        <f>ROUND($E$791/100*$E$792*АТС!C572,2)</f>
        <v>182.91</v>
      </c>
      <c r="F1324" s="35">
        <f>ROUND($F$791/100*$F$792*АТС!C572,2)</f>
        <v>124.5</v>
      </c>
      <c r="G1324" s="35">
        <f>ROUND($G$791/100*$G$792*АТС!C572,2)</f>
        <v>72.86</v>
      </c>
    </row>
    <row r="1325" spans="1:7" x14ac:dyDescent="0.25">
      <c r="A1325" s="244"/>
      <c r="B1325" s="120">
        <f t="shared" si="20"/>
        <v>43092.166669999999</v>
      </c>
      <c r="C1325" s="123">
        <v>4</v>
      </c>
      <c r="D1325" s="35">
        <f>ROUND($D$791/100*$D$792*АТС!$C573,2)</f>
        <v>199.22</v>
      </c>
      <c r="E1325" s="35">
        <f>ROUND($E$791/100*$E$792*АТС!C573,2)</f>
        <v>183.1</v>
      </c>
      <c r="F1325" s="35">
        <f>ROUND($F$791/100*$F$792*АТС!C573,2)</f>
        <v>124.63</v>
      </c>
      <c r="G1325" s="35">
        <f>ROUND($G$791/100*$G$792*АТС!C573,2)</f>
        <v>72.94</v>
      </c>
    </row>
    <row r="1326" spans="1:7" x14ac:dyDescent="0.25">
      <c r="A1326" s="244"/>
      <c r="B1326" s="122">
        <f t="shared" si="20"/>
        <v>43092.208330000001</v>
      </c>
      <c r="C1326" s="123">
        <v>5</v>
      </c>
      <c r="D1326" s="35">
        <f>ROUND($D$791/100*$D$792*АТС!$C574,2)</f>
        <v>199.82</v>
      </c>
      <c r="E1326" s="35">
        <f>ROUND($E$791/100*$E$792*АТС!C574,2)</f>
        <v>183.65</v>
      </c>
      <c r="F1326" s="35">
        <f>ROUND($F$791/100*$F$792*АТС!C574,2)</f>
        <v>125</v>
      </c>
      <c r="G1326" s="35">
        <f>ROUND($G$791/100*$G$792*АТС!C574,2)</f>
        <v>73.16</v>
      </c>
    </row>
    <row r="1327" spans="1:7" x14ac:dyDescent="0.25">
      <c r="A1327" s="244"/>
      <c r="B1327" s="120">
        <f t="shared" si="20"/>
        <v>43092.25</v>
      </c>
      <c r="C1327" s="123">
        <v>6</v>
      </c>
      <c r="D1327" s="35">
        <f>ROUND($D$791/100*$D$792*АТС!$C575,2)</f>
        <v>191.64</v>
      </c>
      <c r="E1327" s="35">
        <f>ROUND($E$791/100*$E$792*АТС!C575,2)</f>
        <v>176.13</v>
      </c>
      <c r="F1327" s="35">
        <f>ROUND($F$791/100*$F$792*АТС!C575,2)</f>
        <v>119.88</v>
      </c>
      <c r="G1327" s="35">
        <f>ROUND($G$791/100*$G$792*АТС!C575,2)</f>
        <v>70.16</v>
      </c>
    </row>
    <row r="1328" spans="1:7" x14ac:dyDescent="0.25">
      <c r="A1328" s="244"/>
      <c r="B1328" s="122">
        <f t="shared" si="20"/>
        <v>43092.291669999999</v>
      </c>
      <c r="C1328" s="123">
        <v>7</v>
      </c>
      <c r="D1328" s="35">
        <f>ROUND($D$791/100*$D$792*АТС!$C576,2)</f>
        <v>186.66</v>
      </c>
      <c r="E1328" s="35">
        <f>ROUND($E$791/100*$E$792*АТС!C576,2)</f>
        <v>171.55</v>
      </c>
      <c r="F1328" s="35">
        <f>ROUND($F$791/100*$F$792*АТС!C576,2)</f>
        <v>116.77</v>
      </c>
      <c r="G1328" s="35">
        <f>ROUND($G$791/100*$G$792*АТС!C576,2)</f>
        <v>68.34</v>
      </c>
    </row>
    <row r="1329" spans="1:7" x14ac:dyDescent="0.25">
      <c r="A1329" s="244"/>
      <c r="B1329" s="120">
        <f t="shared" si="20"/>
        <v>43092.333330000001</v>
      </c>
      <c r="C1329" s="123">
        <v>8</v>
      </c>
      <c r="D1329" s="35">
        <f>ROUND($D$791/100*$D$792*АТС!$C577,2)</f>
        <v>211.33</v>
      </c>
      <c r="E1329" s="35">
        <f>ROUND($E$791/100*$E$792*АТС!C577,2)</f>
        <v>194.23</v>
      </c>
      <c r="F1329" s="35">
        <f>ROUND($F$791/100*$F$792*АТС!C577,2)</f>
        <v>132.19999999999999</v>
      </c>
      <c r="G1329" s="35">
        <f>ROUND($G$791/100*$G$792*АТС!C577,2)</f>
        <v>77.37</v>
      </c>
    </row>
    <row r="1330" spans="1:7" x14ac:dyDescent="0.25">
      <c r="A1330" s="244"/>
      <c r="B1330" s="122">
        <f t="shared" ref="B1330:B1489" si="21">B1306+1</f>
        <v>43092.375</v>
      </c>
      <c r="C1330" s="123">
        <v>9</v>
      </c>
      <c r="D1330" s="35">
        <f>ROUND($D$791/100*$D$792*АТС!$C578,2)</f>
        <v>192.43</v>
      </c>
      <c r="E1330" s="35">
        <f>ROUND($E$791/100*$E$792*АТС!C578,2)</f>
        <v>176.86</v>
      </c>
      <c r="F1330" s="35">
        <f>ROUND($F$791/100*$F$792*АТС!C578,2)</f>
        <v>120.38</v>
      </c>
      <c r="G1330" s="35">
        <f>ROUND($G$791/100*$G$792*АТС!C578,2)</f>
        <v>70.45</v>
      </c>
    </row>
    <row r="1331" spans="1:7" x14ac:dyDescent="0.25">
      <c r="A1331" s="244"/>
      <c r="B1331" s="120">
        <f t="shared" si="21"/>
        <v>43092.416669999999</v>
      </c>
      <c r="C1331" s="123">
        <v>10</v>
      </c>
      <c r="D1331" s="35">
        <f>ROUND($D$791/100*$D$792*АТС!$C579,2)</f>
        <v>192.7</v>
      </c>
      <c r="E1331" s="35">
        <f>ROUND($E$791/100*$E$792*АТС!C579,2)</f>
        <v>177.1</v>
      </c>
      <c r="F1331" s="35">
        <f>ROUND($F$791/100*$F$792*АТС!C579,2)</f>
        <v>120.55</v>
      </c>
      <c r="G1331" s="35">
        <f>ROUND($G$791/100*$G$792*АТС!C579,2)</f>
        <v>70.55</v>
      </c>
    </row>
    <row r="1332" spans="1:7" x14ac:dyDescent="0.25">
      <c r="A1332" s="244"/>
      <c r="B1332" s="122">
        <f t="shared" si="21"/>
        <v>43092.458330000001</v>
      </c>
      <c r="C1332" s="123">
        <v>11</v>
      </c>
      <c r="D1332" s="35">
        <f>ROUND($D$791/100*$D$792*АТС!$C580,2)</f>
        <v>195.4</v>
      </c>
      <c r="E1332" s="35">
        <f>ROUND($E$791/100*$E$792*АТС!C580,2)</f>
        <v>179.59</v>
      </c>
      <c r="F1332" s="35">
        <f>ROUND($F$791/100*$F$792*АТС!C580,2)</f>
        <v>122.24</v>
      </c>
      <c r="G1332" s="35">
        <f>ROUND($G$791/100*$G$792*АТС!C580,2)</f>
        <v>71.540000000000006</v>
      </c>
    </row>
    <row r="1333" spans="1:7" x14ac:dyDescent="0.25">
      <c r="A1333" s="244"/>
      <c r="B1333" s="120">
        <f t="shared" si="21"/>
        <v>43092.5</v>
      </c>
      <c r="C1333" s="123">
        <v>12</v>
      </c>
      <c r="D1333" s="35">
        <f>ROUND($D$791/100*$D$792*АТС!$C581,2)</f>
        <v>195.26</v>
      </c>
      <c r="E1333" s="35">
        <f>ROUND($E$791/100*$E$792*АТС!C581,2)</f>
        <v>179.46</v>
      </c>
      <c r="F1333" s="35">
        <f>ROUND($F$791/100*$F$792*АТС!C581,2)</f>
        <v>122.15</v>
      </c>
      <c r="G1333" s="35">
        <f>ROUND($G$791/100*$G$792*АТС!C581,2)</f>
        <v>71.489999999999995</v>
      </c>
    </row>
    <row r="1334" spans="1:7" x14ac:dyDescent="0.25">
      <c r="A1334" s="244"/>
      <c r="B1334" s="122">
        <f t="shared" si="21"/>
        <v>43092.541669999999</v>
      </c>
      <c r="C1334" s="123">
        <v>13</v>
      </c>
      <c r="D1334" s="35">
        <f>ROUND($D$791/100*$D$792*АТС!$C582,2)</f>
        <v>195.65</v>
      </c>
      <c r="E1334" s="35">
        <f>ROUND($E$791/100*$E$792*АТС!C582,2)</f>
        <v>179.81</v>
      </c>
      <c r="F1334" s="35">
        <f>ROUND($F$791/100*$F$792*АТС!C582,2)</f>
        <v>122.39</v>
      </c>
      <c r="G1334" s="35">
        <f>ROUND($G$791/100*$G$792*АТС!C582,2)</f>
        <v>71.63</v>
      </c>
    </row>
    <row r="1335" spans="1:7" x14ac:dyDescent="0.25">
      <c r="A1335" s="244"/>
      <c r="B1335" s="120">
        <f t="shared" si="21"/>
        <v>43092.583330000001</v>
      </c>
      <c r="C1335" s="123">
        <v>14</v>
      </c>
      <c r="D1335" s="35">
        <f>ROUND($D$791/100*$D$792*АТС!$C583,2)</f>
        <v>196.25</v>
      </c>
      <c r="E1335" s="35">
        <f>ROUND($E$791/100*$E$792*АТС!C583,2)</f>
        <v>180.37</v>
      </c>
      <c r="F1335" s="35">
        <f>ROUND($F$791/100*$F$792*АТС!C583,2)</f>
        <v>122.77</v>
      </c>
      <c r="G1335" s="35">
        <f>ROUND($G$791/100*$G$792*АТС!C583,2)</f>
        <v>71.849999999999994</v>
      </c>
    </row>
    <row r="1336" spans="1:7" x14ac:dyDescent="0.25">
      <c r="A1336" s="244"/>
      <c r="B1336" s="122">
        <f t="shared" si="21"/>
        <v>43092.625</v>
      </c>
      <c r="C1336" s="123">
        <v>15</v>
      </c>
      <c r="D1336" s="35">
        <f>ROUND($D$791/100*$D$792*АТС!$C584,2)</f>
        <v>195.34</v>
      </c>
      <c r="E1336" s="35">
        <f>ROUND($E$791/100*$E$792*АТС!C584,2)</f>
        <v>179.53</v>
      </c>
      <c r="F1336" s="35">
        <f>ROUND($F$791/100*$F$792*АТС!C584,2)</f>
        <v>122.2</v>
      </c>
      <c r="G1336" s="35">
        <f>ROUND($G$791/100*$G$792*АТС!C584,2)</f>
        <v>71.52</v>
      </c>
    </row>
    <row r="1337" spans="1:7" x14ac:dyDescent="0.25">
      <c r="A1337" s="244"/>
      <c r="B1337" s="120">
        <f t="shared" si="21"/>
        <v>43092.666669999999</v>
      </c>
      <c r="C1337" s="123">
        <v>16</v>
      </c>
      <c r="D1337" s="35">
        <f>ROUND($D$791/100*$D$792*АТС!$C585,2)</f>
        <v>196.62</v>
      </c>
      <c r="E1337" s="35">
        <f>ROUND($E$791/100*$E$792*АТС!C585,2)</f>
        <v>180.7</v>
      </c>
      <c r="F1337" s="35">
        <f>ROUND($F$791/100*$F$792*АТС!C585,2)</f>
        <v>123</v>
      </c>
      <c r="G1337" s="35">
        <f>ROUND($G$791/100*$G$792*АТС!C585,2)</f>
        <v>71.98</v>
      </c>
    </row>
    <row r="1338" spans="1:7" x14ac:dyDescent="0.25">
      <c r="A1338" s="244"/>
      <c r="B1338" s="122">
        <f t="shared" si="21"/>
        <v>43092.708330000001</v>
      </c>
      <c r="C1338" s="123">
        <v>17</v>
      </c>
      <c r="D1338" s="35">
        <f>ROUND($D$791/100*$D$792*АТС!$C586,2)</f>
        <v>213.69</v>
      </c>
      <c r="E1338" s="35">
        <f>ROUND($E$791/100*$E$792*АТС!C586,2)</f>
        <v>196.4</v>
      </c>
      <c r="F1338" s="35">
        <f>ROUND($F$791/100*$F$792*АТС!C586,2)</f>
        <v>133.68</v>
      </c>
      <c r="G1338" s="35">
        <f>ROUND($G$791/100*$G$792*АТС!C586,2)</f>
        <v>78.239999999999995</v>
      </c>
    </row>
    <row r="1339" spans="1:7" x14ac:dyDescent="0.25">
      <c r="A1339" s="244"/>
      <c r="B1339" s="120">
        <f t="shared" si="21"/>
        <v>43092.75</v>
      </c>
      <c r="C1339" s="123">
        <v>18</v>
      </c>
      <c r="D1339" s="35">
        <f>ROUND($D$791/100*$D$792*АТС!$C587,2)</f>
        <v>215.17</v>
      </c>
      <c r="E1339" s="35">
        <f>ROUND($E$791/100*$E$792*АТС!C587,2)</f>
        <v>197.76</v>
      </c>
      <c r="F1339" s="35">
        <f>ROUND($F$791/100*$F$792*АТС!C587,2)</f>
        <v>134.6</v>
      </c>
      <c r="G1339" s="35">
        <f>ROUND($G$791/100*$G$792*АТС!C587,2)</f>
        <v>78.78</v>
      </c>
    </row>
    <row r="1340" spans="1:7" x14ac:dyDescent="0.25">
      <c r="A1340" s="244"/>
      <c r="B1340" s="122">
        <f t="shared" si="21"/>
        <v>43092.791669999999</v>
      </c>
      <c r="C1340" s="123">
        <v>19</v>
      </c>
      <c r="D1340" s="35">
        <f>ROUND($D$791/100*$D$792*АТС!$C588,2)</f>
        <v>211.52</v>
      </c>
      <c r="E1340" s="35">
        <f>ROUND($E$791/100*$E$792*АТС!C588,2)</f>
        <v>194.4</v>
      </c>
      <c r="F1340" s="35">
        <f>ROUND($F$791/100*$F$792*АТС!C588,2)</f>
        <v>132.32</v>
      </c>
      <c r="G1340" s="35">
        <f>ROUND($G$791/100*$G$792*АТС!C588,2)</f>
        <v>77.44</v>
      </c>
    </row>
    <row r="1341" spans="1:7" x14ac:dyDescent="0.25">
      <c r="A1341" s="244"/>
      <c r="B1341" s="120">
        <f t="shared" si="21"/>
        <v>43092.833330000001</v>
      </c>
      <c r="C1341" s="123">
        <v>20</v>
      </c>
      <c r="D1341" s="35">
        <f>ROUND($D$791/100*$D$792*АТС!$C589,2)</f>
        <v>198.89</v>
      </c>
      <c r="E1341" s="35">
        <f>ROUND($E$791/100*$E$792*АТС!C589,2)</f>
        <v>182.79</v>
      </c>
      <c r="F1341" s="35">
        <f>ROUND($F$791/100*$F$792*АТС!C589,2)</f>
        <v>124.42</v>
      </c>
      <c r="G1341" s="35">
        <f>ROUND($G$791/100*$G$792*АТС!C589,2)</f>
        <v>72.819999999999993</v>
      </c>
    </row>
    <row r="1342" spans="1:7" x14ac:dyDescent="0.25">
      <c r="A1342" s="244"/>
      <c r="B1342" s="122">
        <f t="shared" si="21"/>
        <v>43092.875</v>
      </c>
      <c r="C1342" s="123">
        <v>21</v>
      </c>
      <c r="D1342" s="35">
        <f>ROUND($D$791/100*$D$792*АТС!$C590,2)</f>
        <v>189.56</v>
      </c>
      <c r="E1342" s="35">
        <f>ROUND($E$791/100*$E$792*АТС!C590,2)</f>
        <v>174.21</v>
      </c>
      <c r="F1342" s="35">
        <f>ROUND($F$791/100*$F$792*АТС!C590,2)</f>
        <v>118.58</v>
      </c>
      <c r="G1342" s="35">
        <f>ROUND($G$791/100*$G$792*АТС!C590,2)</f>
        <v>69.400000000000006</v>
      </c>
    </row>
    <row r="1343" spans="1:7" x14ac:dyDescent="0.25">
      <c r="A1343" s="244"/>
      <c r="B1343" s="120">
        <f t="shared" si="21"/>
        <v>43092.916669999999</v>
      </c>
      <c r="C1343" s="123">
        <v>22</v>
      </c>
      <c r="D1343" s="35">
        <f>ROUND($D$791/100*$D$792*АТС!$C591,2)</f>
        <v>218.02</v>
      </c>
      <c r="E1343" s="35">
        <f>ROUND($E$791/100*$E$792*АТС!C591,2)</f>
        <v>200.38</v>
      </c>
      <c r="F1343" s="35">
        <f>ROUND($F$791/100*$F$792*АТС!C591,2)</f>
        <v>136.38999999999999</v>
      </c>
      <c r="G1343" s="35">
        <f>ROUND($G$791/100*$G$792*АТС!C591,2)</f>
        <v>79.819999999999993</v>
      </c>
    </row>
    <row r="1344" spans="1:7" x14ac:dyDescent="0.25">
      <c r="A1344" s="244"/>
      <c r="B1344" s="122">
        <f t="shared" si="21"/>
        <v>43092.958330000001</v>
      </c>
      <c r="C1344" s="123">
        <v>23</v>
      </c>
      <c r="D1344" s="35">
        <f>ROUND($D$791/100*$D$792*АТС!$C592,2)</f>
        <v>190.54</v>
      </c>
      <c r="E1344" s="35">
        <f>ROUND($E$791/100*$E$792*АТС!C592,2)</f>
        <v>175.12</v>
      </c>
      <c r="F1344" s="35">
        <f>ROUND($F$791/100*$F$792*АТС!C592,2)</f>
        <v>119.2</v>
      </c>
      <c r="G1344" s="35">
        <f>ROUND($G$791/100*$G$792*АТС!C592,2)</f>
        <v>69.760000000000005</v>
      </c>
    </row>
    <row r="1345" spans="1:7" x14ac:dyDescent="0.25">
      <c r="A1345" s="244"/>
      <c r="B1345" s="120">
        <f t="shared" si="21"/>
        <v>43093</v>
      </c>
      <c r="C1345" s="123">
        <v>0</v>
      </c>
      <c r="D1345" s="35">
        <f>ROUND($D$791/100*$D$792*АТС!$C593,2)</f>
        <v>190.01</v>
      </c>
      <c r="E1345" s="35">
        <f>ROUND($E$791/100*$E$792*АТС!C593,2)</f>
        <v>174.63</v>
      </c>
      <c r="F1345" s="35">
        <f>ROUND($F$791/100*$F$792*АТС!C593,2)</f>
        <v>118.86</v>
      </c>
      <c r="G1345" s="35">
        <f>ROUND($G$791/100*$G$792*АТС!C593,2)</f>
        <v>69.56</v>
      </c>
    </row>
    <row r="1346" spans="1:7" x14ac:dyDescent="0.25">
      <c r="A1346" s="244"/>
      <c r="B1346" s="122">
        <f t="shared" si="21"/>
        <v>43093.041669999999</v>
      </c>
      <c r="C1346" s="123">
        <v>1</v>
      </c>
      <c r="D1346" s="35">
        <f>ROUND($D$791/100*$D$792*АТС!$C594,2)</f>
        <v>189.32</v>
      </c>
      <c r="E1346" s="35">
        <f>ROUND($E$791/100*$E$792*АТС!C594,2)</f>
        <v>174</v>
      </c>
      <c r="F1346" s="35">
        <f>ROUND($F$791/100*$F$792*АТС!C594,2)</f>
        <v>118.44</v>
      </c>
      <c r="G1346" s="35">
        <f>ROUND($G$791/100*$G$792*АТС!C594,2)</f>
        <v>69.31</v>
      </c>
    </row>
    <row r="1347" spans="1:7" x14ac:dyDescent="0.25">
      <c r="A1347" s="244"/>
      <c r="B1347" s="120">
        <f t="shared" si="21"/>
        <v>43093.083330000001</v>
      </c>
      <c r="C1347" s="123">
        <v>2</v>
      </c>
      <c r="D1347" s="35">
        <f>ROUND($D$791/100*$D$792*АТС!$C595,2)</f>
        <v>195.92</v>
      </c>
      <c r="E1347" s="35">
        <f>ROUND($E$791/100*$E$792*АТС!C595,2)</f>
        <v>180.06</v>
      </c>
      <c r="F1347" s="35">
        <f>ROUND($F$791/100*$F$792*АТС!C595,2)</f>
        <v>122.56</v>
      </c>
      <c r="G1347" s="35">
        <f>ROUND($G$791/100*$G$792*АТС!C595,2)</f>
        <v>71.73</v>
      </c>
    </row>
    <row r="1348" spans="1:7" x14ac:dyDescent="0.25">
      <c r="A1348" s="244"/>
      <c r="B1348" s="122">
        <f t="shared" si="21"/>
        <v>43093.125</v>
      </c>
      <c r="C1348" s="123">
        <v>3</v>
      </c>
      <c r="D1348" s="35">
        <f>ROUND($D$791/100*$D$792*АТС!$C596,2)</f>
        <v>195.04</v>
      </c>
      <c r="E1348" s="35">
        <f>ROUND($E$791/100*$E$792*АТС!C596,2)</f>
        <v>179.25</v>
      </c>
      <c r="F1348" s="35">
        <f>ROUND($F$791/100*$F$792*АТС!C596,2)</f>
        <v>122.01</v>
      </c>
      <c r="G1348" s="35">
        <f>ROUND($G$791/100*$G$792*АТС!C596,2)</f>
        <v>71.41</v>
      </c>
    </row>
    <row r="1349" spans="1:7" x14ac:dyDescent="0.25">
      <c r="A1349" s="244"/>
      <c r="B1349" s="120">
        <f t="shared" si="21"/>
        <v>43093.166669999999</v>
      </c>
      <c r="C1349" s="123">
        <v>4</v>
      </c>
      <c r="D1349" s="35">
        <f>ROUND($D$791/100*$D$792*АТС!$C597,2)</f>
        <v>195.66</v>
      </c>
      <c r="E1349" s="35">
        <f>ROUND($E$791/100*$E$792*АТС!C597,2)</f>
        <v>179.82</v>
      </c>
      <c r="F1349" s="35">
        <f>ROUND($F$791/100*$F$792*АТС!C597,2)</f>
        <v>122.4</v>
      </c>
      <c r="G1349" s="35">
        <f>ROUND($G$791/100*$G$792*АТС!C597,2)</f>
        <v>71.63</v>
      </c>
    </row>
    <row r="1350" spans="1:7" x14ac:dyDescent="0.25">
      <c r="A1350" s="244"/>
      <c r="B1350" s="122">
        <f t="shared" si="21"/>
        <v>43093.208330000001</v>
      </c>
      <c r="C1350" s="123">
        <v>5</v>
      </c>
      <c r="D1350" s="35">
        <f>ROUND($D$791/100*$D$792*АТС!$C598,2)</f>
        <v>195.8</v>
      </c>
      <c r="E1350" s="35">
        <f>ROUND($E$791/100*$E$792*АТС!C598,2)</f>
        <v>179.95</v>
      </c>
      <c r="F1350" s="35">
        <f>ROUND($F$791/100*$F$792*АТС!C598,2)</f>
        <v>122.49</v>
      </c>
      <c r="G1350" s="35">
        <f>ROUND($G$791/100*$G$792*АТС!C598,2)</f>
        <v>71.680000000000007</v>
      </c>
    </row>
    <row r="1351" spans="1:7" x14ac:dyDescent="0.25">
      <c r="A1351" s="244"/>
      <c r="B1351" s="120">
        <f t="shared" si="21"/>
        <v>43093.25</v>
      </c>
      <c r="C1351" s="123">
        <v>6</v>
      </c>
      <c r="D1351" s="35">
        <f>ROUND($D$791/100*$D$792*АТС!$C599,2)</f>
        <v>186.39</v>
      </c>
      <c r="E1351" s="35">
        <f>ROUND($E$791/100*$E$792*АТС!C599,2)</f>
        <v>171.31</v>
      </c>
      <c r="F1351" s="35">
        <f>ROUND($F$791/100*$F$792*АТС!C599,2)</f>
        <v>116.6</v>
      </c>
      <c r="G1351" s="35">
        <f>ROUND($G$791/100*$G$792*АТС!C599,2)</f>
        <v>68.239999999999995</v>
      </c>
    </row>
    <row r="1352" spans="1:7" x14ac:dyDescent="0.25">
      <c r="A1352" s="244"/>
      <c r="B1352" s="122">
        <f t="shared" si="21"/>
        <v>43093.291669999999</v>
      </c>
      <c r="C1352" s="123">
        <v>7</v>
      </c>
      <c r="D1352" s="35">
        <f>ROUND($D$791/100*$D$792*АТС!$C600,2)</f>
        <v>189.24</v>
      </c>
      <c r="E1352" s="35">
        <f>ROUND($E$791/100*$E$792*АТС!C600,2)</f>
        <v>173.92</v>
      </c>
      <c r="F1352" s="35">
        <f>ROUND($F$791/100*$F$792*АТС!C600,2)</f>
        <v>118.38</v>
      </c>
      <c r="G1352" s="35">
        <f>ROUND($G$791/100*$G$792*АТС!C600,2)</f>
        <v>69.28</v>
      </c>
    </row>
    <row r="1353" spans="1:7" x14ac:dyDescent="0.25">
      <c r="A1353" s="244"/>
      <c r="B1353" s="120">
        <f t="shared" si="21"/>
        <v>43093.333330000001</v>
      </c>
      <c r="C1353" s="123">
        <v>8</v>
      </c>
      <c r="D1353" s="35">
        <f>ROUND($D$791/100*$D$792*АТС!$C601,2)</f>
        <v>212.69</v>
      </c>
      <c r="E1353" s="35">
        <f>ROUND($E$791/100*$E$792*АТС!C601,2)</f>
        <v>195.48</v>
      </c>
      <c r="F1353" s="35">
        <f>ROUND($F$791/100*$F$792*АТС!C601,2)</f>
        <v>133.05000000000001</v>
      </c>
      <c r="G1353" s="35">
        <f>ROUND($G$791/100*$G$792*АТС!C601,2)</f>
        <v>77.87</v>
      </c>
    </row>
    <row r="1354" spans="1:7" x14ac:dyDescent="0.25">
      <c r="A1354" s="244"/>
      <c r="B1354" s="122">
        <f t="shared" si="21"/>
        <v>43093.375</v>
      </c>
      <c r="C1354" s="123">
        <v>9</v>
      </c>
      <c r="D1354" s="35">
        <f>ROUND($D$791/100*$D$792*АТС!$C602,2)</f>
        <v>190.23</v>
      </c>
      <c r="E1354" s="35">
        <f>ROUND($E$791/100*$E$792*АТС!C602,2)</f>
        <v>174.83</v>
      </c>
      <c r="F1354" s="35">
        <f>ROUND($F$791/100*$F$792*АТС!C602,2)</f>
        <v>119</v>
      </c>
      <c r="G1354" s="35">
        <f>ROUND($G$791/100*$G$792*АТС!C602,2)</f>
        <v>69.650000000000006</v>
      </c>
    </row>
    <row r="1355" spans="1:7" x14ac:dyDescent="0.25">
      <c r="A1355" s="244"/>
      <c r="B1355" s="120">
        <f t="shared" si="21"/>
        <v>43093.416669999999</v>
      </c>
      <c r="C1355" s="123">
        <v>10</v>
      </c>
      <c r="D1355" s="35">
        <f>ROUND($D$791/100*$D$792*АТС!$C603,2)</f>
        <v>189.25</v>
      </c>
      <c r="E1355" s="35">
        <f>ROUND($E$791/100*$E$792*АТС!C603,2)</f>
        <v>173.93</v>
      </c>
      <c r="F1355" s="35">
        <f>ROUND($F$791/100*$F$792*АТС!C603,2)</f>
        <v>118.39</v>
      </c>
      <c r="G1355" s="35">
        <f>ROUND($G$791/100*$G$792*АТС!C603,2)</f>
        <v>69.290000000000006</v>
      </c>
    </row>
    <row r="1356" spans="1:7" x14ac:dyDescent="0.25">
      <c r="A1356" s="244"/>
      <c r="B1356" s="122">
        <f t="shared" si="21"/>
        <v>43093.458330000001</v>
      </c>
      <c r="C1356" s="123">
        <v>11</v>
      </c>
      <c r="D1356" s="35">
        <f>ROUND($D$791/100*$D$792*АТС!$C604,2)</f>
        <v>192.19</v>
      </c>
      <c r="E1356" s="35">
        <f>ROUND($E$791/100*$E$792*АТС!C604,2)</f>
        <v>176.63</v>
      </c>
      <c r="F1356" s="35">
        <f>ROUND($F$791/100*$F$792*АТС!C604,2)</f>
        <v>120.23</v>
      </c>
      <c r="G1356" s="35">
        <f>ROUND($G$791/100*$G$792*АТС!C604,2)</f>
        <v>70.36</v>
      </c>
    </row>
    <row r="1357" spans="1:7" x14ac:dyDescent="0.25">
      <c r="A1357" s="244"/>
      <c r="B1357" s="120">
        <f t="shared" si="21"/>
        <v>43093.5</v>
      </c>
      <c r="C1357" s="123">
        <v>12</v>
      </c>
      <c r="D1357" s="35">
        <f>ROUND($D$791/100*$D$792*АТС!$C605,2)</f>
        <v>192.04</v>
      </c>
      <c r="E1357" s="35">
        <f>ROUND($E$791/100*$E$792*АТС!C605,2)</f>
        <v>176.5</v>
      </c>
      <c r="F1357" s="35">
        <f>ROUND($F$791/100*$F$792*АТС!C605,2)</f>
        <v>120.14</v>
      </c>
      <c r="G1357" s="35">
        <f>ROUND($G$791/100*$G$792*АТС!C605,2)</f>
        <v>70.31</v>
      </c>
    </row>
    <row r="1358" spans="1:7" x14ac:dyDescent="0.25">
      <c r="A1358" s="244"/>
      <c r="B1358" s="122">
        <f t="shared" si="21"/>
        <v>43093.541669999999</v>
      </c>
      <c r="C1358" s="123">
        <v>13</v>
      </c>
      <c r="D1358" s="35">
        <f>ROUND($D$791/100*$D$792*АТС!$C606,2)</f>
        <v>193.38</v>
      </c>
      <c r="E1358" s="35">
        <f>ROUND($E$791/100*$E$792*АТС!C606,2)</f>
        <v>177.73</v>
      </c>
      <c r="F1358" s="35">
        <f>ROUND($F$791/100*$F$792*АТС!C606,2)</f>
        <v>120.97</v>
      </c>
      <c r="G1358" s="35">
        <f>ROUND($G$791/100*$G$792*АТС!C606,2)</f>
        <v>70.8</v>
      </c>
    </row>
    <row r="1359" spans="1:7" x14ac:dyDescent="0.25">
      <c r="A1359" s="244"/>
      <c r="B1359" s="120">
        <f t="shared" si="21"/>
        <v>43093.583330000001</v>
      </c>
      <c r="C1359" s="123">
        <v>14</v>
      </c>
      <c r="D1359" s="35">
        <f>ROUND($D$791/100*$D$792*АТС!$C607,2)</f>
        <v>193.39</v>
      </c>
      <c r="E1359" s="35">
        <f>ROUND($E$791/100*$E$792*АТС!C607,2)</f>
        <v>177.74</v>
      </c>
      <c r="F1359" s="35">
        <f>ROUND($F$791/100*$F$792*АТС!C607,2)</f>
        <v>120.98</v>
      </c>
      <c r="G1359" s="35">
        <f>ROUND($G$791/100*$G$792*АТС!C607,2)</f>
        <v>70.8</v>
      </c>
    </row>
    <row r="1360" spans="1:7" x14ac:dyDescent="0.25">
      <c r="A1360" s="244"/>
      <c r="B1360" s="122">
        <f t="shared" si="21"/>
        <v>43093.625</v>
      </c>
      <c r="C1360" s="123">
        <v>15</v>
      </c>
      <c r="D1360" s="35">
        <f>ROUND($D$791/100*$D$792*АТС!$C608,2)</f>
        <v>193.43</v>
      </c>
      <c r="E1360" s="35">
        <f>ROUND($E$791/100*$E$792*АТС!C608,2)</f>
        <v>177.78</v>
      </c>
      <c r="F1360" s="35">
        <f>ROUND($F$791/100*$F$792*АТС!C608,2)</f>
        <v>121</v>
      </c>
      <c r="G1360" s="35">
        <f>ROUND($G$791/100*$G$792*АТС!C608,2)</f>
        <v>70.819999999999993</v>
      </c>
    </row>
    <row r="1361" spans="1:7" x14ac:dyDescent="0.25">
      <c r="A1361" s="244"/>
      <c r="B1361" s="120">
        <f t="shared" si="21"/>
        <v>43093.666669999999</v>
      </c>
      <c r="C1361" s="123">
        <v>16</v>
      </c>
      <c r="D1361" s="35">
        <f>ROUND($D$791/100*$D$792*АТС!$C609,2)</f>
        <v>193.92</v>
      </c>
      <c r="E1361" s="35">
        <f>ROUND($E$791/100*$E$792*АТС!C609,2)</f>
        <v>178.22</v>
      </c>
      <c r="F1361" s="35">
        <f>ROUND($F$791/100*$F$792*АТС!C609,2)</f>
        <v>121.31</v>
      </c>
      <c r="G1361" s="35">
        <f>ROUND($G$791/100*$G$792*АТС!C609,2)</f>
        <v>71</v>
      </c>
    </row>
    <row r="1362" spans="1:7" x14ac:dyDescent="0.25">
      <c r="A1362" s="244"/>
      <c r="B1362" s="122">
        <f t="shared" si="21"/>
        <v>43093.708330000001</v>
      </c>
      <c r="C1362" s="123">
        <v>17</v>
      </c>
      <c r="D1362" s="35">
        <f>ROUND($D$791/100*$D$792*АТС!$C610,2)</f>
        <v>219.88</v>
      </c>
      <c r="E1362" s="35">
        <f>ROUND($E$791/100*$E$792*АТС!C610,2)</f>
        <v>202.08</v>
      </c>
      <c r="F1362" s="35">
        <f>ROUND($F$791/100*$F$792*АТС!C610,2)</f>
        <v>137.55000000000001</v>
      </c>
      <c r="G1362" s="35">
        <f>ROUND($G$791/100*$G$792*АТС!C610,2)</f>
        <v>80.5</v>
      </c>
    </row>
    <row r="1363" spans="1:7" x14ac:dyDescent="0.25">
      <c r="A1363" s="244"/>
      <c r="B1363" s="120">
        <f t="shared" si="21"/>
        <v>43093.75</v>
      </c>
      <c r="C1363" s="123">
        <v>18</v>
      </c>
      <c r="D1363" s="35">
        <f>ROUND($D$791/100*$D$792*АТС!$C611,2)</f>
        <v>219.26</v>
      </c>
      <c r="E1363" s="35">
        <f>ROUND($E$791/100*$E$792*АТС!C611,2)</f>
        <v>201.51</v>
      </c>
      <c r="F1363" s="35">
        <f>ROUND($F$791/100*$F$792*АТС!C611,2)</f>
        <v>137.16</v>
      </c>
      <c r="G1363" s="35">
        <f>ROUND($G$791/100*$G$792*АТС!C611,2)</f>
        <v>80.27</v>
      </c>
    </row>
    <row r="1364" spans="1:7" x14ac:dyDescent="0.25">
      <c r="A1364" s="244"/>
      <c r="B1364" s="122">
        <f t="shared" si="21"/>
        <v>43093.791669999999</v>
      </c>
      <c r="C1364" s="123">
        <v>19</v>
      </c>
      <c r="D1364" s="35">
        <f>ROUND($D$791/100*$D$792*АТС!$C612,2)</f>
        <v>212.66</v>
      </c>
      <c r="E1364" s="35">
        <f>ROUND($E$791/100*$E$792*АТС!C612,2)</f>
        <v>195.45</v>
      </c>
      <c r="F1364" s="35">
        <f>ROUND($F$791/100*$F$792*АТС!C612,2)</f>
        <v>133.04</v>
      </c>
      <c r="G1364" s="35">
        <f>ROUND($G$791/100*$G$792*АТС!C612,2)</f>
        <v>77.86</v>
      </c>
    </row>
    <row r="1365" spans="1:7" x14ac:dyDescent="0.25">
      <c r="A1365" s="244"/>
      <c r="B1365" s="120">
        <f t="shared" si="21"/>
        <v>43093.833330000001</v>
      </c>
      <c r="C1365" s="123">
        <v>20</v>
      </c>
      <c r="D1365" s="35">
        <f>ROUND($D$791/100*$D$792*АТС!$C613,2)</f>
        <v>201.14</v>
      </c>
      <c r="E1365" s="35">
        <f>ROUND($E$791/100*$E$792*АТС!C613,2)</f>
        <v>184.86</v>
      </c>
      <c r="F1365" s="35">
        <f>ROUND($F$791/100*$F$792*АТС!C613,2)</f>
        <v>125.82</v>
      </c>
      <c r="G1365" s="35">
        <f>ROUND($G$791/100*$G$792*АТС!C613,2)</f>
        <v>73.64</v>
      </c>
    </row>
    <row r="1366" spans="1:7" x14ac:dyDescent="0.25">
      <c r="A1366" s="244"/>
      <c r="B1366" s="122">
        <f t="shared" si="21"/>
        <v>43093.875</v>
      </c>
      <c r="C1366" s="123">
        <v>21</v>
      </c>
      <c r="D1366" s="35">
        <f>ROUND($D$791/100*$D$792*АТС!$C614,2)</f>
        <v>186.27</v>
      </c>
      <c r="E1366" s="35">
        <f>ROUND($E$791/100*$E$792*АТС!C614,2)</f>
        <v>171.19</v>
      </c>
      <c r="F1366" s="35">
        <f>ROUND($F$791/100*$F$792*АТС!C614,2)</f>
        <v>116.52</v>
      </c>
      <c r="G1366" s="35">
        <f>ROUND($G$791/100*$G$792*АТС!C614,2)</f>
        <v>68.2</v>
      </c>
    </row>
    <row r="1367" spans="1:7" x14ac:dyDescent="0.25">
      <c r="A1367" s="244"/>
      <c r="B1367" s="120">
        <f t="shared" si="21"/>
        <v>43093.916669999999</v>
      </c>
      <c r="C1367" s="123">
        <v>22</v>
      </c>
      <c r="D1367" s="35">
        <f>ROUND($D$791/100*$D$792*АТС!$C615,2)</f>
        <v>216.75</v>
      </c>
      <c r="E1367" s="35">
        <f>ROUND($E$791/100*$E$792*АТС!C615,2)</f>
        <v>199.21</v>
      </c>
      <c r="F1367" s="35">
        <f>ROUND($F$791/100*$F$792*АТС!C615,2)</f>
        <v>135.59</v>
      </c>
      <c r="G1367" s="35">
        <f>ROUND($G$791/100*$G$792*АТС!C615,2)</f>
        <v>79.36</v>
      </c>
    </row>
    <row r="1368" spans="1:7" x14ac:dyDescent="0.25">
      <c r="A1368" s="244"/>
      <c r="B1368" s="122">
        <f t="shared" si="21"/>
        <v>43093.958330000001</v>
      </c>
      <c r="C1368" s="123">
        <v>23</v>
      </c>
      <c r="D1368" s="35">
        <f>ROUND($D$791/100*$D$792*АТС!$C616,2)</f>
        <v>192.82</v>
      </c>
      <c r="E1368" s="35">
        <f>ROUND($E$791/100*$E$792*АТС!C616,2)</f>
        <v>177.21</v>
      </c>
      <c r="F1368" s="35">
        <f>ROUND($F$791/100*$F$792*АТС!C616,2)</f>
        <v>120.62</v>
      </c>
      <c r="G1368" s="35">
        <f>ROUND($G$791/100*$G$792*АТС!C616,2)</f>
        <v>70.59</v>
      </c>
    </row>
    <row r="1369" spans="1:7" x14ac:dyDescent="0.25">
      <c r="A1369" s="244"/>
      <c r="B1369" s="122">
        <f t="shared" si="21"/>
        <v>43094</v>
      </c>
      <c r="C1369" s="123">
        <v>0</v>
      </c>
      <c r="D1369" s="35">
        <f>ROUND($D$791/100*$D$792*АТС!$C617,2)</f>
        <v>181.74</v>
      </c>
      <c r="E1369" s="35">
        <f>ROUND($E$791/100*$E$792*АТС!C617,2)</f>
        <v>167.03</v>
      </c>
      <c r="F1369" s="35">
        <f>ROUND($F$791/100*$F$792*АТС!C617,2)</f>
        <v>113.69</v>
      </c>
      <c r="G1369" s="35">
        <f>ROUND($G$791/100*$G$792*АТС!C617,2)</f>
        <v>66.540000000000006</v>
      </c>
    </row>
    <row r="1370" spans="1:7" x14ac:dyDescent="0.25">
      <c r="A1370" s="244"/>
      <c r="B1370" s="122">
        <f t="shared" si="21"/>
        <v>43094.041669999999</v>
      </c>
      <c r="C1370" s="123">
        <v>1</v>
      </c>
      <c r="D1370" s="35">
        <f>ROUND($D$791/100*$D$792*АТС!$C618,2)</f>
        <v>183.3</v>
      </c>
      <c r="E1370" s="35">
        <f>ROUND($E$791/100*$E$792*АТС!C618,2)</f>
        <v>168.46</v>
      </c>
      <c r="F1370" s="35">
        <f>ROUND($F$791/100*$F$792*АТС!C618,2)</f>
        <v>114.66</v>
      </c>
      <c r="G1370" s="35">
        <f>ROUND($G$791/100*$G$792*АТС!C618,2)</f>
        <v>67.11</v>
      </c>
    </row>
    <row r="1371" spans="1:7" x14ac:dyDescent="0.25">
      <c r="A1371" s="244"/>
      <c r="B1371" s="122">
        <f t="shared" si="21"/>
        <v>43094.083330000001</v>
      </c>
      <c r="C1371" s="123">
        <v>2</v>
      </c>
      <c r="D1371" s="35">
        <f>ROUND($D$791/100*$D$792*АТС!$C619,2)</f>
        <v>185.26</v>
      </c>
      <c r="E1371" s="35">
        <f>ROUND($E$791/100*$E$792*АТС!C619,2)</f>
        <v>170.27</v>
      </c>
      <c r="F1371" s="35">
        <f>ROUND($F$791/100*$F$792*АТС!C619,2)</f>
        <v>115.9</v>
      </c>
      <c r="G1371" s="35">
        <f>ROUND($G$791/100*$G$792*АТС!C619,2)</f>
        <v>67.83</v>
      </c>
    </row>
    <row r="1372" spans="1:7" x14ac:dyDescent="0.25">
      <c r="A1372" s="244"/>
      <c r="B1372" s="122">
        <f t="shared" si="21"/>
        <v>43094.125</v>
      </c>
      <c r="C1372" s="123">
        <v>3</v>
      </c>
      <c r="D1372" s="35">
        <f>ROUND($D$791/100*$D$792*АТС!$C620,2)</f>
        <v>185.11</v>
      </c>
      <c r="E1372" s="35">
        <f>ROUND($E$791/100*$E$792*АТС!C620,2)</f>
        <v>170.13</v>
      </c>
      <c r="F1372" s="35">
        <f>ROUND($F$791/100*$F$792*АТС!C620,2)</f>
        <v>115.8</v>
      </c>
      <c r="G1372" s="35">
        <f>ROUND($G$791/100*$G$792*АТС!C620,2)</f>
        <v>67.77</v>
      </c>
    </row>
    <row r="1373" spans="1:7" x14ac:dyDescent="0.25">
      <c r="A1373" s="244"/>
      <c r="B1373" s="122">
        <f t="shared" si="21"/>
        <v>43094.166669999999</v>
      </c>
      <c r="C1373" s="123">
        <v>4</v>
      </c>
      <c r="D1373" s="35">
        <f>ROUND($D$791/100*$D$792*АТС!$C621,2)</f>
        <v>185.7</v>
      </c>
      <c r="E1373" s="35">
        <f>ROUND($E$791/100*$E$792*АТС!C621,2)</f>
        <v>170.67</v>
      </c>
      <c r="F1373" s="35">
        <f>ROUND($F$791/100*$F$792*АТС!C621,2)</f>
        <v>116.17</v>
      </c>
      <c r="G1373" s="35">
        <f>ROUND($G$791/100*$G$792*АТС!C621,2)</f>
        <v>67.989999999999995</v>
      </c>
    </row>
    <row r="1374" spans="1:7" x14ac:dyDescent="0.25">
      <c r="A1374" s="244"/>
      <c r="B1374" s="122">
        <f t="shared" si="21"/>
        <v>43094.208330000001</v>
      </c>
      <c r="C1374" s="123">
        <v>5</v>
      </c>
      <c r="D1374" s="35">
        <f>ROUND($D$791/100*$D$792*АТС!$C622,2)</f>
        <v>183.56</v>
      </c>
      <c r="E1374" s="35">
        <f>ROUND($E$791/100*$E$792*АТС!C622,2)</f>
        <v>168.71</v>
      </c>
      <c r="F1374" s="35">
        <f>ROUND($F$791/100*$F$792*АТС!C622,2)</f>
        <v>114.83</v>
      </c>
      <c r="G1374" s="35">
        <f>ROUND($G$791/100*$G$792*АТС!C622,2)</f>
        <v>67.2</v>
      </c>
    </row>
    <row r="1375" spans="1:7" x14ac:dyDescent="0.25">
      <c r="A1375" s="244"/>
      <c r="B1375" s="122">
        <f t="shared" si="21"/>
        <v>43094.25</v>
      </c>
      <c r="C1375" s="123">
        <v>6</v>
      </c>
      <c r="D1375" s="35">
        <f>ROUND($D$791/100*$D$792*АТС!$C623,2)</f>
        <v>181.74</v>
      </c>
      <c r="E1375" s="35">
        <f>ROUND($E$791/100*$E$792*АТС!C623,2)</f>
        <v>167.03</v>
      </c>
      <c r="F1375" s="35">
        <f>ROUND($F$791/100*$F$792*АТС!C623,2)</f>
        <v>113.69</v>
      </c>
      <c r="G1375" s="35">
        <f>ROUND($G$791/100*$G$792*АТС!C623,2)</f>
        <v>66.540000000000006</v>
      </c>
    </row>
    <row r="1376" spans="1:7" x14ac:dyDescent="0.25">
      <c r="A1376" s="244"/>
      <c r="B1376" s="122">
        <f t="shared" si="21"/>
        <v>43094.291669999999</v>
      </c>
      <c r="C1376" s="123">
        <v>7</v>
      </c>
      <c r="D1376" s="35">
        <f>ROUND($D$791/100*$D$792*АТС!$C624,2)</f>
        <v>196.67</v>
      </c>
      <c r="E1376" s="35">
        <f>ROUND($E$791/100*$E$792*АТС!C624,2)</f>
        <v>180.75</v>
      </c>
      <c r="F1376" s="35">
        <f>ROUND($F$791/100*$F$792*АТС!C624,2)</f>
        <v>123.03</v>
      </c>
      <c r="G1376" s="35">
        <f>ROUND($G$791/100*$G$792*АТС!C624,2)</f>
        <v>72</v>
      </c>
    </row>
    <row r="1377" spans="1:7" x14ac:dyDescent="0.25">
      <c r="A1377" s="244"/>
      <c r="B1377" s="122">
        <f t="shared" si="21"/>
        <v>43094.333330000001</v>
      </c>
      <c r="C1377" s="123">
        <v>8</v>
      </c>
      <c r="D1377" s="35">
        <f>ROUND($D$791/100*$D$792*АТС!$C625,2)</f>
        <v>187.2</v>
      </c>
      <c r="E1377" s="35">
        <f>ROUND($E$791/100*$E$792*АТС!C625,2)</f>
        <v>172.05</v>
      </c>
      <c r="F1377" s="35">
        <f>ROUND($F$791/100*$F$792*АТС!C625,2)</f>
        <v>117.11</v>
      </c>
      <c r="G1377" s="35">
        <f>ROUND($G$791/100*$G$792*АТС!C625,2)</f>
        <v>68.540000000000006</v>
      </c>
    </row>
    <row r="1378" spans="1:7" x14ac:dyDescent="0.25">
      <c r="A1378" s="244"/>
      <c r="B1378" s="122">
        <f t="shared" si="21"/>
        <v>43094.375</v>
      </c>
      <c r="C1378" s="123">
        <v>9</v>
      </c>
      <c r="D1378" s="35">
        <f>ROUND($D$791/100*$D$792*АТС!$C626,2)</f>
        <v>192.57</v>
      </c>
      <c r="E1378" s="35">
        <f>ROUND($E$791/100*$E$792*АТС!C626,2)</f>
        <v>176.99</v>
      </c>
      <c r="F1378" s="35">
        <f>ROUND($F$791/100*$F$792*АТС!C626,2)</f>
        <v>120.47</v>
      </c>
      <c r="G1378" s="35">
        <f>ROUND($G$791/100*$G$792*АТС!C626,2)</f>
        <v>70.5</v>
      </c>
    </row>
    <row r="1379" spans="1:7" x14ac:dyDescent="0.25">
      <c r="A1379" s="244"/>
      <c r="B1379" s="122">
        <f t="shared" si="21"/>
        <v>43094.416669999999</v>
      </c>
      <c r="C1379" s="123">
        <v>10</v>
      </c>
      <c r="D1379" s="35">
        <f>ROUND($D$791/100*$D$792*АТС!$C627,2)</f>
        <v>185.46</v>
      </c>
      <c r="E1379" s="35">
        <f>ROUND($E$791/100*$E$792*АТС!C627,2)</f>
        <v>170.45</v>
      </c>
      <c r="F1379" s="35">
        <f>ROUND($F$791/100*$F$792*АТС!C627,2)</f>
        <v>116.02</v>
      </c>
      <c r="G1379" s="35">
        <f>ROUND($G$791/100*$G$792*АТС!C627,2)</f>
        <v>67.900000000000006</v>
      </c>
    </row>
    <row r="1380" spans="1:7" x14ac:dyDescent="0.25">
      <c r="A1380" s="244"/>
      <c r="B1380" s="122">
        <f t="shared" si="21"/>
        <v>43094.458330000001</v>
      </c>
      <c r="C1380" s="123">
        <v>11</v>
      </c>
      <c r="D1380" s="35">
        <f>ROUND($D$791/100*$D$792*АТС!$C628,2)</f>
        <v>200.14</v>
      </c>
      <c r="E1380" s="35">
        <f>ROUND($E$791/100*$E$792*АТС!C628,2)</f>
        <v>183.94</v>
      </c>
      <c r="F1380" s="35">
        <f>ROUND($F$791/100*$F$792*АТС!C628,2)</f>
        <v>125.2</v>
      </c>
      <c r="G1380" s="35">
        <f>ROUND($G$791/100*$G$792*АТС!C628,2)</f>
        <v>73.27</v>
      </c>
    </row>
    <row r="1381" spans="1:7" x14ac:dyDescent="0.25">
      <c r="A1381" s="244"/>
      <c r="B1381" s="122">
        <f t="shared" si="21"/>
        <v>43094.5</v>
      </c>
      <c r="C1381" s="123">
        <v>12</v>
      </c>
      <c r="D1381" s="35">
        <f>ROUND($D$791/100*$D$792*АТС!$C629,2)</f>
        <v>192.95</v>
      </c>
      <c r="E1381" s="35">
        <f>ROUND($E$791/100*$E$792*АТС!C629,2)</f>
        <v>177.33</v>
      </c>
      <c r="F1381" s="35">
        <f>ROUND($F$791/100*$F$792*АТС!C629,2)</f>
        <v>120.7</v>
      </c>
      <c r="G1381" s="35">
        <f>ROUND($G$791/100*$G$792*АТС!C629,2)</f>
        <v>70.64</v>
      </c>
    </row>
    <row r="1382" spans="1:7" x14ac:dyDescent="0.25">
      <c r="A1382" s="244"/>
      <c r="B1382" s="122">
        <f t="shared" si="21"/>
        <v>43094.541669999999</v>
      </c>
      <c r="C1382" s="123">
        <v>13</v>
      </c>
      <c r="D1382" s="35">
        <f>ROUND($D$791/100*$D$792*АТС!$C630,2)</f>
        <v>192.86</v>
      </c>
      <c r="E1382" s="35">
        <f>ROUND($E$791/100*$E$792*АТС!C630,2)</f>
        <v>177.25</v>
      </c>
      <c r="F1382" s="35">
        <f>ROUND($F$791/100*$F$792*АТС!C630,2)</f>
        <v>120.65</v>
      </c>
      <c r="G1382" s="35">
        <f>ROUND($G$791/100*$G$792*АТС!C630,2)</f>
        <v>70.61</v>
      </c>
    </row>
    <row r="1383" spans="1:7" x14ac:dyDescent="0.25">
      <c r="A1383" s="244"/>
      <c r="B1383" s="122">
        <f t="shared" si="21"/>
        <v>43094.583330000001</v>
      </c>
      <c r="C1383" s="123">
        <v>14</v>
      </c>
      <c r="D1383" s="35">
        <f>ROUND($D$791/100*$D$792*АТС!$C631,2)</f>
        <v>192.2</v>
      </c>
      <c r="E1383" s="35">
        <f>ROUND($E$791/100*$E$792*АТС!C631,2)</f>
        <v>176.64</v>
      </c>
      <c r="F1383" s="35">
        <f>ROUND($F$791/100*$F$792*АТС!C631,2)</f>
        <v>120.23</v>
      </c>
      <c r="G1383" s="35">
        <f>ROUND($G$791/100*$G$792*АТС!C631,2)</f>
        <v>70.37</v>
      </c>
    </row>
    <row r="1384" spans="1:7" x14ac:dyDescent="0.25">
      <c r="A1384" s="244"/>
      <c r="B1384" s="122">
        <f t="shared" si="21"/>
        <v>43094.625</v>
      </c>
      <c r="C1384" s="123">
        <v>15</v>
      </c>
      <c r="D1384" s="35">
        <f>ROUND($D$791/100*$D$792*АТС!$C632,2)</f>
        <v>191.01</v>
      </c>
      <c r="E1384" s="35">
        <f>ROUND($E$791/100*$E$792*АТС!C632,2)</f>
        <v>175.55</v>
      </c>
      <c r="F1384" s="35">
        <f>ROUND($F$791/100*$F$792*АТС!C632,2)</f>
        <v>119.49</v>
      </c>
      <c r="G1384" s="35">
        <f>ROUND($G$791/100*$G$792*АТС!C632,2)</f>
        <v>69.930000000000007</v>
      </c>
    </row>
    <row r="1385" spans="1:7" x14ac:dyDescent="0.25">
      <c r="A1385" s="244"/>
      <c r="B1385" s="122">
        <f t="shared" si="21"/>
        <v>43094.666669999999</v>
      </c>
      <c r="C1385" s="123">
        <v>16</v>
      </c>
      <c r="D1385" s="35">
        <f>ROUND($D$791/100*$D$792*АТС!$C633,2)</f>
        <v>196.75</v>
      </c>
      <c r="E1385" s="35">
        <f>ROUND($E$791/100*$E$792*АТС!C633,2)</f>
        <v>180.82</v>
      </c>
      <c r="F1385" s="35">
        <f>ROUND($F$791/100*$F$792*АТС!C633,2)</f>
        <v>123.08</v>
      </c>
      <c r="G1385" s="35">
        <f>ROUND($G$791/100*$G$792*АТС!C633,2)</f>
        <v>72.03</v>
      </c>
    </row>
    <row r="1386" spans="1:7" x14ac:dyDescent="0.25">
      <c r="A1386" s="244"/>
      <c r="B1386" s="122">
        <f t="shared" si="21"/>
        <v>43094.708330000001</v>
      </c>
      <c r="C1386" s="123">
        <v>17</v>
      </c>
      <c r="D1386" s="35">
        <f>ROUND($D$791/100*$D$792*АТС!$C634,2)</f>
        <v>210.34</v>
      </c>
      <c r="E1386" s="35">
        <f>ROUND($E$791/100*$E$792*АТС!C634,2)</f>
        <v>193.31</v>
      </c>
      <c r="F1386" s="35">
        <f>ROUND($F$791/100*$F$792*АТС!C634,2)</f>
        <v>131.58000000000001</v>
      </c>
      <c r="G1386" s="35">
        <f>ROUND($G$791/100*$G$792*АТС!C634,2)</f>
        <v>77.010000000000005</v>
      </c>
    </row>
    <row r="1387" spans="1:7" x14ac:dyDescent="0.25">
      <c r="A1387" s="244"/>
      <c r="B1387" s="122">
        <f t="shared" si="21"/>
        <v>43094.75</v>
      </c>
      <c r="C1387" s="123">
        <v>18</v>
      </c>
      <c r="D1387" s="35">
        <f>ROUND($D$791/100*$D$792*АТС!$C635,2)</f>
        <v>203.12</v>
      </c>
      <c r="E1387" s="35">
        <f>ROUND($E$791/100*$E$792*АТС!C635,2)</f>
        <v>186.68</v>
      </c>
      <c r="F1387" s="35">
        <f>ROUND($F$791/100*$F$792*АТС!C635,2)</f>
        <v>127.07</v>
      </c>
      <c r="G1387" s="35">
        <f>ROUND($G$791/100*$G$792*АТС!C635,2)</f>
        <v>74.37</v>
      </c>
    </row>
    <row r="1388" spans="1:7" x14ac:dyDescent="0.25">
      <c r="A1388" s="244"/>
      <c r="B1388" s="122">
        <f t="shared" si="21"/>
        <v>43094.791669999999</v>
      </c>
      <c r="C1388" s="123">
        <v>19</v>
      </c>
      <c r="D1388" s="35">
        <f>ROUND($D$791/100*$D$792*АТС!$C636,2)</f>
        <v>200.49</v>
      </c>
      <c r="E1388" s="35">
        <f>ROUND($E$791/100*$E$792*АТС!C636,2)</f>
        <v>184.26</v>
      </c>
      <c r="F1388" s="35">
        <f>ROUND($F$791/100*$F$792*АТС!C636,2)</f>
        <v>125.42</v>
      </c>
      <c r="G1388" s="35">
        <f>ROUND($G$791/100*$G$792*АТС!C636,2)</f>
        <v>73.400000000000006</v>
      </c>
    </row>
    <row r="1389" spans="1:7" x14ac:dyDescent="0.25">
      <c r="A1389" s="244"/>
      <c r="B1389" s="122">
        <f t="shared" si="21"/>
        <v>43094.833330000001</v>
      </c>
      <c r="C1389" s="123">
        <v>20</v>
      </c>
      <c r="D1389" s="35">
        <f>ROUND($D$791/100*$D$792*АТС!$C637,2)</f>
        <v>213.63</v>
      </c>
      <c r="E1389" s="35">
        <f>ROUND($E$791/100*$E$792*АТС!C637,2)</f>
        <v>196.34</v>
      </c>
      <c r="F1389" s="35">
        <f>ROUND($F$791/100*$F$792*АТС!C637,2)</f>
        <v>133.63999999999999</v>
      </c>
      <c r="G1389" s="35">
        <f>ROUND($G$791/100*$G$792*АТС!C637,2)</f>
        <v>78.209999999999994</v>
      </c>
    </row>
    <row r="1390" spans="1:7" x14ac:dyDescent="0.25">
      <c r="A1390" s="244"/>
      <c r="B1390" s="122">
        <f t="shared" si="21"/>
        <v>43094.875</v>
      </c>
      <c r="C1390" s="123">
        <v>21</v>
      </c>
      <c r="D1390" s="35">
        <f>ROUND($D$791/100*$D$792*АТС!$C638,2)</f>
        <v>203.07</v>
      </c>
      <c r="E1390" s="35">
        <f>ROUND($E$791/100*$E$792*АТС!C638,2)</f>
        <v>186.64</v>
      </c>
      <c r="F1390" s="35">
        <f>ROUND($F$791/100*$F$792*АТС!C638,2)</f>
        <v>127.04</v>
      </c>
      <c r="G1390" s="35">
        <f>ROUND($G$791/100*$G$792*АТС!C638,2)</f>
        <v>74.349999999999994</v>
      </c>
    </row>
    <row r="1391" spans="1:7" x14ac:dyDescent="0.25">
      <c r="A1391" s="244"/>
      <c r="B1391" s="122">
        <f t="shared" si="21"/>
        <v>43094.916669999999</v>
      </c>
      <c r="C1391" s="123">
        <v>22</v>
      </c>
      <c r="D1391" s="35">
        <f>ROUND($D$791/100*$D$792*АТС!$C639,2)</f>
        <v>224.94</v>
      </c>
      <c r="E1391" s="35">
        <f>ROUND($E$791/100*$E$792*АТС!C639,2)</f>
        <v>206.73</v>
      </c>
      <c r="F1391" s="35">
        <f>ROUND($F$791/100*$F$792*АТС!C639,2)</f>
        <v>140.71</v>
      </c>
      <c r="G1391" s="35">
        <f>ROUND($G$791/100*$G$792*АТС!C639,2)</f>
        <v>82.35</v>
      </c>
    </row>
    <row r="1392" spans="1:7" x14ac:dyDescent="0.25">
      <c r="A1392" s="244"/>
      <c r="B1392" s="122">
        <f t="shared" si="21"/>
        <v>43094.958330000001</v>
      </c>
      <c r="C1392" s="123">
        <v>23</v>
      </c>
      <c r="D1392" s="35">
        <f>ROUND($D$791/100*$D$792*АТС!$C640,2)</f>
        <v>203.13</v>
      </c>
      <c r="E1392" s="35">
        <f>ROUND($E$791/100*$E$792*АТС!C640,2)</f>
        <v>186.69</v>
      </c>
      <c r="F1392" s="35">
        <f>ROUND($F$791/100*$F$792*АТС!C640,2)</f>
        <v>127.07</v>
      </c>
      <c r="G1392" s="35">
        <f>ROUND($G$791/100*$G$792*АТС!C640,2)</f>
        <v>74.37</v>
      </c>
    </row>
    <row r="1393" spans="1:7" x14ac:dyDescent="0.25">
      <c r="A1393" s="244"/>
      <c r="B1393" s="122">
        <f t="shared" si="21"/>
        <v>43095</v>
      </c>
      <c r="C1393" s="123">
        <v>0</v>
      </c>
      <c r="D1393" s="35">
        <f>ROUND($D$791/100*$D$792*АТС!$C641,2)</f>
        <v>184.55</v>
      </c>
      <c r="E1393" s="35">
        <f>ROUND($E$791/100*$E$792*АТС!C641,2)</f>
        <v>169.61</v>
      </c>
      <c r="F1393" s="35">
        <f>ROUND($F$791/100*$F$792*АТС!C641,2)</f>
        <v>115.45</v>
      </c>
      <c r="G1393" s="35">
        <f>ROUND($G$791/100*$G$792*АТС!C641,2)</f>
        <v>67.569999999999993</v>
      </c>
    </row>
    <row r="1394" spans="1:7" x14ac:dyDescent="0.25">
      <c r="A1394" s="244"/>
      <c r="B1394" s="122">
        <f t="shared" si="21"/>
        <v>43095.041669999999</v>
      </c>
      <c r="C1394" s="123">
        <v>1</v>
      </c>
      <c r="D1394" s="35">
        <f>ROUND($D$791/100*$D$792*АТС!$C642,2)</f>
        <v>183.41</v>
      </c>
      <c r="E1394" s="35">
        <f>ROUND($E$791/100*$E$792*АТС!C642,2)</f>
        <v>168.56</v>
      </c>
      <c r="F1394" s="35">
        <f>ROUND($F$791/100*$F$792*АТС!C642,2)</f>
        <v>114.73</v>
      </c>
      <c r="G1394" s="35">
        <f>ROUND($G$791/100*$G$792*АТС!C642,2)</f>
        <v>67.150000000000006</v>
      </c>
    </row>
    <row r="1395" spans="1:7" x14ac:dyDescent="0.25">
      <c r="A1395" s="244"/>
      <c r="B1395" s="122">
        <f t="shared" si="21"/>
        <v>43095.083330000001</v>
      </c>
      <c r="C1395" s="123">
        <v>2</v>
      </c>
      <c r="D1395" s="35">
        <f>ROUND($D$791/100*$D$792*АТС!$C643,2)</f>
        <v>185.57</v>
      </c>
      <c r="E1395" s="35">
        <f>ROUND($E$791/100*$E$792*АТС!C643,2)</f>
        <v>170.55</v>
      </c>
      <c r="F1395" s="35">
        <f>ROUND($F$791/100*$F$792*АТС!C643,2)</f>
        <v>116.09</v>
      </c>
      <c r="G1395" s="35">
        <f>ROUND($G$791/100*$G$792*АТС!C643,2)</f>
        <v>67.94</v>
      </c>
    </row>
    <row r="1396" spans="1:7" x14ac:dyDescent="0.25">
      <c r="A1396" s="244"/>
      <c r="B1396" s="122">
        <f t="shared" si="21"/>
        <v>43095.125</v>
      </c>
      <c r="C1396" s="123">
        <v>3</v>
      </c>
      <c r="D1396" s="35">
        <f>ROUND($D$791/100*$D$792*АТС!$C644,2)</f>
        <v>185.46</v>
      </c>
      <c r="E1396" s="35">
        <f>ROUND($E$791/100*$E$792*АТС!C644,2)</f>
        <v>170.45</v>
      </c>
      <c r="F1396" s="35">
        <f>ROUND($F$791/100*$F$792*АТС!C644,2)</f>
        <v>116.02</v>
      </c>
      <c r="G1396" s="35">
        <f>ROUND($G$791/100*$G$792*АТС!C644,2)</f>
        <v>67.900000000000006</v>
      </c>
    </row>
    <row r="1397" spans="1:7" x14ac:dyDescent="0.25">
      <c r="A1397" s="244"/>
      <c r="B1397" s="122">
        <f t="shared" si="21"/>
        <v>43095.166669999999</v>
      </c>
      <c r="C1397" s="123">
        <v>4</v>
      </c>
      <c r="D1397" s="35">
        <f>ROUND($D$791/100*$D$792*АТС!$C645,2)</f>
        <v>185.88</v>
      </c>
      <c r="E1397" s="35">
        <f>ROUND($E$791/100*$E$792*АТС!C645,2)</f>
        <v>170.83</v>
      </c>
      <c r="F1397" s="35">
        <f>ROUND($F$791/100*$F$792*АТС!C645,2)</f>
        <v>116.28</v>
      </c>
      <c r="G1397" s="35">
        <f>ROUND($G$791/100*$G$792*АТС!C645,2)</f>
        <v>68.05</v>
      </c>
    </row>
    <row r="1398" spans="1:7" x14ac:dyDescent="0.25">
      <c r="A1398" s="244"/>
      <c r="B1398" s="122">
        <f t="shared" si="21"/>
        <v>43095.208330000001</v>
      </c>
      <c r="C1398" s="123">
        <v>5</v>
      </c>
      <c r="D1398" s="35">
        <f>ROUND($D$791/100*$D$792*АТС!$C646,2)</f>
        <v>186.18</v>
      </c>
      <c r="E1398" s="35">
        <f>ROUND($E$791/100*$E$792*АТС!C646,2)</f>
        <v>171.11</v>
      </c>
      <c r="F1398" s="35">
        <f>ROUND($F$791/100*$F$792*АТС!C646,2)</f>
        <v>116.47</v>
      </c>
      <c r="G1398" s="35">
        <f>ROUND($G$791/100*$G$792*АТС!C646,2)</f>
        <v>68.16</v>
      </c>
    </row>
    <row r="1399" spans="1:7" x14ac:dyDescent="0.25">
      <c r="A1399" s="244"/>
      <c r="B1399" s="122">
        <f t="shared" si="21"/>
        <v>43095.25</v>
      </c>
      <c r="C1399" s="123">
        <v>6</v>
      </c>
      <c r="D1399" s="35">
        <f>ROUND($D$791/100*$D$792*АТС!$C647,2)</f>
        <v>182.9</v>
      </c>
      <c r="E1399" s="35">
        <f>ROUND($E$791/100*$E$792*АТС!C647,2)</f>
        <v>168.1</v>
      </c>
      <c r="F1399" s="35">
        <f>ROUND($F$791/100*$F$792*АТС!C647,2)</f>
        <v>114.42</v>
      </c>
      <c r="G1399" s="35">
        <f>ROUND($G$791/100*$G$792*АТС!C647,2)</f>
        <v>66.959999999999994</v>
      </c>
    </row>
    <row r="1400" spans="1:7" x14ac:dyDescent="0.25">
      <c r="A1400" s="244"/>
      <c r="B1400" s="122">
        <f t="shared" si="21"/>
        <v>43095.291669999999</v>
      </c>
      <c r="C1400" s="123">
        <v>7</v>
      </c>
      <c r="D1400" s="35">
        <f>ROUND($D$791/100*$D$792*АТС!$C648,2)</f>
        <v>196.91</v>
      </c>
      <c r="E1400" s="35">
        <f>ROUND($E$791/100*$E$792*АТС!C648,2)</f>
        <v>180.97</v>
      </c>
      <c r="F1400" s="35">
        <f>ROUND($F$791/100*$F$792*АТС!C648,2)</f>
        <v>123.18</v>
      </c>
      <c r="G1400" s="35">
        <f>ROUND($G$791/100*$G$792*АТС!C648,2)</f>
        <v>72.09</v>
      </c>
    </row>
    <row r="1401" spans="1:7" x14ac:dyDescent="0.25">
      <c r="A1401" s="244"/>
      <c r="B1401" s="122">
        <f t="shared" si="21"/>
        <v>43095.333330000001</v>
      </c>
      <c r="C1401" s="123">
        <v>8</v>
      </c>
      <c r="D1401" s="35">
        <f>ROUND($D$791/100*$D$792*АТС!$C649,2)</f>
        <v>187.28</v>
      </c>
      <c r="E1401" s="35">
        <f>ROUND($E$791/100*$E$792*АТС!C649,2)</f>
        <v>172.13</v>
      </c>
      <c r="F1401" s="35">
        <f>ROUND($F$791/100*$F$792*АТС!C649,2)</f>
        <v>117.16</v>
      </c>
      <c r="G1401" s="35">
        <f>ROUND($G$791/100*$G$792*АТС!C649,2)</f>
        <v>68.569999999999993</v>
      </c>
    </row>
    <row r="1402" spans="1:7" x14ac:dyDescent="0.25">
      <c r="A1402" s="244"/>
      <c r="B1402" s="122">
        <f t="shared" si="21"/>
        <v>43095.375</v>
      </c>
      <c r="C1402" s="123">
        <v>9</v>
      </c>
      <c r="D1402" s="35">
        <f>ROUND($D$791/100*$D$792*АТС!$C650,2)</f>
        <v>193.33</v>
      </c>
      <c r="E1402" s="35">
        <f>ROUND($E$791/100*$E$792*АТС!C650,2)</f>
        <v>177.69</v>
      </c>
      <c r="F1402" s="35">
        <f>ROUND($F$791/100*$F$792*АТС!C650,2)</f>
        <v>120.94</v>
      </c>
      <c r="G1402" s="35">
        <f>ROUND($G$791/100*$G$792*АТС!C650,2)</f>
        <v>70.78</v>
      </c>
    </row>
    <row r="1403" spans="1:7" x14ac:dyDescent="0.25">
      <c r="A1403" s="244"/>
      <c r="B1403" s="122">
        <f t="shared" si="21"/>
        <v>43095.416669999999</v>
      </c>
      <c r="C1403" s="123">
        <v>10</v>
      </c>
      <c r="D1403" s="35">
        <f>ROUND($D$791/100*$D$792*АТС!$C651,2)</f>
        <v>186.39</v>
      </c>
      <c r="E1403" s="35">
        <f>ROUND($E$791/100*$E$792*АТС!C651,2)</f>
        <v>171.3</v>
      </c>
      <c r="F1403" s="35">
        <f>ROUND($F$791/100*$F$792*АТС!C651,2)</f>
        <v>116.6</v>
      </c>
      <c r="G1403" s="35">
        <f>ROUND($G$791/100*$G$792*АТС!C651,2)</f>
        <v>68.239999999999995</v>
      </c>
    </row>
    <row r="1404" spans="1:7" x14ac:dyDescent="0.25">
      <c r="A1404" s="244"/>
      <c r="B1404" s="122">
        <f t="shared" si="21"/>
        <v>43095.458330000001</v>
      </c>
      <c r="C1404" s="123">
        <v>11</v>
      </c>
      <c r="D1404" s="35">
        <f>ROUND($D$791/100*$D$792*АТС!$C652,2)</f>
        <v>200.32</v>
      </c>
      <c r="E1404" s="35">
        <f>ROUND($E$791/100*$E$792*АТС!C652,2)</f>
        <v>184.11</v>
      </c>
      <c r="F1404" s="35">
        <f>ROUND($F$791/100*$F$792*АТС!C652,2)</f>
        <v>125.32</v>
      </c>
      <c r="G1404" s="35">
        <f>ROUND($G$791/100*$G$792*АТС!C652,2)</f>
        <v>73.34</v>
      </c>
    </row>
    <row r="1405" spans="1:7" x14ac:dyDescent="0.25">
      <c r="A1405" s="244"/>
      <c r="B1405" s="122">
        <f t="shared" si="21"/>
        <v>43095.5</v>
      </c>
      <c r="C1405" s="123">
        <v>12</v>
      </c>
      <c r="D1405" s="35">
        <f>ROUND($D$791/100*$D$792*АТС!$C653,2)</f>
        <v>192.71</v>
      </c>
      <c r="E1405" s="35">
        <f>ROUND($E$791/100*$E$792*АТС!C653,2)</f>
        <v>177.11</v>
      </c>
      <c r="F1405" s="35">
        <f>ROUND($F$791/100*$F$792*АТС!C653,2)</f>
        <v>120.55</v>
      </c>
      <c r="G1405" s="35">
        <f>ROUND($G$791/100*$G$792*АТС!C653,2)</f>
        <v>70.55</v>
      </c>
    </row>
    <row r="1406" spans="1:7" x14ac:dyDescent="0.25">
      <c r="A1406" s="244"/>
      <c r="B1406" s="122">
        <f t="shared" si="21"/>
        <v>43095.541669999999</v>
      </c>
      <c r="C1406" s="123">
        <v>13</v>
      </c>
      <c r="D1406" s="35">
        <f>ROUND($D$791/100*$D$792*АТС!$C654,2)</f>
        <v>192.77</v>
      </c>
      <c r="E1406" s="35">
        <f>ROUND($E$791/100*$E$792*АТС!C654,2)</f>
        <v>177.17</v>
      </c>
      <c r="F1406" s="35">
        <f>ROUND($F$791/100*$F$792*АТС!C654,2)</f>
        <v>120.59</v>
      </c>
      <c r="G1406" s="35">
        <f>ROUND($G$791/100*$G$792*АТС!C654,2)</f>
        <v>70.58</v>
      </c>
    </row>
    <row r="1407" spans="1:7" x14ac:dyDescent="0.25">
      <c r="A1407" s="244"/>
      <c r="B1407" s="122">
        <f t="shared" si="21"/>
        <v>43095.583330000001</v>
      </c>
      <c r="C1407" s="123">
        <v>14</v>
      </c>
      <c r="D1407" s="35">
        <f>ROUND($D$791/100*$D$792*АТС!$C655,2)</f>
        <v>192.64</v>
      </c>
      <c r="E1407" s="35">
        <f>ROUND($E$791/100*$E$792*АТС!C655,2)</f>
        <v>177.05</v>
      </c>
      <c r="F1407" s="35">
        <f>ROUND($F$791/100*$F$792*АТС!C655,2)</f>
        <v>120.51</v>
      </c>
      <c r="G1407" s="35">
        <f>ROUND($G$791/100*$G$792*АТС!C655,2)</f>
        <v>70.53</v>
      </c>
    </row>
    <row r="1408" spans="1:7" x14ac:dyDescent="0.25">
      <c r="A1408" s="244"/>
      <c r="B1408" s="122">
        <f t="shared" si="21"/>
        <v>43095.625</v>
      </c>
      <c r="C1408" s="123">
        <v>15</v>
      </c>
      <c r="D1408" s="35">
        <f>ROUND($D$791/100*$D$792*АТС!$C656,2)</f>
        <v>191.34</v>
      </c>
      <c r="E1408" s="35">
        <f>ROUND($E$791/100*$E$792*АТС!C656,2)</f>
        <v>175.85</v>
      </c>
      <c r="F1408" s="35">
        <f>ROUND($F$791/100*$F$792*АТС!C656,2)</f>
        <v>119.7</v>
      </c>
      <c r="G1408" s="35">
        <f>ROUND($G$791/100*$G$792*АТС!C656,2)</f>
        <v>70.05</v>
      </c>
    </row>
    <row r="1409" spans="1:7" x14ac:dyDescent="0.25">
      <c r="A1409" s="244"/>
      <c r="B1409" s="122">
        <f t="shared" si="21"/>
        <v>43095.666669999999</v>
      </c>
      <c r="C1409" s="123">
        <v>16</v>
      </c>
      <c r="D1409" s="35">
        <f>ROUND($D$791/100*$D$792*АТС!$C657,2)</f>
        <v>192.33</v>
      </c>
      <c r="E1409" s="35">
        <f>ROUND($E$791/100*$E$792*АТС!C657,2)</f>
        <v>176.77</v>
      </c>
      <c r="F1409" s="35">
        <f>ROUND($F$791/100*$F$792*АТС!C657,2)</f>
        <v>120.32</v>
      </c>
      <c r="G1409" s="35">
        <f>ROUND($G$791/100*$G$792*АТС!C657,2)</f>
        <v>70.42</v>
      </c>
    </row>
    <row r="1410" spans="1:7" x14ac:dyDescent="0.25">
      <c r="A1410" s="244"/>
      <c r="B1410" s="122">
        <f t="shared" si="21"/>
        <v>43095.708330000001</v>
      </c>
      <c r="C1410" s="123">
        <v>17</v>
      </c>
      <c r="D1410" s="35">
        <f>ROUND($D$791/100*$D$792*АТС!$C658,2)</f>
        <v>205.94</v>
      </c>
      <c r="E1410" s="35">
        <f>ROUND($E$791/100*$E$792*АТС!C658,2)</f>
        <v>189.27</v>
      </c>
      <c r="F1410" s="35">
        <f>ROUND($F$791/100*$F$792*АТС!C658,2)</f>
        <v>128.83000000000001</v>
      </c>
      <c r="G1410" s="35">
        <f>ROUND($G$791/100*$G$792*АТС!C658,2)</f>
        <v>75.400000000000006</v>
      </c>
    </row>
    <row r="1411" spans="1:7" x14ac:dyDescent="0.25">
      <c r="A1411" s="244"/>
      <c r="B1411" s="122">
        <f t="shared" si="21"/>
        <v>43095.75</v>
      </c>
      <c r="C1411" s="123">
        <v>18</v>
      </c>
      <c r="D1411" s="35">
        <f>ROUND($D$791/100*$D$792*АТС!$C659,2)</f>
        <v>203.69</v>
      </c>
      <c r="E1411" s="35">
        <f>ROUND($E$791/100*$E$792*АТС!C659,2)</f>
        <v>187.21</v>
      </c>
      <c r="F1411" s="35">
        <f>ROUND($F$791/100*$F$792*АТС!C659,2)</f>
        <v>127.42</v>
      </c>
      <c r="G1411" s="35">
        <f>ROUND($G$791/100*$G$792*АТС!C659,2)</f>
        <v>74.569999999999993</v>
      </c>
    </row>
    <row r="1412" spans="1:7" x14ac:dyDescent="0.25">
      <c r="A1412" s="244"/>
      <c r="B1412" s="122">
        <f t="shared" si="21"/>
        <v>43095.791669999999</v>
      </c>
      <c r="C1412" s="123">
        <v>19</v>
      </c>
      <c r="D1412" s="35">
        <f>ROUND($D$791/100*$D$792*АТС!$C660,2)</f>
        <v>201.1</v>
      </c>
      <c r="E1412" s="35">
        <f>ROUND($E$791/100*$E$792*АТС!C660,2)</f>
        <v>184.82</v>
      </c>
      <c r="F1412" s="35">
        <f>ROUND($F$791/100*$F$792*АТС!C660,2)</f>
        <v>125.8</v>
      </c>
      <c r="G1412" s="35">
        <f>ROUND($G$791/100*$G$792*АТС!C660,2)</f>
        <v>73.63</v>
      </c>
    </row>
    <row r="1413" spans="1:7" x14ac:dyDescent="0.25">
      <c r="A1413" s="244"/>
      <c r="B1413" s="122">
        <f t="shared" si="21"/>
        <v>43095.833330000001</v>
      </c>
      <c r="C1413" s="123">
        <v>20</v>
      </c>
      <c r="D1413" s="35">
        <f>ROUND($D$791/100*$D$792*АТС!$C661,2)</f>
        <v>214.46</v>
      </c>
      <c r="E1413" s="35">
        <f>ROUND($E$791/100*$E$792*АТС!C661,2)</f>
        <v>197.1</v>
      </c>
      <c r="F1413" s="35">
        <f>ROUND($F$791/100*$F$792*АТС!C661,2)</f>
        <v>134.16</v>
      </c>
      <c r="G1413" s="35">
        <f>ROUND($G$791/100*$G$792*АТС!C661,2)</f>
        <v>78.510000000000005</v>
      </c>
    </row>
    <row r="1414" spans="1:7" x14ac:dyDescent="0.25">
      <c r="A1414" s="244"/>
      <c r="B1414" s="122">
        <f t="shared" si="21"/>
        <v>43095.875</v>
      </c>
      <c r="C1414" s="123">
        <v>21</v>
      </c>
      <c r="D1414" s="35">
        <f>ROUND($D$791/100*$D$792*АТС!$C662,2)</f>
        <v>202.81</v>
      </c>
      <c r="E1414" s="35">
        <f>ROUND($E$791/100*$E$792*АТС!C662,2)</f>
        <v>186.39</v>
      </c>
      <c r="F1414" s="35">
        <f>ROUND($F$791/100*$F$792*АТС!C662,2)</f>
        <v>126.87</v>
      </c>
      <c r="G1414" s="35">
        <f>ROUND($G$791/100*$G$792*АТС!C662,2)</f>
        <v>74.25</v>
      </c>
    </row>
    <row r="1415" spans="1:7" x14ac:dyDescent="0.25">
      <c r="A1415" s="244"/>
      <c r="B1415" s="122">
        <f t="shared" si="21"/>
        <v>43095.916669999999</v>
      </c>
      <c r="C1415" s="123">
        <v>22</v>
      </c>
      <c r="D1415" s="35">
        <f>ROUND($D$791/100*$D$792*АТС!$C663,2)</f>
        <v>226.43</v>
      </c>
      <c r="E1415" s="35">
        <f>ROUND($E$791/100*$E$792*АТС!C663,2)</f>
        <v>208.1</v>
      </c>
      <c r="F1415" s="35">
        <f>ROUND($F$791/100*$F$792*АТС!C663,2)</f>
        <v>141.65</v>
      </c>
      <c r="G1415" s="35">
        <f>ROUND($G$791/100*$G$792*АТС!C663,2)</f>
        <v>82.9</v>
      </c>
    </row>
    <row r="1416" spans="1:7" x14ac:dyDescent="0.25">
      <c r="A1416" s="244"/>
      <c r="B1416" s="122">
        <f t="shared" si="21"/>
        <v>43095.958330000001</v>
      </c>
      <c r="C1416" s="123">
        <v>23</v>
      </c>
      <c r="D1416" s="35">
        <f>ROUND($D$791/100*$D$792*АТС!$C664,2)</f>
        <v>203.11</v>
      </c>
      <c r="E1416" s="35">
        <f>ROUND($E$791/100*$E$792*АТС!C664,2)</f>
        <v>186.67</v>
      </c>
      <c r="F1416" s="35">
        <f>ROUND($F$791/100*$F$792*АТС!C664,2)</f>
        <v>127.06</v>
      </c>
      <c r="G1416" s="35">
        <f>ROUND($G$791/100*$G$792*АТС!C664,2)</f>
        <v>74.36</v>
      </c>
    </row>
    <row r="1417" spans="1:7" x14ac:dyDescent="0.25">
      <c r="A1417" s="244"/>
      <c r="B1417" s="122">
        <f t="shared" si="21"/>
        <v>43096</v>
      </c>
      <c r="C1417" s="123">
        <v>0</v>
      </c>
      <c r="D1417" s="35">
        <f>ROUND($D$791/100*$D$792*АТС!$C665,2)</f>
        <v>184.68</v>
      </c>
      <c r="E1417" s="35">
        <f>ROUND($E$791/100*$E$792*АТС!C665,2)</f>
        <v>169.73</v>
      </c>
      <c r="F1417" s="35">
        <f>ROUND($F$791/100*$F$792*АТС!C665,2)</f>
        <v>115.53</v>
      </c>
      <c r="G1417" s="35">
        <f>ROUND($G$791/100*$G$792*АТС!C665,2)</f>
        <v>67.61</v>
      </c>
    </row>
    <row r="1418" spans="1:7" x14ac:dyDescent="0.25">
      <c r="A1418" s="244"/>
      <c r="B1418" s="122">
        <f t="shared" si="21"/>
        <v>43096.041669999999</v>
      </c>
      <c r="C1418" s="123">
        <v>1</v>
      </c>
      <c r="D1418" s="35">
        <f>ROUND($D$791/100*$D$792*АТС!$C666,2)</f>
        <v>183.56</v>
      </c>
      <c r="E1418" s="35">
        <f>ROUND($E$791/100*$E$792*АТС!C666,2)</f>
        <v>168.71</v>
      </c>
      <c r="F1418" s="35">
        <f>ROUND($F$791/100*$F$792*АТС!C666,2)</f>
        <v>114.83</v>
      </c>
      <c r="G1418" s="35">
        <f>ROUND($G$791/100*$G$792*АТС!C666,2)</f>
        <v>67.209999999999994</v>
      </c>
    </row>
    <row r="1419" spans="1:7" x14ac:dyDescent="0.25">
      <c r="A1419" s="244"/>
      <c r="B1419" s="122">
        <f t="shared" si="21"/>
        <v>43096.083330000001</v>
      </c>
      <c r="C1419" s="123">
        <v>2</v>
      </c>
      <c r="D1419" s="35">
        <f>ROUND($D$791/100*$D$792*АТС!$C667,2)</f>
        <v>185.72</v>
      </c>
      <c r="E1419" s="35">
        <f>ROUND($E$791/100*$E$792*АТС!C667,2)</f>
        <v>170.69</v>
      </c>
      <c r="F1419" s="35">
        <f>ROUND($F$791/100*$F$792*АТС!C667,2)</f>
        <v>116.18</v>
      </c>
      <c r="G1419" s="35">
        <f>ROUND($G$791/100*$G$792*АТС!C667,2)</f>
        <v>67.989999999999995</v>
      </c>
    </row>
    <row r="1420" spans="1:7" x14ac:dyDescent="0.25">
      <c r="A1420" s="244"/>
      <c r="B1420" s="122">
        <f t="shared" si="21"/>
        <v>43096.125</v>
      </c>
      <c r="C1420" s="123">
        <v>3</v>
      </c>
      <c r="D1420" s="35">
        <f>ROUND($D$791/100*$D$792*АТС!$C668,2)</f>
        <v>185.64</v>
      </c>
      <c r="E1420" s="35">
        <f>ROUND($E$791/100*$E$792*АТС!C668,2)</f>
        <v>170.62</v>
      </c>
      <c r="F1420" s="35">
        <f>ROUND($F$791/100*$F$792*АТС!C668,2)</f>
        <v>116.13</v>
      </c>
      <c r="G1420" s="35">
        <f>ROUND($G$791/100*$G$792*АТС!C668,2)</f>
        <v>67.97</v>
      </c>
    </row>
    <row r="1421" spans="1:7" x14ac:dyDescent="0.25">
      <c r="A1421" s="244"/>
      <c r="B1421" s="122">
        <f t="shared" si="21"/>
        <v>43096.166669999999</v>
      </c>
      <c r="C1421" s="123">
        <v>4</v>
      </c>
      <c r="D1421" s="35">
        <f>ROUND($D$791/100*$D$792*АТС!$C669,2)</f>
        <v>185.98</v>
      </c>
      <c r="E1421" s="35">
        <f>ROUND($E$791/100*$E$792*АТС!C669,2)</f>
        <v>170.92</v>
      </c>
      <c r="F1421" s="35">
        <f>ROUND($F$791/100*$F$792*АТС!C669,2)</f>
        <v>116.34</v>
      </c>
      <c r="G1421" s="35">
        <f>ROUND($G$791/100*$G$792*АТС!C669,2)</f>
        <v>68.09</v>
      </c>
    </row>
    <row r="1422" spans="1:7" x14ac:dyDescent="0.25">
      <c r="A1422" s="244"/>
      <c r="B1422" s="122">
        <f t="shared" si="21"/>
        <v>43096.208330000001</v>
      </c>
      <c r="C1422" s="123">
        <v>5</v>
      </c>
      <c r="D1422" s="35">
        <f>ROUND($D$791/100*$D$792*АТС!$C670,2)</f>
        <v>186.51</v>
      </c>
      <c r="E1422" s="35">
        <f>ROUND($E$791/100*$E$792*АТС!C670,2)</f>
        <v>171.41</v>
      </c>
      <c r="F1422" s="35">
        <f>ROUND($F$791/100*$F$792*АТС!C670,2)</f>
        <v>116.67</v>
      </c>
      <c r="G1422" s="35">
        <f>ROUND($G$791/100*$G$792*АТС!C670,2)</f>
        <v>68.28</v>
      </c>
    </row>
    <row r="1423" spans="1:7" x14ac:dyDescent="0.25">
      <c r="A1423" s="244"/>
      <c r="B1423" s="122">
        <f t="shared" si="21"/>
        <v>43096.25</v>
      </c>
      <c r="C1423" s="123">
        <v>6</v>
      </c>
      <c r="D1423" s="35">
        <f>ROUND($D$791/100*$D$792*АТС!$C671,2)</f>
        <v>183.21</v>
      </c>
      <c r="E1423" s="35">
        <f>ROUND($E$791/100*$E$792*АТС!C671,2)</f>
        <v>168.38</v>
      </c>
      <c r="F1423" s="35">
        <f>ROUND($F$791/100*$F$792*АТС!C671,2)</f>
        <v>114.61</v>
      </c>
      <c r="G1423" s="35">
        <f>ROUND($G$791/100*$G$792*АТС!C671,2)</f>
        <v>67.069999999999993</v>
      </c>
    </row>
    <row r="1424" spans="1:7" x14ac:dyDescent="0.25">
      <c r="A1424" s="244"/>
      <c r="B1424" s="122">
        <f t="shared" si="21"/>
        <v>43096.291669999999</v>
      </c>
      <c r="C1424" s="123">
        <v>7</v>
      </c>
      <c r="D1424" s="35">
        <f>ROUND($D$791/100*$D$792*АТС!$C672,2)</f>
        <v>196.71</v>
      </c>
      <c r="E1424" s="35">
        <f>ROUND($E$791/100*$E$792*АТС!C672,2)</f>
        <v>180.79</v>
      </c>
      <c r="F1424" s="35">
        <f>ROUND($F$791/100*$F$792*АТС!C672,2)</f>
        <v>123.06</v>
      </c>
      <c r="G1424" s="35">
        <f>ROUND($G$791/100*$G$792*АТС!C672,2)</f>
        <v>72.02</v>
      </c>
    </row>
    <row r="1425" spans="1:7" x14ac:dyDescent="0.25">
      <c r="A1425" s="244"/>
      <c r="B1425" s="122">
        <f t="shared" si="21"/>
        <v>43096.333330000001</v>
      </c>
      <c r="C1425" s="123">
        <v>8</v>
      </c>
      <c r="D1425" s="35">
        <f>ROUND($D$791/100*$D$792*АТС!$C673,2)</f>
        <v>187.15</v>
      </c>
      <c r="E1425" s="35">
        <f>ROUND($E$791/100*$E$792*АТС!C673,2)</f>
        <v>172.01</v>
      </c>
      <c r="F1425" s="35">
        <f>ROUND($F$791/100*$F$792*АТС!C673,2)</f>
        <v>117.08</v>
      </c>
      <c r="G1425" s="35">
        <f>ROUND($G$791/100*$G$792*АТС!C673,2)</f>
        <v>68.52</v>
      </c>
    </row>
    <row r="1426" spans="1:7" x14ac:dyDescent="0.25">
      <c r="A1426" s="244"/>
      <c r="B1426" s="122">
        <f t="shared" si="21"/>
        <v>43096.375</v>
      </c>
      <c r="C1426" s="123">
        <v>9</v>
      </c>
      <c r="D1426" s="35">
        <f>ROUND($D$791/100*$D$792*АТС!$C674,2)</f>
        <v>193.14</v>
      </c>
      <c r="E1426" s="35">
        <f>ROUND($E$791/100*$E$792*АТС!C674,2)</f>
        <v>177.51</v>
      </c>
      <c r="F1426" s="35">
        <f>ROUND($F$791/100*$F$792*АТС!C674,2)</f>
        <v>120.82</v>
      </c>
      <c r="G1426" s="35">
        <f>ROUND($G$791/100*$G$792*АТС!C674,2)</f>
        <v>70.709999999999994</v>
      </c>
    </row>
    <row r="1427" spans="1:7" x14ac:dyDescent="0.25">
      <c r="A1427" s="244"/>
      <c r="B1427" s="122">
        <f t="shared" si="21"/>
        <v>43096.416669999999</v>
      </c>
      <c r="C1427" s="123">
        <v>10</v>
      </c>
      <c r="D1427" s="35">
        <f>ROUND($D$791/100*$D$792*АТС!$C675,2)</f>
        <v>185.07</v>
      </c>
      <c r="E1427" s="35">
        <f>ROUND($E$791/100*$E$792*АТС!C675,2)</f>
        <v>170.09</v>
      </c>
      <c r="F1427" s="35">
        <f>ROUND($F$791/100*$F$792*АТС!C675,2)</f>
        <v>115.77</v>
      </c>
      <c r="G1427" s="35">
        <f>ROUND($G$791/100*$G$792*АТС!C675,2)</f>
        <v>67.760000000000005</v>
      </c>
    </row>
    <row r="1428" spans="1:7" x14ac:dyDescent="0.25">
      <c r="A1428" s="244"/>
      <c r="B1428" s="122">
        <f t="shared" si="21"/>
        <v>43096.458330000001</v>
      </c>
      <c r="C1428" s="123">
        <v>11</v>
      </c>
      <c r="D1428" s="35">
        <f>ROUND($D$791/100*$D$792*АТС!$C676,2)</f>
        <v>209.58</v>
      </c>
      <c r="E1428" s="35">
        <f>ROUND($E$791/100*$E$792*АТС!C676,2)</f>
        <v>192.62</v>
      </c>
      <c r="F1428" s="35">
        <f>ROUND($F$791/100*$F$792*АТС!C676,2)</f>
        <v>131.11000000000001</v>
      </c>
      <c r="G1428" s="35">
        <f>ROUND($G$791/100*$G$792*АТС!C676,2)</f>
        <v>76.73</v>
      </c>
    </row>
    <row r="1429" spans="1:7" x14ac:dyDescent="0.25">
      <c r="A1429" s="244"/>
      <c r="B1429" s="122">
        <f t="shared" si="21"/>
        <v>43096.5</v>
      </c>
      <c r="C1429" s="123">
        <v>12</v>
      </c>
      <c r="D1429" s="35">
        <f>ROUND($D$791/100*$D$792*АТС!$C677,2)</f>
        <v>209.75</v>
      </c>
      <c r="E1429" s="35">
        <f>ROUND($E$791/100*$E$792*АТС!C677,2)</f>
        <v>192.77</v>
      </c>
      <c r="F1429" s="35">
        <f>ROUND($F$791/100*$F$792*АТС!C677,2)</f>
        <v>131.21</v>
      </c>
      <c r="G1429" s="35">
        <f>ROUND($G$791/100*$G$792*АТС!C677,2)</f>
        <v>76.790000000000006</v>
      </c>
    </row>
    <row r="1430" spans="1:7" x14ac:dyDescent="0.25">
      <c r="A1430" s="244"/>
      <c r="B1430" s="122">
        <f t="shared" si="21"/>
        <v>43096.541669999999</v>
      </c>
      <c r="C1430" s="123">
        <v>13</v>
      </c>
      <c r="D1430" s="35">
        <f>ROUND($D$791/100*$D$792*АТС!$C678,2)</f>
        <v>209.98</v>
      </c>
      <c r="E1430" s="35">
        <f>ROUND($E$791/100*$E$792*АТС!C678,2)</f>
        <v>192.98</v>
      </c>
      <c r="F1430" s="35">
        <f>ROUND($F$791/100*$F$792*АТС!C678,2)</f>
        <v>131.35</v>
      </c>
      <c r="G1430" s="35">
        <f>ROUND($G$791/100*$G$792*АТС!C678,2)</f>
        <v>76.88</v>
      </c>
    </row>
    <row r="1431" spans="1:7" x14ac:dyDescent="0.25">
      <c r="A1431" s="244"/>
      <c r="B1431" s="122">
        <f t="shared" si="21"/>
        <v>43096.583330000001</v>
      </c>
      <c r="C1431" s="123">
        <v>14</v>
      </c>
      <c r="D1431" s="35">
        <f>ROUND($D$791/100*$D$792*АТС!$C679,2)</f>
        <v>185.16</v>
      </c>
      <c r="E1431" s="35">
        <f>ROUND($E$791/100*$E$792*АТС!C679,2)</f>
        <v>170.17</v>
      </c>
      <c r="F1431" s="35">
        <f>ROUND($F$791/100*$F$792*АТС!C679,2)</f>
        <v>115.83</v>
      </c>
      <c r="G1431" s="35">
        <f>ROUND($G$791/100*$G$792*АТС!C679,2)</f>
        <v>67.790000000000006</v>
      </c>
    </row>
    <row r="1432" spans="1:7" x14ac:dyDescent="0.25">
      <c r="A1432" s="244"/>
      <c r="B1432" s="122">
        <f t="shared" si="21"/>
        <v>43096.625</v>
      </c>
      <c r="C1432" s="123">
        <v>15</v>
      </c>
      <c r="D1432" s="35">
        <f>ROUND($D$791/100*$D$792*АТС!$C680,2)</f>
        <v>184.9</v>
      </c>
      <c r="E1432" s="35">
        <f>ROUND($E$791/100*$E$792*АТС!C680,2)</f>
        <v>169.93</v>
      </c>
      <c r="F1432" s="35">
        <f>ROUND($F$791/100*$F$792*АТС!C680,2)</f>
        <v>115.67</v>
      </c>
      <c r="G1432" s="35">
        <f>ROUND($G$791/100*$G$792*АТС!C680,2)</f>
        <v>67.69</v>
      </c>
    </row>
    <row r="1433" spans="1:7" x14ac:dyDescent="0.25">
      <c r="A1433" s="244"/>
      <c r="B1433" s="122">
        <f t="shared" si="21"/>
        <v>43096.666669999999</v>
      </c>
      <c r="C1433" s="123">
        <v>16</v>
      </c>
      <c r="D1433" s="35">
        <f>ROUND($D$791/100*$D$792*АТС!$C681,2)</f>
        <v>200.13</v>
      </c>
      <c r="E1433" s="35">
        <f>ROUND($E$791/100*$E$792*АТС!C681,2)</f>
        <v>183.93</v>
      </c>
      <c r="F1433" s="35">
        <f>ROUND($F$791/100*$F$792*АТС!C681,2)</f>
        <v>125.19</v>
      </c>
      <c r="G1433" s="35">
        <f>ROUND($G$791/100*$G$792*АТС!C681,2)</f>
        <v>73.27</v>
      </c>
    </row>
    <row r="1434" spans="1:7" x14ac:dyDescent="0.25">
      <c r="A1434" s="244"/>
      <c r="B1434" s="122">
        <f t="shared" si="21"/>
        <v>43096.708330000001</v>
      </c>
      <c r="C1434" s="123">
        <v>17</v>
      </c>
      <c r="D1434" s="35">
        <f>ROUND($D$791/100*$D$792*АТС!$C682,2)</f>
        <v>213.59</v>
      </c>
      <c r="E1434" s="35">
        <f>ROUND($E$791/100*$E$792*АТС!C682,2)</f>
        <v>196.3</v>
      </c>
      <c r="F1434" s="35">
        <f>ROUND($F$791/100*$F$792*АТС!C682,2)</f>
        <v>133.62</v>
      </c>
      <c r="G1434" s="35">
        <f>ROUND($G$791/100*$G$792*АТС!C682,2)</f>
        <v>78.2</v>
      </c>
    </row>
    <row r="1435" spans="1:7" x14ac:dyDescent="0.25">
      <c r="A1435" s="244"/>
      <c r="B1435" s="122">
        <f t="shared" si="21"/>
        <v>43096.75</v>
      </c>
      <c r="C1435" s="123">
        <v>18</v>
      </c>
      <c r="D1435" s="35">
        <f>ROUND($D$791/100*$D$792*АТС!$C683,2)</f>
        <v>216.26</v>
      </c>
      <c r="E1435" s="35">
        <f>ROUND($E$791/100*$E$792*АТС!C683,2)</f>
        <v>198.75</v>
      </c>
      <c r="F1435" s="35">
        <f>ROUND($F$791/100*$F$792*АТС!C683,2)</f>
        <v>135.28</v>
      </c>
      <c r="G1435" s="35">
        <f>ROUND($G$791/100*$G$792*АТС!C683,2)</f>
        <v>79.17</v>
      </c>
    </row>
    <row r="1436" spans="1:7" x14ac:dyDescent="0.25">
      <c r="A1436" s="244"/>
      <c r="B1436" s="122">
        <f t="shared" si="21"/>
        <v>43096.791669999999</v>
      </c>
      <c r="C1436" s="123">
        <v>19</v>
      </c>
      <c r="D1436" s="35">
        <f>ROUND($D$791/100*$D$792*АТС!$C684,2)</f>
        <v>216.39</v>
      </c>
      <c r="E1436" s="35">
        <f>ROUND($E$791/100*$E$792*АТС!C684,2)</f>
        <v>198.87</v>
      </c>
      <c r="F1436" s="35">
        <f>ROUND($F$791/100*$F$792*АТС!C684,2)</f>
        <v>135.37</v>
      </c>
      <c r="G1436" s="35">
        <f>ROUND($G$791/100*$G$792*АТС!C684,2)</f>
        <v>79.22</v>
      </c>
    </row>
    <row r="1437" spans="1:7" x14ac:dyDescent="0.25">
      <c r="A1437" s="244"/>
      <c r="B1437" s="122">
        <f t="shared" si="21"/>
        <v>43096.833330000001</v>
      </c>
      <c r="C1437" s="123">
        <v>20</v>
      </c>
      <c r="D1437" s="35">
        <f>ROUND($D$791/100*$D$792*АТС!$C685,2)</f>
        <v>232.95</v>
      </c>
      <c r="E1437" s="35">
        <f>ROUND($E$791/100*$E$792*АТС!C685,2)</f>
        <v>214.1</v>
      </c>
      <c r="F1437" s="35">
        <f>ROUND($F$791/100*$F$792*АТС!C685,2)</f>
        <v>145.72999999999999</v>
      </c>
      <c r="G1437" s="35">
        <f>ROUND($G$791/100*$G$792*АТС!C685,2)</f>
        <v>85.29</v>
      </c>
    </row>
    <row r="1438" spans="1:7" x14ac:dyDescent="0.25">
      <c r="A1438" s="244"/>
      <c r="B1438" s="122">
        <f t="shared" si="21"/>
        <v>43096.875</v>
      </c>
      <c r="C1438" s="123">
        <v>21</v>
      </c>
      <c r="D1438" s="35">
        <f>ROUND($D$791/100*$D$792*АТС!$C686,2)</f>
        <v>237.16</v>
      </c>
      <c r="E1438" s="35">
        <f>ROUND($E$791/100*$E$792*АТС!C686,2)</f>
        <v>217.97</v>
      </c>
      <c r="F1438" s="35">
        <f>ROUND($F$791/100*$F$792*АТС!C686,2)</f>
        <v>148.36000000000001</v>
      </c>
      <c r="G1438" s="35">
        <f>ROUND($G$791/100*$G$792*АТС!C686,2)</f>
        <v>86.83</v>
      </c>
    </row>
    <row r="1439" spans="1:7" x14ac:dyDescent="0.25">
      <c r="A1439" s="244"/>
      <c r="B1439" s="122">
        <f t="shared" si="21"/>
        <v>43096.916669999999</v>
      </c>
      <c r="C1439" s="123">
        <v>22</v>
      </c>
      <c r="D1439" s="35">
        <f>ROUND($D$791/100*$D$792*АТС!$C687,2)</f>
        <v>248.79</v>
      </c>
      <c r="E1439" s="35">
        <f>ROUND($E$791/100*$E$792*АТС!C687,2)</f>
        <v>228.65</v>
      </c>
      <c r="F1439" s="35">
        <f>ROUND($F$791/100*$F$792*АТС!C687,2)</f>
        <v>155.63</v>
      </c>
      <c r="G1439" s="35">
        <f>ROUND($G$791/100*$G$792*АТС!C687,2)</f>
        <v>91.08</v>
      </c>
    </row>
    <row r="1440" spans="1:7" x14ac:dyDescent="0.25">
      <c r="A1440" s="244"/>
      <c r="B1440" s="122">
        <f t="shared" si="21"/>
        <v>43096.958330000001</v>
      </c>
      <c r="C1440" s="123">
        <v>23</v>
      </c>
      <c r="D1440" s="35">
        <f>ROUND($D$791/100*$D$792*АТС!$C688,2)</f>
        <v>224.79</v>
      </c>
      <c r="E1440" s="35">
        <f>ROUND($E$791/100*$E$792*АТС!C688,2)</f>
        <v>206.59</v>
      </c>
      <c r="F1440" s="35">
        <f>ROUND($F$791/100*$F$792*АТС!C688,2)</f>
        <v>140.62</v>
      </c>
      <c r="G1440" s="35">
        <f>ROUND($G$791/100*$G$792*АТС!C688,2)</f>
        <v>82.3</v>
      </c>
    </row>
    <row r="1441" spans="1:7" x14ac:dyDescent="0.25">
      <c r="A1441" s="244"/>
      <c r="B1441" s="122">
        <f t="shared" si="21"/>
        <v>43097</v>
      </c>
      <c r="C1441" s="123">
        <v>0</v>
      </c>
      <c r="D1441" s="35">
        <f>ROUND($D$791/100*$D$792*АТС!$C689,2)</f>
        <v>186.13</v>
      </c>
      <c r="E1441" s="35">
        <f>ROUND($E$791/100*$E$792*АТС!C689,2)</f>
        <v>171.07</v>
      </c>
      <c r="F1441" s="35">
        <f>ROUND($F$791/100*$F$792*АТС!C689,2)</f>
        <v>116.44</v>
      </c>
      <c r="G1441" s="35">
        <f>ROUND($G$791/100*$G$792*АТС!C689,2)</f>
        <v>68.150000000000006</v>
      </c>
    </row>
    <row r="1442" spans="1:7" x14ac:dyDescent="0.25">
      <c r="A1442" s="244"/>
      <c r="B1442" s="122">
        <f t="shared" si="21"/>
        <v>43097.041669999999</v>
      </c>
      <c r="C1442" s="123">
        <v>1</v>
      </c>
      <c r="D1442" s="35">
        <f>ROUND($D$791/100*$D$792*АТС!$C690,2)</f>
        <v>184.73</v>
      </c>
      <c r="E1442" s="35">
        <f>ROUND($E$791/100*$E$792*АТС!C690,2)</f>
        <v>169.78</v>
      </c>
      <c r="F1442" s="35">
        <f>ROUND($F$791/100*$F$792*АТС!C690,2)</f>
        <v>115.56</v>
      </c>
      <c r="G1442" s="35">
        <f>ROUND($G$791/100*$G$792*АТС!C690,2)</f>
        <v>67.63</v>
      </c>
    </row>
    <row r="1443" spans="1:7" x14ac:dyDescent="0.25">
      <c r="A1443" s="244"/>
      <c r="B1443" s="122">
        <f t="shared" si="21"/>
        <v>43097.083330000001</v>
      </c>
      <c r="C1443" s="123">
        <v>2</v>
      </c>
      <c r="D1443" s="35">
        <f>ROUND($D$791/100*$D$792*АТС!$C691,2)</f>
        <v>186.59</v>
      </c>
      <c r="E1443" s="35">
        <f>ROUND($E$791/100*$E$792*АТС!C691,2)</f>
        <v>171.49</v>
      </c>
      <c r="F1443" s="35">
        <f>ROUND($F$791/100*$F$792*АТС!C691,2)</f>
        <v>116.72</v>
      </c>
      <c r="G1443" s="35">
        <f>ROUND($G$791/100*$G$792*АТС!C691,2)</f>
        <v>68.31</v>
      </c>
    </row>
    <row r="1444" spans="1:7" x14ac:dyDescent="0.25">
      <c r="A1444" s="244"/>
      <c r="B1444" s="122">
        <f t="shared" si="21"/>
        <v>43097.125</v>
      </c>
      <c r="C1444" s="123">
        <v>3</v>
      </c>
      <c r="D1444" s="35">
        <f>ROUND($D$791/100*$D$792*АТС!$C692,2)</f>
        <v>186.39</v>
      </c>
      <c r="E1444" s="35">
        <f>ROUND($E$791/100*$E$792*АТС!C692,2)</f>
        <v>171.31</v>
      </c>
      <c r="F1444" s="35">
        <f>ROUND($F$791/100*$F$792*АТС!C692,2)</f>
        <v>116.6</v>
      </c>
      <c r="G1444" s="35">
        <f>ROUND($G$791/100*$G$792*АТС!C692,2)</f>
        <v>68.239999999999995</v>
      </c>
    </row>
    <row r="1445" spans="1:7" x14ac:dyDescent="0.25">
      <c r="A1445" s="244"/>
      <c r="B1445" s="122">
        <f t="shared" si="21"/>
        <v>43097.166669999999</v>
      </c>
      <c r="C1445" s="123">
        <v>4</v>
      </c>
      <c r="D1445" s="35">
        <f>ROUND($D$791/100*$D$792*АТС!$C693,2)</f>
        <v>185.92</v>
      </c>
      <c r="E1445" s="35">
        <f>ROUND($E$791/100*$E$792*АТС!C693,2)</f>
        <v>170.87</v>
      </c>
      <c r="F1445" s="35">
        <f>ROUND($F$791/100*$F$792*АТС!C693,2)</f>
        <v>116.3</v>
      </c>
      <c r="G1445" s="35">
        <f>ROUND($G$791/100*$G$792*АТС!C693,2)</f>
        <v>68.069999999999993</v>
      </c>
    </row>
    <row r="1446" spans="1:7" x14ac:dyDescent="0.25">
      <c r="A1446" s="244"/>
      <c r="B1446" s="122">
        <f t="shared" si="21"/>
        <v>43097.208330000001</v>
      </c>
      <c r="C1446" s="123">
        <v>5</v>
      </c>
      <c r="D1446" s="35">
        <f>ROUND($D$791/100*$D$792*АТС!$C694,2)</f>
        <v>187.46</v>
      </c>
      <c r="E1446" s="35">
        <f>ROUND($E$791/100*$E$792*АТС!C694,2)</f>
        <v>172.29</v>
      </c>
      <c r="F1446" s="35">
        <f>ROUND($F$791/100*$F$792*АТС!C694,2)</f>
        <v>117.27</v>
      </c>
      <c r="G1446" s="35">
        <f>ROUND($G$791/100*$G$792*АТС!C694,2)</f>
        <v>68.63</v>
      </c>
    </row>
    <row r="1447" spans="1:7" x14ac:dyDescent="0.25">
      <c r="A1447" s="244"/>
      <c r="B1447" s="122">
        <f t="shared" si="21"/>
        <v>43097.25</v>
      </c>
      <c r="C1447" s="123">
        <v>6</v>
      </c>
      <c r="D1447" s="35">
        <f>ROUND($D$791/100*$D$792*АТС!$C695,2)</f>
        <v>183.93</v>
      </c>
      <c r="E1447" s="35">
        <f>ROUND($E$791/100*$E$792*АТС!C695,2)</f>
        <v>169.05</v>
      </c>
      <c r="F1447" s="35">
        <f>ROUND($F$791/100*$F$792*АТС!C695,2)</f>
        <v>115.06</v>
      </c>
      <c r="G1447" s="35">
        <f>ROUND($G$791/100*$G$792*АТС!C695,2)</f>
        <v>67.34</v>
      </c>
    </row>
    <row r="1448" spans="1:7" x14ac:dyDescent="0.25">
      <c r="A1448" s="244"/>
      <c r="B1448" s="122">
        <f t="shared" si="21"/>
        <v>43097.291669999999</v>
      </c>
      <c r="C1448" s="123">
        <v>7</v>
      </c>
      <c r="D1448" s="35">
        <f>ROUND($D$791/100*$D$792*АТС!$C696,2)</f>
        <v>199.35</v>
      </c>
      <c r="E1448" s="35">
        <f>ROUND($E$791/100*$E$792*АТС!C696,2)</f>
        <v>183.21</v>
      </c>
      <c r="F1448" s="35">
        <f>ROUND($F$791/100*$F$792*АТС!C696,2)</f>
        <v>124.7</v>
      </c>
      <c r="G1448" s="35">
        <f>ROUND($G$791/100*$G$792*АТС!C696,2)</f>
        <v>72.98</v>
      </c>
    </row>
    <row r="1449" spans="1:7" x14ac:dyDescent="0.25">
      <c r="A1449" s="244"/>
      <c r="B1449" s="122">
        <f t="shared" si="21"/>
        <v>43097.333330000001</v>
      </c>
      <c r="C1449" s="123">
        <v>8</v>
      </c>
      <c r="D1449" s="35">
        <f>ROUND($D$791/100*$D$792*АТС!$C697,2)</f>
        <v>189.98</v>
      </c>
      <c r="E1449" s="35">
        <f>ROUND($E$791/100*$E$792*АТС!C697,2)</f>
        <v>174.6</v>
      </c>
      <c r="F1449" s="35">
        <f>ROUND($F$791/100*$F$792*АТС!C697,2)</f>
        <v>118.84</v>
      </c>
      <c r="G1449" s="35">
        <f>ROUND($G$791/100*$G$792*АТС!C697,2)</f>
        <v>69.55</v>
      </c>
    </row>
    <row r="1450" spans="1:7" x14ac:dyDescent="0.25">
      <c r="A1450" s="244"/>
      <c r="B1450" s="122">
        <f t="shared" si="21"/>
        <v>43097.375</v>
      </c>
      <c r="C1450" s="123">
        <v>9</v>
      </c>
      <c r="D1450" s="35">
        <f>ROUND($D$791/100*$D$792*АТС!$C698,2)</f>
        <v>193.38</v>
      </c>
      <c r="E1450" s="35">
        <f>ROUND($E$791/100*$E$792*АТС!C698,2)</f>
        <v>177.73</v>
      </c>
      <c r="F1450" s="35">
        <f>ROUND($F$791/100*$F$792*АТС!C698,2)</f>
        <v>120.97</v>
      </c>
      <c r="G1450" s="35">
        <f>ROUND($G$791/100*$G$792*АТС!C698,2)</f>
        <v>70.8</v>
      </c>
    </row>
    <row r="1451" spans="1:7" x14ac:dyDescent="0.25">
      <c r="A1451" s="244"/>
      <c r="B1451" s="122">
        <f t="shared" si="21"/>
        <v>43097.416669999999</v>
      </c>
      <c r="C1451" s="123">
        <v>10</v>
      </c>
      <c r="D1451" s="35">
        <f>ROUND($D$791/100*$D$792*АТС!$C699,2)</f>
        <v>186.04</v>
      </c>
      <c r="E1451" s="35">
        <f>ROUND($E$791/100*$E$792*АТС!C699,2)</f>
        <v>170.98</v>
      </c>
      <c r="F1451" s="35">
        <f>ROUND($F$791/100*$F$792*АТС!C699,2)</f>
        <v>116.38</v>
      </c>
      <c r="G1451" s="35">
        <f>ROUND($G$791/100*$G$792*АТС!C699,2)</f>
        <v>68.11</v>
      </c>
    </row>
    <row r="1452" spans="1:7" x14ac:dyDescent="0.25">
      <c r="A1452" s="244"/>
      <c r="B1452" s="122">
        <f t="shared" si="21"/>
        <v>43097.458330000001</v>
      </c>
      <c r="C1452" s="123">
        <v>11</v>
      </c>
      <c r="D1452" s="35">
        <f>ROUND($D$791/100*$D$792*АТС!$C700,2)</f>
        <v>212.71</v>
      </c>
      <c r="E1452" s="35">
        <f>ROUND($E$791/100*$E$792*АТС!C700,2)</f>
        <v>195.49</v>
      </c>
      <c r="F1452" s="35">
        <f>ROUND($F$791/100*$F$792*АТС!C700,2)</f>
        <v>133.06</v>
      </c>
      <c r="G1452" s="35">
        <f>ROUND($G$791/100*$G$792*АТС!C700,2)</f>
        <v>77.88</v>
      </c>
    </row>
    <row r="1453" spans="1:7" x14ac:dyDescent="0.25">
      <c r="A1453" s="244"/>
      <c r="B1453" s="122">
        <f t="shared" si="21"/>
        <v>43097.5</v>
      </c>
      <c r="C1453" s="123">
        <v>12</v>
      </c>
      <c r="D1453" s="35">
        <f>ROUND($D$791/100*$D$792*АТС!$C701,2)</f>
        <v>212.29</v>
      </c>
      <c r="E1453" s="35">
        <f>ROUND($E$791/100*$E$792*АТС!C701,2)</f>
        <v>195.11</v>
      </c>
      <c r="F1453" s="35">
        <f>ROUND($F$791/100*$F$792*АТС!C701,2)</f>
        <v>132.80000000000001</v>
      </c>
      <c r="G1453" s="35">
        <f>ROUND($G$791/100*$G$792*АТС!C701,2)</f>
        <v>77.72</v>
      </c>
    </row>
    <row r="1454" spans="1:7" x14ac:dyDescent="0.25">
      <c r="A1454" s="244"/>
      <c r="B1454" s="122">
        <f t="shared" si="21"/>
        <v>43097.541669999999</v>
      </c>
      <c r="C1454" s="123">
        <v>13</v>
      </c>
      <c r="D1454" s="35">
        <f>ROUND($D$791/100*$D$792*АТС!$C702,2)</f>
        <v>214.55</v>
      </c>
      <c r="E1454" s="35">
        <f>ROUND($E$791/100*$E$792*АТС!C702,2)</f>
        <v>197.18</v>
      </c>
      <c r="F1454" s="35">
        <f>ROUND($F$791/100*$F$792*АТС!C702,2)</f>
        <v>134.21</v>
      </c>
      <c r="G1454" s="35">
        <f>ROUND($G$791/100*$G$792*АТС!C702,2)</f>
        <v>78.55</v>
      </c>
    </row>
    <row r="1455" spans="1:7" x14ac:dyDescent="0.25">
      <c r="A1455" s="244"/>
      <c r="B1455" s="122">
        <f t="shared" si="21"/>
        <v>43097.583330000001</v>
      </c>
      <c r="C1455" s="123">
        <v>14</v>
      </c>
      <c r="D1455" s="35">
        <f>ROUND($D$791/100*$D$792*АТС!$C703,2)</f>
        <v>185.87</v>
      </c>
      <c r="E1455" s="35">
        <f>ROUND($E$791/100*$E$792*АТС!C703,2)</f>
        <v>170.83</v>
      </c>
      <c r="F1455" s="35">
        <f>ROUND($F$791/100*$F$792*АТС!C703,2)</f>
        <v>116.28</v>
      </c>
      <c r="G1455" s="35">
        <f>ROUND($G$791/100*$G$792*АТС!C703,2)</f>
        <v>68.05</v>
      </c>
    </row>
    <row r="1456" spans="1:7" x14ac:dyDescent="0.25">
      <c r="A1456" s="244"/>
      <c r="B1456" s="122">
        <f t="shared" si="21"/>
        <v>43097.625</v>
      </c>
      <c r="C1456" s="123">
        <v>15</v>
      </c>
      <c r="D1456" s="35">
        <f>ROUND($D$791/100*$D$792*АТС!$C704,2)</f>
        <v>185.77</v>
      </c>
      <c r="E1456" s="35">
        <f>ROUND($E$791/100*$E$792*АТС!C704,2)</f>
        <v>170.73</v>
      </c>
      <c r="F1456" s="35">
        <f>ROUND($F$791/100*$F$792*АТС!C704,2)</f>
        <v>116.21</v>
      </c>
      <c r="G1456" s="35">
        <f>ROUND($G$791/100*$G$792*АТС!C704,2)</f>
        <v>68.010000000000005</v>
      </c>
    </row>
    <row r="1457" spans="1:7" x14ac:dyDescent="0.25">
      <c r="A1457" s="244"/>
      <c r="B1457" s="122">
        <f t="shared" si="21"/>
        <v>43097.666669999999</v>
      </c>
      <c r="C1457" s="123">
        <v>16</v>
      </c>
      <c r="D1457" s="35">
        <f>ROUND($D$791/100*$D$792*АТС!$C705,2)</f>
        <v>203.99</v>
      </c>
      <c r="E1457" s="35">
        <f>ROUND($E$791/100*$E$792*АТС!C705,2)</f>
        <v>187.48</v>
      </c>
      <c r="F1457" s="35">
        <f>ROUND($F$791/100*$F$792*АТС!C705,2)</f>
        <v>127.61</v>
      </c>
      <c r="G1457" s="35">
        <f>ROUND($G$791/100*$G$792*АТС!C705,2)</f>
        <v>74.680000000000007</v>
      </c>
    </row>
    <row r="1458" spans="1:7" x14ac:dyDescent="0.25">
      <c r="A1458" s="244"/>
      <c r="B1458" s="122">
        <f t="shared" si="21"/>
        <v>43097.708330000001</v>
      </c>
      <c r="C1458" s="123">
        <v>17</v>
      </c>
      <c r="D1458" s="35">
        <f>ROUND($D$791/100*$D$792*АТС!$C706,2)</f>
        <v>231.09</v>
      </c>
      <c r="E1458" s="35">
        <f>ROUND($E$791/100*$E$792*АТС!C706,2)</f>
        <v>212.39</v>
      </c>
      <c r="F1458" s="35">
        <f>ROUND($F$791/100*$F$792*АТС!C706,2)</f>
        <v>144.56</v>
      </c>
      <c r="G1458" s="35">
        <f>ROUND($G$791/100*$G$792*АТС!C706,2)</f>
        <v>84.6</v>
      </c>
    </row>
    <row r="1459" spans="1:7" x14ac:dyDescent="0.25">
      <c r="A1459" s="244"/>
      <c r="B1459" s="122">
        <f t="shared" si="21"/>
        <v>43097.75</v>
      </c>
      <c r="C1459" s="123">
        <v>18</v>
      </c>
      <c r="D1459" s="35">
        <f>ROUND($D$791/100*$D$792*АТС!$C707,2)</f>
        <v>232.25</v>
      </c>
      <c r="E1459" s="35">
        <f>ROUND($E$791/100*$E$792*АТС!C707,2)</f>
        <v>213.45</v>
      </c>
      <c r="F1459" s="35">
        <f>ROUND($F$791/100*$F$792*АТС!C707,2)</f>
        <v>145.29</v>
      </c>
      <c r="G1459" s="35">
        <f>ROUND($G$791/100*$G$792*АТС!C707,2)</f>
        <v>85.03</v>
      </c>
    </row>
    <row r="1460" spans="1:7" x14ac:dyDescent="0.25">
      <c r="A1460" s="244"/>
      <c r="B1460" s="122">
        <f t="shared" si="21"/>
        <v>43097.791669999999</v>
      </c>
      <c r="C1460" s="123">
        <v>19</v>
      </c>
      <c r="D1460" s="35">
        <f>ROUND($D$791/100*$D$792*АТС!$C708,2)</f>
        <v>232.55</v>
      </c>
      <c r="E1460" s="35">
        <f>ROUND($E$791/100*$E$792*АТС!C708,2)</f>
        <v>213.73</v>
      </c>
      <c r="F1460" s="35">
        <f>ROUND($F$791/100*$F$792*АТС!C708,2)</f>
        <v>145.47</v>
      </c>
      <c r="G1460" s="35">
        <f>ROUND($G$791/100*$G$792*АТС!C708,2)</f>
        <v>85.14</v>
      </c>
    </row>
    <row r="1461" spans="1:7" x14ac:dyDescent="0.25">
      <c r="A1461" s="244"/>
      <c r="B1461" s="122">
        <f t="shared" si="21"/>
        <v>43097.833330000001</v>
      </c>
      <c r="C1461" s="123">
        <v>20</v>
      </c>
      <c r="D1461" s="35">
        <f>ROUND($D$791/100*$D$792*АТС!$C709,2)</f>
        <v>265.52</v>
      </c>
      <c r="E1461" s="35">
        <f>ROUND($E$791/100*$E$792*АТС!C709,2)</f>
        <v>244.03</v>
      </c>
      <c r="F1461" s="35">
        <f>ROUND($F$791/100*$F$792*АТС!C709,2)</f>
        <v>166.1</v>
      </c>
      <c r="G1461" s="35">
        <f>ROUND($G$791/100*$G$792*АТС!C709,2)</f>
        <v>97.21</v>
      </c>
    </row>
    <row r="1462" spans="1:7" x14ac:dyDescent="0.25">
      <c r="A1462" s="244"/>
      <c r="B1462" s="122">
        <f t="shared" si="21"/>
        <v>43097.875</v>
      </c>
      <c r="C1462" s="123">
        <v>21</v>
      </c>
      <c r="D1462" s="35">
        <f>ROUND($D$791/100*$D$792*АТС!$C710,2)</f>
        <v>262.60000000000002</v>
      </c>
      <c r="E1462" s="35">
        <f>ROUND($E$791/100*$E$792*АТС!C710,2)</f>
        <v>241.34</v>
      </c>
      <c r="F1462" s="35">
        <f>ROUND($F$791/100*$F$792*АТС!C710,2)</f>
        <v>164.27</v>
      </c>
      <c r="G1462" s="35">
        <f>ROUND($G$791/100*$G$792*АТС!C710,2)</f>
        <v>96.14</v>
      </c>
    </row>
    <row r="1463" spans="1:7" x14ac:dyDescent="0.25">
      <c r="A1463" s="244"/>
      <c r="B1463" s="122">
        <f t="shared" si="21"/>
        <v>43097.916669999999</v>
      </c>
      <c r="C1463" s="123">
        <v>22</v>
      </c>
      <c r="D1463" s="35">
        <f>ROUND($D$791/100*$D$792*АТС!$C711,2)</f>
        <v>249.4</v>
      </c>
      <c r="E1463" s="35">
        <f>ROUND($E$791/100*$E$792*АТС!C711,2)</f>
        <v>229.22</v>
      </c>
      <c r="F1463" s="35">
        <f>ROUND($F$791/100*$F$792*АТС!C711,2)</f>
        <v>156.02000000000001</v>
      </c>
      <c r="G1463" s="35">
        <f>ROUND($G$791/100*$G$792*АТС!C711,2)</f>
        <v>91.31</v>
      </c>
    </row>
    <row r="1464" spans="1:7" x14ac:dyDescent="0.25">
      <c r="A1464" s="244"/>
      <c r="B1464" s="122">
        <f t="shared" si="21"/>
        <v>43097.958330000001</v>
      </c>
      <c r="C1464" s="123">
        <v>23</v>
      </c>
      <c r="D1464" s="35">
        <f>ROUND($D$791/100*$D$792*АТС!$C712,2)</f>
        <v>227.19</v>
      </c>
      <c r="E1464" s="35">
        <f>ROUND($E$791/100*$E$792*АТС!C712,2)</f>
        <v>208.8</v>
      </c>
      <c r="F1464" s="35">
        <f>ROUND($F$791/100*$F$792*АТС!C712,2)</f>
        <v>142.12</v>
      </c>
      <c r="G1464" s="35">
        <f>ROUND($G$791/100*$G$792*АТС!C712,2)</f>
        <v>83.18</v>
      </c>
    </row>
    <row r="1465" spans="1:7" x14ac:dyDescent="0.25">
      <c r="A1465" s="244"/>
      <c r="B1465" s="122">
        <f t="shared" si="21"/>
        <v>43098</v>
      </c>
      <c r="C1465" s="123">
        <v>0</v>
      </c>
      <c r="D1465" s="35">
        <f>ROUND($D$791/100*$D$792*АТС!$C713,2)</f>
        <v>199.96</v>
      </c>
      <c r="E1465" s="35">
        <f>ROUND($E$791/100*$E$792*АТС!C713,2)</f>
        <v>183.78</v>
      </c>
      <c r="F1465" s="35">
        <f>ROUND($F$791/100*$F$792*АТС!C713,2)</f>
        <v>125.09</v>
      </c>
      <c r="G1465" s="35">
        <f>ROUND($G$791/100*$G$792*АТС!C713,2)</f>
        <v>73.209999999999994</v>
      </c>
    </row>
    <row r="1466" spans="1:7" x14ac:dyDescent="0.25">
      <c r="A1466" s="244"/>
      <c r="B1466" s="122">
        <f t="shared" si="21"/>
        <v>43098.041669999999</v>
      </c>
      <c r="C1466" s="123">
        <v>1</v>
      </c>
      <c r="D1466" s="35">
        <f>ROUND($D$791/100*$D$792*АТС!$C714,2)</f>
        <v>187.78</v>
      </c>
      <c r="E1466" s="35">
        <f>ROUND($E$791/100*$E$792*АТС!C714,2)</f>
        <v>172.59</v>
      </c>
      <c r="F1466" s="35">
        <f>ROUND($F$791/100*$F$792*АТС!C714,2)</f>
        <v>117.47</v>
      </c>
      <c r="G1466" s="35">
        <f>ROUND($G$791/100*$G$792*АТС!C714,2)</f>
        <v>68.75</v>
      </c>
    </row>
    <row r="1467" spans="1:7" x14ac:dyDescent="0.25">
      <c r="A1467" s="244"/>
      <c r="B1467" s="122">
        <f t="shared" si="21"/>
        <v>43098.083330000001</v>
      </c>
      <c r="C1467" s="123">
        <v>2</v>
      </c>
      <c r="D1467" s="35">
        <f>ROUND($D$791/100*$D$792*АТС!$C715,2)</f>
        <v>179.56</v>
      </c>
      <c r="E1467" s="35">
        <f>ROUND($E$791/100*$E$792*АТС!C715,2)</f>
        <v>165.03</v>
      </c>
      <c r="F1467" s="35">
        <f>ROUND($F$791/100*$F$792*АТС!C715,2)</f>
        <v>112.33</v>
      </c>
      <c r="G1467" s="35">
        <f>ROUND($G$791/100*$G$792*АТС!C715,2)</f>
        <v>65.739999999999995</v>
      </c>
    </row>
    <row r="1468" spans="1:7" x14ac:dyDescent="0.25">
      <c r="A1468" s="244"/>
      <c r="B1468" s="122">
        <f t="shared" si="21"/>
        <v>43098.125</v>
      </c>
      <c r="C1468" s="123">
        <v>3</v>
      </c>
      <c r="D1468" s="35">
        <f>ROUND($D$791/100*$D$792*АТС!$C716,2)</f>
        <v>179.44</v>
      </c>
      <c r="E1468" s="35">
        <f>ROUND($E$791/100*$E$792*АТС!C716,2)</f>
        <v>164.91</v>
      </c>
      <c r="F1468" s="35">
        <f>ROUND($F$791/100*$F$792*АТС!C716,2)</f>
        <v>112.25</v>
      </c>
      <c r="G1468" s="35">
        <f>ROUND($G$791/100*$G$792*АТС!C716,2)</f>
        <v>65.69</v>
      </c>
    </row>
    <row r="1469" spans="1:7" x14ac:dyDescent="0.25">
      <c r="A1469" s="244"/>
      <c r="B1469" s="122">
        <f t="shared" si="21"/>
        <v>43098.166669999999</v>
      </c>
      <c r="C1469" s="123">
        <v>4</v>
      </c>
      <c r="D1469" s="35">
        <f>ROUND($D$791/100*$D$792*АТС!$C717,2)</f>
        <v>179.98</v>
      </c>
      <c r="E1469" s="35">
        <f>ROUND($E$791/100*$E$792*АТС!C717,2)</f>
        <v>165.41</v>
      </c>
      <c r="F1469" s="35">
        <f>ROUND($F$791/100*$F$792*АТС!C717,2)</f>
        <v>112.59</v>
      </c>
      <c r="G1469" s="35">
        <f>ROUND($G$791/100*$G$792*АТС!C717,2)</f>
        <v>65.89</v>
      </c>
    </row>
    <row r="1470" spans="1:7" x14ac:dyDescent="0.25">
      <c r="A1470" s="244"/>
      <c r="B1470" s="122">
        <f t="shared" si="21"/>
        <v>43098.208330000001</v>
      </c>
      <c r="C1470" s="123">
        <v>5</v>
      </c>
      <c r="D1470" s="35">
        <f>ROUND($D$791/100*$D$792*АТС!$C718,2)</f>
        <v>180.81</v>
      </c>
      <c r="E1470" s="35">
        <f>ROUND($E$791/100*$E$792*АТС!C718,2)</f>
        <v>166.17</v>
      </c>
      <c r="F1470" s="35">
        <f>ROUND($F$791/100*$F$792*АТС!C718,2)</f>
        <v>113.11</v>
      </c>
      <c r="G1470" s="35">
        <f>ROUND($G$791/100*$G$792*АТС!C718,2)</f>
        <v>66.2</v>
      </c>
    </row>
    <row r="1471" spans="1:7" x14ac:dyDescent="0.25">
      <c r="A1471" s="244"/>
      <c r="B1471" s="122">
        <f t="shared" si="21"/>
        <v>43098.25</v>
      </c>
      <c r="C1471" s="123">
        <v>6</v>
      </c>
      <c r="D1471" s="35">
        <f>ROUND($D$791/100*$D$792*АТС!$C719,2)</f>
        <v>194.51</v>
      </c>
      <c r="E1471" s="35">
        <f>ROUND($E$791/100*$E$792*АТС!C719,2)</f>
        <v>178.76</v>
      </c>
      <c r="F1471" s="35">
        <f>ROUND($F$791/100*$F$792*АТС!C719,2)</f>
        <v>121.68</v>
      </c>
      <c r="G1471" s="35">
        <f>ROUND($G$791/100*$G$792*АТС!C719,2)</f>
        <v>71.209999999999994</v>
      </c>
    </row>
    <row r="1472" spans="1:7" x14ac:dyDescent="0.25">
      <c r="A1472" s="244"/>
      <c r="B1472" s="122">
        <f t="shared" si="21"/>
        <v>43098.291669999999</v>
      </c>
      <c r="C1472" s="123">
        <v>7</v>
      </c>
      <c r="D1472" s="35">
        <f>ROUND($D$791/100*$D$792*АТС!$C720,2)</f>
        <v>189.48</v>
      </c>
      <c r="E1472" s="35">
        <f>ROUND($E$791/100*$E$792*АТС!C720,2)</f>
        <v>174.15</v>
      </c>
      <c r="F1472" s="35">
        <f>ROUND($F$791/100*$F$792*АТС!C720,2)</f>
        <v>118.53</v>
      </c>
      <c r="G1472" s="35">
        <f>ROUND($G$791/100*$G$792*АТС!C720,2)</f>
        <v>69.37</v>
      </c>
    </row>
    <row r="1473" spans="1:7" x14ac:dyDescent="0.25">
      <c r="A1473" s="244"/>
      <c r="B1473" s="122">
        <f t="shared" si="21"/>
        <v>43098.333330000001</v>
      </c>
      <c r="C1473" s="123">
        <v>8</v>
      </c>
      <c r="D1473" s="35">
        <f>ROUND($D$791/100*$D$792*АТС!$C721,2)</f>
        <v>187.12</v>
      </c>
      <c r="E1473" s="35">
        <f>ROUND($E$791/100*$E$792*АТС!C721,2)</f>
        <v>171.98</v>
      </c>
      <c r="F1473" s="35">
        <f>ROUND($F$791/100*$F$792*АТС!C721,2)</f>
        <v>117.06</v>
      </c>
      <c r="G1473" s="35">
        <f>ROUND($G$791/100*$G$792*АТС!C721,2)</f>
        <v>68.510000000000005</v>
      </c>
    </row>
    <row r="1474" spans="1:7" x14ac:dyDescent="0.25">
      <c r="A1474" s="244"/>
      <c r="B1474" s="122">
        <f t="shared" si="21"/>
        <v>43098.375</v>
      </c>
      <c r="C1474" s="123">
        <v>9</v>
      </c>
      <c r="D1474" s="35">
        <f>ROUND($D$791/100*$D$792*АТС!$C722,2)</f>
        <v>190.48</v>
      </c>
      <c r="E1474" s="35">
        <f>ROUND($E$791/100*$E$792*АТС!C722,2)</f>
        <v>175.06</v>
      </c>
      <c r="F1474" s="35">
        <f>ROUND($F$791/100*$F$792*АТС!C722,2)</f>
        <v>119.16</v>
      </c>
      <c r="G1474" s="35">
        <f>ROUND($G$791/100*$G$792*АТС!C722,2)</f>
        <v>69.739999999999995</v>
      </c>
    </row>
    <row r="1475" spans="1:7" x14ac:dyDescent="0.25">
      <c r="A1475" s="244"/>
      <c r="B1475" s="122">
        <f t="shared" si="21"/>
        <v>43098.416669999999</v>
      </c>
      <c r="C1475" s="123">
        <v>10</v>
      </c>
      <c r="D1475" s="35">
        <f>ROUND($D$791/100*$D$792*АТС!$C723,2)</f>
        <v>194.34</v>
      </c>
      <c r="E1475" s="35">
        <f>ROUND($E$791/100*$E$792*АТС!C723,2)</f>
        <v>178.61</v>
      </c>
      <c r="F1475" s="35">
        <f>ROUND($F$791/100*$F$792*АТС!C723,2)</f>
        <v>121.57</v>
      </c>
      <c r="G1475" s="35">
        <f>ROUND($G$791/100*$G$792*АТС!C723,2)</f>
        <v>71.150000000000006</v>
      </c>
    </row>
    <row r="1476" spans="1:7" x14ac:dyDescent="0.25">
      <c r="A1476" s="244"/>
      <c r="B1476" s="122">
        <f t="shared" si="21"/>
        <v>43098.458330000001</v>
      </c>
      <c r="C1476" s="123">
        <v>11</v>
      </c>
      <c r="D1476" s="35">
        <f>ROUND($D$791/100*$D$792*АТС!$C724,2)</f>
        <v>210.76</v>
      </c>
      <c r="E1476" s="35">
        <f>ROUND($E$791/100*$E$792*АТС!C724,2)</f>
        <v>193.7</v>
      </c>
      <c r="F1476" s="35">
        <f>ROUND($F$791/100*$F$792*АТС!C724,2)</f>
        <v>131.84</v>
      </c>
      <c r="G1476" s="35">
        <f>ROUND($G$791/100*$G$792*АТС!C724,2)</f>
        <v>77.16</v>
      </c>
    </row>
    <row r="1477" spans="1:7" x14ac:dyDescent="0.25">
      <c r="A1477" s="244"/>
      <c r="B1477" s="122">
        <f t="shared" si="21"/>
        <v>43098.5</v>
      </c>
      <c r="C1477" s="123">
        <v>12</v>
      </c>
      <c r="D1477" s="35">
        <f>ROUND($D$791/100*$D$792*АТС!$C725,2)</f>
        <v>210.74</v>
      </c>
      <c r="E1477" s="35">
        <f>ROUND($E$791/100*$E$792*АТС!C725,2)</f>
        <v>193.68</v>
      </c>
      <c r="F1477" s="35">
        <f>ROUND($F$791/100*$F$792*АТС!C725,2)</f>
        <v>131.83000000000001</v>
      </c>
      <c r="G1477" s="35">
        <f>ROUND($G$791/100*$G$792*АТС!C725,2)</f>
        <v>77.150000000000006</v>
      </c>
    </row>
    <row r="1478" spans="1:7" x14ac:dyDescent="0.25">
      <c r="A1478" s="244"/>
      <c r="B1478" s="122">
        <f t="shared" si="21"/>
        <v>43098.541669999999</v>
      </c>
      <c r="C1478" s="123">
        <v>13</v>
      </c>
      <c r="D1478" s="35">
        <f>ROUND($D$791/100*$D$792*АТС!$C726,2)</f>
        <v>191.62</v>
      </c>
      <c r="E1478" s="35">
        <f>ROUND($E$791/100*$E$792*АТС!C726,2)</f>
        <v>176.11</v>
      </c>
      <c r="F1478" s="35">
        <f>ROUND($F$791/100*$F$792*АТС!C726,2)</f>
        <v>119.87</v>
      </c>
      <c r="G1478" s="35">
        <f>ROUND($G$791/100*$G$792*АТС!C726,2)</f>
        <v>70.150000000000006</v>
      </c>
    </row>
    <row r="1479" spans="1:7" x14ac:dyDescent="0.25">
      <c r="A1479" s="244"/>
      <c r="B1479" s="122">
        <f t="shared" si="21"/>
        <v>43098.583330000001</v>
      </c>
      <c r="C1479" s="123">
        <v>14</v>
      </c>
      <c r="D1479" s="35">
        <f>ROUND($D$791/100*$D$792*АТС!$C727,2)</f>
        <v>193.77</v>
      </c>
      <c r="E1479" s="35">
        <f>ROUND($E$791/100*$E$792*АТС!C727,2)</f>
        <v>178.08</v>
      </c>
      <c r="F1479" s="35">
        <f>ROUND($F$791/100*$F$792*АТС!C727,2)</f>
        <v>121.21</v>
      </c>
      <c r="G1479" s="35">
        <f>ROUND($G$791/100*$G$792*АТС!C727,2)</f>
        <v>70.94</v>
      </c>
    </row>
    <row r="1480" spans="1:7" x14ac:dyDescent="0.25">
      <c r="A1480" s="244"/>
      <c r="B1480" s="122">
        <f t="shared" si="21"/>
        <v>43098.625</v>
      </c>
      <c r="C1480" s="123">
        <v>15</v>
      </c>
      <c r="D1480" s="35">
        <f>ROUND($D$791/100*$D$792*АТС!$C728,2)</f>
        <v>193.97</v>
      </c>
      <c r="E1480" s="35">
        <f>ROUND($E$791/100*$E$792*АТС!C728,2)</f>
        <v>178.27</v>
      </c>
      <c r="F1480" s="35">
        <f>ROUND($F$791/100*$F$792*АТС!C728,2)</f>
        <v>121.34</v>
      </c>
      <c r="G1480" s="35">
        <f>ROUND($G$791/100*$G$792*АТС!C728,2)</f>
        <v>71.010000000000005</v>
      </c>
    </row>
    <row r="1481" spans="1:7" x14ac:dyDescent="0.25">
      <c r="A1481" s="244"/>
      <c r="B1481" s="122">
        <f t="shared" si="21"/>
        <v>43098.666669999999</v>
      </c>
      <c r="C1481" s="123">
        <v>16</v>
      </c>
      <c r="D1481" s="35">
        <f>ROUND($D$791/100*$D$792*АТС!$C729,2)</f>
        <v>195.31</v>
      </c>
      <c r="E1481" s="35">
        <f>ROUND($E$791/100*$E$792*АТС!C729,2)</f>
        <v>179.5</v>
      </c>
      <c r="F1481" s="35">
        <f>ROUND($F$791/100*$F$792*АТС!C729,2)</f>
        <v>122.18</v>
      </c>
      <c r="G1481" s="35">
        <f>ROUND($G$791/100*$G$792*АТС!C729,2)</f>
        <v>71.5</v>
      </c>
    </row>
    <row r="1482" spans="1:7" x14ac:dyDescent="0.25">
      <c r="A1482" s="244"/>
      <c r="B1482" s="122">
        <f t="shared" si="21"/>
        <v>43098.708330000001</v>
      </c>
      <c r="C1482" s="123">
        <v>17</v>
      </c>
      <c r="D1482" s="35">
        <f>ROUND($D$791/100*$D$792*АТС!$C730,2)</f>
        <v>202.1</v>
      </c>
      <c r="E1482" s="35">
        <f>ROUND($E$791/100*$E$792*АТС!C730,2)</f>
        <v>185.74</v>
      </c>
      <c r="F1482" s="35">
        <f>ROUND($F$791/100*$F$792*АТС!C730,2)</f>
        <v>126.43</v>
      </c>
      <c r="G1482" s="35">
        <f>ROUND($G$791/100*$G$792*АТС!C730,2)</f>
        <v>73.989999999999995</v>
      </c>
    </row>
    <row r="1483" spans="1:7" x14ac:dyDescent="0.25">
      <c r="A1483" s="244"/>
      <c r="B1483" s="122">
        <f t="shared" si="21"/>
        <v>43098.75</v>
      </c>
      <c r="C1483" s="123">
        <v>18</v>
      </c>
      <c r="D1483" s="35">
        <f>ROUND($D$791/100*$D$792*АТС!$C731,2)</f>
        <v>208.72</v>
      </c>
      <c r="E1483" s="35">
        <f>ROUND($E$791/100*$E$792*АТС!C731,2)</f>
        <v>191.82</v>
      </c>
      <c r="F1483" s="35">
        <f>ROUND($F$791/100*$F$792*АТС!C731,2)</f>
        <v>130.57</v>
      </c>
      <c r="G1483" s="35">
        <f>ROUND($G$791/100*$G$792*АТС!C731,2)</f>
        <v>76.41</v>
      </c>
    </row>
    <row r="1484" spans="1:7" x14ac:dyDescent="0.25">
      <c r="A1484" s="244"/>
      <c r="B1484" s="122">
        <f t="shared" si="21"/>
        <v>43098.791669999999</v>
      </c>
      <c r="C1484" s="123">
        <v>19</v>
      </c>
      <c r="D1484" s="35">
        <f>ROUND($D$791/100*$D$792*АТС!$C732,2)</f>
        <v>204.76</v>
      </c>
      <c r="E1484" s="35">
        <f>ROUND($E$791/100*$E$792*АТС!C732,2)</f>
        <v>188.18</v>
      </c>
      <c r="F1484" s="35">
        <f>ROUND($F$791/100*$F$792*АТС!C732,2)</f>
        <v>128.09</v>
      </c>
      <c r="G1484" s="35">
        <f>ROUND($G$791/100*$G$792*АТС!C732,2)</f>
        <v>74.959999999999994</v>
      </c>
    </row>
    <row r="1485" spans="1:7" x14ac:dyDescent="0.25">
      <c r="A1485" s="244"/>
      <c r="B1485" s="122">
        <f t="shared" si="21"/>
        <v>43098.833330000001</v>
      </c>
      <c r="C1485" s="123">
        <v>20</v>
      </c>
      <c r="D1485" s="35">
        <f>ROUND($D$791/100*$D$792*АТС!$C733,2)</f>
        <v>251.04</v>
      </c>
      <c r="E1485" s="35">
        <f>ROUND($E$791/100*$E$792*АТС!C733,2)</f>
        <v>230.72</v>
      </c>
      <c r="F1485" s="35">
        <f>ROUND($F$791/100*$F$792*АТС!C733,2)</f>
        <v>157.04</v>
      </c>
      <c r="G1485" s="35">
        <f>ROUND($G$791/100*$G$792*АТС!C733,2)</f>
        <v>91.91</v>
      </c>
    </row>
    <row r="1486" spans="1:7" x14ac:dyDescent="0.25">
      <c r="A1486" s="244"/>
      <c r="B1486" s="122">
        <f t="shared" si="21"/>
        <v>43098.875</v>
      </c>
      <c r="C1486" s="123">
        <v>21</v>
      </c>
      <c r="D1486" s="35">
        <f>ROUND($D$791/100*$D$792*АТС!$C734,2)</f>
        <v>208.13</v>
      </c>
      <c r="E1486" s="35">
        <f>ROUND($E$791/100*$E$792*АТС!C734,2)</f>
        <v>191.29</v>
      </c>
      <c r="F1486" s="35">
        <f>ROUND($F$791/100*$F$792*АТС!C734,2)</f>
        <v>130.19999999999999</v>
      </c>
      <c r="G1486" s="35">
        <f>ROUND($G$791/100*$G$792*АТС!C734,2)</f>
        <v>76.2</v>
      </c>
    </row>
    <row r="1487" spans="1:7" x14ac:dyDescent="0.25">
      <c r="A1487" s="244"/>
      <c r="B1487" s="122">
        <f t="shared" si="21"/>
        <v>43098.916669999999</v>
      </c>
      <c r="C1487" s="123">
        <v>22</v>
      </c>
      <c r="D1487" s="35">
        <f>ROUND($D$791/100*$D$792*АТС!$C735,2)</f>
        <v>241.1</v>
      </c>
      <c r="E1487" s="35">
        <f>ROUND($E$791/100*$E$792*АТС!C735,2)</f>
        <v>221.58</v>
      </c>
      <c r="F1487" s="35">
        <f>ROUND($F$791/100*$F$792*АТС!C735,2)</f>
        <v>150.82</v>
      </c>
      <c r="G1487" s="35">
        <f>ROUND($G$791/100*$G$792*АТС!C735,2)</f>
        <v>88.27</v>
      </c>
    </row>
    <row r="1488" spans="1:7" x14ac:dyDescent="0.25">
      <c r="A1488" s="244"/>
      <c r="B1488" s="122">
        <f t="shared" si="21"/>
        <v>43098.958330000001</v>
      </c>
      <c r="C1488" s="123">
        <v>23</v>
      </c>
      <c r="D1488" s="35">
        <f>ROUND($D$791/100*$D$792*АТС!$C736,2)</f>
        <v>204.95</v>
      </c>
      <c r="E1488" s="35">
        <f>ROUND($E$791/100*$E$792*АТС!C736,2)</f>
        <v>188.36</v>
      </c>
      <c r="F1488" s="35">
        <f>ROUND($F$791/100*$F$792*АТС!C736,2)</f>
        <v>128.21</v>
      </c>
      <c r="G1488" s="35">
        <f>ROUND($G$791/100*$G$792*АТС!C736,2)</f>
        <v>75.03</v>
      </c>
    </row>
    <row r="1489" spans="1:7" x14ac:dyDescent="0.25">
      <c r="A1489" s="244"/>
      <c r="B1489" s="122">
        <f t="shared" si="21"/>
        <v>43099</v>
      </c>
      <c r="C1489" s="123">
        <v>0</v>
      </c>
      <c r="D1489" s="35">
        <f>ROUND($D$791/100*$D$792*АТС!$C737,2)</f>
        <v>195.73</v>
      </c>
      <c r="E1489" s="35">
        <f>ROUND($E$791/100*$E$792*АТС!C737,2)</f>
        <v>179.88</v>
      </c>
      <c r="F1489" s="35">
        <f>ROUND($F$791/100*$F$792*АТС!C737,2)</f>
        <v>122.44</v>
      </c>
      <c r="G1489" s="35">
        <f>ROUND($G$791/100*$G$792*АТС!C737,2)</f>
        <v>71.66</v>
      </c>
    </row>
    <row r="1490" spans="1:7" x14ac:dyDescent="0.25">
      <c r="A1490" s="244"/>
      <c r="B1490" s="122">
        <f t="shared" ref="B1490:B1536" si="22">B1466+1</f>
        <v>43099.041669999999</v>
      </c>
      <c r="C1490" s="123">
        <v>1</v>
      </c>
      <c r="D1490" s="35">
        <f>ROUND($D$791/100*$D$792*АТС!$C738,2)</f>
        <v>182.67</v>
      </c>
      <c r="E1490" s="35">
        <f>ROUND($E$791/100*$E$792*АТС!C738,2)</f>
        <v>167.89</v>
      </c>
      <c r="F1490" s="35">
        <f>ROUND($F$791/100*$F$792*АТС!C738,2)</f>
        <v>114.27</v>
      </c>
      <c r="G1490" s="35">
        <f>ROUND($G$791/100*$G$792*АТС!C738,2)</f>
        <v>66.88</v>
      </c>
    </row>
    <row r="1491" spans="1:7" x14ac:dyDescent="0.25">
      <c r="A1491" s="244"/>
      <c r="B1491" s="122">
        <f t="shared" si="22"/>
        <v>43099.083330000001</v>
      </c>
      <c r="C1491" s="123">
        <v>2</v>
      </c>
      <c r="D1491" s="35">
        <f>ROUND($D$791/100*$D$792*АТС!$C739,2)</f>
        <v>185.08</v>
      </c>
      <c r="E1491" s="35">
        <f>ROUND($E$791/100*$E$792*АТС!C739,2)</f>
        <v>170.1</v>
      </c>
      <c r="F1491" s="35">
        <f>ROUND($F$791/100*$F$792*АТС!C739,2)</f>
        <v>115.78</v>
      </c>
      <c r="G1491" s="35">
        <f>ROUND($G$791/100*$G$792*АТС!C739,2)</f>
        <v>67.760000000000005</v>
      </c>
    </row>
    <row r="1492" spans="1:7" x14ac:dyDescent="0.25">
      <c r="A1492" s="244"/>
      <c r="B1492" s="122">
        <f t="shared" si="22"/>
        <v>43099.125</v>
      </c>
      <c r="C1492" s="123">
        <v>3</v>
      </c>
      <c r="D1492" s="35">
        <f>ROUND($D$791/100*$D$792*АТС!$C740,2)</f>
        <v>184.8</v>
      </c>
      <c r="E1492" s="35">
        <f>ROUND($E$791/100*$E$792*АТС!C740,2)</f>
        <v>169.84</v>
      </c>
      <c r="F1492" s="35">
        <f>ROUND($F$791/100*$F$792*АТС!C740,2)</f>
        <v>115.61</v>
      </c>
      <c r="G1492" s="35">
        <f>ROUND($G$791/100*$G$792*АТС!C740,2)</f>
        <v>67.66</v>
      </c>
    </row>
    <row r="1493" spans="1:7" x14ac:dyDescent="0.25">
      <c r="A1493" s="244"/>
      <c r="B1493" s="122">
        <f t="shared" si="22"/>
        <v>43099.166669999999</v>
      </c>
      <c r="C1493" s="123">
        <v>4</v>
      </c>
      <c r="D1493" s="35">
        <f>ROUND($D$791/100*$D$792*АТС!$C741,2)</f>
        <v>185.03</v>
      </c>
      <c r="E1493" s="35">
        <f>ROUND($E$791/100*$E$792*АТС!C741,2)</f>
        <v>170.06</v>
      </c>
      <c r="F1493" s="35">
        <f>ROUND($F$791/100*$F$792*АТС!C741,2)</f>
        <v>115.75</v>
      </c>
      <c r="G1493" s="35">
        <f>ROUND($G$791/100*$G$792*АТС!C741,2)</f>
        <v>67.739999999999995</v>
      </c>
    </row>
    <row r="1494" spans="1:7" x14ac:dyDescent="0.25">
      <c r="A1494" s="244"/>
      <c r="B1494" s="122">
        <f t="shared" si="22"/>
        <v>43099.208330000001</v>
      </c>
      <c r="C1494" s="123">
        <v>5</v>
      </c>
      <c r="D1494" s="35">
        <f>ROUND($D$791/100*$D$792*АТС!$C742,2)</f>
        <v>185.37</v>
      </c>
      <c r="E1494" s="35">
        <f>ROUND($E$791/100*$E$792*АТС!C742,2)</f>
        <v>170.37</v>
      </c>
      <c r="F1494" s="35">
        <f>ROUND($F$791/100*$F$792*АТС!C742,2)</f>
        <v>115.96</v>
      </c>
      <c r="G1494" s="35">
        <f>ROUND($G$791/100*$G$792*АТС!C742,2)</f>
        <v>67.87</v>
      </c>
    </row>
    <row r="1495" spans="1:7" x14ac:dyDescent="0.25">
      <c r="A1495" s="244"/>
      <c r="B1495" s="122">
        <f t="shared" si="22"/>
        <v>43099.25</v>
      </c>
      <c r="C1495" s="123">
        <v>6</v>
      </c>
      <c r="D1495" s="35">
        <f>ROUND($D$791/100*$D$792*АТС!$C743,2)</f>
        <v>187.79</v>
      </c>
      <c r="E1495" s="35">
        <f>ROUND($E$791/100*$E$792*АТС!C743,2)</f>
        <v>172.59</v>
      </c>
      <c r="F1495" s="35">
        <f>ROUND($F$791/100*$F$792*АТС!C743,2)</f>
        <v>117.48</v>
      </c>
      <c r="G1495" s="35">
        <f>ROUND($G$791/100*$G$792*АТС!C743,2)</f>
        <v>68.75</v>
      </c>
    </row>
    <row r="1496" spans="1:7" x14ac:dyDescent="0.25">
      <c r="A1496" s="244"/>
      <c r="B1496" s="122">
        <f t="shared" si="22"/>
        <v>43099.291669999999</v>
      </c>
      <c r="C1496" s="123">
        <v>7</v>
      </c>
      <c r="D1496" s="35">
        <f>ROUND($D$791/100*$D$792*АТС!$C744,2)</f>
        <v>189.18</v>
      </c>
      <c r="E1496" s="35">
        <f>ROUND($E$791/100*$E$792*АТС!C744,2)</f>
        <v>173.86</v>
      </c>
      <c r="F1496" s="35">
        <f>ROUND($F$791/100*$F$792*АТС!C744,2)</f>
        <v>118.34</v>
      </c>
      <c r="G1496" s="35">
        <f>ROUND($G$791/100*$G$792*АТС!C744,2)</f>
        <v>69.260000000000005</v>
      </c>
    </row>
    <row r="1497" spans="1:7" x14ac:dyDescent="0.25">
      <c r="A1497" s="244"/>
      <c r="B1497" s="122">
        <f t="shared" si="22"/>
        <v>43099.333330000001</v>
      </c>
      <c r="C1497" s="123">
        <v>8</v>
      </c>
      <c r="D1497" s="35">
        <f>ROUND($D$791/100*$D$792*АТС!$C745,2)</f>
        <v>201.53</v>
      </c>
      <c r="E1497" s="35">
        <f>ROUND($E$791/100*$E$792*АТС!C745,2)</f>
        <v>185.22</v>
      </c>
      <c r="F1497" s="35">
        <f>ROUND($F$791/100*$F$792*АТС!C745,2)</f>
        <v>126.07</v>
      </c>
      <c r="G1497" s="35">
        <f>ROUND($G$791/100*$G$792*АТС!C745,2)</f>
        <v>73.78</v>
      </c>
    </row>
    <row r="1498" spans="1:7" x14ac:dyDescent="0.25">
      <c r="A1498" s="244"/>
      <c r="B1498" s="122">
        <f t="shared" si="22"/>
        <v>43099.375</v>
      </c>
      <c r="C1498" s="123">
        <v>9</v>
      </c>
      <c r="D1498" s="35">
        <f>ROUND($D$791/100*$D$792*АТС!$C746,2)</f>
        <v>193.21</v>
      </c>
      <c r="E1498" s="35">
        <f>ROUND($E$791/100*$E$792*АТС!C746,2)</f>
        <v>177.57</v>
      </c>
      <c r="F1498" s="35">
        <f>ROUND($F$791/100*$F$792*АТС!C746,2)</f>
        <v>120.87</v>
      </c>
      <c r="G1498" s="35">
        <f>ROUND($G$791/100*$G$792*АТС!C746,2)</f>
        <v>70.739999999999995</v>
      </c>
    </row>
    <row r="1499" spans="1:7" x14ac:dyDescent="0.25">
      <c r="A1499" s="244"/>
      <c r="B1499" s="122">
        <f t="shared" si="22"/>
        <v>43099.416669999999</v>
      </c>
      <c r="C1499" s="123">
        <v>10</v>
      </c>
      <c r="D1499" s="35">
        <f>ROUND($D$791/100*$D$792*АТС!$C747,2)</f>
        <v>191.86</v>
      </c>
      <c r="E1499" s="35">
        <f>ROUND($E$791/100*$E$792*АТС!C747,2)</f>
        <v>176.33</v>
      </c>
      <c r="F1499" s="35">
        <f>ROUND($F$791/100*$F$792*АТС!C747,2)</f>
        <v>120.02</v>
      </c>
      <c r="G1499" s="35">
        <f>ROUND($G$791/100*$G$792*АТС!C747,2)</f>
        <v>70.239999999999995</v>
      </c>
    </row>
    <row r="1500" spans="1:7" x14ac:dyDescent="0.25">
      <c r="A1500" s="244"/>
      <c r="B1500" s="122">
        <f t="shared" si="22"/>
        <v>43099.458330000001</v>
      </c>
      <c r="C1500" s="123">
        <v>11</v>
      </c>
      <c r="D1500" s="35">
        <f>ROUND($D$791/100*$D$792*АТС!$C748,2)</f>
        <v>191.63</v>
      </c>
      <c r="E1500" s="35">
        <f>ROUND($E$791/100*$E$792*АТС!C748,2)</f>
        <v>176.12</v>
      </c>
      <c r="F1500" s="35">
        <f>ROUND($F$791/100*$F$792*АТС!C748,2)</f>
        <v>119.88</v>
      </c>
      <c r="G1500" s="35">
        <f>ROUND($G$791/100*$G$792*АТС!C748,2)</f>
        <v>70.16</v>
      </c>
    </row>
    <row r="1501" spans="1:7" x14ac:dyDescent="0.25">
      <c r="A1501" s="244"/>
      <c r="B1501" s="122">
        <f t="shared" si="22"/>
        <v>43099.5</v>
      </c>
      <c r="C1501" s="123">
        <v>12</v>
      </c>
      <c r="D1501" s="35">
        <f>ROUND($D$791/100*$D$792*АТС!$C749,2)</f>
        <v>190.29</v>
      </c>
      <c r="E1501" s="35">
        <f>ROUND($E$791/100*$E$792*АТС!C749,2)</f>
        <v>174.89</v>
      </c>
      <c r="F1501" s="35">
        <f>ROUND($F$791/100*$F$792*АТС!C749,2)</f>
        <v>119.04</v>
      </c>
      <c r="G1501" s="35">
        <f>ROUND($G$791/100*$G$792*АТС!C749,2)</f>
        <v>69.67</v>
      </c>
    </row>
    <row r="1502" spans="1:7" x14ac:dyDescent="0.25">
      <c r="A1502" s="244"/>
      <c r="B1502" s="122">
        <f t="shared" si="22"/>
        <v>43099.541669999999</v>
      </c>
      <c r="C1502" s="123">
        <v>13</v>
      </c>
      <c r="D1502" s="35">
        <f>ROUND($D$791/100*$D$792*АТС!$C750,2)</f>
        <v>190.75</v>
      </c>
      <c r="E1502" s="35">
        <f>ROUND($E$791/100*$E$792*АТС!C750,2)</f>
        <v>175.31</v>
      </c>
      <c r="F1502" s="35">
        <f>ROUND($F$791/100*$F$792*АТС!C750,2)</f>
        <v>119.33</v>
      </c>
      <c r="G1502" s="35">
        <f>ROUND($G$791/100*$G$792*АТС!C750,2)</f>
        <v>69.84</v>
      </c>
    </row>
    <row r="1503" spans="1:7" x14ac:dyDescent="0.25">
      <c r="A1503" s="244"/>
      <c r="B1503" s="122">
        <f t="shared" si="22"/>
        <v>43099.583330000001</v>
      </c>
      <c r="C1503" s="123">
        <v>14</v>
      </c>
      <c r="D1503" s="35">
        <f>ROUND($D$791/100*$D$792*АТС!$C751,2)</f>
        <v>192.59</v>
      </c>
      <c r="E1503" s="35">
        <f>ROUND($E$791/100*$E$792*АТС!C751,2)</f>
        <v>177</v>
      </c>
      <c r="F1503" s="35">
        <f>ROUND($F$791/100*$F$792*АТС!C751,2)</f>
        <v>120.48</v>
      </c>
      <c r="G1503" s="35">
        <f>ROUND($G$791/100*$G$792*АТС!C751,2)</f>
        <v>70.510000000000005</v>
      </c>
    </row>
    <row r="1504" spans="1:7" x14ac:dyDescent="0.25">
      <c r="A1504" s="244"/>
      <c r="B1504" s="122">
        <f t="shared" si="22"/>
        <v>43099.625</v>
      </c>
      <c r="C1504" s="123">
        <v>15</v>
      </c>
      <c r="D1504" s="35">
        <f>ROUND($D$791/100*$D$792*АТС!$C752,2)</f>
        <v>192.83</v>
      </c>
      <c r="E1504" s="35">
        <f>ROUND($E$791/100*$E$792*АТС!C752,2)</f>
        <v>177.22</v>
      </c>
      <c r="F1504" s="35">
        <f>ROUND($F$791/100*$F$792*АТС!C752,2)</f>
        <v>120.63</v>
      </c>
      <c r="G1504" s="35">
        <f>ROUND($G$791/100*$G$792*АТС!C752,2)</f>
        <v>70.599999999999994</v>
      </c>
    </row>
    <row r="1505" spans="1:7" x14ac:dyDescent="0.25">
      <c r="A1505" s="244"/>
      <c r="B1505" s="122">
        <f t="shared" si="22"/>
        <v>43099.666669999999</v>
      </c>
      <c r="C1505" s="123">
        <v>16</v>
      </c>
      <c r="D1505" s="35">
        <f>ROUND($D$791/100*$D$792*АТС!$C753,2)</f>
        <v>194.27</v>
      </c>
      <c r="E1505" s="35">
        <f>ROUND($E$791/100*$E$792*АТС!C753,2)</f>
        <v>178.55</v>
      </c>
      <c r="F1505" s="35">
        <f>ROUND($F$791/100*$F$792*АТС!C753,2)</f>
        <v>121.53</v>
      </c>
      <c r="G1505" s="35">
        <f>ROUND($G$791/100*$G$792*АТС!C753,2)</f>
        <v>71.12</v>
      </c>
    </row>
    <row r="1506" spans="1:7" x14ac:dyDescent="0.25">
      <c r="A1506" s="244"/>
      <c r="B1506" s="122">
        <f t="shared" si="22"/>
        <v>43099.708330000001</v>
      </c>
      <c r="C1506" s="123">
        <v>17</v>
      </c>
      <c r="D1506" s="35">
        <f>ROUND($D$791/100*$D$792*АТС!$C754,2)</f>
        <v>233.03</v>
      </c>
      <c r="E1506" s="35">
        <f>ROUND($E$791/100*$E$792*АТС!C754,2)</f>
        <v>214.17</v>
      </c>
      <c r="F1506" s="35">
        <f>ROUND($F$791/100*$F$792*АТС!C754,2)</f>
        <v>145.78</v>
      </c>
      <c r="G1506" s="35">
        <f>ROUND($G$791/100*$G$792*АТС!C754,2)</f>
        <v>85.32</v>
      </c>
    </row>
    <row r="1507" spans="1:7" x14ac:dyDescent="0.25">
      <c r="A1507" s="244"/>
      <c r="B1507" s="122">
        <f t="shared" si="22"/>
        <v>43099.75</v>
      </c>
      <c r="C1507" s="123">
        <v>18</v>
      </c>
      <c r="D1507" s="35">
        <f>ROUND($D$791/100*$D$792*АТС!$C755,2)</f>
        <v>233.75</v>
      </c>
      <c r="E1507" s="35">
        <f>ROUND($E$791/100*$E$792*АТС!C755,2)</f>
        <v>214.83</v>
      </c>
      <c r="F1507" s="35">
        <f>ROUND($F$791/100*$F$792*АТС!C755,2)</f>
        <v>146.22999999999999</v>
      </c>
      <c r="G1507" s="35">
        <f>ROUND($G$791/100*$G$792*АТС!C755,2)</f>
        <v>85.58</v>
      </c>
    </row>
    <row r="1508" spans="1:7" x14ac:dyDescent="0.25">
      <c r="A1508" s="244"/>
      <c r="B1508" s="122">
        <f t="shared" si="22"/>
        <v>43099.791669999999</v>
      </c>
      <c r="C1508" s="123">
        <v>19</v>
      </c>
      <c r="D1508" s="35">
        <f>ROUND($D$791/100*$D$792*АТС!$C756,2)</f>
        <v>218.93</v>
      </c>
      <c r="E1508" s="35">
        <f>ROUND($E$791/100*$E$792*АТС!C756,2)</f>
        <v>201.21</v>
      </c>
      <c r="F1508" s="35">
        <f>ROUND($F$791/100*$F$792*АТС!C756,2)</f>
        <v>136.96</v>
      </c>
      <c r="G1508" s="35">
        <f>ROUND($G$791/100*$G$792*АТС!C756,2)</f>
        <v>80.150000000000006</v>
      </c>
    </row>
    <row r="1509" spans="1:7" x14ac:dyDescent="0.25">
      <c r="A1509" s="244"/>
      <c r="B1509" s="122">
        <f t="shared" si="22"/>
        <v>43099.833330000001</v>
      </c>
      <c r="C1509" s="123">
        <v>20</v>
      </c>
      <c r="D1509" s="35">
        <f>ROUND($D$791/100*$D$792*АТС!$C757,2)</f>
        <v>207.3</v>
      </c>
      <c r="E1509" s="35">
        <f>ROUND($E$791/100*$E$792*АТС!C757,2)</f>
        <v>190.52</v>
      </c>
      <c r="F1509" s="35">
        <f>ROUND($F$791/100*$F$792*АТС!C757,2)</f>
        <v>129.68</v>
      </c>
      <c r="G1509" s="35">
        <f>ROUND($G$791/100*$G$792*АТС!C757,2)</f>
        <v>75.89</v>
      </c>
    </row>
    <row r="1510" spans="1:7" x14ac:dyDescent="0.25">
      <c r="A1510" s="244"/>
      <c r="B1510" s="122">
        <f t="shared" si="22"/>
        <v>43099.875</v>
      </c>
      <c r="C1510" s="123">
        <v>21</v>
      </c>
      <c r="D1510" s="35">
        <f>ROUND($D$791/100*$D$792*АТС!$C758,2)</f>
        <v>193.41</v>
      </c>
      <c r="E1510" s="35">
        <f>ROUND($E$791/100*$E$792*АТС!C758,2)</f>
        <v>177.76</v>
      </c>
      <c r="F1510" s="35">
        <f>ROUND($F$791/100*$F$792*АТС!C758,2)</f>
        <v>120.99</v>
      </c>
      <c r="G1510" s="35">
        <f>ROUND($G$791/100*$G$792*АТС!C758,2)</f>
        <v>70.81</v>
      </c>
    </row>
    <row r="1511" spans="1:7" x14ac:dyDescent="0.25">
      <c r="A1511" s="244"/>
      <c r="B1511" s="122">
        <f t="shared" si="22"/>
        <v>43099.916669999999</v>
      </c>
      <c r="C1511" s="123">
        <v>22</v>
      </c>
      <c r="D1511" s="35">
        <f>ROUND($D$791/100*$D$792*АТС!$C759,2)</f>
        <v>230</v>
      </c>
      <c r="E1511" s="35">
        <f>ROUND($E$791/100*$E$792*АТС!C759,2)</f>
        <v>211.39</v>
      </c>
      <c r="F1511" s="35">
        <f>ROUND($F$791/100*$F$792*АТС!C759,2)</f>
        <v>143.88</v>
      </c>
      <c r="G1511" s="35">
        <f>ROUND($G$791/100*$G$792*АТС!C759,2)</f>
        <v>84.21</v>
      </c>
    </row>
    <row r="1512" spans="1:7" x14ac:dyDescent="0.25">
      <c r="A1512" s="244"/>
      <c r="B1512" s="122">
        <f t="shared" si="22"/>
        <v>43099.958330000001</v>
      </c>
      <c r="C1512" s="123">
        <v>23</v>
      </c>
      <c r="D1512" s="35">
        <f>ROUND($D$791/100*$D$792*АТС!$C760,2)</f>
        <v>207.11</v>
      </c>
      <c r="E1512" s="35">
        <f>ROUND($E$791/100*$E$792*АТС!C760,2)</f>
        <v>190.35</v>
      </c>
      <c r="F1512" s="35">
        <f>ROUND($F$791/100*$F$792*АТС!C760,2)</f>
        <v>129.56</v>
      </c>
      <c r="G1512" s="35">
        <f>ROUND($G$791/100*$G$792*АТС!C760,2)</f>
        <v>75.83</v>
      </c>
    </row>
    <row r="1513" spans="1:7" x14ac:dyDescent="0.25">
      <c r="A1513" s="244"/>
      <c r="B1513" s="122">
        <f t="shared" si="22"/>
        <v>43100</v>
      </c>
      <c r="C1513" s="123">
        <v>0</v>
      </c>
      <c r="D1513" s="35">
        <f>ROUND($D$791/100*$D$792*АТС!$C761,2)</f>
        <v>193.37</v>
      </c>
      <c r="E1513" s="35">
        <f>ROUND($E$791/100*$E$792*АТС!C761,2)</f>
        <v>177.72</v>
      </c>
      <c r="F1513" s="35">
        <f>ROUND($F$791/100*$F$792*АТС!C761,2)</f>
        <v>120.97</v>
      </c>
      <c r="G1513" s="35">
        <f>ROUND($G$791/100*$G$792*АТС!C761,2)</f>
        <v>70.8</v>
      </c>
    </row>
    <row r="1514" spans="1:7" x14ac:dyDescent="0.25">
      <c r="A1514" s="244"/>
      <c r="B1514" s="122">
        <f t="shared" si="22"/>
        <v>43100.041669999999</v>
      </c>
      <c r="C1514" s="123">
        <v>1</v>
      </c>
      <c r="D1514" s="35">
        <f>ROUND($D$791/100*$D$792*АТС!$C762,2)</f>
        <v>182.37</v>
      </c>
      <c r="E1514" s="35">
        <f>ROUND($E$791/100*$E$792*АТС!C762,2)</f>
        <v>167.61</v>
      </c>
      <c r="F1514" s="35">
        <f>ROUND($F$791/100*$F$792*АТС!C762,2)</f>
        <v>114.09</v>
      </c>
      <c r="G1514" s="35">
        <f>ROUND($G$791/100*$G$792*АТС!C762,2)</f>
        <v>66.77</v>
      </c>
    </row>
    <row r="1515" spans="1:7" x14ac:dyDescent="0.25">
      <c r="A1515" s="244"/>
      <c r="B1515" s="122">
        <f t="shared" si="22"/>
        <v>43100.083330000001</v>
      </c>
      <c r="C1515" s="123">
        <v>2</v>
      </c>
      <c r="D1515" s="35">
        <f>ROUND($D$791/100*$D$792*АТС!$C763,2)</f>
        <v>184.95</v>
      </c>
      <c r="E1515" s="35">
        <f>ROUND($E$791/100*$E$792*АТС!C763,2)</f>
        <v>169.98</v>
      </c>
      <c r="F1515" s="35">
        <f>ROUND($F$791/100*$F$792*АТС!C763,2)</f>
        <v>115.7</v>
      </c>
      <c r="G1515" s="35">
        <f>ROUND($G$791/100*$G$792*АТС!C763,2)</f>
        <v>67.709999999999994</v>
      </c>
    </row>
    <row r="1516" spans="1:7" x14ac:dyDescent="0.25">
      <c r="A1516" s="244"/>
      <c r="B1516" s="122">
        <f t="shared" si="22"/>
        <v>43100.125</v>
      </c>
      <c r="C1516" s="123">
        <v>3</v>
      </c>
      <c r="D1516" s="35">
        <f>ROUND($D$791/100*$D$792*АТС!$C764,2)</f>
        <v>184.54</v>
      </c>
      <c r="E1516" s="35">
        <f>ROUND($E$791/100*$E$792*АТС!C764,2)</f>
        <v>169.61</v>
      </c>
      <c r="F1516" s="35">
        <f>ROUND($F$791/100*$F$792*АТС!C764,2)</f>
        <v>115.45</v>
      </c>
      <c r="G1516" s="35">
        <f>ROUND($G$791/100*$G$792*АТС!C764,2)</f>
        <v>67.56</v>
      </c>
    </row>
    <row r="1517" spans="1:7" x14ac:dyDescent="0.25">
      <c r="A1517" s="244"/>
      <c r="B1517" s="122">
        <f t="shared" si="22"/>
        <v>43100.166669999999</v>
      </c>
      <c r="C1517" s="123">
        <v>4</v>
      </c>
      <c r="D1517" s="35">
        <f>ROUND($D$791/100*$D$792*АТС!$C765,2)</f>
        <v>184.86</v>
      </c>
      <c r="E1517" s="35">
        <f>ROUND($E$791/100*$E$792*АТС!C765,2)</f>
        <v>169.89</v>
      </c>
      <c r="F1517" s="35">
        <f>ROUND($F$791/100*$F$792*АТС!C765,2)</f>
        <v>115.64</v>
      </c>
      <c r="G1517" s="35">
        <f>ROUND($G$791/100*$G$792*АТС!C765,2)</f>
        <v>67.680000000000007</v>
      </c>
    </row>
    <row r="1518" spans="1:7" x14ac:dyDescent="0.25">
      <c r="A1518" s="244"/>
      <c r="B1518" s="122">
        <f t="shared" si="22"/>
        <v>43100.208330000001</v>
      </c>
      <c r="C1518" s="123">
        <v>5</v>
      </c>
      <c r="D1518" s="35">
        <f>ROUND($D$791/100*$D$792*АТС!$C766,2)</f>
        <v>185.11</v>
      </c>
      <c r="E1518" s="35">
        <f>ROUND($E$791/100*$E$792*АТС!C766,2)</f>
        <v>170.13</v>
      </c>
      <c r="F1518" s="35">
        <f>ROUND($F$791/100*$F$792*АТС!C766,2)</f>
        <v>115.8</v>
      </c>
      <c r="G1518" s="35">
        <f>ROUND($G$791/100*$G$792*АТС!C766,2)</f>
        <v>67.77</v>
      </c>
    </row>
    <row r="1519" spans="1:7" x14ac:dyDescent="0.25">
      <c r="A1519" s="244"/>
      <c r="B1519" s="122">
        <f t="shared" si="22"/>
        <v>43100.25</v>
      </c>
      <c r="C1519" s="123">
        <v>6</v>
      </c>
      <c r="D1519" s="35">
        <f>ROUND($D$791/100*$D$792*АТС!$C767,2)</f>
        <v>185.77</v>
      </c>
      <c r="E1519" s="35">
        <f>ROUND($E$791/100*$E$792*АТС!C767,2)</f>
        <v>170.74</v>
      </c>
      <c r="F1519" s="35">
        <f>ROUND($F$791/100*$F$792*АТС!C767,2)</f>
        <v>116.21</v>
      </c>
      <c r="G1519" s="35">
        <f>ROUND($G$791/100*$G$792*АТС!C767,2)</f>
        <v>68.010000000000005</v>
      </c>
    </row>
    <row r="1520" spans="1:7" x14ac:dyDescent="0.25">
      <c r="A1520" s="244"/>
      <c r="B1520" s="122">
        <f t="shared" si="22"/>
        <v>43100.291669999999</v>
      </c>
      <c r="C1520" s="123">
        <v>7</v>
      </c>
      <c r="D1520" s="35">
        <f>ROUND($D$791/100*$D$792*АТС!$C768,2)</f>
        <v>203.53</v>
      </c>
      <c r="E1520" s="35">
        <f>ROUND($E$791/100*$E$792*АТС!C768,2)</f>
        <v>187.06</v>
      </c>
      <c r="F1520" s="35">
        <f>ROUND($F$791/100*$F$792*АТС!C768,2)</f>
        <v>127.32</v>
      </c>
      <c r="G1520" s="35">
        <f>ROUND($G$791/100*$G$792*АТС!C768,2)</f>
        <v>74.510000000000005</v>
      </c>
    </row>
    <row r="1521" spans="1:7" x14ac:dyDescent="0.25">
      <c r="A1521" s="244"/>
      <c r="B1521" s="122">
        <f t="shared" si="22"/>
        <v>43100.333330000001</v>
      </c>
      <c r="C1521" s="123">
        <v>8</v>
      </c>
      <c r="D1521" s="35">
        <f>ROUND($D$791/100*$D$792*АТС!$C769,2)</f>
        <v>214.45</v>
      </c>
      <c r="E1521" s="35">
        <f>ROUND($E$791/100*$E$792*АТС!C769,2)</f>
        <v>197.1</v>
      </c>
      <c r="F1521" s="35">
        <f>ROUND($F$791/100*$F$792*АТС!C769,2)</f>
        <v>134.15</v>
      </c>
      <c r="G1521" s="35">
        <f>ROUND($G$791/100*$G$792*АТС!C769,2)</f>
        <v>78.510000000000005</v>
      </c>
    </row>
    <row r="1522" spans="1:7" x14ac:dyDescent="0.25">
      <c r="A1522" s="244"/>
      <c r="B1522" s="122">
        <f t="shared" si="22"/>
        <v>43100.375</v>
      </c>
      <c r="C1522" s="123">
        <v>9</v>
      </c>
      <c r="D1522" s="35">
        <f>ROUND($D$791/100*$D$792*АТС!$C770,2)</f>
        <v>190.53</v>
      </c>
      <c r="E1522" s="35">
        <f>ROUND($E$791/100*$E$792*АТС!C770,2)</f>
        <v>175.11</v>
      </c>
      <c r="F1522" s="35">
        <f>ROUND($F$791/100*$F$792*АТС!C770,2)</f>
        <v>119.19</v>
      </c>
      <c r="G1522" s="35">
        <f>ROUND($G$791/100*$G$792*АТС!C770,2)</f>
        <v>69.75</v>
      </c>
    </row>
    <row r="1523" spans="1:7" x14ac:dyDescent="0.25">
      <c r="A1523" s="244"/>
      <c r="B1523" s="122">
        <f t="shared" si="22"/>
        <v>43100.416669999999</v>
      </c>
      <c r="C1523" s="123">
        <v>10</v>
      </c>
      <c r="D1523" s="35">
        <f>ROUND($D$791/100*$D$792*АТС!$C771,2)</f>
        <v>190.84</v>
      </c>
      <c r="E1523" s="35">
        <f>ROUND($E$791/100*$E$792*АТС!C771,2)</f>
        <v>175.4</v>
      </c>
      <c r="F1523" s="35">
        <f>ROUND($F$791/100*$F$792*АТС!C771,2)</f>
        <v>119.39</v>
      </c>
      <c r="G1523" s="35">
        <f>ROUND($G$791/100*$G$792*АТС!C771,2)</f>
        <v>69.87</v>
      </c>
    </row>
    <row r="1524" spans="1:7" x14ac:dyDescent="0.25">
      <c r="A1524" s="244"/>
      <c r="B1524" s="122">
        <f t="shared" si="22"/>
        <v>43100.458330000001</v>
      </c>
      <c r="C1524" s="123">
        <v>11</v>
      </c>
      <c r="D1524" s="35">
        <f>ROUND($D$791/100*$D$792*АТС!$C772,2)</f>
        <v>190.74</v>
      </c>
      <c r="E1524" s="35">
        <f>ROUND($E$791/100*$E$792*АТС!C772,2)</f>
        <v>175.3</v>
      </c>
      <c r="F1524" s="35">
        <f>ROUND($F$791/100*$F$792*АТС!C772,2)</f>
        <v>119.32</v>
      </c>
      <c r="G1524" s="35">
        <f>ROUND($G$791/100*$G$792*АТС!C772,2)</f>
        <v>69.83</v>
      </c>
    </row>
    <row r="1525" spans="1:7" x14ac:dyDescent="0.25">
      <c r="A1525" s="244"/>
      <c r="B1525" s="122">
        <f t="shared" si="22"/>
        <v>43100.5</v>
      </c>
      <c r="C1525" s="123">
        <v>12</v>
      </c>
      <c r="D1525" s="35">
        <f>ROUND($D$791/100*$D$792*АТС!$C773,2)</f>
        <v>190.33</v>
      </c>
      <c r="E1525" s="35">
        <f>ROUND($E$791/100*$E$792*АТС!C773,2)</f>
        <v>174.92</v>
      </c>
      <c r="F1525" s="35">
        <f>ROUND($F$791/100*$F$792*АТС!C773,2)</f>
        <v>119.06</v>
      </c>
      <c r="G1525" s="35">
        <f>ROUND($G$791/100*$G$792*АТС!C773,2)</f>
        <v>69.680000000000007</v>
      </c>
    </row>
    <row r="1526" spans="1:7" x14ac:dyDescent="0.25">
      <c r="A1526" s="244"/>
      <c r="B1526" s="122">
        <f t="shared" si="22"/>
        <v>43100.541669999999</v>
      </c>
      <c r="C1526" s="123">
        <v>13</v>
      </c>
      <c r="D1526" s="35">
        <f>ROUND($D$791/100*$D$792*АТС!$C774,2)</f>
        <v>190.84</v>
      </c>
      <c r="E1526" s="35">
        <f>ROUND($E$791/100*$E$792*АТС!C774,2)</f>
        <v>175.39</v>
      </c>
      <c r="F1526" s="35">
        <f>ROUND($F$791/100*$F$792*АТС!C774,2)</f>
        <v>119.38</v>
      </c>
      <c r="G1526" s="35">
        <f>ROUND($G$791/100*$G$792*АТС!C774,2)</f>
        <v>69.87</v>
      </c>
    </row>
    <row r="1527" spans="1:7" x14ac:dyDescent="0.25">
      <c r="A1527" s="244"/>
      <c r="B1527" s="122">
        <f t="shared" si="22"/>
        <v>43100.583330000001</v>
      </c>
      <c r="C1527" s="123">
        <v>14</v>
      </c>
      <c r="D1527" s="35">
        <f>ROUND($D$791/100*$D$792*АТС!$C775,2)</f>
        <v>192.19</v>
      </c>
      <c r="E1527" s="35">
        <f>ROUND($E$791/100*$E$792*АТС!C775,2)</f>
        <v>176.63</v>
      </c>
      <c r="F1527" s="35">
        <f>ROUND($F$791/100*$F$792*АТС!C775,2)</f>
        <v>120.23</v>
      </c>
      <c r="G1527" s="35">
        <f>ROUND($G$791/100*$G$792*АТС!C775,2)</f>
        <v>70.36</v>
      </c>
    </row>
    <row r="1528" spans="1:7" x14ac:dyDescent="0.25">
      <c r="A1528" s="244"/>
      <c r="B1528" s="122">
        <f t="shared" si="22"/>
        <v>43100.625</v>
      </c>
      <c r="C1528" s="123">
        <v>15</v>
      </c>
      <c r="D1528" s="35">
        <f>ROUND($D$791/100*$D$792*АТС!$C776,2)</f>
        <v>192.87</v>
      </c>
      <c r="E1528" s="35">
        <f>ROUND($E$791/100*$E$792*АТС!C776,2)</f>
        <v>177.26</v>
      </c>
      <c r="F1528" s="35">
        <f>ROUND($F$791/100*$F$792*АТС!C776,2)</f>
        <v>120.65</v>
      </c>
      <c r="G1528" s="35">
        <f>ROUND($G$791/100*$G$792*АТС!C776,2)</f>
        <v>70.61</v>
      </c>
    </row>
    <row r="1529" spans="1:7" x14ac:dyDescent="0.25">
      <c r="A1529" s="244"/>
      <c r="B1529" s="122">
        <f t="shared" si="22"/>
        <v>43100.666669999999</v>
      </c>
      <c r="C1529" s="123">
        <v>16</v>
      </c>
      <c r="D1529" s="35">
        <f>ROUND($D$791/100*$D$792*АТС!$C777,2)</f>
        <v>194.53</v>
      </c>
      <c r="E1529" s="35">
        <f>ROUND($E$791/100*$E$792*АТС!C777,2)</f>
        <v>178.78</v>
      </c>
      <c r="F1529" s="35">
        <f>ROUND($F$791/100*$F$792*АТС!C777,2)</f>
        <v>121.69</v>
      </c>
      <c r="G1529" s="35">
        <f>ROUND($G$791/100*$G$792*АТС!C777,2)</f>
        <v>71.22</v>
      </c>
    </row>
    <row r="1530" spans="1:7" x14ac:dyDescent="0.25">
      <c r="A1530" s="244"/>
      <c r="B1530" s="122">
        <f t="shared" si="22"/>
        <v>43100.708330000001</v>
      </c>
      <c r="C1530" s="123">
        <v>17</v>
      </c>
      <c r="D1530" s="35">
        <f>ROUND($D$791/100*$D$792*АТС!$C778,2)</f>
        <v>264.24</v>
      </c>
      <c r="E1530" s="35">
        <f>ROUND($E$791/100*$E$792*АТС!C778,2)</f>
        <v>242.86</v>
      </c>
      <c r="F1530" s="35">
        <f>ROUND($F$791/100*$F$792*АТС!C778,2)</f>
        <v>165.3</v>
      </c>
      <c r="G1530" s="35">
        <f>ROUND($G$791/100*$G$792*АТС!C778,2)</f>
        <v>96.74</v>
      </c>
    </row>
    <row r="1531" spans="1:7" x14ac:dyDescent="0.25">
      <c r="A1531" s="244"/>
      <c r="B1531" s="122">
        <f t="shared" si="22"/>
        <v>43100.75</v>
      </c>
      <c r="C1531" s="123">
        <v>18</v>
      </c>
      <c r="D1531" s="35">
        <f>ROUND($D$791/100*$D$792*АТС!$C779,2)</f>
        <v>271.91000000000003</v>
      </c>
      <c r="E1531" s="35">
        <f>ROUND($E$791/100*$E$792*АТС!C779,2)</f>
        <v>249.9</v>
      </c>
      <c r="F1531" s="35">
        <f>ROUND($F$791/100*$F$792*АТС!C779,2)</f>
        <v>170.1</v>
      </c>
      <c r="G1531" s="35">
        <f>ROUND($G$791/100*$G$792*АТС!C779,2)</f>
        <v>99.55</v>
      </c>
    </row>
    <row r="1532" spans="1:7" x14ac:dyDescent="0.25">
      <c r="A1532" s="244"/>
      <c r="B1532" s="122">
        <f t="shared" si="22"/>
        <v>43100.791669999999</v>
      </c>
      <c r="C1532" s="123">
        <v>19</v>
      </c>
      <c r="D1532" s="35">
        <f>ROUND($D$791/100*$D$792*АТС!$C780,2)</f>
        <v>253.86</v>
      </c>
      <c r="E1532" s="35">
        <f>ROUND($E$791/100*$E$792*АТС!C780,2)</f>
        <v>233.32</v>
      </c>
      <c r="F1532" s="35">
        <f>ROUND($F$791/100*$F$792*АТС!C780,2)</f>
        <v>158.81</v>
      </c>
      <c r="G1532" s="35">
        <f>ROUND($G$791/100*$G$792*АТС!C780,2)</f>
        <v>92.94</v>
      </c>
    </row>
    <row r="1533" spans="1:7" x14ac:dyDescent="0.25">
      <c r="A1533" s="244"/>
      <c r="B1533" s="122">
        <f t="shared" si="22"/>
        <v>43100.833330000001</v>
      </c>
      <c r="C1533" s="123">
        <v>20</v>
      </c>
      <c r="D1533" s="35">
        <f>ROUND($D$791/100*$D$792*АТС!$C781,2)</f>
        <v>235.53</v>
      </c>
      <c r="E1533" s="35">
        <f>ROUND($E$791/100*$E$792*АТС!C781,2)</f>
        <v>216.47</v>
      </c>
      <c r="F1533" s="35">
        <f>ROUND($F$791/100*$F$792*АТС!C781,2)</f>
        <v>147.34</v>
      </c>
      <c r="G1533" s="35">
        <f>ROUND($G$791/100*$G$792*АТС!C781,2)</f>
        <v>86.23</v>
      </c>
    </row>
    <row r="1534" spans="1:7" x14ac:dyDescent="0.25">
      <c r="A1534" s="244"/>
      <c r="B1534" s="122">
        <f t="shared" si="22"/>
        <v>43100.875</v>
      </c>
      <c r="C1534" s="123">
        <v>21</v>
      </c>
      <c r="D1534" s="35">
        <f>ROUND($D$791/100*$D$792*АТС!$C782,2)</f>
        <v>222.19</v>
      </c>
      <c r="E1534" s="35">
        <f>ROUND($E$791/100*$E$792*АТС!C782,2)</f>
        <v>204.2</v>
      </c>
      <c r="F1534" s="35">
        <f>ROUND($F$791/100*$F$792*АТС!C782,2)</f>
        <v>138.99</v>
      </c>
      <c r="G1534" s="35">
        <f>ROUND($G$791/100*$G$792*АТС!C782,2)</f>
        <v>81.349999999999994</v>
      </c>
    </row>
    <row r="1535" spans="1:7" x14ac:dyDescent="0.25">
      <c r="A1535" s="244"/>
      <c r="B1535" s="122">
        <f t="shared" si="22"/>
        <v>43100.916669999999</v>
      </c>
      <c r="C1535" s="123">
        <v>22</v>
      </c>
      <c r="D1535" s="35">
        <f>ROUND($D$791/100*$D$792*АТС!$C783,2)</f>
        <v>258.85000000000002</v>
      </c>
      <c r="E1535" s="35">
        <f>ROUND($E$791/100*$E$792*АТС!C783,2)</f>
        <v>237.9</v>
      </c>
      <c r="F1535" s="35">
        <f>ROUND($F$791/100*$F$792*АТС!C783,2)</f>
        <v>161.93</v>
      </c>
      <c r="G1535" s="35">
        <f>ROUND($G$791/100*$G$792*АТС!C783,2)</f>
        <v>94.77</v>
      </c>
    </row>
    <row r="1536" spans="1:7" x14ac:dyDescent="0.25">
      <c r="A1536" s="244"/>
      <c r="B1536" s="122">
        <f t="shared" si="22"/>
        <v>43100.958330000001</v>
      </c>
      <c r="C1536" s="123">
        <v>23</v>
      </c>
      <c r="D1536" s="35">
        <f>ROUND($D$791/100*$D$792*АТС!$C784,2)</f>
        <v>245.61</v>
      </c>
      <c r="E1536" s="35">
        <f>ROUND($E$791/100*$E$792*АТС!C784,2)</f>
        <v>225.73</v>
      </c>
      <c r="F1536" s="35">
        <f>ROUND($F$791/100*$F$792*АТС!C784,2)</f>
        <v>153.63999999999999</v>
      </c>
      <c r="G1536" s="35">
        <f>ROUND($G$791/100*$G$792*АТС!C784,2)</f>
        <v>89.92</v>
      </c>
    </row>
    <row r="1537" spans="1:7" x14ac:dyDescent="0.25">
      <c r="A1537" s="244" t="s">
        <v>178</v>
      </c>
      <c r="B1537" s="120">
        <f>B793</f>
        <v>43070</v>
      </c>
      <c r="C1537" s="123">
        <v>0</v>
      </c>
      <c r="D1537" s="11">
        <f>ROUND(АТС!D41*$D$791*$D$792/100,2)</f>
        <v>0</v>
      </c>
      <c r="E1537" s="11">
        <f>ROUND(АТС!$D41*$E$791*$E$792/100,2)</f>
        <v>0</v>
      </c>
      <c r="F1537" s="11">
        <f>ROUND(АТС!$D41*$F$791*$F$792/100,2)</f>
        <v>0</v>
      </c>
      <c r="G1537" s="11">
        <f>ROUND(АТС!$D41*$G$791*$G$792/100,2)</f>
        <v>0</v>
      </c>
    </row>
    <row r="1538" spans="1:7" x14ac:dyDescent="0.25">
      <c r="A1538" s="244"/>
      <c r="B1538" s="122">
        <f>B$43+ROUND(C1538/24,5)</f>
        <v>43070.041669999999</v>
      </c>
      <c r="C1538" s="123">
        <v>1</v>
      </c>
      <c r="D1538" s="11">
        <f>ROUND(АТС!D42*$D$791*$D$792/100,2)</f>
        <v>0</v>
      </c>
      <c r="E1538" s="11">
        <f>ROUND(АТС!$D42*$E$791*$E$792/100,2)</f>
        <v>0</v>
      </c>
      <c r="F1538" s="11">
        <f>ROUND(АТС!$D42*$F$791*$F$792/100,2)</f>
        <v>0</v>
      </c>
      <c r="G1538" s="11">
        <f>ROUND(АТС!$D42*$G$791*$G$792/100,2)</f>
        <v>0</v>
      </c>
    </row>
    <row r="1539" spans="1:7" x14ac:dyDescent="0.25">
      <c r="A1539" s="244"/>
      <c r="B1539" s="120">
        <f>B$43+ROUND(C1539/24,5)</f>
        <v>43070.083330000001</v>
      </c>
      <c r="C1539" s="123">
        <v>2</v>
      </c>
      <c r="D1539" s="11">
        <f>ROUND(АТС!D43*$D$791*$D$792/100,2)</f>
        <v>0</v>
      </c>
      <c r="E1539" s="11">
        <f>ROUND(АТС!$D43*$E$791*$E$792/100,2)</f>
        <v>0</v>
      </c>
      <c r="F1539" s="11">
        <f>ROUND(АТС!$D43*$F$791*$F$792/100,2)</f>
        <v>0</v>
      </c>
      <c r="G1539" s="11">
        <f>ROUND(АТС!$D43*$G$791*$G$792/100,2)</f>
        <v>0</v>
      </c>
    </row>
    <row r="1540" spans="1:7" x14ac:dyDescent="0.25">
      <c r="A1540" s="244"/>
      <c r="B1540" s="122">
        <f t="shared" ref="B1540:B1560" si="23">B$43+ROUND(C1540/24,5)</f>
        <v>43070.125</v>
      </c>
      <c r="C1540" s="123">
        <v>3</v>
      </c>
      <c r="D1540" s="11">
        <f>ROUND(АТС!D44*$D$791*$D$792/100,2)</f>
        <v>0</v>
      </c>
      <c r="E1540" s="11">
        <f>ROUND(АТС!$D44*$E$791*$E$792/100,2)</f>
        <v>0</v>
      </c>
      <c r="F1540" s="11">
        <f>ROUND(АТС!$D44*$F$791*$F$792/100,2)</f>
        <v>0</v>
      </c>
      <c r="G1540" s="11">
        <f>ROUND(АТС!$D44*$G$791*$G$792/100,2)</f>
        <v>0</v>
      </c>
    </row>
    <row r="1541" spans="1:7" x14ac:dyDescent="0.25">
      <c r="A1541" s="244"/>
      <c r="B1541" s="120">
        <f t="shared" si="23"/>
        <v>43070.166669999999</v>
      </c>
      <c r="C1541" s="123">
        <v>4</v>
      </c>
      <c r="D1541" s="11">
        <f>ROUND(АТС!D45*$D$791*$D$792/100,2)</f>
        <v>0</v>
      </c>
      <c r="E1541" s="11">
        <f>ROUND(АТС!$D45*$E$791*$E$792/100,2)</f>
        <v>0</v>
      </c>
      <c r="F1541" s="11">
        <f>ROUND(АТС!$D45*$F$791*$F$792/100,2)</f>
        <v>0</v>
      </c>
      <c r="G1541" s="11">
        <f>ROUND(АТС!$D45*$G$791*$G$792/100,2)</f>
        <v>0</v>
      </c>
    </row>
    <row r="1542" spans="1:7" x14ac:dyDescent="0.25">
      <c r="A1542" s="244"/>
      <c r="B1542" s="122">
        <f t="shared" si="23"/>
        <v>43070.208330000001</v>
      </c>
      <c r="C1542" s="123">
        <v>5</v>
      </c>
      <c r="D1542" s="11">
        <f>ROUND(АТС!D46*$D$791*$D$792/100,2)</f>
        <v>9.4700000000000006</v>
      </c>
      <c r="E1542" s="11">
        <f>ROUND(АТС!$D46*$E$791*$E$792/100,2)</f>
        <v>8.7100000000000009</v>
      </c>
      <c r="F1542" s="11">
        <f>ROUND(АТС!$D46*$F$791*$F$792/100,2)</f>
        <v>5.93</v>
      </c>
      <c r="G1542" s="11">
        <f>ROUND(АТС!$D46*$G$791*$G$792/100,2)</f>
        <v>3.47</v>
      </c>
    </row>
    <row r="1543" spans="1:7" x14ac:dyDescent="0.25">
      <c r="A1543" s="244"/>
      <c r="B1543" s="120">
        <f t="shared" si="23"/>
        <v>43070.25</v>
      </c>
      <c r="C1543" s="123">
        <v>6</v>
      </c>
      <c r="D1543" s="11">
        <f>ROUND(АТС!D47*$D$791*$D$792/100,2)</f>
        <v>3.04</v>
      </c>
      <c r="E1543" s="11">
        <f>ROUND(АТС!$D47*$E$791*$E$792/100,2)</f>
        <v>2.79</v>
      </c>
      <c r="F1543" s="11">
        <f>ROUND(АТС!$D47*$F$791*$F$792/100,2)</f>
        <v>1.9</v>
      </c>
      <c r="G1543" s="11">
        <f>ROUND(АТС!$D47*$G$791*$G$792/100,2)</f>
        <v>1.1100000000000001</v>
      </c>
    </row>
    <row r="1544" spans="1:7" x14ac:dyDescent="0.25">
      <c r="A1544" s="244"/>
      <c r="B1544" s="122">
        <f t="shared" si="23"/>
        <v>43070.291669999999</v>
      </c>
      <c r="C1544" s="123">
        <v>7</v>
      </c>
      <c r="D1544" s="11">
        <f>ROUND(АТС!D48*$D$791*$D$792/100,2)</f>
        <v>27.86</v>
      </c>
      <c r="E1544" s="11">
        <f>ROUND(АТС!$D48*$E$791*$E$792/100,2)</f>
        <v>25.61</v>
      </c>
      <c r="F1544" s="11">
        <f>ROUND(АТС!$D48*$F$791*$F$792/100,2)</f>
        <v>17.43</v>
      </c>
      <c r="G1544" s="11">
        <f>ROUND(АТС!$D48*$G$791*$G$792/100,2)</f>
        <v>10.199999999999999</v>
      </c>
    </row>
    <row r="1545" spans="1:7" x14ac:dyDescent="0.25">
      <c r="A1545" s="244"/>
      <c r="B1545" s="120">
        <f t="shared" si="23"/>
        <v>43070.333330000001</v>
      </c>
      <c r="C1545" s="123">
        <v>8</v>
      </c>
      <c r="D1545" s="11">
        <f>ROUND(АТС!D49*$D$791*$D$792/100,2)</f>
        <v>0</v>
      </c>
      <c r="E1545" s="11">
        <f>ROUND(АТС!$D49*$E$791*$E$792/100,2)</f>
        <v>0</v>
      </c>
      <c r="F1545" s="11">
        <f>ROUND(АТС!$D49*$F$791*$F$792/100,2)</f>
        <v>0</v>
      </c>
      <c r="G1545" s="11">
        <f>ROUND(АТС!$D49*$G$791*$G$792/100,2)</f>
        <v>0</v>
      </c>
    </row>
    <row r="1546" spans="1:7" x14ac:dyDescent="0.25">
      <c r="A1546" s="244"/>
      <c r="B1546" s="122">
        <f t="shared" si="23"/>
        <v>43070.375</v>
      </c>
      <c r="C1546" s="123">
        <v>9</v>
      </c>
      <c r="D1546" s="11">
        <f>ROUND(АТС!D50*$D$791*$D$792/100,2)</f>
        <v>1.1299999999999999</v>
      </c>
      <c r="E1546" s="11">
        <f>ROUND(АТС!$D50*$E$791*$E$792/100,2)</f>
        <v>1.04</v>
      </c>
      <c r="F1546" s="11">
        <f>ROUND(АТС!$D50*$F$791*$F$792/100,2)</f>
        <v>0.71</v>
      </c>
      <c r="G1546" s="11">
        <f>ROUND(АТС!$D50*$G$791*$G$792/100,2)</f>
        <v>0.41</v>
      </c>
    </row>
    <row r="1547" spans="1:7" x14ac:dyDescent="0.25">
      <c r="A1547" s="244"/>
      <c r="B1547" s="120">
        <f t="shared" si="23"/>
        <v>43070.416669999999</v>
      </c>
      <c r="C1547" s="123">
        <v>10</v>
      </c>
      <c r="D1547" s="11">
        <f>ROUND(АТС!D51*$D$791*$D$792/100,2)</f>
        <v>1.55</v>
      </c>
      <c r="E1547" s="11">
        <f>ROUND(АТС!$D51*$E$791*$E$792/100,2)</f>
        <v>1.43</v>
      </c>
      <c r="F1547" s="11">
        <f>ROUND(АТС!$D51*$F$791*$F$792/100,2)</f>
        <v>0.97</v>
      </c>
      <c r="G1547" s="11">
        <f>ROUND(АТС!$D51*$G$791*$G$792/100,2)</f>
        <v>0.56999999999999995</v>
      </c>
    </row>
    <row r="1548" spans="1:7" x14ac:dyDescent="0.25">
      <c r="A1548" s="244"/>
      <c r="B1548" s="122">
        <f t="shared" si="23"/>
        <v>43070.458330000001</v>
      </c>
      <c r="C1548" s="123">
        <v>11</v>
      </c>
      <c r="D1548" s="11">
        <f>ROUND(АТС!D52*$D$791*$D$792/100,2)</f>
        <v>0.1</v>
      </c>
      <c r="E1548" s="11">
        <f>ROUND(АТС!$D52*$E$791*$E$792/100,2)</f>
        <v>0.09</v>
      </c>
      <c r="F1548" s="11">
        <f>ROUND(АТС!$D52*$F$791*$F$792/100,2)</f>
        <v>0.06</v>
      </c>
      <c r="G1548" s="11">
        <f>ROUND(АТС!$D52*$G$791*$G$792/100,2)</f>
        <v>0.04</v>
      </c>
    </row>
    <row r="1549" spans="1:7" x14ac:dyDescent="0.25">
      <c r="A1549" s="244"/>
      <c r="B1549" s="120">
        <f t="shared" si="23"/>
        <v>43070.5</v>
      </c>
      <c r="C1549" s="123">
        <v>12</v>
      </c>
      <c r="D1549" s="11">
        <f>ROUND(АТС!D53*$D$791*$D$792/100,2)</f>
        <v>0</v>
      </c>
      <c r="E1549" s="11">
        <f>ROUND(АТС!$D53*$E$791*$E$792/100,2)</f>
        <v>0</v>
      </c>
      <c r="F1549" s="11">
        <f>ROUND(АТС!$D53*$F$791*$F$792/100,2)</f>
        <v>0</v>
      </c>
      <c r="G1549" s="11">
        <f>ROUND(АТС!$D53*$G$791*$G$792/100,2)</f>
        <v>0</v>
      </c>
    </row>
    <row r="1550" spans="1:7" x14ac:dyDescent="0.25">
      <c r="A1550" s="244"/>
      <c r="B1550" s="122">
        <f t="shared" si="23"/>
        <v>43070.541669999999</v>
      </c>
      <c r="C1550" s="123">
        <v>13</v>
      </c>
      <c r="D1550" s="11">
        <f>ROUND(АТС!D54*$D$791*$D$792/100,2)</f>
        <v>0</v>
      </c>
      <c r="E1550" s="11">
        <f>ROUND(АТС!$D54*$E$791*$E$792/100,2)</f>
        <v>0</v>
      </c>
      <c r="F1550" s="11">
        <f>ROUND(АТС!$D54*$F$791*$F$792/100,2)</f>
        <v>0</v>
      </c>
      <c r="G1550" s="11">
        <f>ROUND(АТС!$D54*$G$791*$G$792/100,2)</f>
        <v>0</v>
      </c>
    </row>
    <row r="1551" spans="1:7" x14ac:dyDescent="0.25">
      <c r="A1551" s="244"/>
      <c r="B1551" s="120">
        <f t="shared" si="23"/>
        <v>43070.583330000001</v>
      </c>
      <c r="C1551" s="123">
        <v>14</v>
      </c>
      <c r="D1551" s="11">
        <f>ROUND(АТС!D55*$D$791*$D$792/100,2)</f>
        <v>0</v>
      </c>
      <c r="E1551" s="11">
        <f>ROUND(АТС!$D55*$E$791*$E$792/100,2)</f>
        <v>0</v>
      </c>
      <c r="F1551" s="11">
        <f>ROUND(АТС!$D55*$F$791*$F$792/100,2)</f>
        <v>0</v>
      </c>
      <c r="G1551" s="11">
        <f>ROUND(АТС!$D55*$G$791*$G$792/100,2)</f>
        <v>0</v>
      </c>
    </row>
    <row r="1552" spans="1:7" x14ac:dyDescent="0.25">
      <c r="A1552" s="244"/>
      <c r="B1552" s="122">
        <f t="shared" si="23"/>
        <v>43070.625</v>
      </c>
      <c r="C1552" s="123">
        <v>15</v>
      </c>
      <c r="D1552" s="11">
        <f>ROUND(АТС!D56*$D$791*$D$792/100,2)</f>
        <v>0</v>
      </c>
      <c r="E1552" s="11">
        <f>ROUND(АТС!$D56*$E$791*$E$792/100,2)</f>
        <v>0</v>
      </c>
      <c r="F1552" s="11">
        <f>ROUND(АТС!$D56*$F$791*$F$792/100,2)</f>
        <v>0</v>
      </c>
      <c r="G1552" s="11">
        <f>ROUND(АТС!$D56*$G$791*$G$792/100,2)</f>
        <v>0</v>
      </c>
    </row>
    <row r="1553" spans="1:7" x14ac:dyDescent="0.25">
      <c r="A1553" s="244"/>
      <c r="B1553" s="120">
        <f t="shared" si="23"/>
        <v>43070.666669999999</v>
      </c>
      <c r="C1553" s="123">
        <v>16</v>
      </c>
      <c r="D1553" s="11">
        <f>ROUND(АТС!D57*$D$791*$D$792/100,2)</f>
        <v>11.19</v>
      </c>
      <c r="E1553" s="11">
        <f>ROUND(АТС!$D57*$E$791*$E$792/100,2)</f>
        <v>10.29</v>
      </c>
      <c r="F1553" s="11">
        <f>ROUND(АТС!$D57*$F$791*$F$792/100,2)</f>
        <v>7</v>
      </c>
      <c r="G1553" s="11">
        <f>ROUND(АТС!$D57*$G$791*$G$792/100,2)</f>
        <v>4.0999999999999996</v>
      </c>
    </row>
    <row r="1554" spans="1:7" x14ac:dyDescent="0.25">
      <c r="A1554" s="244"/>
      <c r="B1554" s="122">
        <f t="shared" si="23"/>
        <v>43070.708330000001</v>
      </c>
      <c r="C1554" s="123">
        <v>17</v>
      </c>
      <c r="D1554" s="11">
        <f>ROUND(АТС!D58*$D$791*$D$792/100,2)</f>
        <v>0</v>
      </c>
      <c r="E1554" s="11">
        <f>ROUND(АТС!$D58*$E$791*$E$792/100,2)</f>
        <v>0</v>
      </c>
      <c r="F1554" s="11">
        <f>ROUND(АТС!$D58*$F$791*$F$792/100,2)</f>
        <v>0</v>
      </c>
      <c r="G1554" s="11">
        <f>ROUND(АТС!$D58*$G$791*$G$792/100,2)</f>
        <v>0</v>
      </c>
    </row>
    <row r="1555" spans="1:7" x14ac:dyDescent="0.25">
      <c r="A1555" s="244"/>
      <c r="B1555" s="120">
        <f t="shared" si="23"/>
        <v>43070.75</v>
      </c>
      <c r="C1555" s="123">
        <v>18</v>
      </c>
      <c r="D1555" s="11">
        <f>ROUND(АТС!D59*$D$791*$D$792/100,2)</f>
        <v>0</v>
      </c>
      <c r="E1555" s="11">
        <f>ROUND(АТС!$D59*$E$791*$E$792/100,2)</f>
        <v>0</v>
      </c>
      <c r="F1555" s="11">
        <f>ROUND(АТС!$D59*$F$791*$F$792/100,2)</f>
        <v>0</v>
      </c>
      <c r="G1555" s="11">
        <f>ROUND(АТС!$D59*$G$791*$G$792/100,2)</f>
        <v>0</v>
      </c>
    </row>
    <row r="1556" spans="1:7" x14ac:dyDescent="0.25">
      <c r="A1556" s="244"/>
      <c r="B1556" s="122">
        <f t="shared" si="23"/>
        <v>43070.791669999999</v>
      </c>
      <c r="C1556" s="123">
        <v>19</v>
      </c>
      <c r="D1556" s="11">
        <f>ROUND(АТС!D60*$D$791*$D$792/100,2)</f>
        <v>0</v>
      </c>
      <c r="E1556" s="11">
        <f>ROUND(АТС!$D60*$E$791*$E$792/100,2)</f>
        <v>0</v>
      </c>
      <c r="F1556" s="11">
        <f>ROUND(АТС!$D60*$F$791*$F$792/100,2)</f>
        <v>0</v>
      </c>
      <c r="G1556" s="11">
        <f>ROUND(АТС!$D60*$G$791*$G$792/100,2)</f>
        <v>0</v>
      </c>
    </row>
    <row r="1557" spans="1:7" x14ac:dyDescent="0.25">
      <c r="A1557" s="244"/>
      <c r="B1557" s="120">
        <f t="shared" si="23"/>
        <v>43070.833330000001</v>
      </c>
      <c r="C1557" s="123">
        <v>20</v>
      </c>
      <c r="D1557" s="11">
        <f>ROUND(АТС!D61*$D$791*$D$792/100,2)</f>
        <v>0</v>
      </c>
      <c r="E1557" s="11">
        <f>ROUND(АТС!$D61*$E$791*$E$792/100,2)</f>
        <v>0</v>
      </c>
      <c r="F1557" s="11">
        <f>ROUND(АТС!$D61*$F$791*$F$792/100,2)</f>
        <v>0</v>
      </c>
      <c r="G1557" s="11">
        <f>ROUND(АТС!$D61*$G$791*$G$792/100,2)</f>
        <v>0</v>
      </c>
    </row>
    <row r="1558" spans="1:7" x14ac:dyDescent="0.25">
      <c r="A1558" s="244"/>
      <c r="B1558" s="122">
        <f t="shared" si="23"/>
        <v>43070.875</v>
      </c>
      <c r="C1558" s="123">
        <v>21</v>
      </c>
      <c r="D1558" s="11">
        <f>ROUND(АТС!D62*$D$791*$D$792/100,2)</f>
        <v>0</v>
      </c>
      <c r="E1558" s="11">
        <f>ROUND(АТС!$D62*$E$791*$E$792/100,2)</f>
        <v>0</v>
      </c>
      <c r="F1558" s="11">
        <f>ROUND(АТС!$D62*$F$791*$F$792/100,2)</f>
        <v>0</v>
      </c>
      <c r="G1558" s="11">
        <f>ROUND(АТС!$D62*$G$791*$G$792/100,2)</f>
        <v>0</v>
      </c>
    </row>
    <row r="1559" spans="1:7" x14ac:dyDescent="0.25">
      <c r="A1559" s="244"/>
      <c r="B1559" s="120">
        <f t="shared" si="23"/>
        <v>43070.916669999999</v>
      </c>
      <c r="C1559" s="123">
        <v>22</v>
      </c>
      <c r="D1559" s="11">
        <f>ROUND(АТС!D63*$D$791*$D$792/100,2)</f>
        <v>0</v>
      </c>
      <c r="E1559" s="11">
        <f>ROUND(АТС!$D63*$E$791*$E$792/100,2)</f>
        <v>0</v>
      </c>
      <c r="F1559" s="11">
        <f>ROUND(АТС!$D63*$F$791*$F$792/100,2)</f>
        <v>0</v>
      </c>
      <c r="G1559" s="11">
        <f>ROUND(АТС!$D63*$G$791*$G$792/100,2)</f>
        <v>0</v>
      </c>
    </row>
    <row r="1560" spans="1:7" x14ac:dyDescent="0.25">
      <c r="A1560" s="244"/>
      <c r="B1560" s="122">
        <f t="shared" si="23"/>
        <v>43070.958330000001</v>
      </c>
      <c r="C1560" s="123">
        <v>23</v>
      </c>
      <c r="D1560" s="11">
        <f>ROUND(АТС!D64*$D$791*$D$792/100,2)</f>
        <v>2.54</v>
      </c>
      <c r="E1560" s="11">
        <f>ROUND(АТС!$D64*$E$791*$E$792/100,2)</f>
        <v>2.33</v>
      </c>
      <c r="F1560" s="11">
        <f>ROUND(АТС!$D64*$F$791*$F$792/100,2)</f>
        <v>1.59</v>
      </c>
      <c r="G1560" s="11">
        <f>ROUND(АТС!$D64*$G$791*$G$792/100,2)</f>
        <v>0.93</v>
      </c>
    </row>
    <row r="1561" spans="1:7" x14ac:dyDescent="0.25">
      <c r="A1561" s="244"/>
      <c r="B1561" s="120">
        <f>B1537+1</f>
        <v>43071</v>
      </c>
      <c r="C1561" s="123">
        <v>0</v>
      </c>
      <c r="D1561" s="11">
        <f>ROUND(АТС!D65*$D$791*$D$792/100,2)</f>
        <v>0</v>
      </c>
      <c r="E1561" s="11">
        <f>ROUND(АТС!$D65*$E$791*$E$792/100,2)</f>
        <v>0</v>
      </c>
      <c r="F1561" s="11">
        <f>ROUND(АТС!$D65*$F$791*$F$792/100,2)</f>
        <v>0</v>
      </c>
      <c r="G1561" s="11">
        <f>ROUND(АТС!$D65*$G$791*$G$792/100,2)</f>
        <v>0</v>
      </c>
    </row>
    <row r="1562" spans="1:7" x14ac:dyDescent="0.25">
      <c r="A1562" s="244"/>
      <c r="B1562" s="122">
        <f t="shared" ref="B1562:B1625" si="24">B1538+1</f>
        <v>43071.041669999999</v>
      </c>
      <c r="C1562" s="123">
        <v>1</v>
      </c>
      <c r="D1562" s="11">
        <f>ROUND(АТС!D66*$D$791*$D$792/100,2)</f>
        <v>0</v>
      </c>
      <c r="E1562" s="11">
        <f>ROUND(АТС!$D66*$E$791*$E$792/100,2)</f>
        <v>0</v>
      </c>
      <c r="F1562" s="11">
        <f>ROUND(АТС!$D66*$F$791*$F$792/100,2)</f>
        <v>0</v>
      </c>
      <c r="G1562" s="11">
        <f>ROUND(АТС!$D66*$G$791*$G$792/100,2)</f>
        <v>0</v>
      </c>
    </row>
    <row r="1563" spans="1:7" x14ac:dyDescent="0.25">
      <c r="A1563" s="244"/>
      <c r="B1563" s="120">
        <f t="shared" si="24"/>
        <v>43071.083330000001</v>
      </c>
      <c r="C1563" s="123">
        <v>2</v>
      </c>
      <c r="D1563" s="11">
        <f>ROUND(АТС!D67*$D$791*$D$792/100,2)</f>
        <v>0</v>
      </c>
      <c r="E1563" s="11">
        <f>ROUND(АТС!$D67*$E$791*$E$792/100,2)</f>
        <v>0</v>
      </c>
      <c r="F1563" s="11">
        <f>ROUND(АТС!$D67*$F$791*$F$792/100,2)</f>
        <v>0</v>
      </c>
      <c r="G1563" s="11">
        <f>ROUND(АТС!$D67*$G$791*$G$792/100,2)</f>
        <v>0</v>
      </c>
    </row>
    <row r="1564" spans="1:7" x14ac:dyDescent="0.25">
      <c r="A1564" s="244"/>
      <c r="B1564" s="122">
        <f t="shared" si="24"/>
        <v>43071.125</v>
      </c>
      <c r="C1564" s="123">
        <v>3</v>
      </c>
      <c r="D1564" s="11">
        <f>ROUND(АТС!D68*$D$791*$D$792/100,2)</f>
        <v>0</v>
      </c>
      <c r="E1564" s="11">
        <f>ROUND(АТС!$D68*$E$791*$E$792/100,2)</f>
        <v>0</v>
      </c>
      <c r="F1564" s="11">
        <f>ROUND(АТС!$D68*$F$791*$F$792/100,2)</f>
        <v>0</v>
      </c>
      <c r="G1564" s="11">
        <f>ROUND(АТС!$D68*$G$791*$G$792/100,2)</f>
        <v>0</v>
      </c>
    </row>
    <row r="1565" spans="1:7" x14ac:dyDescent="0.25">
      <c r="A1565" s="244"/>
      <c r="B1565" s="120">
        <f t="shared" si="24"/>
        <v>43071.166669999999</v>
      </c>
      <c r="C1565" s="123">
        <v>4</v>
      </c>
      <c r="D1565" s="11">
        <f>ROUND(АТС!D69*$D$791*$D$792/100,2)</f>
        <v>1.34</v>
      </c>
      <c r="E1565" s="11">
        <f>ROUND(АТС!$D69*$E$791*$E$792/100,2)</f>
        <v>1.23</v>
      </c>
      <c r="F1565" s="11">
        <f>ROUND(АТС!$D69*$F$791*$F$792/100,2)</f>
        <v>0.84</v>
      </c>
      <c r="G1565" s="11">
        <f>ROUND(АТС!$D69*$G$791*$G$792/100,2)</f>
        <v>0.49</v>
      </c>
    </row>
    <row r="1566" spans="1:7" x14ac:dyDescent="0.25">
      <c r="A1566" s="244"/>
      <c r="B1566" s="122">
        <f t="shared" si="24"/>
        <v>43071.208330000001</v>
      </c>
      <c r="C1566" s="123">
        <v>5</v>
      </c>
      <c r="D1566" s="11">
        <f>ROUND(АТС!D70*$D$791*$D$792/100,2)</f>
        <v>0.41</v>
      </c>
      <c r="E1566" s="11">
        <f>ROUND(АТС!$D70*$E$791*$E$792/100,2)</f>
        <v>0.38</v>
      </c>
      <c r="F1566" s="11">
        <f>ROUND(АТС!$D70*$F$791*$F$792/100,2)</f>
        <v>0.26</v>
      </c>
      <c r="G1566" s="11">
        <f>ROUND(АТС!$D70*$G$791*$G$792/100,2)</f>
        <v>0.15</v>
      </c>
    </row>
    <row r="1567" spans="1:7" x14ac:dyDescent="0.25">
      <c r="A1567" s="244"/>
      <c r="B1567" s="120">
        <f t="shared" si="24"/>
        <v>43071.25</v>
      </c>
      <c r="C1567" s="123">
        <v>6</v>
      </c>
      <c r="D1567" s="11">
        <f>ROUND(АТС!D71*$D$791*$D$792/100,2)</f>
        <v>0</v>
      </c>
      <c r="E1567" s="11">
        <f>ROUND(АТС!$D71*$E$791*$E$792/100,2)</f>
        <v>0</v>
      </c>
      <c r="F1567" s="11">
        <f>ROUND(АТС!$D71*$F$791*$F$792/100,2)</f>
        <v>0</v>
      </c>
      <c r="G1567" s="11">
        <f>ROUND(АТС!$D71*$G$791*$G$792/100,2)</f>
        <v>0</v>
      </c>
    </row>
    <row r="1568" spans="1:7" x14ac:dyDescent="0.25">
      <c r="A1568" s="244"/>
      <c r="B1568" s="122">
        <f t="shared" si="24"/>
        <v>43071.291669999999</v>
      </c>
      <c r="C1568" s="123">
        <v>7</v>
      </c>
      <c r="D1568" s="11">
        <f>ROUND(АТС!D72*$D$791*$D$792/100,2)</f>
        <v>0</v>
      </c>
      <c r="E1568" s="11">
        <f>ROUND(АТС!$D72*$E$791*$E$792/100,2)</f>
        <v>0</v>
      </c>
      <c r="F1568" s="11">
        <f>ROUND(АТС!$D72*$F$791*$F$792/100,2)</f>
        <v>0</v>
      </c>
      <c r="G1568" s="11">
        <f>ROUND(АТС!$D72*$G$791*$G$792/100,2)</f>
        <v>0</v>
      </c>
    </row>
    <row r="1569" spans="1:7" x14ac:dyDescent="0.25">
      <c r="A1569" s="244"/>
      <c r="B1569" s="120">
        <f t="shared" si="24"/>
        <v>43071.333330000001</v>
      </c>
      <c r="C1569" s="123">
        <v>8</v>
      </c>
      <c r="D1569" s="11">
        <f>ROUND(АТС!D73*$D$791*$D$792/100,2)</f>
        <v>0</v>
      </c>
      <c r="E1569" s="11">
        <f>ROUND(АТС!$D73*$E$791*$E$792/100,2)</f>
        <v>0</v>
      </c>
      <c r="F1569" s="11">
        <f>ROUND(АТС!$D73*$F$791*$F$792/100,2)</f>
        <v>0</v>
      </c>
      <c r="G1569" s="11">
        <f>ROUND(АТС!$D73*$G$791*$G$792/100,2)</f>
        <v>0</v>
      </c>
    </row>
    <row r="1570" spans="1:7" x14ac:dyDescent="0.25">
      <c r="A1570" s="244"/>
      <c r="B1570" s="122">
        <f t="shared" si="24"/>
        <v>43071.375</v>
      </c>
      <c r="C1570" s="123">
        <v>9</v>
      </c>
      <c r="D1570" s="11">
        <f>ROUND(АТС!D74*$D$791*$D$792/100,2)</f>
        <v>0</v>
      </c>
      <c r="E1570" s="11">
        <f>ROUND(АТС!$D74*$E$791*$E$792/100,2)</f>
        <v>0</v>
      </c>
      <c r="F1570" s="11">
        <f>ROUND(АТС!$D74*$F$791*$F$792/100,2)</f>
        <v>0</v>
      </c>
      <c r="G1570" s="11">
        <f>ROUND(АТС!$D74*$G$791*$G$792/100,2)</f>
        <v>0</v>
      </c>
    </row>
    <row r="1571" spans="1:7" x14ac:dyDescent="0.25">
      <c r="A1571" s="244"/>
      <c r="B1571" s="120">
        <f t="shared" si="24"/>
        <v>43071.416669999999</v>
      </c>
      <c r="C1571" s="123">
        <v>10</v>
      </c>
      <c r="D1571" s="11">
        <f>ROUND(АТС!D75*$D$791*$D$792/100,2)</f>
        <v>0</v>
      </c>
      <c r="E1571" s="11">
        <f>ROUND(АТС!$D75*$E$791*$E$792/100,2)</f>
        <v>0</v>
      </c>
      <c r="F1571" s="11">
        <f>ROUND(АТС!$D75*$F$791*$F$792/100,2)</f>
        <v>0</v>
      </c>
      <c r="G1571" s="11">
        <f>ROUND(АТС!$D75*$G$791*$G$792/100,2)</f>
        <v>0</v>
      </c>
    </row>
    <row r="1572" spans="1:7" x14ac:dyDescent="0.25">
      <c r="A1572" s="244"/>
      <c r="B1572" s="122">
        <f t="shared" si="24"/>
        <v>43071.458330000001</v>
      </c>
      <c r="C1572" s="123">
        <v>11</v>
      </c>
      <c r="D1572" s="11">
        <f>ROUND(АТС!D76*$D$791*$D$792/100,2)</f>
        <v>0</v>
      </c>
      <c r="E1572" s="11">
        <f>ROUND(АТС!$D76*$E$791*$E$792/100,2)</f>
        <v>0</v>
      </c>
      <c r="F1572" s="11">
        <f>ROUND(АТС!$D76*$F$791*$F$792/100,2)</f>
        <v>0</v>
      </c>
      <c r="G1572" s="11">
        <f>ROUND(АТС!$D76*$G$791*$G$792/100,2)</f>
        <v>0</v>
      </c>
    </row>
    <row r="1573" spans="1:7" x14ac:dyDescent="0.25">
      <c r="A1573" s="244"/>
      <c r="B1573" s="120">
        <f t="shared" si="24"/>
        <v>43071.5</v>
      </c>
      <c r="C1573" s="123">
        <v>12</v>
      </c>
      <c r="D1573" s="11">
        <f>ROUND(АТС!D77*$D$791*$D$792/100,2)</f>
        <v>0</v>
      </c>
      <c r="E1573" s="11">
        <f>ROUND(АТС!$D77*$E$791*$E$792/100,2)</f>
        <v>0</v>
      </c>
      <c r="F1573" s="11">
        <f>ROUND(АТС!$D77*$F$791*$F$792/100,2)</f>
        <v>0</v>
      </c>
      <c r="G1573" s="11">
        <f>ROUND(АТС!$D77*$G$791*$G$792/100,2)</f>
        <v>0</v>
      </c>
    </row>
    <row r="1574" spans="1:7" x14ac:dyDescent="0.25">
      <c r="A1574" s="244"/>
      <c r="B1574" s="122">
        <f t="shared" si="24"/>
        <v>43071.541669999999</v>
      </c>
      <c r="C1574" s="123">
        <v>13</v>
      </c>
      <c r="D1574" s="11">
        <f>ROUND(АТС!D78*$D$791*$D$792/100,2)</f>
        <v>0</v>
      </c>
      <c r="E1574" s="11">
        <f>ROUND(АТС!$D78*$E$791*$E$792/100,2)</f>
        <v>0</v>
      </c>
      <c r="F1574" s="11">
        <f>ROUND(АТС!$D78*$F$791*$F$792/100,2)</f>
        <v>0</v>
      </c>
      <c r="G1574" s="11">
        <f>ROUND(АТС!$D78*$G$791*$G$792/100,2)</f>
        <v>0</v>
      </c>
    </row>
    <row r="1575" spans="1:7" x14ac:dyDescent="0.25">
      <c r="A1575" s="244"/>
      <c r="B1575" s="120">
        <f t="shared" si="24"/>
        <v>43071.583330000001</v>
      </c>
      <c r="C1575" s="123">
        <v>14</v>
      </c>
      <c r="D1575" s="11">
        <f>ROUND(АТС!D79*$D$791*$D$792/100,2)</f>
        <v>6.76</v>
      </c>
      <c r="E1575" s="11">
        <f>ROUND(АТС!$D79*$E$791*$E$792/100,2)</f>
        <v>6.21</v>
      </c>
      <c r="F1575" s="11">
        <f>ROUND(АТС!$D79*$F$791*$F$792/100,2)</f>
        <v>4.2300000000000004</v>
      </c>
      <c r="G1575" s="11">
        <f>ROUND(АТС!$D79*$G$791*$G$792/100,2)</f>
        <v>2.48</v>
      </c>
    </row>
    <row r="1576" spans="1:7" x14ac:dyDescent="0.25">
      <c r="A1576" s="244"/>
      <c r="B1576" s="122">
        <f t="shared" si="24"/>
        <v>43071.625</v>
      </c>
      <c r="C1576" s="123">
        <v>15</v>
      </c>
      <c r="D1576" s="11">
        <f>ROUND(АТС!D80*$D$791*$D$792/100,2)</f>
        <v>0</v>
      </c>
      <c r="E1576" s="11">
        <f>ROUND(АТС!$D80*$E$791*$E$792/100,2)</f>
        <v>0</v>
      </c>
      <c r="F1576" s="11">
        <f>ROUND(АТС!$D80*$F$791*$F$792/100,2)</f>
        <v>0</v>
      </c>
      <c r="G1576" s="11">
        <f>ROUND(АТС!$D80*$G$791*$G$792/100,2)</f>
        <v>0</v>
      </c>
    </row>
    <row r="1577" spans="1:7" x14ac:dyDescent="0.25">
      <c r="A1577" s="244"/>
      <c r="B1577" s="120">
        <f t="shared" si="24"/>
        <v>43071.666669999999</v>
      </c>
      <c r="C1577" s="123">
        <v>16</v>
      </c>
      <c r="D1577" s="11">
        <f>ROUND(АТС!D81*$D$791*$D$792/100,2)</f>
        <v>152.43</v>
      </c>
      <c r="E1577" s="11">
        <f>ROUND(АТС!$D81*$E$791*$E$792/100,2)</f>
        <v>140.09</v>
      </c>
      <c r="F1577" s="11">
        <f>ROUND(АТС!$D81*$F$791*$F$792/100,2)</f>
        <v>95.36</v>
      </c>
      <c r="G1577" s="11">
        <f>ROUND(АТС!$D81*$G$791*$G$792/100,2)</f>
        <v>55.81</v>
      </c>
    </row>
    <row r="1578" spans="1:7" x14ac:dyDescent="0.25">
      <c r="A1578" s="244"/>
      <c r="B1578" s="122">
        <f t="shared" si="24"/>
        <v>43071.708330000001</v>
      </c>
      <c r="C1578" s="123">
        <v>17</v>
      </c>
      <c r="D1578" s="11">
        <f>ROUND(АТС!D82*$D$791*$D$792/100,2)</f>
        <v>119.48</v>
      </c>
      <c r="E1578" s="11">
        <f>ROUND(АТС!$D82*$E$791*$E$792/100,2)</f>
        <v>109.81</v>
      </c>
      <c r="F1578" s="11">
        <f>ROUND(АТС!$D82*$F$791*$F$792/100,2)</f>
        <v>74.739999999999995</v>
      </c>
      <c r="G1578" s="11">
        <f>ROUND(АТС!$D82*$G$791*$G$792/100,2)</f>
        <v>43.74</v>
      </c>
    </row>
    <row r="1579" spans="1:7" x14ac:dyDescent="0.25">
      <c r="A1579" s="244"/>
      <c r="B1579" s="120">
        <f t="shared" si="24"/>
        <v>43071.75</v>
      </c>
      <c r="C1579" s="123">
        <v>18</v>
      </c>
      <c r="D1579" s="11">
        <f>ROUND(АТС!D83*$D$791*$D$792/100,2)</f>
        <v>0</v>
      </c>
      <c r="E1579" s="11">
        <f>ROUND(АТС!$D83*$E$791*$E$792/100,2)</f>
        <v>0</v>
      </c>
      <c r="F1579" s="11">
        <f>ROUND(АТС!$D83*$F$791*$F$792/100,2)</f>
        <v>0</v>
      </c>
      <c r="G1579" s="11">
        <f>ROUND(АТС!$D83*$G$791*$G$792/100,2)</f>
        <v>0</v>
      </c>
    </row>
    <row r="1580" spans="1:7" x14ac:dyDescent="0.25">
      <c r="A1580" s="244"/>
      <c r="B1580" s="122">
        <f t="shared" si="24"/>
        <v>43071.791669999999</v>
      </c>
      <c r="C1580" s="123">
        <v>19</v>
      </c>
      <c r="D1580" s="11">
        <f>ROUND(АТС!D84*$D$791*$D$792/100,2)</f>
        <v>0</v>
      </c>
      <c r="E1580" s="11">
        <f>ROUND(АТС!$D84*$E$791*$E$792/100,2)</f>
        <v>0</v>
      </c>
      <c r="F1580" s="11">
        <f>ROUND(АТС!$D84*$F$791*$F$792/100,2)</f>
        <v>0</v>
      </c>
      <c r="G1580" s="11">
        <f>ROUND(АТС!$D84*$G$791*$G$792/100,2)</f>
        <v>0</v>
      </c>
    </row>
    <row r="1581" spans="1:7" x14ac:dyDescent="0.25">
      <c r="A1581" s="244"/>
      <c r="B1581" s="120">
        <f t="shared" si="24"/>
        <v>43071.833330000001</v>
      </c>
      <c r="C1581" s="123">
        <v>20</v>
      </c>
      <c r="D1581" s="11">
        <f>ROUND(АТС!D85*$D$791*$D$792/100,2)</f>
        <v>0</v>
      </c>
      <c r="E1581" s="11">
        <f>ROUND(АТС!$D85*$E$791*$E$792/100,2)</f>
        <v>0</v>
      </c>
      <c r="F1581" s="11">
        <f>ROUND(АТС!$D85*$F$791*$F$792/100,2)</f>
        <v>0</v>
      </c>
      <c r="G1581" s="11">
        <f>ROUND(АТС!$D85*$G$791*$G$792/100,2)</f>
        <v>0</v>
      </c>
    </row>
    <row r="1582" spans="1:7" x14ac:dyDescent="0.25">
      <c r="A1582" s="244"/>
      <c r="B1582" s="122">
        <f t="shared" si="24"/>
        <v>43071.875</v>
      </c>
      <c r="C1582" s="123">
        <v>21</v>
      </c>
      <c r="D1582" s="11">
        <f>ROUND(АТС!D86*$D$791*$D$792/100,2)</f>
        <v>91.96</v>
      </c>
      <c r="E1582" s="11">
        <f>ROUND(АТС!$D86*$E$791*$E$792/100,2)</f>
        <v>84.52</v>
      </c>
      <c r="F1582" s="11">
        <f>ROUND(АТС!$D86*$F$791*$F$792/100,2)</f>
        <v>57.53</v>
      </c>
      <c r="G1582" s="11">
        <f>ROUND(АТС!$D86*$G$791*$G$792/100,2)</f>
        <v>33.67</v>
      </c>
    </row>
    <row r="1583" spans="1:7" x14ac:dyDescent="0.25">
      <c r="A1583" s="244"/>
      <c r="B1583" s="120">
        <f t="shared" si="24"/>
        <v>43071.916669999999</v>
      </c>
      <c r="C1583" s="123">
        <v>22</v>
      </c>
      <c r="D1583" s="11">
        <f>ROUND(АТС!D87*$D$791*$D$792/100,2)</f>
        <v>0</v>
      </c>
      <c r="E1583" s="11">
        <f>ROUND(АТС!$D87*$E$791*$E$792/100,2)</f>
        <v>0</v>
      </c>
      <c r="F1583" s="11">
        <f>ROUND(АТС!$D87*$F$791*$F$792/100,2)</f>
        <v>0</v>
      </c>
      <c r="G1583" s="11">
        <f>ROUND(АТС!$D87*$G$791*$G$792/100,2)</f>
        <v>0</v>
      </c>
    </row>
    <row r="1584" spans="1:7" x14ac:dyDescent="0.25">
      <c r="A1584" s="244"/>
      <c r="B1584" s="122">
        <f t="shared" si="24"/>
        <v>43071.958330000001</v>
      </c>
      <c r="C1584" s="123">
        <v>23</v>
      </c>
      <c r="D1584" s="11">
        <f>ROUND(АТС!D88*$D$791*$D$792/100,2)</f>
        <v>0</v>
      </c>
      <c r="E1584" s="11">
        <f>ROUND(АТС!$D88*$E$791*$E$792/100,2)</f>
        <v>0</v>
      </c>
      <c r="F1584" s="11">
        <f>ROUND(АТС!$D88*$F$791*$F$792/100,2)</f>
        <v>0</v>
      </c>
      <c r="G1584" s="11">
        <f>ROUND(АТС!$D88*$G$791*$G$792/100,2)</f>
        <v>0</v>
      </c>
    </row>
    <row r="1585" spans="1:7" x14ac:dyDescent="0.25">
      <c r="A1585" s="244"/>
      <c r="B1585" s="120">
        <f t="shared" si="24"/>
        <v>43072</v>
      </c>
      <c r="C1585" s="123">
        <v>0</v>
      </c>
      <c r="D1585" s="11">
        <f>ROUND(АТС!D89*$D$791*$D$792/100,2)</f>
        <v>0</v>
      </c>
      <c r="E1585" s="11">
        <f>ROUND(АТС!$D89*$E$791*$E$792/100,2)</f>
        <v>0</v>
      </c>
      <c r="F1585" s="11">
        <f>ROUND(АТС!$D89*$F$791*$F$792/100,2)</f>
        <v>0</v>
      </c>
      <c r="G1585" s="11">
        <f>ROUND(АТС!$D89*$G$791*$G$792/100,2)</f>
        <v>0</v>
      </c>
    </row>
    <row r="1586" spans="1:7" x14ac:dyDescent="0.25">
      <c r="A1586" s="244"/>
      <c r="B1586" s="122">
        <f t="shared" si="24"/>
        <v>43072.041669999999</v>
      </c>
      <c r="C1586" s="123">
        <v>1</v>
      </c>
      <c r="D1586" s="11">
        <f>ROUND(АТС!D90*$D$791*$D$792/100,2)</f>
        <v>0</v>
      </c>
      <c r="E1586" s="11">
        <f>ROUND(АТС!$D90*$E$791*$E$792/100,2)</f>
        <v>0</v>
      </c>
      <c r="F1586" s="11">
        <f>ROUND(АТС!$D90*$F$791*$F$792/100,2)</f>
        <v>0</v>
      </c>
      <c r="G1586" s="11">
        <f>ROUND(АТС!$D90*$G$791*$G$792/100,2)</f>
        <v>0</v>
      </c>
    </row>
    <row r="1587" spans="1:7" x14ac:dyDescent="0.25">
      <c r="A1587" s="244"/>
      <c r="B1587" s="120">
        <f t="shared" si="24"/>
        <v>43072.083330000001</v>
      </c>
      <c r="C1587" s="123">
        <v>2</v>
      </c>
      <c r="D1587" s="11">
        <f>ROUND(АТС!D91*$D$791*$D$792/100,2)</f>
        <v>0</v>
      </c>
      <c r="E1587" s="11">
        <f>ROUND(АТС!$D91*$E$791*$E$792/100,2)</f>
        <v>0</v>
      </c>
      <c r="F1587" s="11">
        <f>ROUND(АТС!$D91*$F$791*$F$792/100,2)</f>
        <v>0</v>
      </c>
      <c r="G1587" s="11">
        <f>ROUND(АТС!$D91*$G$791*$G$792/100,2)</f>
        <v>0</v>
      </c>
    </row>
    <row r="1588" spans="1:7" x14ac:dyDescent="0.25">
      <c r="A1588" s="244"/>
      <c r="B1588" s="122">
        <f t="shared" si="24"/>
        <v>43072.125</v>
      </c>
      <c r="C1588" s="123">
        <v>3</v>
      </c>
      <c r="D1588" s="11">
        <f>ROUND(АТС!D92*$D$791*$D$792/100,2)</f>
        <v>0</v>
      </c>
      <c r="E1588" s="11">
        <f>ROUND(АТС!$D92*$E$791*$E$792/100,2)</f>
        <v>0</v>
      </c>
      <c r="F1588" s="11">
        <f>ROUND(АТС!$D92*$F$791*$F$792/100,2)</f>
        <v>0</v>
      </c>
      <c r="G1588" s="11">
        <f>ROUND(АТС!$D92*$G$791*$G$792/100,2)</f>
        <v>0</v>
      </c>
    </row>
    <row r="1589" spans="1:7" x14ac:dyDescent="0.25">
      <c r="A1589" s="244"/>
      <c r="B1589" s="120">
        <f t="shared" si="24"/>
        <v>43072.166669999999</v>
      </c>
      <c r="C1589" s="123">
        <v>4</v>
      </c>
      <c r="D1589" s="11">
        <f>ROUND(АТС!D93*$D$791*$D$792/100,2)</f>
        <v>0</v>
      </c>
      <c r="E1589" s="11">
        <f>ROUND(АТС!$D93*$E$791*$E$792/100,2)</f>
        <v>0</v>
      </c>
      <c r="F1589" s="11">
        <f>ROUND(АТС!$D93*$F$791*$F$792/100,2)</f>
        <v>0</v>
      </c>
      <c r="G1589" s="11">
        <f>ROUND(АТС!$D93*$G$791*$G$792/100,2)</f>
        <v>0</v>
      </c>
    </row>
    <row r="1590" spans="1:7" x14ac:dyDescent="0.25">
      <c r="A1590" s="244"/>
      <c r="B1590" s="122">
        <f t="shared" si="24"/>
        <v>43072.208330000001</v>
      </c>
      <c r="C1590" s="123">
        <v>5</v>
      </c>
      <c r="D1590" s="11">
        <f>ROUND(АТС!D94*$D$791*$D$792/100,2)</f>
        <v>0</v>
      </c>
      <c r="E1590" s="11">
        <f>ROUND(АТС!$D94*$E$791*$E$792/100,2)</f>
        <v>0</v>
      </c>
      <c r="F1590" s="11">
        <f>ROUND(АТС!$D94*$F$791*$F$792/100,2)</f>
        <v>0</v>
      </c>
      <c r="G1590" s="11">
        <f>ROUND(АТС!$D94*$G$791*$G$792/100,2)</f>
        <v>0</v>
      </c>
    </row>
    <row r="1591" spans="1:7" x14ac:dyDescent="0.25">
      <c r="A1591" s="244"/>
      <c r="B1591" s="120">
        <f t="shared" si="24"/>
        <v>43072.25</v>
      </c>
      <c r="C1591" s="123">
        <v>6</v>
      </c>
      <c r="D1591" s="11">
        <f>ROUND(АТС!D95*$D$791*$D$792/100,2)</f>
        <v>0</v>
      </c>
      <c r="E1591" s="11">
        <f>ROUND(АТС!$D95*$E$791*$E$792/100,2)</f>
        <v>0</v>
      </c>
      <c r="F1591" s="11">
        <f>ROUND(АТС!$D95*$F$791*$F$792/100,2)</f>
        <v>0</v>
      </c>
      <c r="G1591" s="11">
        <f>ROUND(АТС!$D95*$G$791*$G$792/100,2)</f>
        <v>0</v>
      </c>
    </row>
    <row r="1592" spans="1:7" x14ac:dyDescent="0.25">
      <c r="A1592" s="244"/>
      <c r="B1592" s="122">
        <f t="shared" si="24"/>
        <v>43072.291669999999</v>
      </c>
      <c r="C1592" s="123">
        <v>7</v>
      </c>
      <c r="D1592" s="11">
        <f>ROUND(АТС!D96*$D$791*$D$792/100,2)</f>
        <v>0</v>
      </c>
      <c r="E1592" s="11">
        <f>ROUND(АТС!$D96*$E$791*$E$792/100,2)</f>
        <v>0</v>
      </c>
      <c r="F1592" s="11">
        <f>ROUND(АТС!$D96*$F$791*$F$792/100,2)</f>
        <v>0</v>
      </c>
      <c r="G1592" s="11">
        <f>ROUND(АТС!$D96*$G$791*$G$792/100,2)</f>
        <v>0</v>
      </c>
    </row>
    <row r="1593" spans="1:7" x14ac:dyDescent="0.25">
      <c r="A1593" s="244"/>
      <c r="B1593" s="120">
        <f t="shared" si="24"/>
        <v>43072.333330000001</v>
      </c>
      <c r="C1593" s="123">
        <v>8</v>
      </c>
      <c r="D1593" s="11">
        <f>ROUND(АТС!D97*$D$791*$D$792/100,2)</f>
        <v>0</v>
      </c>
      <c r="E1593" s="11">
        <f>ROUND(АТС!$D97*$E$791*$E$792/100,2)</f>
        <v>0</v>
      </c>
      <c r="F1593" s="11">
        <f>ROUND(АТС!$D97*$F$791*$F$792/100,2)</f>
        <v>0</v>
      </c>
      <c r="G1593" s="11">
        <f>ROUND(АТС!$D97*$G$791*$G$792/100,2)</f>
        <v>0</v>
      </c>
    </row>
    <row r="1594" spans="1:7" x14ac:dyDescent="0.25">
      <c r="A1594" s="244"/>
      <c r="B1594" s="122">
        <f t="shared" si="24"/>
        <v>43072.375</v>
      </c>
      <c r="C1594" s="123">
        <v>9</v>
      </c>
      <c r="D1594" s="11">
        <f>ROUND(АТС!D98*$D$791*$D$792/100,2)</f>
        <v>0</v>
      </c>
      <c r="E1594" s="11">
        <f>ROUND(АТС!$D98*$E$791*$E$792/100,2)</f>
        <v>0</v>
      </c>
      <c r="F1594" s="11">
        <f>ROUND(АТС!$D98*$F$791*$F$792/100,2)</f>
        <v>0</v>
      </c>
      <c r="G1594" s="11">
        <f>ROUND(АТС!$D98*$G$791*$G$792/100,2)</f>
        <v>0</v>
      </c>
    </row>
    <row r="1595" spans="1:7" x14ac:dyDescent="0.25">
      <c r="A1595" s="244"/>
      <c r="B1595" s="120">
        <f t="shared" si="24"/>
        <v>43072.416669999999</v>
      </c>
      <c r="C1595" s="123">
        <v>10</v>
      </c>
      <c r="D1595" s="11">
        <f>ROUND(АТС!D99*$D$791*$D$792/100,2)</f>
        <v>0</v>
      </c>
      <c r="E1595" s="11">
        <f>ROUND(АТС!$D99*$E$791*$E$792/100,2)</f>
        <v>0</v>
      </c>
      <c r="F1595" s="11">
        <f>ROUND(АТС!$D99*$F$791*$F$792/100,2)</f>
        <v>0</v>
      </c>
      <c r="G1595" s="11">
        <f>ROUND(АТС!$D99*$G$791*$G$792/100,2)</f>
        <v>0</v>
      </c>
    </row>
    <row r="1596" spans="1:7" x14ac:dyDescent="0.25">
      <c r="A1596" s="244"/>
      <c r="B1596" s="122">
        <f t="shared" si="24"/>
        <v>43072.458330000001</v>
      </c>
      <c r="C1596" s="123">
        <v>11</v>
      </c>
      <c r="D1596" s="11">
        <f>ROUND(АТС!D100*$D$791*$D$792/100,2)</f>
        <v>0</v>
      </c>
      <c r="E1596" s="11">
        <f>ROUND(АТС!$D100*$E$791*$E$792/100,2)</f>
        <v>0</v>
      </c>
      <c r="F1596" s="11">
        <f>ROUND(АТС!$D100*$F$791*$F$792/100,2)</f>
        <v>0</v>
      </c>
      <c r="G1596" s="11">
        <f>ROUND(АТС!$D100*$G$791*$G$792/100,2)</f>
        <v>0</v>
      </c>
    </row>
    <row r="1597" spans="1:7" x14ac:dyDescent="0.25">
      <c r="A1597" s="244"/>
      <c r="B1597" s="120">
        <f t="shared" si="24"/>
        <v>43072.5</v>
      </c>
      <c r="C1597" s="123">
        <v>12</v>
      </c>
      <c r="D1597" s="11">
        <f>ROUND(АТС!D101*$D$791*$D$792/100,2)</f>
        <v>0</v>
      </c>
      <c r="E1597" s="11">
        <f>ROUND(АТС!$D101*$E$791*$E$792/100,2)</f>
        <v>0</v>
      </c>
      <c r="F1597" s="11">
        <f>ROUND(АТС!$D101*$F$791*$F$792/100,2)</f>
        <v>0</v>
      </c>
      <c r="G1597" s="11">
        <f>ROUND(АТС!$D101*$G$791*$G$792/100,2)</f>
        <v>0</v>
      </c>
    </row>
    <row r="1598" spans="1:7" x14ac:dyDescent="0.25">
      <c r="A1598" s="244"/>
      <c r="B1598" s="122">
        <f t="shared" si="24"/>
        <v>43072.541669999999</v>
      </c>
      <c r="C1598" s="123">
        <v>13</v>
      </c>
      <c r="D1598" s="11">
        <f>ROUND(АТС!D102*$D$791*$D$792/100,2)</f>
        <v>0</v>
      </c>
      <c r="E1598" s="11">
        <f>ROUND(АТС!$D102*$E$791*$E$792/100,2)</f>
        <v>0</v>
      </c>
      <c r="F1598" s="11">
        <f>ROUND(АТС!$D102*$F$791*$F$792/100,2)</f>
        <v>0</v>
      </c>
      <c r="G1598" s="11">
        <f>ROUND(АТС!$D102*$G$791*$G$792/100,2)</f>
        <v>0</v>
      </c>
    </row>
    <row r="1599" spans="1:7" x14ac:dyDescent="0.25">
      <c r="A1599" s="244"/>
      <c r="B1599" s="120">
        <f t="shared" si="24"/>
        <v>43072.583330000001</v>
      </c>
      <c r="C1599" s="123">
        <v>14</v>
      </c>
      <c r="D1599" s="11">
        <f>ROUND(АТС!D103*$D$791*$D$792/100,2)</f>
        <v>0</v>
      </c>
      <c r="E1599" s="11">
        <f>ROUND(АТС!$D103*$E$791*$E$792/100,2)</f>
        <v>0</v>
      </c>
      <c r="F1599" s="11">
        <f>ROUND(АТС!$D103*$F$791*$F$792/100,2)</f>
        <v>0</v>
      </c>
      <c r="G1599" s="11">
        <f>ROUND(АТС!$D103*$G$791*$G$792/100,2)</f>
        <v>0</v>
      </c>
    </row>
    <row r="1600" spans="1:7" x14ac:dyDescent="0.25">
      <c r="A1600" s="244"/>
      <c r="B1600" s="122">
        <f t="shared" si="24"/>
        <v>43072.625</v>
      </c>
      <c r="C1600" s="123">
        <v>15</v>
      </c>
      <c r="D1600" s="11">
        <f>ROUND(АТС!D104*$D$791*$D$792/100,2)</f>
        <v>0</v>
      </c>
      <c r="E1600" s="11">
        <f>ROUND(АТС!$D104*$E$791*$E$792/100,2)</f>
        <v>0</v>
      </c>
      <c r="F1600" s="11">
        <f>ROUND(АТС!$D104*$F$791*$F$792/100,2)</f>
        <v>0</v>
      </c>
      <c r="G1600" s="11">
        <f>ROUND(АТС!$D104*$G$791*$G$792/100,2)</f>
        <v>0</v>
      </c>
    </row>
    <row r="1601" spans="1:7" x14ac:dyDescent="0.25">
      <c r="A1601" s="244"/>
      <c r="B1601" s="120">
        <f t="shared" si="24"/>
        <v>43072.666669999999</v>
      </c>
      <c r="C1601" s="123">
        <v>16</v>
      </c>
      <c r="D1601" s="11">
        <f>ROUND(АТС!D105*$D$791*$D$792/100,2)</f>
        <v>0</v>
      </c>
      <c r="E1601" s="11">
        <f>ROUND(АТС!$D105*$E$791*$E$792/100,2)</f>
        <v>0</v>
      </c>
      <c r="F1601" s="11">
        <f>ROUND(АТС!$D105*$F$791*$F$792/100,2)</f>
        <v>0</v>
      </c>
      <c r="G1601" s="11">
        <f>ROUND(АТС!$D105*$G$791*$G$792/100,2)</f>
        <v>0</v>
      </c>
    </row>
    <row r="1602" spans="1:7" x14ac:dyDescent="0.25">
      <c r="A1602" s="244"/>
      <c r="B1602" s="122">
        <f t="shared" si="24"/>
        <v>43072.708330000001</v>
      </c>
      <c r="C1602" s="123">
        <v>17</v>
      </c>
      <c r="D1602" s="11">
        <f>ROUND(АТС!D106*$D$791*$D$792/100,2)</f>
        <v>0</v>
      </c>
      <c r="E1602" s="11">
        <f>ROUND(АТС!$D106*$E$791*$E$792/100,2)</f>
        <v>0</v>
      </c>
      <c r="F1602" s="11">
        <f>ROUND(АТС!$D106*$F$791*$F$792/100,2)</f>
        <v>0</v>
      </c>
      <c r="G1602" s="11">
        <f>ROUND(АТС!$D106*$G$791*$G$792/100,2)</f>
        <v>0</v>
      </c>
    </row>
    <row r="1603" spans="1:7" x14ac:dyDescent="0.25">
      <c r="A1603" s="244"/>
      <c r="B1603" s="120">
        <f t="shared" si="24"/>
        <v>43072.75</v>
      </c>
      <c r="C1603" s="123">
        <v>18</v>
      </c>
      <c r="D1603" s="11">
        <f>ROUND(АТС!D107*$D$791*$D$792/100,2)</f>
        <v>0</v>
      </c>
      <c r="E1603" s="11">
        <f>ROUND(АТС!$D107*$E$791*$E$792/100,2)</f>
        <v>0</v>
      </c>
      <c r="F1603" s="11">
        <f>ROUND(АТС!$D107*$F$791*$F$792/100,2)</f>
        <v>0</v>
      </c>
      <c r="G1603" s="11">
        <f>ROUND(АТС!$D107*$G$791*$G$792/100,2)</f>
        <v>0</v>
      </c>
    </row>
    <row r="1604" spans="1:7" x14ac:dyDescent="0.25">
      <c r="A1604" s="244"/>
      <c r="B1604" s="122">
        <f t="shared" si="24"/>
        <v>43072.791669999999</v>
      </c>
      <c r="C1604" s="123">
        <v>19</v>
      </c>
      <c r="D1604" s="11">
        <f>ROUND(АТС!D108*$D$791*$D$792/100,2)</f>
        <v>0</v>
      </c>
      <c r="E1604" s="11">
        <f>ROUND(АТС!$D108*$E$791*$E$792/100,2)</f>
        <v>0</v>
      </c>
      <c r="F1604" s="11">
        <f>ROUND(АТС!$D108*$F$791*$F$792/100,2)</f>
        <v>0</v>
      </c>
      <c r="G1604" s="11">
        <f>ROUND(АТС!$D108*$G$791*$G$792/100,2)</f>
        <v>0</v>
      </c>
    </row>
    <row r="1605" spans="1:7" x14ac:dyDescent="0.25">
      <c r="A1605" s="244"/>
      <c r="B1605" s="120">
        <f t="shared" si="24"/>
        <v>43072.833330000001</v>
      </c>
      <c r="C1605" s="123">
        <v>20</v>
      </c>
      <c r="D1605" s="11">
        <f>ROUND(АТС!D109*$D$791*$D$792/100,2)</f>
        <v>0</v>
      </c>
      <c r="E1605" s="11">
        <f>ROUND(АТС!$D109*$E$791*$E$792/100,2)</f>
        <v>0</v>
      </c>
      <c r="F1605" s="11">
        <f>ROUND(АТС!$D109*$F$791*$F$792/100,2)</f>
        <v>0</v>
      </c>
      <c r="G1605" s="11">
        <f>ROUND(АТС!$D109*$G$791*$G$792/100,2)</f>
        <v>0</v>
      </c>
    </row>
    <row r="1606" spans="1:7" x14ac:dyDescent="0.25">
      <c r="A1606" s="244"/>
      <c r="B1606" s="122">
        <f t="shared" si="24"/>
        <v>43072.875</v>
      </c>
      <c r="C1606" s="123">
        <v>21</v>
      </c>
      <c r="D1606" s="11">
        <f>ROUND(АТС!D110*$D$791*$D$792/100,2)</f>
        <v>0</v>
      </c>
      <c r="E1606" s="11">
        <f>ROUND(АТС!$D110*$E$791*$E$792/100,2)</f>
        <v>0</v>
      </c>
      <c r="F1606" s="11">
        <f>ROUND(АТС!$D110*$F$791*$F$792/100,2)</f>
        <v>0</v>
      </c>
      <c r="G1606" s="11">
        <f>ROUND(АТС!$D110*$G$791*$G$792/100,2)</f>
        <v>0</v>
      </c>
    </row>
    <row r="1607" spans="1:7" x14ac:dyDescent="0.25">
      <c r="A1607" s="244"/>
      <c r="B1607" s="120">
        <f t="shared" si="24"/>
        <v>43072.916669999999</v>
      </c>
      <c r="C1607" s="123">
        <v>22</v>
      </c>
      <c r="D1607" s="11">
        <f>ROUND(АТС!D111*$D$791*$D$792/100,2)</f>
        <v>0</v>
      </c>
      <c r="E1607" s="11">
        <f>ROUND(АТС!$D111*$E$791*$E$792/100,2)</f>
        <v>0</v>
      </c>
      <c r="F1607" s="11">
        <f>ROUND(АТС!$D111*$F$791*$F$792/100,2)</f>
        <v>0</v>
      </c>
      <c r="G1607" s="11">
        <f>ROUND(АТС!$D111*$G$791*$G$792/100,2)</f>
        <v>0</v>
      </c>
    </row>
    <row r="1608" spans="1:7" x14ac:dyDescent="0.25">
      <c r="A1608" s="244"/>
      <c r="B1608" s="122">
        <f t="shared" si="24"/>
        <v>43072.958330000001</v>
      </c>
      <c r="C1608" s="123">
        <v>23</v>
      </c>
      <c r="D1608" s="11">
        <f>ROUND(АТС!D112*$D$791*$D$792/100,2)</f>
        <v>0</v>
      </c>
      <c r="E1608" s="11">
        <f>ROUND(АТС!$D112*$E$791*$E$792/100,2)</f>
        <v>0</v>
      </c>
      <c r="F1608" s="11">
        <f>ROUND(АТС!$D112*$F$791*$F$792/100,2)</f>
        <v>0</v>
      </c>
      <c r="G1608" s="11">
        <f>ROUND(АТС!$D112*$G$791*$G$792/100,2)</f>
        <v>0</v>
      </c>
    </row>
    <row r="1609" spans="1:7" x14ac:dyDescent="0.25">
      <c r="A1609" s="244"/>
      <c r="B1609" s="120">
        <f t="shared" si="24"/>
        <v>43073</v>
      </c>
      <c r="C1609" s="123">
        <v>0</v>
      </c>
      <c r="D1609" s="11">
        <f>ROUND(АТС!D113*$D$791*$D$792/100,2)</f>
        <v>0</v>
      </c>
      <c r="E1609" s="11">
        <f>ROUND(АТС!$D113*$E$791*$E$792/100,2)</f>
        <v>0</v>
      </c>
      <c r="F1609" s="11">
        <f>ROUND(АТС!$D113*$F$791*$F$792/100,2)</f>
        <v>0</v>
      </c>
      <c r="G1609" s="11">
        <f>ROUND(АТС!$D113*$G$791*$G$792/100,2)</f>
        <v>0</v>
      </c>
    </row>
    <row r="1610" spans="1:7" x14ac:dyDescent="0.25">
      <c r="A1610" s="244"/>
      <c r="B1610" s="122">
        <f t="shared" si="24"/>
        <v>43073.041669999999</v>
      </c>
      <c r="C1610" s="123">
        <v>1</v>
      </c>
      <c r="D1610" s="11">
        <f>ROUND(АТС!D114*$D$791*$D$792/100,2)</f>
        <v>0</v>
      </c>
      <c r="E1610" s="11">
        <f>ROUND(АТС!$D114*$E$791*$E$792/100,2)</f>
        <v>0</v>
      </c>
      <c r="F1610" s="11">
        <f>ROUND(АТС!$D114*$F$791*$F$792/100,2)</f>
        <v>0</v>
      </c>
      <c r="G1610" s="11">
        <f>ROUND(АТС!$D114*$G$791*$G$792/100,2)</f>
        <v>0</v>
      </c>
    </row>
    <row r="1611" spans="1:7" x14ac:dyDescent="0.25">
      <c r="A1611" s="244"/>
      <c r="B1611" s="120">
        <f t="shared" si="24"/>
        <v>43073.083330000001</v>
      </c>
      <c r="C1611" s="123">
        <v>2</v>
      </c>
      <c r="D1611" s="11">
        <f>ROUND(АТС!D115*$D$791*$D$792/100,2)</f>
        <v>0</v>
      </c>
      <c r="E1611" s="11">
        <f>ROUND(АТС!$D115*$E$791*$E$792/100,2)</f>
        <v>0</v>
      </c>
      <c r="F1611" s="11">
        <f>ROUND(АТС!$D115*$F$791*$F$792/100,2)</f>
        <v>0</v>
      </c>
      <c r="G1611" s="11">
        <f>ROUND(АТС!$D115*$G$791*$G$792/100,2)</f>
        <v>0</v>
      </c>
    </row>
    <row r="1612" spans="1:7" x14ac:dyDescent="0.25">
      <c r="A1612" s="244"/>
      <c r="B1612" s="122">
        <f t="shared" si="24"/>
        <v>43073.125</v>
      </c>
      <c r="C1612" s="123">
        <v>3</v>
      </c>
      <c r="D1612" s="11">
        <f>ROUND(АТС!D116*$D$791*$D$792/100,2)</f>
        <v>0</v>
      </c>
      <c r="E1612" s="11">
        <f>ROUND(АТС!$D116*$E$791*$E$792/100,2)</f>
        <v>0</v>
      </c>
      <c r="F1612" s="11">
        <f>ROUND(АТС!$D116*$F$791*$F$792/100,2)</f>
        <v>0</v>
      </c>
      <c r="G1612" s="11">
        <f>ROUND(АТС!$D116*$G$791*$G$792/100,2)</f>
        <v>0</v>
      </c>
    </row>
    <row r="1613" spans="1:7" x14ac:dyDescent="0.25">
      <c r="A1613" s="244"/>
      <c r="B1613" s="120">
        <f t="shared" si="24"/>
        <v>43073.166669999999</v>
      </c>
      <c r="C1613" s="123">
        <v>4</v>
      </c>
      <c r="D1613" s="11">
        <f>ROUND(АТС!D117*$D$791*$D$792/100,2)</f>
        <v>0</v>
      </c>
      <c r="E1613" s="11">
        <f>ROUND(АТС!$D117*$E$791*$E$792/100,2)</f>
        <v>0</v>
      </c>
      <c r="F1613" s="11">
        <f>ROUND(АТС!$D117*$F$791*$F$792/100,2)</f>
        <v>0</v>
      </c>
      <c r="G1613" s="11">
        <f>ROUND(АТС!$D117*$G$791*$G$792/100,2)</f>
        <v>0</v>
      </c>
    </row>
    <row r="1614" spans="1:7" x14ac:dyDescent="0.25">
      <c r="A1614" s="244"/>
      <c r="B1614" s="122">
        <f t="shared" si="24"/>
        <v>43073.208330000001</v>
      </c>
      <c r="C1614" s="123">
        <v>5</v>
      </c>
      <c r="D1614" s="11">
        <f>ROUND(АТС!D118*$D$791*$D$792/100,2)</f>
        <v>0</v>
      </c>
      <c r="E1614" s="11">
        <f>ROUND(АТС!$D118*$E$791*$E$792/100,2)</f>
        <v>0</v>
      </c>
      <c r="F1614" s="11">
        <f>ROUND(АТС!$D118*$F$791*$F$792/100,2)</f>
        <v>0</v>
      </c>
      <c r="G1614" s="11">
        <f>ROUND(АТС!$D118*$G$791*$G$792/100,2)</f>
        <v>0</v>
      </c>
    </row>
    <row r="1615" spans="1:7" x14ac:dyDescent="0.25">
      <c r="A1615" s="244"/>
      <c r="B1615" s="120">
        <f t="shared" si="24"/>
        <v>43073.25</v>
      </c>
      <c r="C1615" s="123">
        <v>6</v>
      </c>
      <c r="D1615" s="11">
        <f>ROUND(АТС!D119*$D$791*$D$792/100,2)</f>
        <v>0</v>
      </c>
      <c r="E1615" s="11">
        <f>ROUND(АТС!$D119*$E$791*$E$792/100,2)</f>
        <v>0</v>
      </c>
      <c r="F1615" s="11">
        <f>ROUND(АТС!$D119*$F$791*$F$792/100,2)</f>
        <v>0</v>
      </c>
      <c r="G1615" s="11">
        <f>ROUND(АТС!$D119*$G$791*$G$792/100,2)</f>
        <v>0</v>
      </c>
    </row>
    <row r="1616" spans="1:7" x14ac:dyDescent="0.25">
      <c r="A1616" s="244"/>
      <c r="B1616" s="122">
        <f t="shared" si="24"/>
        <v>43073.291669999999</v>
      </c>
      <c r="C1616" s="123">
        <v>7</v>
      </c>
      <c r="D1616" s="11">
        <f>ROUND(АТС!D120*$D$791*$D$792/100,2)</f>
        <v>0</v>
      </c>
      <c r="E1616" s="11">
        <f>ROUND(АТС!$D120*$E$791*$E$792/100,2)</f>
        <v>0</v>
      </c>
      <c r="F1616" s="11">
        <f>ROUND(АТС!$D120*$F$791*$F$792/100,2)</f>
        <v>0</v>
      </c>
      <c r="G1616" s="11">
        <f>ROUND(АТС!$D120*$G$791*$G$792/100,2)</f>
        <v>0</v>
      </c>
    </row>
    <row r="1617" spans="1:7" x14ac:dyDescent="0.25">
      <c r="A1617" s="244"/>
      <c r="B1617" s="120">
        <f t="shared" si="24"/>
        <v>43073.333330000001</v>
      </c>
      <c r="C1617" s="123">
        <v>8</v>
      </c>
      <c r="D1617" s="11">
        <f>ROUND(АТС!D121*$D$791*$D$792/100,2)</f>
        <v>0</v>
      </c>
      <c r="E1617" s="11">
        <f>ROUND(АТС!$D121*$E$791*$E$792/100,2)</f>
        <v>0</v>
      </c>
      <c r="F1617" s="11">
        <f>ROUND(АТС!$D121*$F$791*$F$792/100,2)</f>
        <v>0</v>
      </c>
      <c r="G1617" s="11">
        <f>ROUND(АТС!$D121*$G$791*$G$792/100,2)</f>
        <v>0</v>
      </c>
    </row>
    <row r="1618" spans="1:7" x14ac:dyDescent="0.25">
      <c r="A1618" s="244"/>
      <c r="B1618" s="122">
        <f t="shared" si="24"/>
        <v>43073.375</v>
      </c>
      <c r="C1618" s="123">
        <v>9</v>
      </c>
      <c r="D1618" s="11">
        <f>ROUND(АТС!D122*$D$791*$D$792/100,2)</f>
        <v>0</v>
      </c>
      <c r="E1618" s="11">
        <f>ROUND(АТС!$D122*$E$791*$E$792/100,2)</f>
        <v>0</v>
      </c>
      <c r="F1618" s="11">
        <f>ROUND(АТС!$D122*$F$791*$F$792/100,2)</f>
        <v>0</v>
      </c>
      <c r="G1618" s="11">
        <f>ROUND(АТС!$D122*$G$791*$G$792/100,2)</f>
        <v>0</v>
      </c>
    </row>
    <row r="1619" spans="1:7" x14ac:dyDescent="0.25">
      <c r="A1619" s="244"/>
      <c r="B1619" s="120">
        <f t="shared" si="24"/>
        <v>43073.416669999999</v>
      </c>
      <c r="C1619" s="123">
        <v>10</v>
      </c>
      <c r="D1619" s="11">
        <f>ROUND(АТС!D123*$D$791*$D$792/100,2)</f>
        <v>0</v>
      </c>
      <c r="E1619" s="11">
        <f>ROUND(АТС!$D123*$E$791*$E$792/100,2)</f>
        <v>0</v>
      </c>
      <c r="F1619" s="11">
        <f>ROUND(АТС!$D123*$F$791*$F$792/100,2)</f>
        <v>0</v>
      </c>
      <c r="G1619" s="11">
        <f>ROUND(АТС!$D123*$G$791*$G$792/100,2)</f>
        <v>0</v>
      </c>
    </row>
    <row r="1620" spans="1:7" x14ac:dyDescent="0.25">
      <c r="A1620" s="244"/>
      <c r="B1620" s="122">
        <f t="shared" si="24"/>
        <v>43073.458330000001</v>
      </c>
      <c r="C1620" s="123">
        <v>11</v>
      </c>
      <c r="D1620" s="11">
        <f>ROUND(АТС!D124*$D$791*$D$792/100,2)</f>
        <v>0</v>
      </c>
      <c r="E1620" s="11">
        <f>ROUND(АТС!$D124*$E$791*$E$792/100,2)</f>
        <v>0</v>
      </c>
      <c r="F1620" s="11">
        <f>ROUND(АТС!$D124*$F$791*$F$792/100,2)</f>
        <v>0</v>
      </c>
      <c r="G1620" s="11">
        <f>ROUND(АТС!$D124*$G$791*$G$792/100,2)</f>
        <v>0</v>
      </c>
    </row>
    <row r="1621" spans="1:7" x14ac:dyDescent="0.25">
      <c r="A1621" s="244"/>
      <c r="B1621" s="120">
        <f t="shared" si="24"/>
        <v>43073.5</v>
      </c>
      <c r="C1621" s="123">
        <v>12</v>
      </c>
      <c r="D1621" s="11">
        <f>ROUND(АТС!D125*$D$791*$D$792/100,2)</f>
        <v>0</v>
      </c>
      <c r="E1621" s="11">
        <f>ROUND(АТС!$D125*$E$791*$E$792/100,2)</f>
        <v>0</v>
      </c>
      <c r="F1621" s="11">
        <f>ROUND(АТС!$D125*$F$791*$F$792/100,2)</f>
        <v>0</v>
      </c>
      <c r="G1621" s="11">
        <f>ROUND(АТС!$D125*$G$791*$G$792/100,2)</f>
        <v>0</v>
      </c>
    </row>
    <row r="1622" spans="1:7" x14ac:dyDescent="0.25">
      <c r="A1622" s="244"/>
      <c r="B1622" s="122">
        <f t="shared" si="24"/>
        <v>43073.541669999999</v>
      </c>
      <c r="C1622" s="123">
        <v>13</v>
      </c>
      <c r="D1622" s="11">
        <f>ROUND(АТС!D126*$D$791*$D$792/100,2)</f>
        <v>0</v>
      </c>
      <c r="E1622" s="11">
        <f>ROUND(АТС!$D126*$E$791*$E$792/100,2)</f>
        <v>0</v>
      </c>
      <c r="F1622" s="11">
        <f>ROUND(АТС!$D126*$F$791*$F$792/100,2)</f>
        <v>0</v>
      </c>
      <c r="G1622" s="11">
        <f>ROUND(АТС!$D126*$G$791*$G$792/100,2)</f>
        <v>0</v>
      </c>
    </row>
    <row r="1623" spans="1:7" x14ac:dyDescent="0.25">
      <c r="A1623" s="244"/>
      <c r="B1623" s="120">
        <f t="shared" si="24"/>
        <v>43073.583330000001</v>
      </c>
      <c r="C1623" s="123">
        <v>14</v>
      </c>
      <c r="D1623" s="11">
        <f>ROUND(АТС!D127*$D$791*$D$792/100,2)</f>
        <v>0</v>
      </c>
      <c r="E1623" s="11">
        <f>ROUND(АТС!$D127*$E$791*$E$792/100,2)</f>
        <v>0</v>
      </c>
      <c r="F1623" s="11">
        <f>ROUND(АТС!$D127*$F$791*$F$792/100,2)</f>
        <v>0</v>
      </c>
      <c r="G1623" s="11">
        <f>ROUND(АТС!$D127*$G$791*$G$792/100,2)</f>
        <v>0</v>
      </c>
    </row>
    <row r="1624" spans="1:7" x14ac:dyDescent="0.25">
      <c r="A1624" s="244"/>
      <c r="B1624" s="122">
        <f t="shared" si="24"/>
        <v>43073.625</v>
      </c>
      <c r="C1624" s="123">
        <v>15</v>
      </c>
      <c r="D1624" s="11">
        <f>ROUND(АТС!D128*$D$791*$D$792/100,2)</f>
        <v>0</v>
      </c>
      <c r="E1624" s="11">
        <f>ROUND(АТС!$D128*$E$791*$E$792/100,2)</f>
        <v>0</v>
      </c>
      <c r="F1624" s="11">
        <f>ROUND(АТС!$D128*$F$791*$F$792/100,2)</f>
        <v>0</v>
      </c>
      <c r="G1624" s="11">
        <f>ROUND(АТС!$D128*$G$791*$G$792/100,2)</f>
        <v>0</v>
      </c>
    </row>
    <row r="1625" spans="1:7" x14ac:dyDescent="0.25">
      <c r="A1625" s="244"/>
      <c r="B1625" s="120">
        <f t="shared" si="24"/>
        <v>43073.666669999999</v>
      </c>
      <c r="C1625" s="123">
        <v>16</v>
      </c>
      <c r="D1625" s="11">
        <f>ROUND(АТС!D129*$D$791*$D$792/100,2)</f>
        <v>0</v>
      </c>
      <c r="E1625" s="11">
        <f>ROUND(АТС!$D129*$E$791*$E$792/100,2)</f>
        <v>0</v>
      </c>
      <c r="F1625" s="11">
        <f>ROUND(АТС!$D129*$F$791*$F$792/100,2)</f>
        <v>0</v>
      </c>
      <c r="G1625" s="11">
        <f>ROUND(АТС!$D129*$G$791*$G$792/100,2)</f>
        <v>0</v>
      </c>
    </row>
    <row r="1626" spans="1:7" x14ac:dyDescent="0.25">
      <c r="A1626" s="244"/>
      <c r="B1626" s="122">
        <f t="shared" ref="B1626:B1689" si="25">B1602+1</f>
        <v>43073.708330000001</v>
      </c>
      <c r="C1626" s="123">
        <v>17</v>
      </c>
      <c r="D1626" s="11">
        <f>ROUND(АТС!D130*$D$791*$D$792/100,2)</f>
        <v>0</v>
      </c>
      <c r="E1626" s="11">
        <f>ROUND(АТС!$D130*$E$791*$E$792/100,2)</f>
        <v>0</v>
      </c>
      <c r="F1626" s="11">
        <f>ROUND(АТС!$D130*$F$791*$F$792/100,2)</f>
        <v>0</v>
      </c>
      <c r="G1626" s="11">
        <f>ROUND(АТС!$D130*$G$791*$G$792/100,2)</f>
        <v>0</v>
      </c>
    </row>
    <row r="1627" spans="1:7" x14ac:dyDescent="0.25">
      <c r="A1627" s="244"/>
      <c r="B1627" s="120">
        <f t="shared" si="25"/>
        <v>43073.75</v>
      </c>
      <c r="C1627" s="123">
        <v>18</v>
      </c>
      <c r="D1627" s="11">
        <f>ROUND(АТС!D131*$D$791*$D$792/100,2)</f>
        <v>0</v>
      </c>
      <c r="E1627" s="11">
        <f>ROUND(АТС!$D131*$E$791*$E$792/100,2)</f>
        <v>0</v>
      </c>
      <c r="F1627" s="11">
        <f>ROUND(АТС!$D131*$F$791*$F$792/100,2)</f>
        <v>0</v>
      </c>
      <c r="G1627" s="11">
        <f>ROUND(АТС!$D131*$G$791*$G$792/100,2)</f>
        <v>0</v>
      </c>
    </row>
    <row r="1628" spans="1:7" x14ac:dyDescent="0.25">
      <c r="A1628" s="244"/>
      <c r="B1628" s="122">
        <f t="shared" si="25"/>
        <v>43073.791669999999</v>
      </c>
      <c r="C1628" s="123">
        <v>19</v>
      </c>
      <c r="D1628" s="11">
        <f>ROUND(АТС!D132*$D$791*$D$792/100,2)</f>
        <v>0</v>
      </c>
      <c r="E1628" s="11">
        <f>ROUND(АТС!$D132*$E$791*$E$792/100,2)</f>
        <v>0</v>
      </c>
      <c r="F1628" s="11">
        <f>ROUND(АТС!$D132*$F$791*$F$792/100,2)</f>
        <v>0</v>
      </c>
      <c r="G1628" s="11">
        <f>ROUND(АТС!$D132*$G$791*$G$792/100,2)</f>
        <v>0</v>
      </c>
    </row>
    <row r="1629" spans="1:7" x14ac:dyDescent="0.25">
      <c r="A1629" s="244"/>
      <c r="B1629" s="120">
        <f t="shared" si="25"/>
        <v>43073.833330000001</v>
      </c>
      <c r="C1629" s="123">
        <v>20</v>
      </c>
      <c r="D1629" s="11">
        <f>ROUND(АТС!D133*$D$791*$D$792/100,2)</f>
        <v>0</v>
      </c>
      <c r="E1629" s="11">
        <f>ROUND(АТС!$D133*$E$791*$E$792/100,2)</f>
        <v>0</v>
      </c>
      <c r="F1629" s="11">
        <f>ROUND(АТС!$D133*$F$791*$F$792/100,2)</f>
        <v>0</v>
      </c>
      <c r="G1629" s="11">
        <f>ROUND(АТС!$D133*$G$791*$G$792/100,2)</f>
        <v>0</v>
      </c>
    </row>
    <row r="1630" spans="1:7" x14ac:dyDescent="0.25">
      <c r="A1630" s="244"/>
      <c r="B1630" s="122">
        <f t="shared" si="25"/>
        <v>43073.875</v>
      </c>
      <c r="C1630" s="123">
        <v>21</v>
      </c>
      <c r="D1630" s="11">
        <f>ROUND(АТС!D134*$D$791*$D$792/100,2)</f>
        <v>0</v>
      </c>
      <c r="E1630" s="11">
        <f>ROUND(АТС!$D134*$E$791*$E$792/100,2)</f>
        <v>0</v>
      </c>
      <c r="F1630" s="11">
        <f>ROUND(АТС!$D134*$F$791*$F$792/100,2)</f>
        <v>0</v>
      </c>
      <c r="G1630" s="11">
        <f>ROUND(АТС!$D134*$G$791*$G$792/100,2)</f>
        <v>0</v>
      </c>
    </row>
    <row r="1631" spans="1:7" x14ac:dyDescent="0.25">
      <c r="A1631" s="244"/>
      <c r="B1631" s="120">
        <f t="shared" si="25"/>
        <v>43073.916669999999</v>
      </c>
      <c r="C1631" s="123">
        <v>22</v>
      </c>
      <c r="D1631" s="11">
        <f>ROUND(АТС!D135*$D$791*$D$792/100,2)</f>
        <v>0</v>
      </c>
      <c r="E1631" s="11">
        <f>ROUND(АТС!$D135*$E$791*$E$792/100,2)</f>
        <v>0</v>
      </c>
      <c r="F1631" s="11">
        <f>ROUND(АТС!$D135*$F$791*$F$792/100,2)</f>
        <v>0</v>
      </c>
      <c r="G1631" s="11">
        <f>ROUND(АТС!$D135*$G$791*$G$792/100,2)</f>
        <v>0</v>
      </c>
    </row>
    <row r="1632" spans="1:7" x14ac:dyDescent="0.25">
      <c r="A1632" s="244"/>
      <c r="B1632" s="122">
        <f t="shared" si="25"/>
        <v>43073.958330000001</v>
      </c>
      <c r="C1632" s="123">
        <v>23</v>
      </c>
      <c r="D1632" s="11">
        <f>ROUND(АТС!D136*$D$791*$D$792/100,2)</f>
        <v>0</v>
      </c>
      <c r="E1632" s="11">
        <f>ROUND(АТС!$D136*$E$791*$E$792/100,2)</f>
        <v>0</v>
      </c>
      <c r="F1632" s="11">
        <f>ROUND(АТС!$D136*$F$791*$F$792/100,2)</f>
        <v>0</v>
      </c>
      <c r="G1632" s="11">
        <f>ROUND(АТС!$D136*$G$791*$G$792/100,2)</f>
        <v>0</v>
      </c>
    </row>
    <row r="1633" spans="1:7" x14ac:dyDescent="0.25">
      <c r="A1633" s="244"/>
      <c r="B1633" s="120">
        <f t="shared" si="25"/>
        <v>43074</v>
      </c>
      <c r="C1633" s="123">
        <v>0</v>
      </c>
      <c r="D1633" s="11">
        <f>ROUND(АТС!D137*$D$791*$D$792/100,2)</f>
        <v>0</v>
      </c>
      <c r="E1633" s="11">
        <f>ROUND(АТС!$D137*$E$791*$E$792/100,2)</f>
        <v>0</v>
      </c>
      <c r="F1633" s="11">
        <f>ROUND(АТС!$D137*$F$791*$F$792/100,2)</f>
        <v>0</v>
      </c>
      <c r="G1633" s="11">
        <f>ROUND(АТС!$D137*$G$791*$G$792/100,2)</f>
        <v>0</v>
      </c>
    </row>
    <row r="1634" spans="1:7" x14ac:dyDescent="0.25">
      <c r="A1634" s="244"/>
      <c r="B1634" s="122">
        <f t="shared" si="25"/>
        <v>43074.041669999999</v>
      </c>
      <c r="C1634" s="123">
        <v>1</v>
      </c>
      <c r="D1634" s="11">
        <f>ROUND(АТС!D138*$D$791*$D$792/100,2)</f>
        <v>0</v>
      </c>
      <c r="E1634" s="11">
        <f>ROUND(АТС!$D138*$E$791*$E$792/100,2)</f>
        <v>0</v>
      </c>
      <c r="F1634" s="11">
        <f>ROUND(АТС!$D138*$F$791*$F$792/100,2)</f>
        <v>0</v>
      </c>
      <c r="G1634" s="11">
        <f>ROUND(АТС!$D138*$G$791*$G$792/100,2)</f>
        <v>0</v>
      </c>
    </row>
    <row r="1635" spans="1:7" x14ac:dyDescent="0.25">
      <c r="A1635" s="244"/>
      <c r="B1635" s="120">
        <f t="shared" si="25"/>
        <v>43074.083330000001</v>
      </c>
      <c r="C1635" s="123">
        <v>2</v>
      </c>
      <c r="D1635" s="11">
        <f>ROUND(АТС!D139*$D$791*$D$792/100,2)</f>
        <v>0</v>
      </c>
      <c r="E1635" s="11">
        <f>ROUND(АТС!$D139*$E$791*$E$792/100,2)</f>
        <v>0</v>
      </c>
      <c r="F1635" s="11">
        <f>ROUND(АТС!$D139*$F$791*$F$792/100,2)</f>
        <v>0</v>
      </c>
      <c r="G1635" s="11">
        <f>ROUND(АТС!$D139*$G$791*$G$792/100,2)</f>
        <v>0</v>
      </c>
    </row>
    <row r="1636" spans="1:7" x14ac:dyDescent="0.25">
      <c r="A1636" s="244"/>
      <c r="B1636" s="122">
        <f t="shared" si="25"/>
        <v>43074.125</v>
      </c>
      <c r="C1636" s="123">
        <v>3</v>
      </c>
      <c r="D1636" s="11">
        <f>ROUND(АТС!D140*$D$791*$D$792/100,2)</f>
        <v>0</v>
      </c>
      <c r="E1636" s="11">
        <f>ROUND(АТС!$D140*$E$791*$E$792/100,2)</f>
        <v>0</v>
      </c>
      <c r="F1636" s="11">
        <f>ROUND(АТС!$D140*$F$791*$F$792/100,2)</f>
        <v>0</v>
      </c>
      <c r="G1636" s="11">
        <f>ROUND(АТС!$D140*$G$791*$G$792/100,2)</f>
        <v>0</v>
      </c>
    </row>
    <row r="1637" spans="1:7" x14ac:dyDescent="0.25">
      <c r="A1637" s="244"/>
      <c r="B1637" s="120">
        <f t="shared" si="25"/>
        <v>43074.166669999999</v>
      </c>
      <c r="C1637" s="123">
        <v>4</v>
      </c>
      <c r="D1637" s="11">
        <f>ROUND(АТС!D141*$D$791*$D$792/100,2)</f>
        <v>0</v>
      </c>
      <c r="E1637" s="11">
        <f>ROUND(АТС!$D141*$E$791*$E$792/100,2)</f>
        <v>0</v>
      </c>
      <c r="F1637" s="11">
        <f>ROUND(АТС!$D141*$F$791*$F$792/100,2)</f>
        <v>0</v>
      </c>
      <c r="G1637" s="11">
        <f>ROUND(АТС!$D141*$G$791*$G$792/100,2)</f>
        <v>0</v>
      </c>
    </row>
    <row r="1638" spans="1:7" x14ac:dyDescent="0.25">
      <c r="A1638" s="244"/>
      <c r="B1638" s="122">
        <f t="shared" si="25"/>
        <v>43074.208330000001</v>
      </c>
      <c r="C1638" s="123">
        <v>5</v>
      </c>
      <c r="D1638" s="11">
        <f>ROUND(АТС!D142*$D$791*$D$792/100,2)</f>
        <v>0</v>
      </c>
      <c r="E1638" s="11">
        <f>ROUND(АТС!$D142*$E$791*$E$792/100,2)</f>
        <v>0</v>
      </c>
      <c r="F1638" s="11">
        <f>ROUND(АТС!$D142*$F$791*$F$792/100,2)</f>
        <v>0</v>
      </c>
      <c r="G1638" s="11">
        <f>ROUND(АТС!$D142*$G$791*$G$792/100,2)</f>
        <v>0</v>
      </c>
    </row>
    <row r="1639" spans="1:7" x14ac:dyDescent="0.25">
      <c r="A1639" s="244"/>
      <c r="B1639" s="120">
        <f t="shared" si="25"/>
        <v>43074.25</v>
      </c>
      <c r="C1639" s="123">
        <v>6</v>
      </c>
      <c r="D1639" s="11">
        <f>ROUND(АТС!D143*$D$791*$D$792/100,2)</f>
        <v>0</v>
      </c>
      <c r="E1639" s="11">
        <f>ROUND(АТС!$D143*$E$791*$E$792/100,2)</f>
        <v>0</v>
      </c>
      <c r="F1639" s="11">
        <f>ROUND(АТС!$D143*$F$791*$F$792/100,2)</f>
        <v>0</v>
      </c>
      <c r="G1639" s="11">
        <f>ROUND(АТС!$D143*$G$791*$G$792/100,2)</f>
        <v>0</v>
      </c>
    </row>
    <row r="1640" spans="1:7" x14ac:dyDescent="0.25">
      <c r="A1640" s="244"/>
      <c r="B1640" s="122">
        <f t="shared" si="25"/>
        <v>43074.291669999999</v>
      </c>
      <c r="C1640" s="123">
        <v>7</v>
      </c>
      <c r="D1640" s="11">
        <f>ROUND(АТС!D144*$D$791*$D$792/100,2)</f>
        <v>0</v>
      </c>
      <c r="E1640" s="11">
        <f>ROUND(АТС!$D144*$E$791*$E$792/100,2)</f>
        <v>0</v>
      </c>
      <c r="F1640" s="11">
        <f>ROUND(АТС!$D144*$F$791*$F$792/100,2)</f>
        <v>0</v>
      </c>
      <c r="G1640" s="11">
        <f>ROUND(АТС!$D144*$G$791*$G$792/100,2)</f>
        <v>0</v>
      </c>
    </row>
    <row r="1641" spans="1:7" x14ac:dyDescent="0.25">
      <c r="A1641" s="244"/>
      <c r="B1641" s="120">
        <f t="shared" si="25"/>
        <v>43074.333330000001</v>
      </c>
      <c r="C1641" s="123">
        <v>8</v>
      </c>
      <c r="D1641" s="11">
        <f>ROUND(АТС!D145*$D$791*$D$792/100,2)</f>
        <v>0</v>
      </c>
      <c r="E1641" s="11">
        <f>ROUND(АТС!$D145*$E$791*$E$792/100,2)</f>
        <v>0</v>
      </c>
      <c r="F1641" s="11">
        <f>ROUND(АТС!$D145*$F$791*$F$792/100,2)</f>
        <v>0</v>
      </c>
      <c r="G1641" s="11">
        <f>ROUND(АТС!$D145*$G$791*$G$792/100,2)</f>
        <v>0</v>
      </c>
    </row>
    <row r="1642" spans="1:7" x14ac:dyDescent="0.25">
      <c r="A1642" s="244"/>
      <c r="B1642" s="122">
        <f t="shared" si="25"/>
        <v>43074.375</v>
      </c>
      <c r="C1642" s="123">
        <v>9</v>
      </c>
      <c r="D1642" s="11">
        <f>ROUND(АТС!D146*$D$791*$D$792/100,2)</f>
        <v>0</v>
      </c>
      <c r="E1642" s="11">
        <f>ROUND(АТС!$D146*$E$791*$E$792/100,2)</f>
        <v>0</v>
      </c>
      <c r="F1642" s="11">
        <f>ROUND(АТС!$D146*$F$791*$F$792/100,2)</f>
        <v>0</v>
      </c>
      <c r="G1642" s="11">
        <f>ROUND(АТС!$D146*$G$791*$G$792/100,2)</f>
        <v>0</v>
      </c>
    </row>
    <row r="1643" spans="1:7" x14ac:dyDescent="0.25">
      <c r="A1643" s="244"/>
      <c r="B1643" s="120">
        <f t="shared" si="25"/>
        <v>43074.416669999999</v>
      </c>
      <c r="C1643" s="123">
        <v>10</v>
      </c>
      <c r="D1643" s="11">
        <f>ROUND(АТС!D147*$D$791*$D$792/100,2)</f>
        <v>0</v>
      </c>
      <c r="E1643" s="11">
        <f>ROUND(АТС!$D147*$E$791*$E$792/100,2)</f>
        <v>0</v>
      </c>
      <c r="F1643" s="11">
        <f>ROUND(АТС!$D147*$F$791*$F$792/100,2)</f>
        <v>0</v>
      </c>
      <c r="G1643" s="11">
        <f>ROUND(АТС!$D147*$G$791*$G$792/100,2)</f>
        <v>0</v>
      </c>
    </row>
    <row r="1644" spans="1:7" x14ac:dyDescent="0.25">
      <c r="A1644" s="244"/>
      <c r="B1644" s="122">
        <f t="shared" si="25"/>
        <v>43074.458330000001</v>
      </c>
      <c r="C1644" s="123">
        <v>11</v>
      </c>
      <c r="D1644" s="11">
        <f>ROUND(АТС!D148*$D$791*$D$792/100,2)</f>
        <v>0</v>
      </c>
      <c r="E1644" s="11">
        <f>ROUND(АТС!$D148*$E$791*$E$792/100,2)</f>
        <v>0</v>
      </c>
      <c r="F1644" s="11">
        <f>ROUND(АТС!$D148*$F$791*$F$792/100,2)</f>
        <v>0</v>
      </c>
      <c r="G1644" s="11">
        <f>ROUND(АТС!$D148*$G$791*$G$792/100,2)</f>
        <v>0</v>
      </c>
    </row>
    <row r="1645" spans="1:7" x14ac:dyDescent="0.25">
      <c r="A1645" s="244"/>
      <c r="B1645" s="120">
        <f t="shared" si="25"/>
        <v>43074.5</v>
      </c>
      <c r="C1645" s="123">
        <v>12</v>
      </c>
      <c r="D1645" s="11">
        <f>ROUND(АТС!D149*$D$791*$D$792/100,2)</f>
        <v>0</v>
      </c>
      <c r="E1645" s="11">
        <f>ROUND(АТС!$D149*$E$791*$E$792/100,2)</f>
        <v>0</v>
      </c>
      <c r="F1645" s="11">
        <f>ROUND(АТС!$D149*$F$791*$F$792/100,2)</f>
        <v>0</v>
      </c>
      <c r="G1645" s="11">
        <f>ROUND(АТС!$D149*$G$791*$G$792/100,2)</f>
        <v>0</v>
      </c>
    </row>
    <row r="1646" spans="1:7" x14ac:dyDescent="0.25">
      <c r="A1646" s="244"/>
      <c r="B1646" s="122">
        <f t="shared" si="25"/>
        <v>43074.541669999999</v>
      </c>
      <c r="C1646" s="123">
        <v>13</v>
      </c>
      <c r="D1646" s="11">
        <f>ROUND(АТС!D150*$D$791*$D$792/100,2)</f>
        <v>0</v>
      </c>
      <c r="E1646" s="11">
        <f>ROUND(АТС!$D150*$E$791*$E$792/100,2)</f>
        <v>0</v>
      </c>
      <c r="F1646" s="11">
        <f>ROUND(АТС!$D150*$F$791*$F$792/100,2)</f>
        <v>0</v>
      </c>
      <c r="G1646" s="11">
        <f>ROUND(АТС!$D150*$G$791*$G$792/100,2)</f>
        <v>0</v>
      </c>
    </row>
    <row r="1647" spans="1:7" x14ac:dyDescent="0.25">
      <c r="A1647" s="244"/>
      <c r="B1647" s="120">
        <f t="shared" si="25"/>
        <v>43074.583330000001</v>
      </c>
      <c r="C1647" s="123">
        <v>14</v>
      </c>
      <c r="D1647" s="11">
        <f>ROUND(АТС!D151*$D$791*$D$792/100,2)</f>
        <v>0</v>
      </c>
      <c r="E1647" s="11">
        <f>ROUND(АТС!$D151*$E$791*$E$792/100,2)</f>
        <v>0</v>
      </c>
      <c r="F1647" s="11">
        <f>ROUND(АТС!$D151*$F$791*$F$792/100,2)</f>
        <v>0</v>
      </c>
      <c r="G1647" s="11">
        <f>ROUND(АТС!$D151*$G$791*$G$792/100,2)</f>
        <v>0</v>
      </c>
    </row>
    <row r="1648" spans="1:7" x14ac:dyDescent="0.25">
      <c r="A1648" s="244"/>
      <c r="B1648" s="122">
        <f t="shared" si="25"/>
        <v>43074.625</v>
      </c>
      <c r="C1648" s="123">
        <v>15</v>
      </c>
      <c r="D1648" s="11">
        <f>ROUND(АТС!D152*$D$791*$D$792/100,2)</f>
        <v>0</v>
      </c>
      <c r="E1648" s="11">
        <f>ROUND(АТС!$D152*$E$791*$E$792/100,2)</f>
        <v>0</v>
      </c>
      <c r="F1648" s="11">
        <f>ROUND(АТС!$D152*$F$791*$F$792/100,2)</f>
        <v>0</v>
      </c>
      <c r="G1648" s="11">
        <f>ROUND(АТС!$D152*$G$791*$G$792/100,2)</f>
        <v>0</v>
      </c>
    </row>
    <row r="1649" spans="1:7" x14ac:dyDescent="0.25">
      <c r="A1649" s="244"/>
      <c r="B1649" s="120">
        <f t="shared" si="25"/>
        <v>43074.666669999999</v>
      </c>
      <c r="C1649" s="123">
        <v>16</v>
      </c>
      <c r="D1649" s="11">
        <f>ROUND(АТС!D153*$D$791*$D$792/100,2)</f>
        <v>1.97</v>
      </c>
      <c r="E1649" s="11">
        <f>ROUND(АТС!$D153*$E$791*$E$792/100,2)</f>
        <v>1.81</v>
      </c>
      <c r="F1649" s="11">
        <f>ROUND(АТС!$D153*$F$791*$F$792/100,2)</f>
        <v>1.23</v>
      </c>
      <c r="G1649" s="11">
        <f>ROUND(АТС!$D153*$G$791*$G$792/100,2)</f>
        <v>0.72</v>
      </c>
    </row>
    <row r="1650" spans="1:7" x14ac:dyDescent="0.25">
      <c r="A1650" s="244"/>
      <c r="B1650" s="122">
        <f t="shared" si="25"/>
        <v>43074.708330000001</v>
      </c>
      <c r="C1650" s="123">
        <v>17</v>
      </c>
      <c r="D1650" s="11">
        <f>ROUND(АТС!D154*$D$791*$D$792/100,2)</f>
        <v>0</v>
      </c>
      <c r="E1650" s="11">
        <f>ROUND(АТС!$D154*$E$791*$E$792/100,2)</f>
        <v>0</v>
      </c>
      <c r="F1650" s="11">
        <f>ROUND(АТС!$D154*$F$791*$F$792/100,2)</f>
        <v>0</v>
      </c>
      <c r="G1650" s="11">
        <f>ROUND(АТС!$D154*$G$791*$G$792/100,2)</f>
        <v>0</v>
      </c>
    </row>
    <row r="1651" spans="1:7" x14ac:dyDescent="0.25">
      <c r="A1651" s="244"/>
      <c r="B1651" s="120">
        <f t="shared" si="25"/>
        <v>43074.75</v>
      </c>
      <c r="C1651" s="123">
        <v>18</v>
      </c>
      <c r="D1651" s="11">
        <f>ROUND(АТС!D155*$D$791*$D$792/100,2)</f>
        <v>0</v>
      </c>
      <c r="E1651" s="11">
        <f>ROUND(АТС!$D155*$E$791*$E$792/100,2)</f>
        <v>0</v>
      </c>
      <c r="F1651" s="11">
        <f>ROUND(АТС!$D155*$F$791*$F$792/100,2)</f>
        <v>0</v>
      </c>
      <c r="G1651" s="11">
        <f>ROUND(АТС!$D155*$G$791*$G$792/100,2)</f>
        <v>0</v>
      </c>
    </row>
    <row r="1652" spans="1:7" x14ac:dyDescent="0.25">
      <c r="A1652" s="244"/>
      <c r="B1652" s="122">
        <f t="shared" si="25"/>
        <v>43074.791669999999</v>
      </c>
      <c r="C1652" s="123">
        <v>19</v>
      </c>
      <c r="D1652" s="11">
        <f>ROUND(АТС!D156*$D$791*$D$792/100,2)</f>
        <v>0</v>
      </c>
      <c r="E1652" s="11">
        <f>ROUND(АТС!$D156*$E$791*$E$792/100,2)</f>
        <v>0</v>
      </c>
      <c r="F1652" s="11">
        <f>ROUND(АТС!$D156*$F$791*$F$792/100,2)</f>
        <v>0</v>
      </c>
      <c r="G1652" s="11">
        <f>ROUND(АТС!$D156*$G$791*$G$792/100,2)</f>
        <v>0</v>
      </c>
    </row>
    <row r="1653" spans="1:7" x14ac:dyDescent="0.25">
      <c r="A1653" s="244"/>
      <c r="B1653" s="120">
        <f t="shared" si="25"/>
        <v>43074.833330000001</v>
      </c>
      <c r="C1653" s="123">
        <v>20</v>
      </c>
      <c r="D1653" s="11">
        <f>ROUND(АТС!D157*$D$791*$D$792/100,2)</f>
        <v>0</v>
      </c>
      <c r="E1653" s="11">
        <f>ROUND(АТС!$D157*$E$791*$E$792/100,2)</f>
        <v>0</v>
      </c>
      <c r="F1653" s="11">
        <f>ROUND(АТС!$D157*$F$791*$F$792/100,2)</f>
        <v>0</v>
      </c>
      <c r="G1653" s="11">
        <f>ROUND(АТС!$D157*$G$791*$G$792/100,2)</f>
        <v>0</v>
      </c>
    </row>
    <row r="1654" spans="1:7" x14ac:dyDescent="0.25">
      <c r="A1654" s="244"/>
      <c r="B1654" s="122">
        <f t="shared" si="25"/>
        <v>43074.875</v>
      </c>
      <c r="C1654" s="123">
        <v>21</v>
      </c>
      <c r="D1654" s="11">
        <f>ROUND(АТС!D158*$D$791*$D$792/100,2)</f>
        <v>0</v>
      </c>
      <c r="E1654" s="11">
        <f>ROUND(АТС!$D158*$E$791*$E$792/100,2)</f>
        <v>0</v>
      </c>
      <c r="F1654" s="11">
        <f>ROUND(АТС!$D158*$F$791*$F$792/100,2)</f>
        <v>0</v>
      </c>
      <c r="G1654" s="11">
        <f>ROUND(АТС!$D158*$G$791*$G$792/100,2)</f>
        <v>0</v>
      </c>
    </row>
    <row r="1655" spans="1:7" x14ac:dyDescent="0.25">
      <c r="A1655" s="244"/>
      <c r="B1655" s="120">
        <f t="shared" si="25"/>
        <v>43074.916669999999</v>
      </c>
      <c r="C1655" s="123">
        <v>22</v>
      </c>
      <c r="D1655" s="11">
        <f>ROUND(АТС!D159*$D$791*$D$792/100,2)</f>
        <v>0</v>
      </c>
      <c r="E1655" s="11">
        <f>ROUND(АТС!$D159*$E$791*$E$792/100,2)</f>
        <v>0</v>
      </c>
      <c r="F1655" s="11">
        <f>ROUND(АТС!$D159*$F$791*$F$792/100,2)</f>
        <v>0</v>
      </c>
      <c r="G1655" s="11">
        <f>ROUND(АТС!$D159*$G$791*$G$792/100,2)</f>
        <v>0</v>
      </c>
    </row>
    <row r="1656" spans="1:7" x14ac:dyDescent="0.25">
      <c r="A1656" s="244"/>
      <c r="B1656" s="122">
        <f t="shared" si="25"/>
        <v>43074.958330000001</v>
      </c>
      <c r="C1656" s="123">
        <v>23</v>
      </c>
      <c r="D1656" s="11">
        <f>ROUND(АТС!D160*$D$791*$D$792/100,2)</f>
        <v>0</v>
      </c>
      <c r="E1656" s="11">
        <f>ROUND(АТС!$D160*$E$791*$E$792/100,2)</f>
        <v>0</v>
      </c>
      <c r="F1656" s="11">
        <f>ROUND(АТС!$D160*$F$791*$F$792/100,2)</f>
        <v>0</v>
      </c>
      <c r="G1656" s="11">
        <f>ROUND(АТС!$D160*$G$791*$G$792/100,2)</f>
        <v>0</v>
      </c>
    </row>
    <row r="1657" spans="1:7" x14ac:dyDescent="0.25">
      <c r="A1657" s="244"/>
      <c r="B1657" s="120">
        <f t="shared" si="25"/>
        <v>43075</v>
      </c>
      <c r="C1657" s="123">
        <v>0</v>
      </c>
      <c r="D1657" s="11">
        <f>ROUND(АТС!D161*$D$791*$D$792/100,2)</f>
        <v>0</v>
      </c>
      <c r="E1657" s="11">
        <f>ROUND(АТС!$D161*$E$791*$E$792/100,2)</f>
        <v>0</v>
      </c>
      <c r="F1657" s="11">
        <f>ROUND(АТС!$D161*$F$791*$F$792/100,2)</f>
        <v>0</v>
      </c>
      <c r="G1657" s="11">
        <f>ROUND(АТС!$D161*$G$791*$G$792/100,2)</f>
        <v>0</v>
      </c>
    </row>
    <row r="1658" spans="1:7" x14ac:dyDescent="0.25">
      <c r="A1658" s="244"/>
      <c r="B1658" s="122">
        <f t="shared" si="25"/>
        <v>43075.041669999999</v>
      </c>
      <c r="C1658" s="123">
        <v>1</v>
      </c>
      <c r="D1658" s="11">
        <f>ROUND(АТС!D162*$D$791*$D$792/100,2)</f>
        <v>0</v>
      </c>
      <c r="E1658" s="11">
        <f>ROUND(АТС!$D162*$E$791*$E$792/100,2)</f>
        <v>0</v>
      </c>
      <c r="F1658" s="11">
        <f>ROUND(АТС!$D162*$F$791*$F$792/100,2)</f>
        <v>0</v>
      </c>
      <c r="G1658" s="11">
        <f>ROUND(АТС!$D162*$G$791*$G$792/100,2)</f>
        <v>0</v>
      </c>
    </row>
    <row r="1659" spans="1:7" x14ac:dyDescent="0.25">
      <c r="A1659" s="244"/>
      <c r="B1659" s="120">
        <f t="shared" si="25"/>
        <v>43075.083330000001</v>
      </c>
      <c r="C1659" s="123">
        <v>2</v>
      </c>
      <c r="D1659" s="11">
        <f>ROUND(АТС!D163*$D$791*$D$792/100,2)</f>
        <v>0</v>
      </c>
      <c r="E1659" s="11">
        <f>ROUND(АТС!$D163*$E$791*$E$792/100,2)</f>
        <v>0</v>
      </c>
      <c r="F1659" s="11">
        <f>ROUND(АТС!$D163*$F$791*$F$792/100,2)</f>
        <v>0</v>
      </c>
      <c r="G1659" s="11">
        <f>ROUND(АТС!$D163*$G$791*$G$792/100,2)</f>
        <v>0</v>
      </c>
    </row>
    <row r="1660" spans="1:7" x14ac:dyDescent="0.25">
      <c r="A1660" s="244"/>
      <c r="B1660" s="122">
        <f t="shared" si="25"/>
        <v>43075.125</v>
      </c>
      <c r="C1660" s="123">
        <v>3</v>
      </c>
      <c r="D1660" s="11">
        <f>ROUND(АТС!D164*$D$791*$D$792/100,2)</f>
        <v>0</v>
      </c>
      <c r="E1660" s="11">
        <f>ROUND(АТС!$D164*$E$791*$E$792/100,2)</f>
        <v>0</v>
      </c>
      <c r="F1660" s="11">
        <f>ROUND(АТС!$D164*$F$791*$F$792/100,2)</f>
        <v>0</v>
      </c>
      <c r="G1660" s="11">
        <f>ROUND(АТС!$D164*$G$791*$G$792/100,2)</f>
        <v>0</v>
      </c>
    </row>
    <row r="1661" spans="1:7" x14ac:dyDescent="0.25">
      <c r="A1661" s="244"/>
      <c r="B1661" s="120">
        <f t="shared" si="25"/>
        <v>43075.166669999999</v>
      </c>
      <c r="C1661" s="123">
        <v>4</v>
      </c>
      <c r="D1661" s="11">
        <f>ROUND(АТС!D165*$D$791*$D$792/100,2)</f>
        <v>0</v>
      </c>
      <c r="E1661" s="11">
        <f>ROUND(АТС!$D165*$E$791*$E$792/100,2)</f>
        <v>0</v>
      </c>
      <c r="F1661" s="11">
        <f>ROUND(АТС!$D165*$F$791*$F$792/100,2)</f>
        <v>0</v>
      </c>
      <c r="G1661" s="11">
        <f>ROUND(АТС!$D165*$G$791*$G$792/100,2)</f>
        <v>0</v>
      </c>
    </row>
    <row r="1662" spans="1:7" x14ac:dyDescent="0.25">
      <c r="A1662" s="244"/>
      <c r="B1662" s="122">
        <f t="shared" si="25"/>
        <v>43075.208330000001</v>
      </c>
      <c r="C1662" s="123">
        <v>5</v>
      </c>
      <c r="D1662" s="11">
        <f>ROUND(АТС!D166*$D$791*$D$792/100,2)</f>
        <v>11.85</v>
      </c>
      <c r="E1662" s="11">
        <f>ROUND(АТС!$D166*$E$791*$E$792/100,2)</f>
        <v>10.89</v>
      </c>
      <c r="F1662" s="11">
        <f>ROUND(АТС!$D166*$F$791*$F$792/100,2)</f>
        <v>7.42</v>
      </c>
      <c r="G1662" s="11">
        <f>ROUND(АТС!$D166*$G$791*$G$792/100,2)</f>
        <v>4.34</v>
      </c>
    </row>
    <row r="1663" spans="1:7" x14ac:dyDescent="0.25">
      <c r="A1663" s="244"/>
      <c r="B1663" s="120">
        <f t="shared" si="25"/>
        <v>43075.25</v>
      </c>
      <c r="C1663" s="123">
        <v>6</v>
      </c>
      <c r="D1663" s="11">
        <f>ROUND(АТС!D167*$D$791*$D$792/100,2)</f>
        <v>19.809999999999999</v>
      </c>
      <c r="E1663" s="11">
        <f>ROUND(АТС!$D167*$E$791*$E$792/100,2)</f>
        <v>18.21</v>
      </c>
      <c r="F1663" s="11">
        <f>ROUND(АТС!$D167*$F$791*$F$792/100,2)</f>
        <v>12.4</v>
      </c>
      <c r="G1663" s="11">
        <f>ROUND(АТС!$D167*$G$791*$G$792/100,2)</f>
        <v>7.25</v>
      </c>
    </row>
    <row r="1664" spans="1:7" x14ac:dyDescent="0.25">
      <c r="A1664" s="244"/>
      <c r="B1664" s="122">
        <f t="shared" si="25"/>
        <v>43075.291669999999</v>
      </c>
      <c r="C1664" s="123">
        <v>7</v>
      </c>
      <c r="D1664" s="11">
        <f>ROUND(АТС!D168*$D$791*$D$792/100,2)</f>
        <v>0.21</v>
      </c>
      <c r="E1664" s="11">
        <f>ROUND(АТС!$D168*$E$791*$E$792/100,2)</f>
        <v>0.19</v>
      </c>
      <c r="F1664" s="11">
        <f>ROUND(АТС!$D168*$F$791*$F$792/100,2)</f>
        <v>0.13</v>
      </c>
      <c r="G1664" s="11">
        <f>ROUND(АТС!$D168*$G$791*$G$792/100,2)</f>
        <v>0.08</v>
      </c>
    </row>
    <row r="1665" spans="1:7" x14ac:dyDescent="0.25">
      <c r="A1665" s="244"/>
      <c r="B1665" s="120">
        <f t="shared" si="25"/>
        <v>43075.333330000001</v>
      </c>
      <c r="C1665" s="123">
        <v>8</v>
      </c>
      <c r="D1665" s="11">
        <f>ROUND(АТС!D169*$D$791*$D$792/100,2)</f>
        <v>0.08</v>
      </c>
      <c r="E1665" s="11">
        <f>ROUND(АТС!$D169*$E$791*$E$792/100,2)</f>
        <v>7.0000000000000007E-2</v>
      </c>
      <c r="F1665" s="11">
        <f>ROUND(АТС!$D169*$F$791*$F$792/100,2)</f>
        <v>0.05</v>
      </c>
      <c r="G1665" s="11">
        <f>ROUND(АТС!$D169*$G$791*$G$792/100,2)</f>
        <v>0.03</v>
      </c>
    </row>
    <row r="1666" spans="1:7" x14ac:dyDescent="0.25">
      <c r="A1666" s="244"/>
      <c r="B1666" s="122">
        <f t="shared" si="25"/>
        <v>43075.375</v>
      </c>
      <c r="C1666" s="123">
        <v>9</v>
      </c>
      <c r="D1666" s="11">
        <f>ROUND(АТС!D170*$D$791*$D$792/100,2)</f>
        <v>0</v>
      </c>
      <c r="E1666" s="11">
        <f>ROUND(АТС!$D170*$E$791*$E$792/100,2)</f>
        <v>0</v>
      </c>
      <c r="F1666" s="11">
        <f>ROUND(АТС!$D170*$F$791*$F$792/100,2)</f>
        <v>0</v>
      </c>
      <c r="G1666" s="11">
        <f>ROUND(АТС!$D170*$G$791*$G$792/100,2)</f>
        <v>0</v>
      </c>
    </row>
    <row r="1667" spans="1:7" x14ac:dyDescent="0.25">
      <c r="A1667" s="244"/>
      <c r="B1667" s="120">
        <f t="shared" si="25"/>
        <v>43075.416669999999</v>
      </c>
      <c r="C1667" s="123">
        <v>10</v>
      </c>
      <c r="D1667" s="11">
        <f>ROUND(АТС!D171*$D$791*$D$792/100,2)</f>
        <v>0</v>
      </c>
      <c r="E1667" s="11">
        <f>ROUND(АТС!$D171*$E$791*$E$792/100,2)</f>
        <v>0</v>
      </c>
      <c r="F1667" s="11">
        <f>ROUND(АТС!$D171*$F$791*$F$792/100,2)</f>
        <v>0</v>
      </c>
      <c r="G1667" s="11">
        <f>ROUND(АТС!$D171*$G$791*$G$792/100,2)</f>
        <v>0</v>
      </c>
    </row>
    <row r="1668" spans="1:7" x14ac:dyDescent="0.25">
      <c r="A1668" s="244"/>
      <c r="B1668" s="122">
        <f t="shared" si="25"/>
        <v>43075.458330000001</v>
      </c>
      <c r="C1668" s="123">
        <v>11</v>
      </c>
      <c r="D1668" s="11">
        <f>ROUND(АТС!D172*$D$791*$D$792/100,2)</f>
        <v>0.04</v>
      </c>
      <c r="E1668" s="11">
        <f>ROUND(АТС!$D172*$E$791*$E$792/100,2)</f>
        <v>0.04</v>
      </c>
      <c r="F1668" s="11">
        <f>ROUND(АТС!$D172*$F$791*$F$792/100,2)</f>
        <v>0.02</v>
      </c>
      <c r="G1668" s="11">
        <f>ROUND(АТС!$D172*$G$791*$G$792/100,2)</f>
        <v>0.01</v>
      </c>
    </row>
    <row r="1669" spans="1:7" x14ac:dyDescent="0.25">
      <c r="A1669" s="244"/>
      <c r="B1669" s="120">
        <f t="shared" si="25"/>
        <v>43075.5</v>
      </c>
      <c r="C1669" s="123">
        <v>12</v>
      </c>
      <c r="D1669" s="11">
        <f>ROUND(АТС!D173*$D$791*$D$792/100,2)</f>
        <v>0.52</v>
      </c>
      <c r="E1669" s="11">
        <f>ROUND(АТС!$D173*$E$791*$E$792/100,2)</f>
        <v>0.47</v>
      </c>
      <c r="F1669" s="11">
        <f>ROUND(АТС!$D173*$F$791*$F$792/100,2)</f>
        <v>0.32</v>
      </c>
      <c r="G1669" s="11">
        <f>ROUND(АТС!$D173*$G$791*$G$792/100,2)</f>
        <v>0.19</v>
      </c>
    </row>
    <row r="1670" spans="1:7" x14ac:dyDescent="0.25">
      <c r="A1670" s="244"/>
      <c r="B1670" s="122">
        <f t="shared" si="25"/>
        <v>43075.541669999999</v>
      </c>
      <c r="C1670" s="123">
        <v>13</v>
      </c>
      <c r="D1670" s="11">
        <f>ROUND(АТС!D174*$D$791*$D$792/100,2)</f>
        <v>0</v>
      </c>
      <c r="E1670" s="11">
        <f>ROUND(АТС!$D174*$E$791*$E$792/100,2)</f>
        <v>0</v>
      </c>
      <c r="F1670" s="11">
        <f>ROUND(АТС!$D174*$F$791*$F$792/100,2)</f>
        <v>0</v>
      </c>
      <c r="G1670" s="11">
        <f>ROUND(АТС!$D174*$G$791*$G$792/100,2)</f>
        <v>0</v>
      </c>
    </row>
    <row r="1671" spans="1:7" x14ac:dyDescent="0.25">
      <c r="A1671" s="244"/>
      <c r="B1671" s="120">
        <f t="shared" si="25"/>
        <v>43075.583330000001</v>
      </c>
      <c r="C1671" s="123">
        <v>14</v>
      </c>
      <c r="D1671" s="11">
        <f>ROUND(АТС!D175*$D$791*$D$792/100,2)</f>
        <v>0.79</v>
      </c>
      <c r="E1671" s="11">
        <f>ROUND(АТС!$D175*$E$791*$E$792/100,2)</f>
        <v>0.73</v>
      </c>
      <c r="F1671" s="11">
        <f>ROUND(АТС!$D175*$F$791*$F$792/100,2)</f>
        <v>0.5</v>
      </c>
      <c r="G1671" s="11">
        <f>ROUND(АТС!$D175*$G$791*$G$792/100,2)</f>
        <v>0.28999999999999998</v>
      </c>
    </row>
    <row r="1672" spans="1:7" x14ac:dyDescent="0.25">
      <c r="A1672" s="244"/>
      <c r="B1672" s="122">
        <f t="shared" si="25"/>
        <v>43075.625</v>
      </c>
      <c r="C1672" s="123">
        <v>15</v>
      </c>
      <c r="D1672" s="11">
        <f>ROUND(АТС!D176*$D$791*$D$792/100,2)</f>
        <v>0</v>
      </c>
      <c r="E1672" s="11">
        <f>ROUND(АТС!$D176*$E$791*$E$792/100,2)</f>
        <v>0</v>
      </c>
      <c r="F1672" s="11">
        <f>ROUND(АТС!$D176*$F$791*$F$792/100,2)</f>
        <v>0</v>
      </c>
      <c r="G1672" s="11">
        <f>ROUND(АТС!$D176*$G$791*$G$792/100,2)</f>
        <v>0</v>
      </c>
    </row>
    <row r="1673" spans="1:7" x14ac:dyDescent="0.25">
      <c r="A1673" s="244"/>
      <c r="B1673" s="120">
        <f t="shared" si="25"/>
        <v>43075.666669999999</v>
      </c>
      <c r="C1673" s="123">
        <v>16</v>
      </c>
      <c r="D1673" s="11">
        <f>ROUND(АТС!D177*$D$791*$D$792/100,2)</f>
        <v>0</v>
      </c>
      <c r="E1673" s="11">
        <f>ROUND(АТС!$D177*$E$791*$E$792/100,2)</f>
        <v>0</v>
      </c>
      <c r="F1673" s="11">
        <f>ROUND(АТС!$D177*$F$791*$F$792/100,2)</f>
        <v>0</v>
      </c>
      <c r="G1673" s="11">
        <f>ROUND(АТС!$D177*$G$791*$G$792/100,2)</f>
        <v>0</v>
      </c>
    </row>
    <row r="1674" spans="1:7" x14ac:dyDescent="0.25">
      <c r="A1674" s="244"/>
      <c r="B1674" s="122">
        <f t="shared" si="25"/>
        <v>43075.708330000001</v>
      </c>
      <c r="C1674" s="123">
        <v>17</v>
      </c>
      <c r="D1674" s="11">
        <f>ROUND(АТС!D178*$D$791*$D$792/100,2)</f>
        <v>1.74</v>
      </c>
      <c r="E1674" s="11">
        <f>ROUND(АТС!$D178*$E$791*$E$792/100,2)</f>
        <v>1.6</v>
      </c>
      <c r="F1674" s="11">
        <f>ROUND(АТС!$D178*$F$791*$F$792/100,2)</f>
        <v>1.0900000000000001</v>
      </c>
      <c r="G1674" s="11">
        <f>ROUND(АТС!$D178*$G$791*$G$792/100,2)</f>
        <v>0.64</v>
      </c>
    </row>
    <row r="1675" spans="1:7" x14ac:dyDescent="0.25">
      <c r="A1675" s="244"/>
      <c r="B1675" s="120">
        <f t="shared" si="25"/>
        <v>43075.75</v>
      </c>
      <c r="C1675" s="123">
        <v>18</v>
      </c>
      <c r="D1675" s="11">
        <f>ROUND(АТС!D179*$D$791*$D$792/100,2)</f>
        <v>0</v>
      </c>
      <c r="E1675" s="11">
        <f>ROUND(АТС!$D179*$E$791*$E$792/100,2)</f>
        <v>0</v>
      </c>
      <c r="F1675" s="11">
        <f>ROUND(АТС!$D179*$F$791*$F$792/100,2)</f>
        <v>0</v>
      </c>
      <c r="G1675" s="11">
        <f>ROUND(АТС!$D179*$G$791*$G$792/100,2)</f>
        <v>0</v>
      </c>
    </row>
    <row r="1676" spans="1:7" x14ac:dyDescent="0.25">
      <c r="A1676" s="244"/>
      <c r="B1676" s="122">
        <f t="shared" si="25"/>
        <v>43075.791669999999</v>
      </c>
      <c r="C1676" s="123">
        <v>19</v>
      </c>
      <c r="D1676" s="11">
        <f>ROUND(АТС!D180*$D$791*$D$792/100,2)</f>
        <v>0</v>
      </c>
      <c r="E1676" s="11">
        <f>ROUND(АТС!$D180*$E$791*$E$792/100,2)</f>
        <v>0</v>
      </c>
      <c r="F1676" s="11">
        <f>ROUND(АТС!$D180*$F$791*$F$792/100,2)</f>
        <v>0</v>
      </c>
      <c r="G1676" s="11">
        <f>ROUND(АТС!$D180*$G$791*$G$792/100,2)</f>
        <v>0</v>
      </c>
    </row>
    <row r="1677" spans="1:7" x14ac:dyDescent="0.25">
      <c r="A1677" s="244"/>
      <c r="B1677" s="120">
        <f t="shared" si="25"/>
        <v>43075.833330000001</v>
      </c>
      <c r="C1677" s="123">
        <v>20</v>
      </c>
      <c r="D1677" s="11">
        <f>ROUND(АТС!D181*$D$791*$D$792/100,2)</f>
        <v>0</v>
      </c>
      <c r="E1677" s="11">
        <f>ROUND(АТС!$D181*$E$791*$E$792/100,2)</f>
        <v>0</v>
      </c>
      <c r="F1677" s="11">
        <f>ROUND(АТС!$D181*$F$791*$F$792/100,2)</f>
        <v>0</v>
      </c>
      <c r="G1677" s="11">
        <f>ROUND(АТС!$D181*$G$791*$G$792/100,2)</f>
        <v>0</v>
      </c>
    </row>
    <row r="1678" spans="1:7" x14ac:dyDescent="0.25">
      <c r="A1678" s="244"/>
      <c r="B1678" s="122">
        <f t="shared" si="25"/>
        <v>43075.875</v>
      </c>
      <c r="C1678" s="123">
        <v>21</v>
      </c>
      <c r="D1678" s="11">
        <f>ROUND(АТС!D182*$D$791*$D$792/100,2)</f>
        <v>0</v>
      </c>
      <c r="E1678" s="11">
        <f>ROUND(АТС!$D182*$E$791*$E$792/100,2)</f>
        <v>0</v>
      </c>
      <c r="F1678" s="11">
        <f>ROUND(АТС!$D182*$F$791*$F$792/100,2)</f>
        <v>0</v>
      </c>
      <c r="G1678" s="11">
        <f>ROUND(АТС!$D182*$G$791*$G$792/100,2)</f>
        <v>0</v>
      </c>
    </row>
    <row r="1679" spans="1:7" x14ac:dyDescent="0.25">
      <c r="A1679" s="244"/>
      <c r="B1679" s="120">
        <f t="shared" si="25"/>
        <v>43075.916669999999</v>
      </c>
      <c r="C1679" s="123">
        <v>22</v>
      </c>
      <c r="D1679" s="11">
        <f>ROUND(АТС!D183*$D$791*$D$792/100,2)</f>
        <v>0</v>
      </c>
      <c r="E1679" s="11">
        <f>ROUND(АТС!$D183*$E$791*$E$792/100,2)</f>
        <v>0</v>
      </c>
      <c r="F1679" s="11">
        <f>ROUND(АТС!$D183*$F$791*$F$792/100,2)</f>
        <v>0</v>
      </c>
      <c r="G1679" s="11">
        <f>ROUND(АТС!$D183*$G$791*$G$792/100,2)</f>
        <v>0</v>
      </c>
    </row>
    <row r="1680" spans="1:7" x14ac:dyDescent="0.25">
      <c r="A1680" s="244"/>
      <c r="B1680" s="122">
        <f t="shared" si="25"/>
        <v>43075.958330000001</v>
      </c>
      <c r="C1680" s="123">
        <v>23</v>
      </c>
      <c r="D1680" s="11">
        <f>ROUND(АТС!D184*$D$791*$D$792/100,2)</f>
        <v>0</v>
      </c>
      <c r="E1680" s="11">
        <f>ROUND(АТС!$D184*$E$791*$E$792/100,2)</f>
        <v>0</v>
      </c>
      <c r="F1680" s="11">
        <f>ROUND(АТС!$D184*$F$791*$F$792/100,2)</f>
        <v>0</v>
      </c>
      <c r="G1680" s="11">
        <f>ROUND(АТС!$D184*$G$791*$G$792/100,2)</f>
        <v>0</v>
      </c>
    </row>
    <row r="1681" spans="1:7" x14ac:dyDescent="0.25">
      <c r="A1681" s="244"/>
      <c r="B1681" s="120">
        <f t="shared" si="25"/>
        <v>43076</v>
      </c>
      <c r="C1681" s="123">
        <v>0</v>
      </c>
      <c r="D1681" s="11">
        <f>ROUND(АТС!D185*$D$791*$D$792/100,2)</f>
        <v>0</v>
      </c>
      <c r="E1681" s="11">
        <f>ROUND(АТС!$D185*$E$791*$E$792/100,2)</f>
        <v>0</v>
      </c>
      <c r="F1681" s="11">
        <f>ROUND(АТС!$D185*$F$791*$F$792/100,2)</f>
        <v>0</v>
      </c>
      <c r="G1681" s="11">
        <f>ROUND(АТС!$D185*$G$791*$G$792/100,2)</f>
        <v>0</v>
      </c>
    </row>
    <row r="1682" spans="1:7" x14ac:dyDescent="0.25">
      <c r="A1682" s="244"/>
      <c r="B1682" s="122">
        <f t="shared" si="25"/>
        <v>43076.041669999999</v>
      </c>
      <c r="C1682" s="123">
        <v>1</v>
      </c>
      <c r="D1682" s="11">
        <f>ROUND(АТС!D186*$D$791*$D$792/100,2)</f>
        <v>0</v>
      </c>
      <c r="E1682" s="11">
        <f>ROUND(АТС!$D186*$E$791*$E$792/100,2)</f>
        <v>0</v>
      </c>
      <c r="F1682" s="11">
        <f>ROUND(АТС!$D186*$F$791*$F$792/100,2)</f>
        <v>0</v>
      </c>
      <c r="G1682" s="11">
        <f>ROUND(АТС!$D186*$G$791*$G$792/100,2)</f>
        <v>0</v>
      </c>
    </row>
    <row r="1683" spans="1:7" x14ac:dyDescent="0.25">
      <c r="A1683" s="244"/>
      <c r="B1683" s="120">
        <f t="shared" si="25"/>
        <v>43076.083330000001</v>
      </c>
      <c r="C1683" s="123">
        <v>2</v>
      </c>
      <c r="D1683" s="11">
        <f>ROUND(АТС!D187*$D$791*$D$792/100,2)</f>
        <v>0</v>
      </c>
      <c r="E1683" s="11">
        <f>ROUND(АТС!$D187*$E$791*$E$792/100,2)</f>
        <v>0</v>
      </c>
      <c r="F1683" s="11">
        <f>ROUND(АТС!$D187*$F$791*$F$792/100,2)</f>
        <v>0</v>
      </c>
      <c r="G1683" s="11">
        <f>ROUND(АТС!$D187*$G$791*$G$792/100,2)</f>
        <v>0</v>
      </c>
    </row>
    <row r="1684" spans="1:7" x14ac:dyDescent="0.25">
      <c r="A1684" s="244"/>
      <c r="B1684" s="122">
        <f t="shared" si="25"/>
        <v>43076.125</v>
      </c>
      <c r="C1684" s="123">
        <v>3</v>
      </c>
      <c r="D1684" s="11">
        <f>ROUND(АТС!D188*$D$791*$D$792/100,2)</f>
        <v>0</v>
      </c>
      <c r="E1684" s="11">
        <f>ROUND(АТС!$D188*$E$791*$E$792/100,2)</f>
        <v>0</v>
      </c>
      <c r="F1684" s="11">
        <f>ROUND(АТС!$D188*$F$791*$F$792/100,2)</f>
        <v>0</v>
      </c>
      <c r="G1684" s="11">
        <f>ROUND(АТС!$D188*$G$791*$G$792/100,2)</f>
        <v>0</v>
      </c>
    </row>
    <row r="1685" spans="1:7" x14ac:dyDescent="0.25">
      <c r="A1685" s="244"/>
      <c r="B1685" s="120">
        <f t="shared" si="25"/>
        <v>43076.166669999999</v>
      </c>
      <c r="C1685" s="123">
        <v>4</v>
      </c>
      <c r="D1685" s="11">
        <f>ROUND(АТС!D189*$D$791*$D$792/100,2)</f>
        <v>88.6</v>
      </c>
      <c r="E1685" s="11">
        <f>ROUND(АТС!$D189*$E$791*$E$792/100,2)</f>
        <v>81.430000000000007</v>
      </c>
      <c r="F1685" s="11">
        <f>ROUND(АТС!$D189*$F$791*$F$792/100,2)</f>
        <v>55.43</v>
      </c>
      <c r="G1685" s="11">
        <f>ROUND(АТС!$D189*$G$791*$G$792/100,2)</f>
        <v>32.44</v>
      </c>
    </row>
    <row r="1686" spans="1:7" x14ac:dyDescent="0.25">
      <c r="A1686" s="244"/>
      <c r="B1686" s="122">
        <f t="shared" si="25"/>
        <v>43076.208330000001</v>
      </c>
      <c r="C1686" s="123">
        <v>5</v>
      </c>
      <c r="D1686" s="11">
        <f>ROUND(АТС!D190*$D$791*$D$792/100,2)</f>
        <v>129.86000000000001</v>
      </c>
      <c r="E1686" s="11">
        <f>ROUND(АТС!$D190*$E$791*$E$792/100,2)</f>
        <v>119.35</v>
      </c>
      <c r="F1686" s="11">
        <f>ROUND(АТС!$D190*$F$791*$F$792/100,2)</f>
        <v>81.239999999999995</v>
      </c>
      <c r="G1686" s="11">
        <f>ROUND(АТС!$D190*$G$791*$G$792/100,2)</f>
        <v>47.54</v>
      </c>
    </row>
    <row r="1687" spans="1:7" x14ac:dyDescent="0.25">
      <c r="A1687" s="244"/>
      <c r="B1687" s="120">
        <f t="shared" si="25"/>
        <v>43076.25</v>
      </c>
      <c r="C1687" s="123">
        <v>6</v>
      </c>
      <c r="D1687" s="11">
        <f>ROUND(АТС!D191*$D$791*$D$792/100,2)</f>
        <v>0</v>
      </c>
      <c r="E1687" s="11">
        <f>ROUND(АТС!$D191*$E$791*$E$792/100,2)</f>
        <v>0</v>
      </c>
      <c r="F1687" s="11">
        <f>ROUND(АТС!$D191*$F$791*$F$792/100,2)</f>
        <v>0</v>
      </c>
      <c r="G1687" s="11">
        <f>ROUND(АТС!$D191*$G$791*$G$792/100,2)</f>
        <v>0</v>
      </c>
    </row>
    <row r="1688" spans="1:7" x14ac:dyDescent="0.25">
      <c r="A1688" s="244"/>
      <c r="B1688" s="122">
        <f t="shared" si="25"/>
        <v>43076.291669999999</v>
      </c>
      <c r="C1688" s="123">
        <v>7</v>
      </c>
      <c r="D1688" s="11">
        <f>ROUND(АТС!D192*$D$791*$D$792/100,2)</f>
        <v>0</v>
      </c>
      <c r="E1688" s="11">
        <f>ROUND(АТС!$D192*$E$791*$E$792/100,2)</f>
        <v>0</v>
      </c>
      <c r="F1688" s="11">
        <f>ROUND(АТС!$D192*$F$791*$F$792/100,2)</f>
        <v>0</v>
      </c>
      <c r="G1688" s="11">
        <f>ROUND(АТС!$D192*$G$791*$G$792/100,2)</f>
        <v>0</v>
      </c>
    </row>
    <row r="1689" spans="1:7" x14ac:dyDescent="0.25">
      <c r="A1689" s="244"/>
      <c r="B1689" s="120">
        <f t="shared" si="25"/>
        <v>43076.333330000001</v>
      </c>
      <c r="C1689" s="123">
        <v>8</v>
      </c>
      <c r="D1689" s="11">
        <f>ROUND(АТС!D193*$D$791*$D$792/100,2)</f>
        <v>0</v>
      </c>
      <c r="E1689" s="11">
        <f>ROUND(АТС!$D193*$E$791*$E$792/100,2)</f>
        <v>0</v>
      </c>
      <c r="F1689" s="11">
        <f>ROUND(АТС!$D193*$F$791*$F$792/100,2)</f>
        <v>0</v>
      </c>
      <c r="G1689" s="11">
        <f>ROUND(АТС!$D193*$G$791*$G$792/100,2)</f>
        <v>0</v>
      </c>
    </row>
    <row r="1690" spans="1:7" x14ac:dyDescent="0.25">
      <c r="A1690" s="244"/>
      <c r="B1690" s="122">
        <f t="shared" ref="B1690:B1753" si="26">B1666+1</f>
        <v>43076.375</v>
      </c>
      <c r="C1690" s="123">
        <v>9</v>
      </c>
      <c r="D1690" s="11">
        <f>ROUND(АТС!D194*$D$791*$D$792/100,2)</f>
        <v>0.09</v>
      </c>
      <c r="E1690" s="11">
        <f>ROUND(АТС!$D194*$E$791*$E$792/100,2)</f>
        <v>0.08</v>
      </c>
      <c r="F1690" s="11">
        <f>ROUND(АТС!$D194*$F$791*$F$792/100,2)</f>
        <v>0.06</v>
      </c>
      <c r="G1690" s="11">
        <f>ROUND(АТС!$D194*$G$791*$G$792/100,2)</f>
        <v>0.03</v>
      </c>
    </row>
    <row r="1691" spans="1:7" x14ac:dyDescent="0.25">
      <c r="A1691" s="244"/>
      <c r="B1691" s="120">
        <f t="shared" si="26"/>
        <v>43076.416669999999</v>
      </c>
      <c r="C1691" s="123">
        <v>10</v>
      </c>
      <c r="D1691" s="11">
        <f>ROUND(АТС!D195*$D$791*$D$792/100,2)</f>
        <v>115.71</v>
      </c>
      <c r="E1691" s="11">
        <f>ROUND(АТС!$D195*$E$791*$E$792/100,2)</f>
        <v>106.34</v>
      </c>
      <c r="F1691" s="11">
        <f>ROUND(АТС!$D195*$F$791*$F$792/100,2)</f>
        <v>72.38</v>
      </c>
      <c r="G1691" s="11">
        <f>ROUND(АТС!$D195*$G$791*$G$792/100,2)</f>
        <v>42.36</v>
      </c>
    </row>
    <row r="1692" spans="1:7" x14ac:dyDescent="0.25">
      <c r="A1692" s="244"/>
      <c r="B1692" s="122">
        <f t="shared" si="26"/>
        <v>43076.458330000001</v>
      </c>
      <c r="C1692" s="123">
        <v>11</v>
      </c>
      <c r="D1692" s="11">
        <f>ROUND(АТС!D196*$D$791*$D$792/100,2)</f>
        <v>134.86000000000001</v>
      </c>
      <c r="E1692" s="11">
        <f>ROUND(АТС!$D196*$E$791*$E$792/100,2)</f>
        <v>123.95</v>
      </c>
      <c r="F1692" s="11">
        <f>ROUND(АТС!$D196*$F$791*$F$792/100,2)</f>
        <v>84.37</v>
      </c>
      <c r="G1692" s="11">
        <f>ROUND(АТС!$D196*$G$791*$G$792/100,2)</f>
        <v>49.38</v>
      </c>
    </row>
    <row r="1693" spans="1:7" x14ac:dyDescent="0.25">
      <c r="A1693" s="244"/>
      <c r="B1693" s="120">
        <f t="shared" si="26"/>
        <v>43076.5</v>
      </c>
      <c r="C1693" s="123">
        <v>12</v>
      </c>
      <c r="D1693" s="11">
        <f>ROUND(АТС!D197*$D$791*$D$792/100,2)</f>
        <v>0</v>
      </c>
      <c r="E1693" s="11">
        <f>ROUND(АТС!$D197*$E$791*$E$792/100,2)</f>
        <v>0</v>
      </c>
      <c r="F1693" s="11">
        <f>ROUND(АТС!$D197*$F$791*$F$792/100,2)</f>
        <v>0</v>
      </c>
      <c r="G1693" s="11">
        <f>ROUND(АТС!$D197*$G$791*$G$792/100,2)</f>
        <v>0</v>
      </c>
    </row>
    <row r="1694" spans="1:7" x14ac:dyDescent="0.25">
      <c r="A1694" s="244"/>
      <c r="B1694" s="122">
        <f t="shared" si="26"/>
        <v>43076.541669999999</v>
      </c>
      <c r="C1694" s="123">
        <v>13</v>
      </c>
      <c r="D1694" s="11">
        <f>ROUND(АТС!D198*$D$791*$D$792/100,2)</f>
        <v>0</v>
      </c>
      <c r="E1694" s="11">
        <f>ROUND(АТС!$D198*$E$791*$E$792/100,2)</f>
        <v>0</v>
      </c>
      <c r="F1694" s="11">
        <f>ROUND(АТС!$D198*$F$791*$F$792/100,2)</f>
        <v>0</v>
      </c>
      <c r="G1694" s="11">
        <f>ROUND(АТС!$D198*$G$791*$G$792/100,2)</f>
        <v>0</v>
      </c>
    </row>
    <row r="1695" spans="1:7" x14ac:dyDescent="0.25">
      <c r="A1695" s="244"/>
      <c r="B1695" s="120">
        <f t="shared" si="26"/>
        <v>43076.583330000001</v>
      </c>
      <c r="C1695" s="123">
        <v>14</v>
      </c>
      <c r="D1695" s="11">
        <f>ROUND(АТС!D199*$D$791*$D$792/100,2)</f>
        <v>0.31</v>
      </c>
      <c r="E1695" s="11">
        <f>ROUND(АТС!$D199*$E$791*$E$792/100,2)</f>
        <v>0.28999999999999998</v>
      </c>
      <c r="F1695" s="11">
        <f>ROUND(АТС!$D199*$F$791*$F$792/100,2)</f>
        <v>0.2</v>
      </c>
      <c r="G1695" s="11">
        <f>ROUND(АТС!$D199*$G$791*$G$792/100,2)</f>
        <v>0.12</v>
      </c>
    </row>
    <row r="1696" spans="1:7" x14ac:dyDescent="0.25">
      <c r="A1696" s="244"/>
      <c r="B1696" s="122">
        <f t="shared" si="26"/>
        <v>43076.625</v>
      </c>
      <c r="C1696" s="123">
        <v>15</v>
      </c>
      <c r="D1696" s="11">
        <f>ROUND(АТС!D200*$D$791*$D$792/100,2)</f>
        <v>0</v>
      </c>
      <c r="E1696" s="11">
        <f>ROUND(АТС!$D200*$E$791*$E$792/100,2)</f>
        <v>0</v>
      </c>
      <c r="F1696" s="11">
        <f>ROUND(АТС!$D200*$F$791*$F$792/100,2)</f>
        <v>0</v>
      </c>
      <c r="G1696" s="11">
        <f>ROUND(АТС!$D200*$G$791*$G$792/100,2)</f>
        <v>0</v>
      </c>
    </row>
    <row r="1697" spans="1:7" x14ac:dyDescent="0.25">
      <c r="A1697" s="244"/>
      <c r="B1697" s="120">
        <f t="shared" si="26"/>
        <v>43076.666669999999</v>
      </c>
      <c r="C1697" s="123">
        <v>16</v>
      </c>
      <c r="D1697" s="11">
        <f>ROUND(АТС!D201*$D$791*$D$792/100,2)</f>
        <v>138.27000000000001</v>
      </c>
      <c r="E1697" s="11">
        <f>ROUND(АТС!$D201*$E$791*$E$792/100,2)</f>
        <v>127.08</v>
      </c>
      <c r="F1697" s="11">
        <f>ROUND(АТС!$D201*$F$791*$F$792/100,2)</f>
        <v>86.5</v>
      </c>
      <c r="G1697" s="11">
        <f>ROUND(АТС!$D201*$G$791*$G$792/100,2)</f>
        <v>50.62</v>
      </c>
    </row>
    <row r="1698" spans="1:7" x14ac:dyDescent="0.25">
      <c r="A1698" s="244"/>
      <c r="B1698" s="122">
        <f t="shared" si="26"/>
        <v>43076.708330000001</v>
      </c>
      <c r="C1698" s="123">
        <v>17</v>
      </c>
      <c r="D1698" s="11">
        <f>ROUND(АТС!D202*$D$791*$D$792/100,2)</f>
        <v>131.06</v>
      </c>
      <c r="E1698" s="11">
        <f>ROUND(АТС!$D202*$E$791*$E$792/100,2)</f>
        <v>120.46</v>
      </c>
      <c r="F1698" s="11">
        <f>ROUND(АТС!$D202*$F$791*$F$792/100,2)</f>
        <v>81.99</v>
      </c>
      <c r="G1698" s="11">
        <f>ROUND(АТС!$D202*$G$791*$G$792/100,2)</f>
        <v>47.98</v>
      </c>
    </row>
    <row r="1699" spans="1:7" x14ac:dyDescent="0.25">
      <c r="A1699" s="244"/>
      <c r="B1699" s="120">
        <f t="shared" si="26"/>
        <v>43076.75</v>
      </c>
      <c r="C1699" s="123">
        <v>18</v>
      </c>
      <c r="D1699" s="11">
        <f>ROUND(АТС!D203*$D$791*$D$792/100,2)</f>
        <v>132.27000000000001</v>
      </c>
      <c r="E1699" s="11">
        <f>ROUND(АТС!$D203*$E$791*$E$792/100,2)</f>
        <v>121.56</v>
      </c>
      <c r="F1699" s="11">
        <f>ROUND(АТС!$D203*$F$791*$F$792/100,2)</f>
        <v>82.74</v>
      </c>
      <c r="G1699" s="11">
        <f>ROUND(АТС!$D203*$G$791*$G$792/100,2)</f>
        <v>48.43</v>
      </c>
    </row>
    <row r="1700" spans="1:7" x14ac:dyDescent="0.25">
      <c r="A1700" s="244"/>
      <c r="B1700" s="122">
        <f t="shared" si="26"/>
        <v>43076.791669999999</v>
      </c>
      <c r="C1700" s="123">
        <v>19</v>
      </c>
      <c r="D1700" s="11">
        <f>ROUND(АТС!D204*$D$791*$D$792/100,2)</f>
        <v>126.4</v>
      </c>
      <c r="E1700" s="11">
        <f>ROUND(АТС!$D204*$E$791*$E$792/100,2)</f>
        <v>116.17</v>
      </c>
      <c r="F1700" s="11">
        <f>ROUND(АТС!$D204*$F$791*$F$792/100,2)</f>
        <v>79.069999999999993</v>
      </c>
      <c r="G1700" s="11">
        <f>ROUND(АТС!$D204*$G$791*$G$792/100,2)</f>
        <v>46.28</v>
      </c>
    </row>
    <row r="1701" spans="1:7" x14ac:dyDescent="0.25">
      <c r="A1701" s="244"/>
      <c r="B1701" s="120">
        <f t="shared" si="26"/>
        <v>43076.833330000001</v>
      </c>
      <c r="C1701" s="123">
        <v>20</v>
      </c>
      <c r="D1701" s="11">
        <f>ROUND(АТС!D205*$D$791*$D$792/100,2)</f>
        <v>0</v>
      </c>
      <c r="E1701" s="11">
        <f>ROUND(АТС!$D205*$E$791*$E$792/100,2)</f>
        <v>0</v>
      </c>
      <c r="F1701" s="11">
        <f>ROUND(АТС!$D205*$F$791*$F$792/100,2)</f>
        <v>0</v>
      </c>
      <c r="G1701" s="11">
        <f>ROUND(АТС!$D205*$G$791*$G$792/100,2)</f>
        <v>0</v>
      </c>
    </row>
    <row r="1702" spans="1:7" x14ac:dyDescent="0.25">
      <c r="A1702" s="244"/>
      <c r="B1702" s="122">
        <f t="shared" si="26"/>
        <v>43076.875</v>
      </c>
      <c r="C1702" s="123">
        <v>21</v>
      </c>
      <c r="D1702" s="11">
        <f>ROUND(АТС!D206*$D$791*$D$792/100,2)</f>
        <v>0</v>
      </c>
      <c r="E1702" s="11">
        <f>ROUND(АТС!$D206*$E$791*$E$792/100,2)</f>
        <v>0</v>
      </c>
      <c r="F1702" s="11">
        <f>ROUND(АТС!$D206*$F$791*$F$792/100,2)</f>
        <v>0</v>
      </c>
      <c r="G1702" s="11">
        <f>ROUND(АТС!$D206*$G$791*$G$792/100,2)</f>
        <v>0</v>
      </c>
    </row>
    <row r="1703" spans="1:7" x14ac:dyDescent="0.25">
      <c r="A1703" s="244"/>
      <c r="B1703" s="120">
        <f t="shared" si="26"/>
        <v>43076.916669999999</v>
      </c>
      <c r="C1703" s="123">
        <v>22</v>
      </c>
      <c r="D1703" s="11">
        <f>ROUND(АТС!D207*$D$791*$D$792/100,2)</f>
        <v>0</v>
      </c>
      <c r="E1703" s="11">
        <f>ROUND(АТС!$D207*$E$791*$E$792/100,2)</f>
        <v>0</v>
      </c>
      <c r="F1703" s="11">
        <f>ROUND(АТС!$D207*$F$791*$F$792/100,2)</f>
        <v>0</v>
      </c>
      <c r="G1703" s="11">
        <f>ROUND(АТС!$D207*$G$791*$G$792/100,2)</f>
        <v>0</v>
      </c>
    </row>
    <row r="1704" spans="1:7" x14ac:dyDescent="0.25">
      <c r="A1704" s="244"/>
      <c r="B1704" s="122">
        <f t="shared" si="26"/>
        <v>43076.958330000001</v>
      </c>
      <c r="C1704" s="123">
        <v>23</v>
      </c>
      <c r="D1704" s="11">
        <f>ROUND(АТС!D208*$D$791*$D$792/100,2)</f>
        <v>0</v>
      </c>
      <c r="E1704" s="11">
        <f>ROUND(АТС!$D208*$E$791*$E$792/100,2)</f>
        <v>0</v>
      </c>
      <c r="F1704" s="11">
        <f>ROUND(АТС!$D208*$F$791*$F$792/100,2)</f>
        <v>0</v>
      </c>
      <c r="G1704" s="11">
        <f>ROUND(АТС!$D208*$G$791*$G$792/100,2)</f>
        <v>0</v>
      </c>
    </row>
    <row r="1705" spans="1:7" x14ac:dyDescent="0.25">
      <c r="A1705" s="244"/>
      <c r="B1705" s="120">
        <f t="shared" si="26"/>
        <v>43077</v>
      </c>
      <c r="C1705" s="123">
        <v>0</v>
      </c>
      <c r="D1705" s="11">
        <f>ROUND(АТС!D209*$D$791*$D$792/100,2)</f>
        <v>0</v>
      </c>
      <c r="E1705" s="11">
        <f>ROUND(АТС!$D209*$E$791*$E$792/100,2)</f>
        <v>0</v>
      </c>
      <c r="F1705" s="11">
        <f>ROUND(АТС!$D209*$F$791*$F$792/100,2)</f>
        <v>0</v>
      </c>
      <c r="G1705" s="11">
        <f>ROUND(АТС!$D209*$G$791*$G$792/100,2)</f>
        <v>0</v>
      </c>
    </row>
    <row r="1706" spans="1:7" x14ac:dyDescent="0.25">
      <c r="A1706" s="244"/>
      <c r="B1706" s="122">
        <f t="shared" si="26"/>
        <v>43077.041669999999</v>
      </c>
      <c r="C1706" s="123">
        <v>1</v>
      </c>
      <c r="D1706" s="11">
        <f>ROUND(АТС!D210*$D$791*$D$792/100,2)</f>
        <v>0</v>
      </c>
      <c r="E1706" s="11">
        <f>ROUND(АТС!$D210*$E$791*$E$792/100,2)</f>
        <v>0</v>
      </c>
      <c r="F1706" s="11">
        <f>ROUND(АТС!$D210*$F$791*$F$792/100,2)</f>
        <v>0</v>
      </c>
      <c r="G1706" s="11">
        <f>ROUND(АТС!$D210*$G$791*$G$792/100,2)</f>
        <v>0</v>
      </c>
    </row>
    <row r="1707" spans="1:7" x14ac:dyDescent="0.25">
      <c r="A1707" s="244"/>
      <c r="B1707" s="120">
        <f t="shared" si="26"/>
        <v>43077.083330000001</v>
      </c>
      <c r="C1707" s="123">
        <v>2</v>
      </c>
      <c r="D1707" s="11">
        <f>ROUND(АТС!D211*$D$791*$D$792/100,2)</f>
        <v>0</v>
      </c>
      <c r="E1707" s="11">
        <f>ROUND(АТС!$D211*$E$791*$E$792/100,2)</f>
        <v>0</v>
      </c>
      <c r="F1707" s="11">
        <f>ROUND(АТС!$D211*$F$791*$F$792/100,2)</f>
        <v>0</v>
      </c>
      <c r="G1707" s="11">
        <f>ROUND(АТС!$D211*$G$791*$G$792/100,2)</f>
        <v>0</v>
      </c>
    </row>
    <row r="1708" spans="1:7" x14ac:dyDescent="0.25">
      <c r="A1708" s="244"/>
      <c r="B1708" s="122">
        <f t="shared" si="26"/>
        <v>43077.125</v>
      </c>
      <c r="C1708" s="123">
        <v>3</v>
      </c>
      <c r="D1708" s="11">
        <f>ROUND(АТС!D212*$D$791*$D$792/100,2)</f>
        <v>0</v>
      </c>
      <c r="E1708" s="11">
        <f>ROUND(АТС!$D212*$E$791*$E$792/100,2)</f>
        <v>0</v>
      </c>
      <c r="F1708" s="11">
        <f>ROUND(АТС!$D212*$F$791*$F$792/100,2)</f>
        <v>0</v>
      </c>
      <c r="G1708" s="11">
        <f>ROUND(АТС!$D212*$G$791*$G$792/100,2)</f>
        <v>0</v>
      </c>
    </row>
    <row r="1709" spans="1:7" x14ac:dyDescent="0.25">
      <c r="A1709" s="244"/>
      <c r="B1709" s="120">
        <f t="shared" si="26"/>
        <v>43077.166669999999</v>
      </c>
      <c r="C1709" s="123">
        <v>4</v>
      </c>
      <c r="D1709" s="11">
        <f>ROUND(АТС!D213*$D$791*$D$792/100,2)</f>
        <v>90.4</v>
      </c>
      <c r="E1709" s="11">
        <f>ROUND(АТС!$D213*$E$791*$E$792/100,2)</f>
        <v>83.08</v>
      </c>
      <c r="F1709" s="11">
        <f>ROUND(АТС!$D213*$F$791*$F$792/100,2)</f>
        <v>56.55</v>
      </c>
      <c r="G1709" s="11">
        <f>ROUND(АТС!$D213*$G$791*$G$792/100,2)</f>
        <v>33.1</v>
      </c>
    </row>
    <row r="1710" spans="1:7" x14ac:dyDescent="0.25">
      <c r="A1710" s="244"/>
      <c r="B1710" s="122">
        <f t="shared" si="26"/>
        <v>43077.208330000001</v>
      </c>
      <c r="C1710" s="123">
        <v>5</v>
      </c>
      <c r="D1710" s="11">
        <f>ROUND(АТС!D214*$D$791*$D$792/100,2)</f>
        <v>91.39</v>
      </c>
      <c r="E1710" s="11">
        <f>ROUND(АТС!$D214*$E$791*$E$792/100,2)</f>
        <v>83.99</v>
      </c>
      <c r="F1710" s="11">
        <f>ROUND(АТС!$D214*$F$791*$F$792/100,2)</f>
        <v>57.17</v>
      </c>
      <c r="G1710" s="11">
        <f>ROUND(АТС!$D214*$G$791*$G$792/100,2)</f>
        <v>33.46</v>
      </c>
    </row>
    <row r="1711" spans="1:7" x14ac:dyDescent="0.25">
      <c r="A1711" s="244"/>
      <c r="B1711" s="120">
        <f t="shared" si="26"/>
        <v>43077.25</v>
      </c>
      <c r="C1711" s="123">
        <v>6</v>
      </c>
      <c r="D1711" s="11">
        <f>ROUND(АТС!D215*$D$791*$D$792/100,2)</f>
        <v>9.48</v>
      </c>
      <c r="E1711" s="11">
        <f>ROUND(АТС!$D215*$E$791*$E$792/100,2)</f>
        <v>8.7100000000000009</v>
      </c>
      <c r="F1711" s="11">
        <f>ROUND(АТС!$D215*$F$791*$F$792/100,2)</f>
        <v>5.93</v>
      </c>
      <c r="G1711" s="11">
        <f>ROUND(АТС!$D215*$G$791*$G$792/100,2)</f>
        <v>3.47</v>
      </c>
    </row>
    <row r="1712" spans="1:7" x14ac:dyDescent="0.25">
      <c r="A1712" s="244"/>
      <c r="B1712" s="122">
        <f t="shared" si="26"/>
        <v>43077.291669999999</v>
      </c>
      <c r="C1712" s="123">
        <v>7</v>
      </c>
      <c r="D1712" s="11">
        <f>ROUND(АТС!D216*$D$791*$D$792/100,2)</f>
        <v>20.71</v>
      </c>
      <c r="E1712" s="11">
        <f>ROUND(АТС!$D216*$E$791*$E$792/100,2)</f>
        <v>19.03</v>
      </c>
      <c r="F1712" s="11">
        <f>ROUND(АТС!$D216*$F$791*$F$792/100,2)</f>
        <v>12.95</v>
      </c>
      <c r="G1712" s="11">
        <f>ROUND(АТС!$D216*$G$791*$G$792/100,2)</f>
        <v>7.58</v>
      </c>
    </row>
    <row r="1713" spans="1:7" x14ac:dyDescent="0.25">
      <c r="A1713" s="244"/>
      <c r="B1713" s="120">
        <f t="shared" si="26"/>
        <v>43077.333330000001</v>
      </c>
      <c r="C1713" s="123">
        <v>8</v>
      </c>
      <c r="D1713" s="11">
        <f>ROUND(АТС!D217*$D$791*$D$792/100,2)</f>
        <v>40.06</v>
      </c>
      <c r="E1713" s="11">
        <f>ROUND(АТС!$D217*$E$791*$E$792/100,2)</f>
        <v>36.81</v>
      </c>
      <c r="F1713" s="11">
        <f>ROUND(АТС!$D217*$F$791*$F$792/100,2)</f>
        <v>25.06</v>
      </c>
      <c r="G1713" s="11">
        <f>ROUND(АТС!$D217*$G$791*$G$792/100,2)</f>
        <v>14.67</v>
      </c>
    </row>
    <row r="1714" spans="1:7" x14ac:dyDescent="0.25">
      <c r="A1714" s="244"/>
      <c r="B1714" s="122">
        <f t="shared" si="26"/>
        <v>43077.375</v>
      </c>
      <c r="C1714" s="123">
        <v>9</v>
      </c>
      <c r="D1714" s="11">
        <f>ROUND(АТС!D218*$D$791*$D$792/100,2)</f>
        <v>0.01</v>
      </c>
      <c r="E1714" s="11">
        <f>ROUND(АТС!$D218*$E$791*$E$792/100,2)</f>
        <v>0.01</v>
      </c>
      <c r="F1714" s="11">
        <f>ROUND(АТС!$D218*$F$791*$F$792/100,2)</f>
        <v>0.01</v>
      </c>
      <c r="G1714" s="11">
        <f>ROUND(АТС!$D218*$G$791*$G$792/100,2)</f>
        <v>0</v>
      </c>
    </row>
    <row r="1715" spans="1:7" x14ac:dyDescent="0.25">
      <c r="A1715" s="244"/>
      <c r="B1715" s="120">
        <f t="shared" si="26"/>
        <v>43077.416669999999</v>
      </c>
      <c r="C1715" s="123">
        <v>10</v>
      </c>
      <c r="D1715" s="11">
        <f>ROUND(АТС!D219*$D$791*$D$792/100,2)</f>
        <v>11.11</v>
      </c>
      <c r="E1715" s="11">
        <f>ROUND(АТС!$D219*$E$791*$E$792/100,2)</f>
        <v>10.210000000000001</v>
      </c>
      <c r="F1715" s="11">
        <f>ROUND(АТС!$D219*$F$791*$F$792/100,2)</f>
        <v>6.95</v>
      </c>
      <c r="G1715" s="11">
        <f>ROUND(АТС!$D219*$G$791*$G$792/100,2)</f>
        <v>4.07</v>
      </c>
    </row>
    <row r="1716" spans="1:7" x14ac:dyDescent="0.25">
      <c r="A1716" s="244"/>
      <c r="B1716" s="122">
        <f t="shared" si="26"/>
        <v>43077.458330000001</v>
      </c>
      <c r="C1716" s="123">
        <v>11</v>
      </c>
      <c r="D1716" s="11">
        <f>ROUND(АТС!D220*$D$791*$D$792/100,2)</f>
        <v>0</v>
      </c>
      <c r="E1716" s="11">
        <f>ROUND(АТС!$D220*$E$791*$E$792/100,2)</f>
        <v>0</v>
      </c>
      <c r="F1716" s="11">
        <f>ROUND(АТС!$D220*$F$791*$F$792/100,2)</f>
        <v>0</v>
      </c>
      <c r="G1716" s="11">
        <f>ROUND(АТС!$D220*$G$791*$G$792/100,2)</f>
        <v>0</v>
      </c>
    </row>
    <row r="1717" spans="1:7" x14ac:dyDescent="0.25">
      <c r="A1717" s="244"/>
      <c r="B1717" s="120">
        <f t="shared" si="26"/>
        <v>43077.5</v>
      </c>
      <c r="C1717" s="123">
        <v>12</v>
      </c>
      <c r="D1717" s="11">
        <f>ROUND(АТС!D221*$D$791*$D$792/100,2)</f>
        <v>15.69</v>
      </c>
      <c r="E1717" s="11">
        <f>ROUND(АТС!$D221*$E$791*$E$792/100,2)</f>
        <v>14.42</v>
      </c>
      <c r="F1717" s="11">
        <f>ROUND(АТС!$D221*$F$791*$F$792/100,2)</f>
        <v>9.82</v>
      </c>
      <c r="G1717" s="11">
        <f>ROUND(АТС!$D221*$G$791*$G$792/100,2)</f>
        <v>5.74</v>
      </c>
    </row>
    <row r="1718" spans="1:7" x14ac:dyDescent="0.25">
      <c r="A1718" s="244"/>
      <c r="B1718" s="122">
        <f t="shared" si="26"/>
        <v>43077.541669999999</v>
      </c>
      <c r="C1718" s="123">
        <v>13</v>
      </c>
      <c r="D1718" s="11">
        <f>ROUND(АТС!D222*$D$791*$D$792/100,2)</f>
        <v>15.64</v>
      </c>
      <c r="E1718" s="11">
        <f>ROUND(АТС!$D222*$E$791*$E$792/100,2)</f>
        <v>14.38</v>
      </c>
      <c r="F1718" s="11">
        <f>ROUND(АТС!$D222*$F$791*$F$792/100,2)</f>
        <v>9.7799999999999994</v>
      </c>
      <c r="G1718" s="11">
        <f>ROUND(АТС!$D222*$G$791*$G$792/100,2)</f>
        <v>5.73</v>
      </c>
    </row>
    <row r="1719" spans="1:7" x14ac:dyDescent="0.25">
      <c r="A1719" s="244"/>
      <c r="B1719" s="120">
        <f t="shared" si="26"/>
        <v>43077.583330000001</v>
      </c>
      <c r="C1719" s="123">
        <v>14</v>
      </c>
      <c r="D1719" s="11">
        <f>ROUND(АТС!D223*$D$791*$D$792/100,2)</f>
        <v>10.92</v>
      </c>
      <c r="E1719" s="11">
        <f>ROUND(АТС!$D223*$E$791*$E$792/100,2)</f>
        <v>10.029999999999999</v>
      </c>
      <c r="F1719" s="11">
        <f>ROUND(АТС!$D223*$F$791*$F$792/100,2)</f>
        <v>6.83</v>
      </c>
      <c r="G1719" s="11">
        <f>ROUND(АТС!$D223*$G$791*$G$792/100,2)</f>
        <v>4</v>
      </c>
    </row>
    <row r="1720" spans="1:7" x14ac:dyDescent="0.25">
      <c r="A1720" s="244"/>
      <c r="B1720" s="122">
        <f t="shared" si="26"/>
        <v>43077.625</v>
      </c>
      <c r="C1720" s="123">
        <v>15</v>
      </c>
      <c r="D1720" s="11">
        <f>ROUND(АТС!D224*$D$791*$D$792/100,2)</f>
        <v>19.52</v>
      </c>
      <c r="E1720" s="11">
        <f>ROUND(АТС!$D224*$E$791*$E$792/100,2)</f>
        <v>17.940000000000001</v>
      </c>
      <c r="F1720" s="11">
        <f>ROUND(АТС!$D224*$F$791*$F$792/100,2)</f>
        <v>12.21</v>
      </c>
      <c r="G1720" s="11">
        <f>ROUND(АТС!$D224*$G$791*$G$792/100,2)</f>
        <v>7.15</v>
      </c>
    </row>
    <row r="1721" spans="1:7" x14ac:dyDescent="0.25">
      <c r="A1721" s="244"/>
      <c r="B1721" s="120">
        <f t="shared" si="26"/>
        <v>43077.666669999999</v>
      </c>
      <c r="C1721" s="123">
        <v>16</v>
      </c>
      <c r="D1721" s="11">
        <f>ROUND(АТС!D225*$D$791*$D$792/100,2)</f>
        <v>27.25</v>
      </c>
      <c r="E1721" s="11">
        <f>ROUND(АТС!$D225*$E$791*$E$792/100,2)</f>
        <v>25.05</v>
      </c>
      <c r="F1721" s="11">
        <f>ROUND(АТС!$D225*$F$791*$F$792/100,2)</f>
        <v>17.05</v>
      </c>
      <c r="G1721" s="11">
        <f>ROUND(АТС!$D225*$G$791*$G$792/100,2)</f>
        <v>9.98</v>
      </c>
    </row>
    <row r="1722" spans="1:7" x14ac:dyDescent="0.25">
      <c r="A1722" s="244"/>
      <c r="B1722" s="122">
        <f t="shared" si="26"/>
        <v>43077.708330000001</v>
      </c>
      <c r="C1722" s="123">
        <v>17</v>
      </c>
      <c r="D1722" s="11">
        <f>ROUND(АТС!D226*$D$791*$D$792/100,2)</f>
        <v>30.69</v>
      </c>
      <c r="E1722" s="11">
        <f>ROUND(АТС!$D226*$E$791*$E$792/100,2)</f>
        <v>28.21</v>
      </c>
      <c r="F1722" s="11">
        <f>ROUND(АТС!$D226*$F$791*$F$792/100,2)</f>
        <v>19.2</v>
      </c>
      <c r="G1722" s="11">
        <f>ROUND(АТС!$D226*$G$791*$G$792/100,2)</f>
        <v>11.24</v>
      </c>
    </row>
    <row r="1723" spans="1:7" x14ac:dyDescent="0.25">
      <c r="A1723" s="244"/>
      <c r="B1723" s="120">
        <f t="shared" si="26"/>
        <v>43077.75</v>
      </c>
      <c r="C1723" s="123">
        <v>18</v>
      </c>
      <c r="D1723" s="11">
        <f>ROUND(АТС!D227*$D$791*$D$792/100,2)</f>
        <v>15.46</v>
      </c>
      <c r="E1723" s="11">
        <f>ROUND(АТС!$D227*$E$791*$E$792/100,2)</f>
        <v>14.21</v>
      </c>
      <c r="F1723" s="11">
        <f>ROUND(АТС!$D227*$F$791*$F$792/100,2)</f>
        <v>9.67</v>
      </c>
      <c r="G1723" s="11">
        <f>ROUND(АТС!$D227*$G$791*$G$792/100,2)</f>
        <v>5.66</v>
      </c>
    </row>
    <row r="1724" spans="1:7" x14ac:dyDescent="0.25">
      <c r="A1724" s="244"/>
      <c r="B1724" s="122">
        <f t="shared" si="26"/>
        <v>43077.791669999999</v>
      </c>
      <c r="C1724" s="123">
        <v>19</v>
      </c>
      <c r="D1724" s="11">
        <f>ROUND(АТС!D228*$D$791*$D$792/100,2)</f>
        <v>2.95</v>
      </c>
      <c r="E1724" s="11">
        <f>ROUND(АТС!$D228*$E$791*$E$792/100,2)</f>
        <v>2.72</v>
      </c>
      <c r="F1724" s="11">
        <f>ROUND(АТС!$D228*$F$791*$F$792/100,2)</f>
        <v>1.85</v>
      </c>
      <c r="G1724" s="11">
        <f>ROUND(АТС!$D228*$G$791*$G$792/100,2)</f>
        <v>1.08</v>
      </c>
    </row>
    <row r="1725" spans="1:7" x14ac:dyDescent="0.25">
      <c r="A1725" s="244"/>
      <c r="B1725" s="120">
        <f t="shared" si="26"/>
        <v>43077.833330000001</v>
      </c>
      <c r="C1725" s="123">
        <v>20</v>
      </c>
      <c r="D1725" s="11">
        <f>ROUND(АТС!D229*$D$791*$D$792/100,2)</f>
        <v>0</v>
      </c>
      <c r="E1725" s="11">
        <f>ROUND(АТС!$D229*$E$791*$E$792/100,2)</f>
        <v>0</v>
      </c>
      <c r="F1725" s="11">
        <f>ROUND(АТС!$D229*$F$791*$F$792/100,2)</f>
        <v>0</v>
      </c>
      <c r="G1725" s="11">
        <f>ROUND(АТС!$D229*$G$791*$G$792/100,2)</f>
        <v>0</v>
      </c>
    </row>
    <row r="1726" spans="1:7" x14ac:dyDescent="0.25">
      <c r="A1726" s="244"/>
      <c r="B1726" s="122">
        <f t="shared" si="26"/>
        <v>43077.875</v>
      </c>
      <c r="C1726" s="123">
        <v>21</v>
      </c>
      <c r="D1726" s="11">
        <f>ROUND(АТС!D230*$D$791*$D$792/100,2)</f>
        <v>0</v>
      </c>
      <c r="E1726" s="11">
        <f>ROUND(АТС!$D230*$E$791*$E$792/100,2)</f>
        <v>0</v>
      </c>
      <c r="F1726" s="11">
        <f>ROUND(АТС!$D230*$F$791*$F$792/100,2)</f>
        <v>0</v>
      </c>
      <c r="G1726" s="11">
        <f>ROUND(АТС!$D230*$G$791*$G$792/100,2)</f>
        <v>0</v>
      </c>
    </row>
    <row r="1727" spans="1:7" x14ac:dyDescent="0.25">
      <c r="A1727" s="244"/>
      <c r="B1727" s="120">
        <f t="shared" si="26"/>
        <v>43077.916669999999</v>
      </c>
      <c r="C1727" s="123">
        <v>22</v>
      </c>
      <c r="D1727" s="11">
        <f>ROUND(АТС!D231*$D$791*$D$792/100,2)</f>
        <v>0</v>
      </c>
      <c r="E1727" s="11">
        <f>ROUND(АТС!$D231*$E$791*$E$792/100,2)</f>
        <v>0</v>
      </c>
      <c r="F1727" s="11">
        <f>ROUND(АТС!$D231*$F$791*$F$792/100,2)</f>
        <v>0</v>
      </c>
      <c r="G1727" s="11">
        <f>ROUND(АТС!$D231*$G$791*$G$792/100,2)</f>
        <v>0</v>
      </c>
    </row>
    <row r="1728" spans="1:7" x14ac:dyDescent="0.25">
      <c r="A1728" s="244"/>
      <c r="B1728" s="122">
        <f t="shared" si="26"/>
        <v>43077.958330000001</v>
      </c>
      <c r="C1728" s="123">
        <v>23</v>
      </c>
      <c r="D1728" s="11">
        <f>ROUND(АТС!D232*$D$791*$D$792/100,2)</f>
        <v>0</v>
      </c>
      <c r="E1728" s="11">
        <f>ROUND(АТС!$D232*$E$791*$E$792/100,2)</f>
        <v>0</v>
      </c>
      <c r="F1728" s="11">
        <f>ROUND(АТС!$D232*$F$791*$F$792/100,2)</f>
        <v>0</v>
      </c>
      <c r="G1728" s="11">
        <f>ROUND(АТС!$D232*$G$791*$G$792/100,2)</f>
        <v>0</v>
      </c>
    </row>
    <row r="1729" spans="1:7" x14ac:dyDescent="0.25">
      <c r="A1729" s="244"/>
      <c r="B1729" s="120">
        <f t="shared" si="26"/>
        <v>43078</v>
      </c>
      <c r="C1729" s="123">
        <v>0</v>
      </c>
      <c r="D1729" s="11">
        <f>ROUND(АТС!D233*$D$791*$D$792/100,2)</f>
        <v>0</v>
      </c>
      <c r="E1729" s="11">
        <f>ROUND(АТС!$D233*$E$791*$E$792/100,2)</f>
        <v>0</v>
      </c>
      <c r="F1729" s="11">
        <f>ROUND(АТС!$D233*$F$791*$F$792/100,2)</f>
        <v>0</v>
      </c>
      <c r="G1729" s="11">
        <f>ROUND(АТС!$D233*$G$791*$G$792/100,2)</f>
        <v>0</v>
      </c>
    </row>
    <row r="1730" spans="1:7" x14ac:dyDescent="0.25">
      <c r="A1730" s="244"/>
      <c r="B1730" s="122">
        <f t="shared" si="26"/>
        <v>43078.041669999999</v>
      </c>
      <c r="C1730" s="123">
        <v>1</v>
      </c>
      <c r="D1730" s="11">
        <f>ROUND(АТС!D234*$D$791*$D$792/100,2)</f>
        <v>0</v>
      </c>
      <c r="E1730" s="11">
        <f>ROUND(АТС!$D234*$E$791*$E$792/100,2)</f>
        <v>0</v>
      </c>
      <c r="F1730" s="11">
        <f>ROUND(АТС!$D234*$F$791*$F$792/100,2)</f>
        <v>0</v>
      </c>
      <c r="G1730" s="11">
        <f>ROUND(АТС!$D234*$G$791*$G$792/100,2)</f>
        <v>0</v>
      </c>
    </row>
    <row r="1731" spans="1:7" x14ac:dyDescent="0.25">
      <c r="A1731" s="244"/>
      <c r="B1731" s="120">
        <f t="shared" si="26"/>
        <v>43078.083330000001</v>
      </c>
      <c r="C1731" s="123">
        <v>2</v>
      </c>
      <c r="D1731" s="11">
        <f>ROUND(АТС!D235*$D$791*$D$792/100,2)</f>
        <v>0</v>
      </c>
      <c r="E1731" s="11">
        <f>ROUND(АТС!$D235*$E$791*$E$792/100,2)</f>
        <v>0</v>
      </c>
      <c r="F1731" s="11">
        <f>ROUND(АТС!$D235*$F$791*$F$792/100,2)</f>
        <v>0</v>
      </c>
      <c r="G1731" s="11">
        <f>ROUND(АТС!$D235*$G$791*$G$792/100,2)</f>
        <v>0</v>
      </c>
    </row>
    <row r="1732" spans="1:7" x14ac:dyDescent="0.25">
      <c r="A1732" s="244"/>
      <c r="B1732" s="122">
        <f t="shared" si="26"/>
        <v>43078.125</v>
      </c>
      <c r="C1732" s="123">
        <v>3</v>
      </c>
      <c r="D1732" s="11">
        <f>ROUND(АТС!D236*$D$791*$D$792/100,2)</f>
        <v>0</v>
      </c>
      <c r="E1732" s="11">
        <f>ROUND(АТС!$D236*$E$791*$E$792/100,2)</f>
        <v>0</v>
      </c>
      <c r="F1732" s="11">
        <f>ROUND(АТС!$D236*$F$791*$F$792/100,2)</f>
        <v>0</v>
      </c>
      <c r="G1732" s="11">
        <f>ROUND(АТС!$D236*$G$791*$G$792/100,2)</f>
        <v>0</v>
      </c>
    </row>
    <row r="1733" spans="1:7" x14ac:dyDescent="0.25">
      <c r="A1733" s="244"/>
      <c r="B1733" s="120">
        <f t="shared" si="26"/>
        <v>43078.166669999999</v>
      </c>
      <c r="C1733" s="123">
        <v>4</v>
      </c>
      <c r="D1733" s="11">
        <f>ROUND(АТС!D237*$D$791*$D$792/100,2)</f>
        <v>0</v>
      </c>
      <c r="E1733" s="11">
        <f>ROUND(АТС!$D237*$E$791*$E$792/100,2)</f>
        <v>0</v>
      </c>
      <c r="F1733" s="11">
        <f>ROUND(АТС!$D237*$F$791*$F$792/100,2)</f>
        <v>0</v>
      </c>
      <c r="G1733" s="11">
        <f>ROUND(АТС!$D237*$G$791*$G$792/100,2)</f>
        <v>0</v>
      </c>
    </row>
    <row r="1734" spans="1:7" x14ac:dyDescent="0.25">
      <c r="A1734" s="244"/>
      <c r="B1734" s="122">
        <f t="shared" si="26"/>
        <v>43078.208330000001</v>
      </c>
      <c r="C1734" s="123">
        <v>5</v>
      </c>
      <c r="D1734" s="11">
        <f>ROUND(АТС!D238*$D$791*$D$792/100,2)</f>
        <v>0</v>
      </c>
      <c r="E1734" s="11">
        <f>ROUND(АТС!$D238*$E$791*$E$792/100,2)</f>
        <v>0</v>
      </c>
      <c r="F1734" s="11">
        <f>ROUND(АТС!$D238*$F$791*$F$792/100,2)</f>
        <v>0</v>
      </c>
      <c r="G1734" s="11">
        <f>ROUND(АТС!$D238*$G$791*$G$792/100,2)</f>
        <v>0</v>
      </c>
    </row>
    <row r="1735" spans="1:7" x14ac:dyDescent="0.25">
      <c r="A1735" s="244"/>
      <c r="B1735" s="120">
        <f t="shared" si="26"/>
        <v>43078.25</v>
      </c>
      <c r="C1735" s="123">
        <v>6</v>
      </c>
      <c r="D1735" s="11">
        <f>ROUND(АТС!D239*$D$791*$D$792/100,2)</f>
        <v>114.46</v>
      </c>
      <c r="E1735" s="11">
        <f>ROUND(АТС!$D239*$E$791*$E$792/100,2)</f>
        <v>105.19</v>
      </c>
      <c r="F1735" s="11">
        <f>ROUND(АТС!$D239*$F$791*$F$792/100,2)</f>
        <v>71.599999999999994</v>
      </c>
      <c r="G1735" s="11">
        <f>ROUND(АТС!$D239*$G$791*$G$792/100,2)</f>
        <v>41.9</v>
      </c>
    </row>
    <row r="1736" spans="1:7" x14ac:dyDescent="0.25">
      <c r="A1736" s="244"/>
      <c r="B1736" s="122">
        <f t="shared" si="26"/>
        <v>43078.291669999999</v>
      </c>
      <c r="C1736" s="123">
        <v>7</v>
      </c>
      <c r="D1736" s="11">
        <f>ROUND(АТС!D240*$D$791*$D$792/100,2)</f>
        <v>0</v>
      </c>
      <c r="E1736" s="11">
        <f>ROUND(АТС!$D240*$E$791*$E$792/100,2)</f>
        <v>0</v>
      </c>
      <c r="F1736" s="11">
        <f>ROUND(АТС!$D240*$F$791*$F$792/100,2)</f>
        <v>0</v>
      </c>
      <c r="G1736" s="11">
        <f>ROUND(АТС!$D240*$G$791*$G$792/100,2)</f>
        <v>0</v>
      </c>
    </row>
    <row r="1737" spans="1:7" x14ac:dyDescent="0.25">
      <c r="A1737" s="244"/>
      <c r="B1737" s="120">
        <f t="shared" si="26"/>
        <v>43078.333330000001</v>
      </c>
      <c r="C1737" s="123">
        <v>8</v>
      </c>
      <c r="D1737" s="11">
        <f>ROUND(АТС!D241*$D$791*$D$792/100,2)</f>
        <v>0</v>
      </c>
      <c r="E1737" s="11">
        <f>ROUND(АТС!$D241*$E$791*$E$792/100,2)</f>
        <v>0</v>
      </c>
      <c r="F1737" s="11">
        <f>ROUND(АТС!$D241*$F$791*$F$792/100,2)</f>
        <v>0</v>
      </c>
      <c r="G1737" s="11">
        <f>ROUND(АТС!$D241*$G$791*$G$792/100,2)</f>
        <v>0</v>
      </c>
    </row>
    <row r="1738" spans="1:7" x14ac:dyDescent="0.25">
      <c r="A1738" s="244"/>
      <c r="B1738" s="122">
        <f t="shared" si="26"/>
        <v>43078.375</v>
      </c>
      <c r="C1738" s="123">
        <v>9</v>
      </c>
      <c r="D1738" s="11">
        <f>ROUND(АТС!D242*$D$791*$D$792/100,2)</f>
        <v>0</v>
      </c>
      <c r="E1738" s="11">
        <f>ROUND(АТС!$D242*$E$791*$E$792/100,2)</f>
        <v>0</v>
      </c>
      <c r="F1738" s="11">
        <f>ROUND(АТС!$D242*$F$791*$F$792/100,2)</f>
        <v>0</v>
      </c>
      <c r="G1738" s="11">
        <f>ROUND(АТС!$D242*$G$791*$G$792/100,2)</f>
        <v>0</v>
      </c>
    </row>
    <row r="1739" spans="1:7" x14ac:dyDescent="0.25">
      <c r="A1739" s="244"/>
      <c r="B1739" s="120">
        <f t="shared" si="26"/>
        <v>43078.416669999999</v>
      </c>
      <c r="C1739" s="123">
        <v>10</v>
      </c>
      <c r="D1739" s="11">
        <f>ROUND(АТС!D243*$D$791*$D$792/100,2)</f>
        <v>0</v>
      </c>
      <c r="E1739" s="11">
        <f>ROUND(АТС!$D243*$E$791*$E$792/100,2)</f>
        <v>0</v>
      </c>
      <c r="F1739" s="11">
        <f>ROUND(АТС!$D243*$F$791*$F$792/100,2)</f>
        <v>0</v>
      </c>
      <c r="G1739" s="11">
        <f>ROUND(АТС!$D243*$G$791*$G$792/100,2)</f>
        <v>0</v>
      </c>
    </row>
    <row r="1740" spans="1:7" x14ac:dyDescent="0.25">
      <c r="A1740" s="244"/>
      <c r="B1740" s="122">
        <f t="shared" si="26"/>
        <v>43078.458330000001</v>
      </c>
      <c r="C1740" s="123">
        <v>11</v>
      </c>
      <c r="D1740" s="11">
        <f>ROUND(АТС!D244*$D$791*$D$792/100,2)</f>
        <v>0</v>
      </c>
      <c r="E1740" s="11">
        <f>ROUND(АТС!$D244*$E$791*$E$792/100,2)</f>
        <v>0</v>
      </c>
      <c r="F1740" s="11">
        <f>ROUND(АТС!$D244*$F$791*$F$792/100,2)</f>
        <v>0</v>
      </c>
      <c r="G1740" s="11">
        <f>ROUND(АТС!$D244*$G$791*$G$792/100,2)</f>
        <v>0</v>
      </c>
    </row>
    <row r="1741" spans="1:7" x14ac:dyDescent="0.25">
      <c r="A1741" s="244"/>
      <c r="B1741" s="120">
        <f t="shared" si="26"/>
        <v>43078.5</v>
      </c>
      <c r="C1741" s="123">
        <v>12</v>
      </c>
      <c r="D1741" s="11">
        <f>ROUND(АТС!D245*$D$791*$D$792/100,2)</f>
        <v>0</v>
      </c>
      <c r="E1741" s="11">
        <f>ROUND(АТС!$D245*$E$791*$E$792/100,2)</f>
        <v>0</v>
      </c>
      <c r="F1741" s="11">
        <f>ROUND(АТС!$D245*$F$791*$F$792/100,2)</f>
        <v>0</v>
      </c>
      <c r="G1741" s="11">
        <f>ROUND(АТС!$D245*$G$791*$G$792/100,2)</f>
        <v>0</v>
      </c>
    </row>
    <row r="1742" spans="1:7" x14ac:dyDescent="0.25">
      <c r="A1742" s="244"/>
      <c r="B1742" s="122">
        <f t="shared" si="26"/>
        <v>43078.541669999999</v>
      </c>
      <c r="C1742" s="123">
        <v>13</v>
      </c>
      <c r="D1742" s="11">
        <f>ROUND(АТС!D246*$D$791*$D$792/100,2)</f>
        <v>0</v>
      </c>
      <c r="E1742" s="11">
        <f>ROUND(АТС!$D246*$E$791*$E$792/100,2)</f>
        <v>0</v>
      </c>
      <c r="F1742" s="11">
        <f>ROUND(АТС!$D246*$F$791*$F$792/100,2)</f>
        <v>0</v>
      </c>
      <c r="G1742" s="11">
        <f>ROUND(АТС!$D246*$G$791*$G$792/100,2)</f>
        <v>0</v>
      </c>
    </row>
    <row r="1743" spans="1:7" x14ac:dyDescent="0.25">
      <c r="A1743" s="244"/>
      <c r="B1743" s="120">
        <f t="shared" si="26"/>
        <v>43078.583330000001</v>
      </c>
      <c r="C1743" s="123">
        <v>14</v>
      </c>
      <c r="D1743" s="11">
        <f>ROUND(АТС!D247*$D$791*$D$792/100,2)</f>
        <v>21.27</v>
      </c>
      <c r="E1743" s="11">
        <f>ROUND(АТС!$D247*$E$791*$E$792/100,2)</f>
        <v>19.55</v>
      </c>
      <c r="F1743" s="11">
        <f>ROUND(АТС!$D247*$F$791*$F$792/100,2)</f>
        <v>13.31</v>
      </c>
      <c r="G1743" s="11">
        <f>ROUND(АТС!$D247*$G$791*$G$792/100,2)</f>
        <v>7.79</v>
      </c>
    </row>
    <row r="1744" spans="1:7" x14ac:dyDescent="0.25">
      <c r="A1744" s="244"/>
      <c r="B1744" s="122">
        <f t="shared" si="26"/>
        <v>43078.625</v>
      </c>
      <c r="C1744" s="123">
        <v>15</v>
      </c>
      <c r="D1744" s="11">
        <f>ROUND(АТС!D248*$D$791*$D$792/100,2)</f>
        <v>22.37</v>
      </c>
      <c r="E1744" s="11">
        <f>ROUND(АТС!$D248*$E$791*$E$792/100,2)</f>
        <v>20.56</v>
      </c>
      <c r="F1744" s="11">
        <f>ROUND(АТС!$D248*$F$791*$F$792/100,2)</f>
        <v>14</v>
      </c>
      <c r="G1744" s="11">
        <f>ROUND(АТС!$D248*$G$791*$G$792/100,2)</f>
        <v>8.19</v>
      </c>
    </row>
    <row r="1745" spans="1:7" x14ac:dyDescent="0.25">
      <c r="A1745" s="244"/>
      <c r="B1745" s="120">
        <f t="shared" si="26"/>
        <v>43078.666669999999</v>
      </c>
      <c r="C1745" s="123">
        <v>16</v>
      </c>
      <c r="D1745" s="11">
        <f>ROUND(АТС!D249*$D$791*$D$792/100,2)</f>
        <v>11.52</v>
      </c>
      <c r="E1745" s="11">
        <f>ROUND(АТС!$D249*$E$791*$E$792/100,2)</f>
        <v>10.59</v>
      </c>
      <c r="F1745" s="11">
        <f>ROUND(АТС!$D249*$F$791*$F$792/100,2)</f>
        <v>7.21</v>
      </c>
      <c r="G1745" s="11">
        <f>ROUND(АТС!$D249*$G$791*$G$792/100,2)</f>
        <v>4.22</v>
      </c>
    </row>
    <row r="1746" spans="1:7" x14ac:dyDescent="0.25">
      <c r="A1746" s="244"/>
      <c r="B1746" s="122">
        <f t="shared" si="26"/>
        <v>43078.708330000001</v>
      </c>
      <c r="C1746" s="123">
        <v>17</v>
      </c>
      <c r="D1746" s="11">
        <f>ROUND(АТС!D250*$D$791*$D$792/100,2)</f>
        <v>3</v>
      </c>
      <c r="E1746" s="11">
        <f>ROUND(АТС!$D250*$E$791*$E$792/100,2)</f>
        <v>2.76</v>
      </c>
      <c r="F1746" s="11">
        <f>ROUND(АТС!$D250*$F$791*$F$792/100,2)</f>
        <v>1.88</v>
      </c>
      <c r="G1746" s="11">
        <f>ROUND(АТС!$D250*$G$791*$G$792/100,2)</f>
        <v>1.1000000000000001</v>
      </c>
    </row>
    <row r="1747" spans="1:7" x14ac:dyDescent="0.25">
      <c r="A1747" s="244"/>
      <c r="B1747" s="120">
        <f t="shared" si="26"/>
        <v>43078.75</v>
      </c>
      <c r="C1747" s="123">
        <v>18</v>
      </c>
      <c r="D1747" s="11">
        <f>ROUND(АТС!D251*$D$791*$D$792/100,2)</f>
        <v>0</v>
      </c>
      <c r="E1747" s="11">
        <f>ROUND(АТС!$D251*$E$791*$E$792/100,2)</f>
        <v>0</v>
      </c>
      <c r="F1747" s="11">
        <f>ROUND(АТС!$D251*$F$791*$F$792/100,2)</f>
        <v>0</v>
      </c>
      <c r="G1747" s="11">
        <f>ROUND(АТС!$D251*$G$791*$G$792/100,2)</f>
        <v>0</v>
      </c>
    </row>
    <row r="1748" spans="1:7" x14ac:dyDescent="0.25">
      <c r="A1748" s="244"/>
      <c r="B1748" s="122">
        <f t="shared" si="26"/>
        <v>43078.791669999999</v>
      </c>
      <c r="C1748" s="123">
        <v>19</v>
      </c>
      <c r="D1748" s="11">
        <f>ROUND(АТС!D252*$D$791*$D$792/100,2)</f>
        <v>0</v>
      </c>
      <c r="E1748" s="11">
        <f>ROUND(АТС!$D252*$E$791*$E$792/100,2)</f>
        <v>0</v>
      </c>
      <c r="F1748" s="11">
        <f>ROUND(АТС!$D252*$F$791*$F$792/100,2)</f>
        <v>0</v>
      </c>
      <c r="G1748" s="11">
        <f>ROUND(АТС!$D252*$G$791*$G$792/100,2)</f>
        <v>0</v>
      </c>
    </row>
    <row r="1749" spans="1:7" x14ac:dyDescent="0.25">
      <c r="A1749" s="244"/>
      <c r="B1749" s="120">
        <f t="shared" si="26"/>
        <v>43078.833330000001</v>
      </c>
      <c r="C1749" s="123">
        <v>20</v>
      </c>
      <c r="D1749" s="11">
        <f>ROUND(АТС!D253*$D$791*$D$792/100,2)</f>
        <v>0</v>
      </c>
      <c r="E1749" s="11">
        <f>ROUND(АТС!$D253*$E$791*$E$792/100,2)</f>
        <v>0</v>
      </c>
      <c r="F1749" s="11">
        <f>ROUND(АТС!$D253*$F$791*$F$792/100,2)</f>
        <v>0</v>
      </c>
      <c r="G1749" s="11">
        <f>ROUND(АТС!$D253*$G$791*$G$792/100,2)</f>
        <v>0</v>
      </c>
    </row>
    <row r="1750" spans="1:7" x14ac:dyDescent="0.25">
      <c r="A1750" s="244"/>
      <c r="B1750" s="122">
        <f t="shared" si="26"/>
        <v>43078.875</v>
      </c>
      <c r="C1750" s="123">
        <v>21</v>
      </c>
      <c r="D1750" s="11">
        <f>ROUND(АТС!D254*$D$791*$D$792/100,2)</f>
        <v>0</v>
      </c>
      <c r="E1750" s="11">
        <f>ROUND(АТС!$D254*$E$791*$E$792/100,2)</f>
        <v>0</v>
      </c>
      <c r="F1750" s="11">
        <f>ROUND(АТС!$D254*$F$791*$F$792/100,2)</f>
        <v>0</v>
      </c>
      <c r="G1750" s="11">
        <f>ROUND(АТС!$D254*$G$791*$G$792/100,2)</f>
        <v>0</v>
      </c>
    </row>
    <row r="1751" spans="1:7" x14ac:dyDescent="0.25">
      <c r="A1751" s="244"/>
      <c r="B1751" s="120">
        <f t="shared" si="26"/>
        <v>43078.916669999999</v>
      </c>
      <c r="C1751" s="123">
        <v>22</v>
      </c>
      <c r="D1751" s="11">
        <f>ROUND(АТС!D255*$D$791*$D$792/100,2)</f>
        <v>0</v>
      </c>
      <c r="E1751" s="11">
        <f>ROUND(АТС!$D255*$E$791*$E$792/100,2)</f>
        <v>0</v>
      </c>
      <c r="F1751" s="11">
        <f>ROUND(АТС!$D255*$F$791*$F$792/100,2)</f>
        <v>0</v>
      </c>
      <c r="G1751" s="11">
        <f>ROUND(АТС!$D255*$G$791*$G$792/100,2)</f>
        <v>0</v>
      </c>
    </row>
    <row r="1752" spans="1:7" x14ac:dyDescent="0.25">
      <c r="A1752" s="244"/>
      <c r="B1752" s="122">
        <f t="shared" si="26"/>
        <v>43078.958330000001</v>
      </c>
      <c r="C1752" s="123">
        <v>23</v>
      </c>
      <c r="D1752" s="11">
        <f>ROUND(АТС!D256*$D$791*$D$792/100,2)</f>
        <v>0</v>
      </c>
      <c r="E1752" s="11">
        <f>ROUND(АТС!$D256*$E$791*$E$792/100,2)</f>
        <v>0</v>
      </c>
      <c r="F1752" s="11">
        <f>ROUND(АТС!$D256*$F$791*$F$792/100,2)</f>
        <v>0</v>
      </c>
      <c r="G1752" s="11">
        <f>ROUND(АТС!$D256*$G$791*$G$792/100,2)</f>
        <v>0</v>
      </c>
    </row>
    <row r="1753" spans="1:7" x14ac:dyDescent="0.25">
      <c r="A1753" s="244"/>
      <c r="B1753" s="120">
        <f t="shared" si="26"/>
        <v>43079</v>
      </c>
      <c r="C1753" s="123">
        <v>0</v>
      </c>
      <c r="D1753" s="11">
        <f>ROUND(АТС!D257*$D$791*$D$792/100,2)</f>
        <v>0</v>
      </c>
      <c r="E1753" s="11">
        <f>ROUND(АТС!$D257*$E$791*$E$792/100,2)</f>
        <v>0</v>
      </c>
      <c r="F1753" s="11">
        <f>ROUND(АТС!$D257*$F$791*$F$792/100,2)</f>
        <v>0</v>
      </c>
      <c r="G1753" s="11">
        <f>ROUND(АТС!$D257*$G$791*$G$792/100,2)</f>
        <v>0</v>
      </c>
    </row>
    <row r="1754" spans="1:7" x14ac:dyDescent="0.25">
      <c r="A1754" s="244"/>
      <c r="B1754" s="122">
        <f t="shared" ref="B1754:B1817" si="27">B1730+1</f>
        <v>43079.041669999999</v>
      </c>
      <c r="C1754" s="123">
        <v>1</v>
      </c>
      <c r="D1754" s="11">
        <f>ROUND(АТС!D258*$D$791*$D$792/100,2)</f>
        <v>0</v>
      </c>
      <c r="E1754" s="11">
        <f>ROUND(АТС!$D258*$E$791*$E$792/100,2)</f>
        <v>0</v>
      </c>
      <c r="F1754" s="11">
        <f>ROUND(АТС!$D258*$F$791*$F$792/100,2)</f>
        <v>0</v>
      </c>
      <c r="G1754" s="11">
        <f>ROUND(АТС!$D258*$G$791*$G$792/100,2)</f>
        <v>0</v>
      </c>
    </row>
    <row r="1755" spans="1:7" x14ac:dyDescent="0.25">
      <c r="A1755" s="244"/>
      <c r="B1755" s="120">
        <f t="shared" si="27"/>
        <v>43079.083330000001</v>
      </c>
      <c r="C1755" s="123">
        <v>2</v>
      </c>
      <c r="D1755" s="11">
        <f>ROUND(АТС!D259*$D$791*$D$792/100,2)</f>
        <v>0</v>
      </c>
      <c r="E1755" s="11">
        <f>ROUND(АТС!$D259*$E$791*$E$792/100,2)</f>
        <v>0</v>
      </c>
      <c r="F1755" s="11">
        <f>ROUND(АТС!$D259*$F$791*$F$792/100,2)</f>
        <v>0</v>
      </c>
      <c r="G1755" s="11">
        <f>ROUND(АТС!$D259*$G$791*$G$792/100,2)</f>
        <v>0</v>
      </c>
    </row>
    <row r="1756" spans="1:7" x14ac:dyDescent="0.25">
      <c r="A1756" s="244"/>
      <c r="B1756" s="122">
        <f t="shared" si="27"/>
        <v>43079.125</v>
      </c>
      <c r="C1756" s="123">
        <v>3</v>
      </c>
      <c r="D1756" s="11">
        <f>ROUND(АТС!D260*$D$791*$D$792/100,2)</f>
        <v>0</v>
      </c>
      <c r="E1756" s="11">
        <f>ROUND(АТС!$D260*$E$791*$E$792/100,2)</f>
        <v>0</v>
      </c>
      <c r="F1756" s="11">
        <f>ROUND(АТС!$D260*$F$791*$F$792/100,2)</f>
        <v>0</v>
      </c>
      <c r="G1756" s="11">
        <f>ROUND(АТС!$D260*$G$791*$G$792/100,2)</f>
        <v>0</v>
      </c>
    </row>
    <row r="1757" spans="1:7" x14ac:dyDescent="0.25">
      <c r="A1757" s="244"/>
      <c r="B1757" s="120">
        <f t="shared" si="27"/>
        <v>43079.166669999999</v>
      </c>
      <c r="C1757" s="123">
        <v>4</v>
      </c>
      <c r="D1757" s="11">
        <f>ROUND(АТС!D261*$D$791*$D$792/100,2)</f>
        <v>0</v>
      </c>
      <c r="E1757" s="11">
        <f>ROUND(АТС!$D261*$E$791*$E$792/100,2)</f>
        <v>0</v>
      </c>
      <c r="F1757" s="11">
        <f>ROUND(АТС!$D261*$F$791*$F$792/100,2)</f>
        <v>0</v>
      </c>
      <c r="G1757" s="11">
        <f>ROUND(АТС!$D261*$G$791*$G$792/100,2)</f>
        <v>0</v>
      </c>
    </row>
    <row r="1758" spans="1:7" x14ac:dyDescent="0.25">
      <c r="A1758" s="244"/>
      <c r="B1758" s="122">
        <f t="shared" si="27"/>
        <v>43079.208330000001</v>
      </c>
      <c r="C1758" s="123">
        <v>5</v>
      </c>
      <c r="D1758" s="11">
        <f>ROUND(АТС!D262*$D$791*$D$792/100,2)</f>
        <v>0</v>
      </c>
      <c r="E1758" s="11">
        <f>ROUND(АТС!$D262*$E$791*$E$792/100,2)</f>
        <v>0</v>
      </c>
      <c r="F1758" s="11">
        <f>ROUND(АТС!$D262*$F$791*$F$792/100,2)</f>
        <v>0</v>
      </c>
      <c r="G1758" s="11">
        <f>ROUND(АТС!$D262*$G$791*$G$792/100,2)</f>
        <v>0</v>
      </c>
    </row>
    <row r="1759" spans="1:7" x14ac:dyDescent="0.25">
      <c r="A1759" s="244"/>
      <c r="B1759" s="120">
        <f t="shared" si="27"/>
        <v>43079.25</v>
      </c>
      <c r="C1759" s="123">
        <v>6</v>
      </c>
      <c r="D1759" s="11">
        <f>ROUND(АТС!D263*$D$791*$D$792/100,2)</f>
        <v>0.1</v>
      </c>
      <c r="E1759" s="11">
        <f>ROUND(АТС!$D263*$E$791*$E$792/100,2)</f>
        <v>0.09</v>
      </c>
      <c r="F1759" s="11">
        <f>ROUND(АТС!$D263*$F$791*$F$792/100,2)</f>
        <v>0.06</v>
      </c>
      <c r="G1759" s="11">
        <f>ROUND(АТС!$D263*$G$791*$G$792/100,2)</f>
        <v>0.04</v>
      </c>
    </row>
    <row r="1760" spans="1:7" x14ac:dyDescent="0.25">
      <c r="A1760" s="244"/>
      <c r="B1760" s="122">
        <f t="shared" si="27"/>
        <v>43079.291669999999</v>
      </c>
      <c r="C1760" s="123">
        <v>7</v>
      </c>
      <c r="D1760" s="11">
        <f>ROUND(АТС!D264*$D$791*$D$792/100,2)</f>
        <v>0</v>
      </c>
      <c r="E1760" s="11">
        <f>ROUND(АТС!$D264*$E$791*$E$792/100,2)</f>
        <v>0</v>
      </c>
      <c r="F1760" s="11">
        <f>ROUND(АТС!$D264*$F$791*$F$792/100,2)</f>
        <v>0</v>
      </c>
      <c r="G1760" s="11">
        <f>ROUND(АТС!$D264*$G$791*$G$792/100,2)</f>
        <v>0</v>
      </c>
    </row>
    <row r="1761" spans="1:7" x14ac:dyDescent="0.25">
      <c r="A1761" s="244"/>
      <c r="B1761" s="120">
        <f t="shared" si="27"/>
        <v>43079.333330000001</v>
      </c>
      <c r="C1761" s="123">
        <v>8</v>
      </c>
      <c r="D1761" s="11">
        <f>ROUND(АТС!D265*$D$791*$D$792/100,2)</f>
        <v>30.76</v>
      </c>
      <c r="E1761" s="11">
        <f>ROUND(АТС!$D265*$E$791*$E$792/100,2)</f>
        <v>28.27</v>
      </c>
      <c r="F1761" s="11">
        <f>ROUND(АТС!$D265*$F$791*$F$792/100,2)</f>
        <v>19.239999999999998</v>
      </c>
      <c r="G1761" s="11">
        <f>ROUND(АТС!$D265*$G$791*$G$792/100,2)</f>
        <v>11.26</v>
      </c>
    </row>
    <row r="1762" spans="1:7" x14ac:dyDescent="0.25">
      <c r="A1762" s="244"/>
      <c r="B1762" s="122">
        <f t="shared" si="27"/>
        <v>43079.375</v>
      </c>
      <c r="C1762" s="123">
        <v>9</v>
      </c>
      <c r="D1762" s="11">
        <f>ROUND(АТС!D266*$D$791*$D$792/100,2)</f>
        <v>0</v>
      </c>
      <c r="E1762" s="11">
        <f>ROUND(АТС!$D266*$E$791*$E$792/100,2)</f>
        <v>0</v>
      </c>
      <c r="F1762" s="11">
        <f>ROUND(АТС!$D266*$F$791*$F$792/100,2)</f>
        <v>0</v>
      </c>
      <c r="G1762" s="11">
        <f>ROUND(АТС!$D266*$G$791*$G$792/100,2)</f>
        <v>0</v>
      </c>
    </row>
    <row r="1763" spans="1:7" x14ac:dyDescent="0.25">
      <c r="A1763" s="244"/>
      <c r="B1763" s="120">
        <f t="shared" si="27"/>
        <v>43079.416669999999</v>
      </c>
      <c r="C1763" s="123">
        <v>10</v>
      </c>
      <c r="D1763" s="11">
        <f>ROUND(АТС!D267*$D$791*$D$792/100,2)</f>
        <v>0.66</v>
      </c>
      <c r="E1763" s="11">
        <f>ROUND(АТС!$D267*$E$791*$E$792/100,2)</f>
        <v>0.61</v>
      </c>
      <c r="F1763" s="11">
        <f>ROUND(АТС!$D267*$F$791*$F$792/100,2)</f>
        <v>0.41</v>
      </c>
      <c r="G1763" s="11">
        <f>ROUND(АТС!$D267*$G$791*$G$792/100,2)</f>
        <v>0.24</v>
      </c>
    </row>
    <row r="1764" spans="1:7" x14ac:dyDescent="0.25">
      <c r="A1764" s="244"/>
      <c r="B1764" s="122">
        <f t="shared" si="27"/>
        <v>43079.458330000001</v>
      </c>
      <c r="C1764" s="123">
        <v>11</v>
      </c>
      <c r="D1764" s="11">
        <f>ROUND(АТС!D268*$D$791*$D$792/100,2)</f>
        <v>0</v>
      </c>
      <c r="E1764" s="11">
        <f>ROUND(АТС!$D268*$E$791*$E$792/100,2)</f>
        <v>0</v>
      </c>
      <c r="F1764" s="11">
        <f>ROUND(АТС!$D268*$F$791*$F$792/100,2)</f>
        <v>0</v>
      </c>
      <c r="G1764" s="11">
        <f>ROUND(АТС!$D268*$G$791*$G$792/100,2)</f>
        <v>0</v>
      </c>
    </row>
    <row r="1765" spans="1:7" x14ac:dyDescent="0.25">
      <c r="A1765" s="244"/>
      <c r="B1765" s="120">
        <f t="shared" si="27"/>
        <v>43079.5</v>
      </c>
      <c r="C1765" s="123">
        <v>12</v>
      </c>
      <c r="D1765" s="11">
        <f>ROUND(АТС!D269*$D$791*$D$792/100,2)</f>
        <v>0</v>
      </c>
      <c r="E1765" s="11">
        <f>ROUND(АТС!$D269*$E$791*$E$792/100,2)</f>
        <v>0</v>
      </c>
      <c r="F1765" s="11">
        <f>ROUND(АТС!$D269*$F$791*$F$792/100,2)</f>
        <v>0</v>
      </c>
      <c r="G1765" s="11">
        <f>ROUND(АТС!$D269*$G$791*$G$792/100,2)</f>
        <v>0</v>
      </c>
    </row>
    <row r="1766" spans="1:7" x14ac:dyDescent="0.25">
      <c r="A1766" s="244"/>
      <c r="B1766" s="122">
        <f t="shared" si="27"/>
        <v>43079.541669999999</v>
      </c>
      <c r="C1766" s="123">
        <v>13</v>
      </c>
      <c r="D1766" s="11">
        <f>ROUND(АТС!D270*$D$791*$D$792/100,2)</f>
        <v>0</v>
      </c>
      <c r="E1766" s="11">
        <f>ROUND(АТС!$D270*$E$791*$E$792/100,2)</f>
        <v>0</v>
      </c>
      <c r="F1766" s="11">
        <f>ROUND(АТС!$D270*$F$791*$F$792/100,2)</f>
        <v>0</v>
      </c>
      <c r="G1766" s="11">
        <f>ROUND(АТС!$D270*$G$791*$G$792/100,2)</f>
        <v>0</v>
      </c>
    </row>
    <row r="1767" spans="1:7" x14ac:dyDescent="0.25">
      <c r="A1767" s="244"/>
      <c r="B1767" s="120">
        <f t="shared" si="27"/>
        <v>43079.583330000001</v>
      </c>
      <c r="C1767" s="123">
        <v>14</v>
      </c>
      <c r="D1767" s="11">
        <f>ROUND(АТС!D271*$D$791*$D$792/100,2)</f>
        <v>0</v>
      </c>
      <c r="E1767" s="11">
        <f>ROUND(АТС!$D271*$E$791*$E$792/100,2)</f>
        <v>0</v>
      </c>
      <c r="F1767" s="11">
        <f>ROUND(АТС!$D271*$F$791*$F$792/100,2)</f>
        <v>0</v>
      </c>
      <c r="G1767" s="11">
        <f>ROUND(АТС!$D271*$G$791*$G$792/100,2)</f>
        <v>0</v>
      </c>
    </row>
    <row r="1768" spans="1:7" x14ac:dyDescent="0.25">
      <c r="A1768" s="244"/>
      <c r="B1768" s="122">
        <f t="shared" si="27"/>
        <v>43079.625</v>
      </c>
      <c r="C1768" s="123">
        <v>15</v>
      </c>
      <c r="D1768" s="11">
        <f>ROUND(АТС!D272*$D$791*$D$792/100,2)</f>
        <v>0</v>
      </c>
      <c r="E1768" s="11">
        <f>ROUND(АТС!$D272*$E$791*$E$792/100,2)</f>
        <v>0</v>
      </c>
      <c r="F1768" s="11">
        <f>ROUND(АТС!$D272*$F$791*$F$792/100,2)</f>
        <v>0</v>
      </c>
      <c r="G1768" s="11">
        <f>ROUND(АТС!$D272*$G$791*$G$792/100,2)</f>
        <v>0</v>
      </c>
    </row>
    <row r="1769" spans="1:7" x14ac:dyDescent="0.25">
      <c r="A1769" s="244"/>
      <c r="B1769" s="120">
        <f t="shared" si="27"/>
        <v>43079.666669999999</v>
      </c>
      <c r="C1769" s="123">
        <v>16</v>
      </c>
      <c r="D1769" s="11">
        <f>ROUND(АТС!D273*$D$791*$D$792/100,2)</f>
        <v>4.3</v>
      </c>
      <c r="E1769" s="11">
        <f>ROUND(АТС!$D273*$E$791*$E$792/100,2)</f>
        <v>3.96</v>
      </c>
      <c r="F1769" s="11">
        <f>ROUND(АТС!$D273*$F$791*$F$792/100,2)</f>
        <v>2.69</v>
      </c>
      <c r="G1769" s="11">
        <f>ROUND(АТС!$D273*$G$791*$G$792/100,2)</f>
        <v>1.58</v>
      </c>
    </row>
    <row r="1770" spans="1:7" x14ac:dyDescent="0.25">
      <c r="A1770" s="244"/>
      <c r="B1770" s="122">
        <f t="shared" si="27"/>
        <v>43079.708330000001</v>
      </c>
      <c r="C1770" s="123">
        <v>17</v>
      </c>
      <c r="D1770" s="11">
        <f>ROUND(АТС!D274*$D$791*$D$792/100,2)</f>
        <v>0</v>
      </c>
      <c r="E1770" s="11">
        <f>ROUND(АТС!$D274*$E$791*$E$792/100,2)</f>
        <v>0</v>
      </c>
      <c r="F1770" s="11">
        <f>ROUND(АТС!$D274*$F$791*$F$792/100,2)</f>
        <v>0</v>
      </c>
      <c r="G1770" s="11">
        <f>ROUND(АТС!$D274*$G$791*$G$792/100,2)</f>
        <v>0</v>
      </c>
    </row>
    <row r="1771" spans="1:7" x14ac:dyDescent="0.25">
      <c r="A1771" s="244"/>
      <c r="B1771" s="120">
        <f t="shared" si="27"/>
        <v>43079.75</v>
      </c>
      <c r="C1771" s="123">
        <v>18</v>
      </c>
      <c r="D1771" s="11">
        <f>ROUND(АТС!D275*$D$791*$D$792/100,2)</f>
        <v>0</v>
      </c>
      <c r="E1771" s="11">
        <f>ROUND(АТС!$D275*$E$791*$E$792/100,2)</f>
        <v>0</v>
      </c>
      <c r="F1771" s="11">
        <f>ROUND(АТС!$D275*$F$791*$F$792/100,2)</f>
        <v>0</v>
      </c>
      <c r="G1771" s="11">
        <f>ROUND(АТС!$D275*$G$791*$G$792/100,2)</f>
        <v>0</v>
      </c>
    </row>
    <row r="1772" spans="1:7" x14ac:dyDescent="0.25">
      <c r="A1772" s="244"/>
      <c r="B1772" s="122">
        <f t="shared" si="27"/>
        <v>43079.791669999999</v>
      </c>
      <c r="C1772" s="123">
        <v>19</v>
      </c>
      <c r="D1772" s="11">
        <f>ROUND(АТС!D276*$D$791*$D$792/100,2)</f>
        <v>0</v>
      </c>
      <c r="E1772" s="11">
        <f>ROUND(АТС!$D276*$E$791*$E$792/100,2)</f>
        <v>0</v>
      </c>
      <c r="F1772" s="11">
        <f>ROUND(АТС!$D276*$F$791*$F$792/100,2)</f>
        <v>0</v>
      </c>
      <c r="G1772" s="11">
        <f>ROUND(АТС!$D276*$G$791*$G$792/100,2)</f>
        <v>0</v>
      </c>
    </row>
    <row r="1773" spans="1:7" x14ac:dyDescent="0.25">
      <c r="A1773" s="244"/>
      <c r="B1773" s="120">
        <f t="shared" si="27"/>
        <v>43079.833330000001</v>
      </c>
      <c r="C1773" s="123">
        <v>20</v>
      </c>
      <c r="D1773" s="11">
        <f>ROUND(АТС!D277*$D$791*$D$792/100,2)</f>
        <v>0</v>
      </c>
      <c r="E1773" s="11">
        <f>ROUND(АТС!$D277*$E$791*$E$792/100,2)</f>
        <v>0</v>
      </c>
      <c r="F1773" s="11">
        <f>ROUND(АТС!$D277*$F$791*$F$792/100,2)</f>
        <v>0</v>
      </c>
      <c r="G1773" s="11">
        <f>ROUND(АТС!$D277*$G$791*$G$792/100,2)</f>
        <v>0</v>
      </c>
    </row>
    <row r="1774" spans="1:7" x14ac:dyDescent="0.25">
      <c r="A1774" s="244"/>
      <c r="B1774" s="122">
        <f t="shared" si="27"/>
        <v>43079.875</v>
      </c>
      <c r="C1774" s="123">
        <v>21</v>
      </c>
      <c r="D1774" s="11">
        <f>ROUND(АТС!D278*$D$791*$D$792/100,2)</f>
        <v>0</v>
      </c>
      <c r="E1774" s="11">
        <f>ROUND(АТС!$D278*$E$791*$E$792/100,2)</f>
        <v>0</v>
      </c>
      <c r="F1774" s="11">
        <f>ROUND(АТС!$D278*$F$791*$F$792/100,2)</f>
        <v>0</v>
      </c>
      <c r="G1774" s="11">
        <f>ROUND(АТС!$D278*$G$791*$G$792/100,2)</f>
        <v>0</v>
      </c>
    </row>
    <row r="1775" spans="1:7" x14ac:dyDescent="0.25">
      <c r="A1775" s="244"/>
      <c r="B1775" s="120">
        <f t="shared" si="27"/>
        <v>43079.916669999999</v>
      </c>
      <c r="C1775" s="123">
        <v>22</v>
      </c>
      <c r="D1775" s="11">
        <f>ROUND(АТС!D279*$D$791*$D$792/100,2)</f>
        <v>0</v>
      </c>
      <c r="E1775" s="11">
        <f>ROUND(АТС!$D279*$E$791*$E$792/100,2)</f>
        <v>0</v>
      </c>
      <c r="F1775" s="11">
        <f>ROUND(АТС!$D279*$F$791*$F$792/100,2)</f>
        <v>0</v>
      </c>
      <c r="G1775" s="11">
        <f>ROUND(АТС!$D279*$G$791*$G$792/100,2)</f>
        <v>0</v>
      </c>
    </row>
    <row r="1776" spans="1:7" x14ac:dyDescent="0.25">
      <c r="A1776" s="244"/>
      <c r="B1776" s="122">
        <f t="shared" si="27"/>
        <v>43079.958330000001</v>
      </c>
      <c r="C1776" s="123">
        <v>23</v>
      </c>
      <c r="D1776" s="11">
        <f>ROUND(АТС!D280*$D$791*$D$792/100,2)</f>
        <v>0</v>
      </c>
      <c r="E1776" s="11">
        <f>ROUND(АТС!$D280*$E$791*$E$792/100,2)</f>
        <v>0</v>
      </c>
      <c r="F1776" s="11">
        <f>ROUND(АТС!$D280*$F$791*$F$792/100,2)</f>
        <v>0</v>
      </c>
      <c r="G1776" s="11">
        <f>ROUND(АТС!$D280*$G$791*$G$792/100,2)</f>
        <v>0</v>
      </c>
    </row>
    <row r="1777" spans="1:7" x14ac:dyDescent="0.25">
      <c r="A1777" s="244"/>
      <c r="B1777" s="120">
        <f t="shared" si="27"/>
        <v>43080</v>
      </c>
      <c r="C1777" s="123">
        <v>0</v>
      </c>
      <c r="D1777" s="11">
        <f>ROUND(АТС!D281*$D$791*$D$792/100,2)</f>
        <v>0</v>
      </c>
      <c r="E1777" s="11">
        <f>ROUND(АТС!$D281*$E$791*$E$792/100,2)</f>
        <v>0</v>
      </c>
      <c r="F1777" s="11">
        <f>ROUND(АТС!$D281*$F$791*$F$792/100,2)</f>
        <v>0</v>
      </c>
      <c r="G1777" s="11">
        <f>ROUND(АТС!$D281*$G$791*$G$792/100,2)</f>
        <v>0</v>
      </c>
    </row>
    <row r="1778" spans="1:7" x14ac:dyDescent="0.25">
      <c r="A1778" s="244"/>
      <c r="B1778" s="122">
        <f t="shared" si="27"/>
        <v>43080.041669999999</v>
      </c>
      <c r="C1778" s="123">
        <v>1</v>
      </c>
      <c r="D1778" s="11">
        <f>ROUND(АТС!D282*$D$791*$D$792/100,2)</f>
        <v>0</v>
      </c>
      <c r="E1778" s="11">
        <f>ROUND(АТС!$D282*$E$791*$E$792/100,2)</f>
        <v>0</v>
      </c>
      <c r="F1778" s="11">
        <f>ROUND(АТС!$D282*$F$791*$F$792/100,2)</f>
        <v>0</v>
      </c>
      <c r="G1778" s="11">
        <f>ROUND(АТС!$D282*$G$791*$G$792/100,2)</f>
        <v>0</v>
      </c>
    </row>
    <row r="1779" spans="1:7" x14ac:dyDescent="0.25">
      <c r="A1779" s="244"/>
      <c r="B1779" s="120">
        <f t="shared" si="27"/>
        <v>43080.083330000001</v>
      </c>
      <c r="C1779" s="123">
        <v>2</v>
      </c>
      <c r="D1779" s="11">
        <f>ROUND(АТС!D283*$D$791*$D$792/100,2)</f>
        <v>0</v>
      </c>
      <c r="E1779" s="11">
        <f>ROUND(АТС!$D283*$E$791*$E$792/100,2)</f>
        <v>0</v>
      </c>
      <c r="F1779" s="11">
        <f>ROUND(АТС!$D283*$F$791*$F$792/100,2)</f>
        <v>0</v>
      </c>
      <c r="G1779" s="11">
        <f>ROUND(АТС!$D283*$G$791*$G$792/100,2)</f>
        <v>0</v>
      </c>
    </row>
    <row r="1780" spans="1:7" x14ac:dyDescent="0.25">
      <c r="A1780" s="244"/>
      <c r="B1780" s="122">
        <f t="shared" si="27"/>
        <v>43080.125</v>
      </c>
      <c r="C1780" s="123">
        <v>3</v>
      </c>
      <c r="D1780" s="11">
        <f>ROUND(АТС!D284*$D$791*$D$792/100,2)</f>
        <v>0</v>
      </c>
      <c r="E1780" s="11">
        <f>ROUND(АТС!$D284*$E$791*$E$792/100,2)</f>
        <v>0</v>
      </c>
      <c r="F1780" s="11">
        <f>ROUND(АТС!$D284*$F$791*$F$792/100,2)</f>
        <v>0</v>
      </c>
      <c r="G1780" s="11">
        <f>ROUND(АТС!$D284*$G$791*$G$792/100,2)</f>
        <v>0</v>
      </c>
    </row>
    <row r="1781" spans="1:7" x14ac:dyDescent="0.25">
      <c r="A1781" s="244"/>
      <c r="B1781" s="120">
        <f t="shared" si="27"/>
        <v>43080.166669999999</v>
      </c>
      <c r="C1781" s="123">
        <v>4</v>
      </c>
      <c r="D1781" s="11">
        <f>ROUND(АТС!D285*$D$791*$D$792/100,2)</f>
        <v>0.02</v>
      </c>
      <c r="E1781" s="11">
        <f>ROUND(АТС!$D285*$E$791*$E$792/100,2)</f>
        <v>0.02</v>
      </c>
      <c r="F1781" s="11">
        <f>ROUND(АТС!$D285*$F$791*$F$792/100,2)</f>
        <v>0.01</v>
      </c>
      <c r="G1781" s="11">
        <f>ROUND(АТС!$D285*$G$791*$G$792/100,2)</f>
        <v>0.01</v>
      </c>
    </row>
    <row r="1782" spans="1:7" x14ac:dyDescent="0.25">
      <c r="A1782" s="244"/>
      <c r="B1782" s="122">
        <f t="shared" si="27"/>
        <v>43080.208330000001</v>
      </c>
      <c r="C1782" s="123">
        <v>5</v>
      </c>
      <c r="D1782" s="11">
        <f>ROUND(АТС!D286*$D$791*$D$792/100,2)</f>
        <v>114.39</v>
      </c>
      <c r="E1782" s="11">
        <f>ROUND(АТС!$D286*$E$791*$E$792/100,2)</f>
        <v>105.13</v>
      </c>
      <c r="F1782" s="11">
        <f>ROUND(АТС!$D286*$F$791*$F$792/100,2)</f>
        <v>71.56</v>
      </c>
      <c r="G1782" s="11">
        <f>ROUND(АТС!$D286*$G$791*$G$792/100,2)</f>
        <v>41.88</v>
      </c>
    </row>
    <row r="1783" spans="1:7" x14ac:dyDescent="0.25">
      <c r="A1783" s="244"/>
      <c r="B1783" s="120">
        <f t="shared" si="27"/>
        <v>43080.25</v>
      </c>
      <c r="C1783" s="123">
        <v>6</v>
      </c>
      <c r="D1783" s="11">
        <f>ROUND(АТС!D287*$D$791*$D$792/100,2)</f>
        <v>8.2100000000000009</v>
      </c>
      <c r="E1783" s="11">
        <f>ROUND(АТС!$D287*$E$791*$E$792/100,2)</f>
        <v>7.55</v>
      </c>
      <c r="F1783" s="11">
        <f>ROUND(АТС!$D287*$F$791*$F$792/100,2)</f>
        <v>5.14</v>
      </c>
      <c r="G1783" s="11">
        <f>ROUND(АТС!$D287*$G$791*$G$792/100,2)</f>
        <v>3.01</v>
      </c>
    </row>
    <row r="1784" spans="1:7" x14ac:dyDescent="0.25">
      <c r="A1784" s="244"/>
      <c r="B1784" s="122">
        <f t="shared" si="27"/>
        <v>43080.291669999999</v>
      </c>
      <c r="C1784" s="123">
        <v>7</v>
      </c>
      <c r="D1784" s="11">
        <f>ROUND(АТС!D288*$D$791*$D$792/100,2)</f>
        <v>0.02</v>
      </c>
      <c r="E1784" s="11">
        <f>ROUND(АТС!$D288*$E$791*$E$792/100,2)</f>
        <v>0.02</v>
      </c>
      <c r="F1784" s="11">
        <f>ROUND(АТС!$D288*$F$791*$F$792/100,2)</f>
        <v>0.01</v>
      </c>
      <c r="G1784" s="11">
        <f>ROUND(АТС!$D288*$G$791*$G$792/100,2)</f>
        <v>0.01</v>
      </c>
    </row>
    <row r="1785" spans="1:7" x14ac:dyDescent="0.25">
      <c r="A1785" s="244"/>
      <c r="B1785" s="120">
        <f t="shared" si="27"/>
        <v>43080.333330000001</v>
      </c>
      <c r="C1785" s="123">
        <v>8</v>
      </c>
      <c r="D1785" s="11">
        <f>ROUND(АТС!D289*$D$791*$D$792/100,2)</f>
        <v>50.28</v>
      </c>
      <c r="E1785" s="11">
        <f>ROUND(АТС!$D289*$E$791*$E$792/100,2)</f>
        <v>46.21</v>
      </c>
      <c r="F1785" s="11">
        <f>ROUND(АТС!$D289*$F$791*$F$792/100,2)</f>
        <v>31.45</v>
      </c>
      <c r="G1785" s="11">
        <f>ROUND(АТС!$D289*$G$791*$G$792/100,2)</f>
        <v>18.41</v>
      </c>
    </row>
    <row r="1786" spans="1:7" x14ac:dyDescent="0.25">
      <c r="A1786" s="244"/>
      <c r="B1786" s="122">
        <f t="shared" si="27"/>
        <v>43080.375</v>
      </c>
      <c r="C1786" s="123">
        <v>9</v>
      </c>
      <c r="D1786" s="11">
        <f>ROUND(АТС!D290*$D$791*$D$792/100,2)</f>
        <v>16.350000000000001</v>
      </c>
      <c r="E1786" s="11">
        <f>ROUND(АТС!$D290*$E$791*$E$792/100,2)</f>
        <v>15.02</v>
      </c>
      <c r="F1786" s="11">
        <f>ROUND(АТС!$D290*$F$791*$F$792/100,2)</f>
        <v>10.23</v>
      </c>
      <c r="G1786" s="11">
        <f>ROUND(АТС!$D290*$G$791*$G$792/100,2)</f>
        <v>5.98</v>
      </c>
    </row>
    <row r="1787" spans="1:7" x14ac:dyDescent="0.25">
      <c r="A1787" s="244"/>
      <c r="B1787" s="120">
        <f t="shared" si="27"/>
        <v>43080.416669999999</v>
      </c>
      <c r="C1787" s="123">
        <v>10</v>
      </c>
      <c r="D1787" s="11">
        <f>ROUND(АТС!D291*$D$791*$D$792/100,2)</f>
        <v>8.9600000000000009</v>
      </c>
      <c r="E1787" s="11">
        <f>ROUND(АТС!$D291*$E$791*$E$792/100,2)</f>
        <v>8.24</v>
      </c>
      <c r="F1787" s="11">
        <f>ROUND(АТС!$D291*$F$791*$F$792/100,2)</f>
        <v>5.61</v>
      </c>
      <c r="G1787" s="11">
        <f>ROUND(АТС!$D291*$G$791*$G$792/100,2)</f>
        <v>3.28</v>
      </c>
    </row>
    <row r="1788" spans="1:7" x14ac:dyDescent="0.25">
      <c r="A1788" s="244"/>
      <c r="B1788" s="122">
        <f t="shared" si="27"/>
        <v>43080.458330000001</v>
      </c>
      <c r="C1788" s="123">
        <v>11</v>
      </c>
      <c r="D1788" s="11">
        <f>ROUND(АТС!D292*$D$791*$D$792/100,2)</f>
        <v>11.36</v>
      </c>
      <c r="E1788" s="11">
        <f>ROUND(АТС!$D292*$E$791*$E$792/100,2)</f>
        <v>10.44</v>
      </c>
      <c r="F1788" s="11">
        <f>ROUND(АТС!$D292*$F$791*$F$792/100,2)</f>
        <v>7.11</v>
      </c>
      <c r="G1788" s="11">
        <f>ROUND(АТС!$D292*$G$791*$G$792/100,2)</f>
        <v>4.16</v>
      </c>
    </row>
    <row r="1789" spans="1:7" x14ac:dyDescent="0.25">
      <c r="A1789" s="244"/>
      <c r="B1789" s="120">
        <f t="shared" si="27"/>
        <v>43080.5</v>
      </c>
      <c r="C1789" s="123">
        <v>12</v>
      </c>
      <c r="D1789" s="11">
        <f>ROUND(АТС!D293*$D$791*$D$792/100,2)</f>
        <v>36.299999999999997</v>
      </c>
      <c r="E1789" s="11">
        <f>ROUND(АТС!$D293*$E$791*$E$792/100,2)</f>
        <v>33.36</v>
      </c>
      <c r="F1789" s="11">
        <f>ROUND(АТС!$D293*$F$791*$F$792/100,2)</f>
        <v>22.71</v>
      </c>
      <c r="G1789" s="11">
        <f>ROUND(АТС!$D293*$G$791*$G$792/100,2)</f>
        <v>13.29</v>
      </c>
    </row>
    <row r="1790" spans="1:7" x14ac:dyDescent="0.25">
      <c r="A1790" s="244"/>
      <c r="B1790" s="122">
        <f t="shared" si="27"/>
        <v>43080.541669999999</v>
      </c>
      <c r="C1790" s="123">
        <v>13</v>
      </c>
      <c r="D1790" s="11">
        <f>ROUND(АТС!D294*$D$791*$D$792/100,2)</f>
        <v>0.48</v>
      </c>
      <c r="E1790" s="11">
        <f>ROUND(АТС!$D294*$E$791*$E$792/100,2)</f>
        <v>0.44</v>
      </c>
      <c r="F1790" s="11">
        <f>ROUND(АТС!$D294*$F$791*$F$792/100,2)</f>
        <v>0.3</v>
      </c>
      <c r="G1790" s="11">
        <f>ROUND(АТС!$D294*$G$791*$G$792/100,2)</f>
        <v>0.18</v>
      </c>
    </row>
    <row r="1791" spans="1:7" x14ac:dyDescent="0.25">
      <c r="A1791" s="244"/>
      <c r="B1791" s="120">
        <f t="shared" si="27"/>
        <v>43080.583330000001</v>
      </c>
      <c r="C1791" s="123">
        <v>14</v>
      </c>
      <c r="D1791" s="11">
        <f>ROUND(АТС!D295*$D$791*$D$792/100,2)</f>
        <v>0</v>
      </c>
      <c r="E1791" s="11">
        <f>ROUND(АТС!$D295*$E$791*$E$792/100,2)</f>
        <v>0</v>
      </c>
      <c r="F1791" s="11">
        <f>ROUND(АТС!$D295*$F$791*$F$792/100,2)</f>
        <v>0</v>
      </c>
      <c r="G1791" s="11">
        <f>ROUND(АТС!$D295*$G$791*$G$792/100,2)</f>
        <v>0</v>
      </c>
    </row>
    <row r="1792" spans="1:7" x14ac:dyDescent="0.25">
      <c r="A1792" s="244"/>
      <c r="B1792" s="122">
        <f t="shared" si="27"/>
        <v>43080.625</v>
      </c>
      <c r="C1792" s="123">
        <v>15</v>
      </c>
      <c r="D1792" s="11">
        <f>ROUND(АТС!D296*$D$791*$D$792/100,2)</f>
        <v>25.02</v>
      </c>
      <c r="E1792" s="11">
        <f>ROUND(АТС!$D296*$E$791*$E$792/100,2)</f>
        <v>23</v>
      </c>
      <c r="F1792" s="11">
        <f>ROUND(АТС!$D296*$F$791*$F$792/100,2)</f>
        <v>15.65</v>
      </c>
      <c r="G1792" s="11">
        <f>ROUND(АТС!$D296*$G$791*$G$792/100,2)</f>
        <v>9.16</v>
      </c>
    </row>
    <row r="1793" spans="1:7" x14ac:dyDescent="0.25">
      <c r="A1793" s="244"/>
      <c r="B1793" s="120">
        <f t="shared" si="27"/>
        <v>43080.666669999999</v>
      </c>
      <c r="C1793" s="123">
        <v>16</v>
      </c>
      <c r="D1793" s="11">
        <f>ROUND(АТС!D297*$D$791*$D$792/100,2)</f>
        <v>0</v>
      </c>
      <c r="E1793" s="11">
        <f>ROUND(АТС!$D297*$E$791*$E$792/100,2)</f>
        <v>0</v>
      </c>
      <c r="F1793" s="11">
        <f>ROUND(АТС!$D297*$F$791*$F$792/100,2)</f>
        <v>0</v>
      </c>
      <c r="G1793" s="11">
        <f>ROUND(АТС!$D297*$G$791*$G$792/100,2)</f>
        <v>0</v>
      </c>
    </row>
    <row r="1794" spans="1:7" x14ac:dyDescent="0.25">
      <c r="A1794" s="244"/>
      <c r="B1794" s="122">
        <f t="shared" si="27"/>
        <v>43080.708330000001</v>
      </c>
      <c r="C1794" s="123">
        <v>17</v>
      </c>
      <c r="D1794" s="11">
        <f>ROUND(АТС!D298*$D$791*$D$792/100,2)</f>
        <v>0</v>
      </c>
      <c r="E1794" s="11">
        <f>ROUND(АТС!$D298*$E$791*$E$792/100,2)</f>
        <v>0</v>
      </c>
      <c r="F1794" s="11">
        <f>ROUND(АТС!$D298*$F$791*$F$792/100,2)</f>
        <v>0</v>
      </c>
      <c r="G1794" s="11">
        <f>ROUND(АТС!$D298*$G$791*$G$792/100,2)</f>
        <v>0</v>
      </c>
    </row>
    <row r="1795" spans="1:7" x14ac:dyDescent="0.25">
      <c r="A1795" s="244"/>
      <c r="B1795" s="120">
        <f t="shared" si="27"/>
        <v>43080.75</v>
      </c>
      <c r="C1795" s="123">
        <v>18</v>
      </c>
      <c r="D1795" s="11">
        <f>ROUND(АТС!D299*$D$791*$D$792/100,2)</f>
        <v>0</v>
      </c>
      <c r="E1795" s="11">
        <f>ROUND(АТС!$D299*$E$791*$E$792/100,2)</f>
        <v>0</v>
      </c>
      <c r="F1795" s="11">
        <f>ROUND(АТС!$D299*$F$791*$F$792/100,2)</f>
        <v>0</v>
      </c>
      <c r="G1795" s="11">
        <f>ROUND(АТС!$D299*$G$791*$G$792/100,2)</f>
        <v>0</v>
      </c>
    </row>
    <row r="1796" spans="1:7" x14ac:dyDescent="0.25">
      <c r="A1796" s="244"/>
      <c r="B1796" s="122">
        <f t="shared" si="27"/>
        <v>43080.791669999999</v>
      </c>
      <c r="C1796" s="123">
        <v>19</v>
      </c>
      <c r="D1796" s="11">
        <f>ROUND(АТС!D300*$D$791*$D$792/100,2)</f>
        <v>0</v>
      </c>
      <c r="E1796" s="11">
        <f>ROUND(АТС!$D300*$E$791*$E$792/100,2)</f>
        <v>0</v>
      </c>
      <c r="F1796" s="11">
        <f>ROUND(АТС!$D300*$F$791*$F$792/100,2)</f>
        <v>0</v>
      </c>
      <c r="G1796" s="11">
        <f>ROUND(АТС!$D300*$G$791*$G$792/100,2)</f>
        <v>0</v>
      </c>
    </row>
    <row r="1797" spans="1:7" x14ac:dyDescent="0.25">
      <c r="A1797" s="244"/>
      <c r="B1797" s="120">
        <f t="shared" si="27"/>
        <v>43080.833330000001</v>
      </c>
      <c r="C1797" s="123">
        <v>20</v>
      </c>
      <c r="D1797" s="11">
        <f>ROUND(АТС!D301*$D$791*$D$792/100,2)</f>
        <v>0</v>
      </c>
      <c r="E1797" s="11">
        <f>ROUND(АТС!$D301*$E$791*$E$792/100,2)</f>
        <v>0</v>
      </c>
      <c r="F1797" s="11">
        <f>ROUND(АТС!$D301*$F$791*$F$792/100,2)</f>
        <v>0</v>
      </c>
      <c r="G1797" s="11">
        <f>ROUND(АТС!$D301*$G$791*$G$792/100,2)</f>
        <v>0</v>
      </c>
    </row>
    <row r="1798" spans="1:7" x14ac:dyDescent="0.25">
      <c r="A1798" s="244"/>
      <c r="B1798" s="122">
        <f t="shared" si="27"/>
        <v>43080.875</v>
      </c>
      <c r="C1798" s="123">
        <v>21</v>
      </c>
      <c r="D1798" s="11">
        <f>ROUND(АТС!D302*$D$791*$D$792/100,2)</f>
        <v>0</v>
      </c>
      <c r="E1798" s="11">
        <f>ROUND(АТС!$D302*$E$791*$E$792/100,2)</f>
        <v>0</v>
      </c>
      <c r="F1798" s="11">
        <f>ROUND(АТС!$D302*$F$791*$F$792/100,2)</f>
        <v>0</v>
      </c>
      <c r="G1798" s="11">
        <f>ROUND(АТС!$D302*$G$791*$G$792/100,2)</f>
        <v>0</v>
      </c>
    </row>
    <row r="1799" spans="1:7" x14ac:dyDescent="0.25">
      <c r="A1799" s="244"/>
      <c r="B1799" s="120">
        <f t="shared" si="27"/>
        <v>43080.916669999999</v>
      </c>
      <c r="C1799" s="123">
        <v>22</v>
      </c>
      <c r="D1799" s="11">
        <f>ROUND(АТС!D303*$D$791*$D$792/100,2)</f>
        <v>0</v>
      </c>
      <c r="E1799" s="11">
        <f>ROUND(АТС!$D303*$E$791*$E$792/100,2)</f>
        <v>0</v>
      </c>
      <c r="F1799" s="11">
        <f>ROUND(АТС!$D303*$F$791*$F$792/100,2)</f>
        <v>0</v>
      </c>
      <c r="G1799" s="11">
        <f>ROUND(АТС!$D303*$G$791*$G$792/100,2)</f>
        <v>0</v>
      </c>
    </row>
    <row r="1800" spans="1:7" x14ac:dyDescent="0.25">
      <c r="A1800" s="244"/>
      <c r="B1800" s="122">
        <f t="shared" si="27"/>
        <v>43080.958330000001</v>
      </c>
      <c r="C1800" s="123">
        <v>23</v>
      </c>
      <c r="D1800" s="11">
        <f>ROUND(АТС!D304*$D$791*$D$792/100,2)</f>
        <v>0</v>
      </c>
      <c r="E1800" s="11">
        <f>ROUND(АТС!$D304*$E$791*$E$792/100,2)</f>
        <v>0</v>
      </c>
      <c r="F1800" s="11">
        <f>ROUND(АТС!$D304*$F$791*$F$792/100,2)</f>
        <v>0</v>
      </c>
      <c r="G1800" s="11">
        <f>ROUND(АТС!$D304*$G$791*$G$792/100,2)</f>
        <v>0</v>
      </c>
    </row>
    <row r="1801" spans="1:7" x14ac:dyDescent="0.25">
      <c r="A1801" s="244"/>
      <c r="B1801" s="120">
        <f t="shared" si="27"/>
        <v>43081</v>
      </c>
      <c r="C1801" s="123">
        <v>0</v>
      </c>
      <c r="D1801" s="11">
        <f>ROUND(АТС!D305*$D$791*$D$792/100,2)</f>
        <v>0</v>
      </c>
      <c r="E1801" s="11">
        <f>ROUND(АТС!$D305*$E$791*$E$792/100,2)</f>
        <v>0</v>
      </c>
      <c r="F1801" s="11">
        <f>ROUND(АТС!$D305*$F$791*$F$792/100,2)</f>
        <v>0</v>
      </c>
      <c r="G1801" s="11">
        <f>ROUND(АТС!$D305*$G$791*$G$792/100,2)</f>
        <v>0</v>
      </c>
    </row>
    <row r="1802" spans="1:7" x14ac:dyDescent="0.25">
      <c r="A1802" s="244"/>
      <c r="B1802" s="122">
        <f t="shared" si="27"/>
        <v>43081.041669999999</v>
      </c>
      <c r="C1802" s="123">
        <v>1</v>
      </c>
      <c r="D1802" s="11">
        <f>ROUND(АТС!D306*$D$791*$D$792/100,2)</f>
        <v>0</v>
      </c>
      <c r="E1802" s="11">
        <f>ROUND(АТС!$D306*$E$791*$E$792/100,2)</f>
        <v>0</v>
      </c>
      <c r="F1802" s="11">
        <f>ROUND(АТС!$D306*$F$791*$F$792/100,2)</f>
        <v>0</v>
      </c>
      <c r="G1802" s="11">
        <f>ROUND(АТС!$D306*$G$791*$G$792/100,2)</f>
        <v>0</v>
      </c>
    </row>
    <row r="1803" spans="1:7" x14ac:dyDescent="0.25">
      <c r="A1803" s="244"/>
      <c r="B1803" s="120">
        <f t="shared" si="27"/>
        <v>43081.083330000001</v>
      </c>
      <c r="C1803" s="123">
        <v>2</v>
      </c>
      <c r="D1803" s="11">
        <f>ROUND(АТС!D307*$D$791*$D$792/100,2)</f>
        <v>0</v>
      </c>
      <c r="E1803" s="11">
        <f>ROUND(АТС!$D307*$E$791*$E$792/100,2)</f>
        <v>0</v>
      </c>
      <c r="F1803" s="11">
        <f>ROUND(АТС!$D307*$F$791*$F$792/100,2)</f>
        <v>0</v>
      </c>
      <c r="G1803" s="11">
        <f>ROUND(АТС!$D307*$G$791*$G$792/100,2)</f>
        <v>0</v>
      </c>
    </row>
    <row r="1804" spans="1:7" x14ac:dyDescent="0.25">
      <c r="A1804" s="244"/>
      <c r="B1804" s="122">
        <f t="shared" si="27"/>
        <v>43081.125</v>
      </c>
      <c r="C1804" s="123">
        <v>3</v>
      </c>
      <c r="D1804" s="11">
        <f>ROUND(АТС!D308*$D$791*$D$792/100,2)</f>
        <v>0</v>
      </c>
      <c r="E1804" s="11">
        <f>ROUND(АТС!$D308*$E$791*$E$792/100,2)</f>
        <v>0</v>
      </c>
      <c r="F1804" s="11">
        <f>ROUND(АТС!$D308*$F$791*$F$792/100,2)</f>
        <v>0</v>
      </c>
      <c r="G1804" s="11">
        <f>ROUND(АТС!$D308*$G$791*$G$792/100,2)</f>
        <v>0</v>
      </c>
    </row>
    <row r="1805" spans="1:7" x14ac:dyDescent="0.25">
      <c r="A1805" s="244"/>
      <c r="B1805" s="120">
        <f t="shared" si="27"/>
        <v>43081.166669999999</v>
      </c>
      <c r="C1805" s="123">
        <v>4</v>
      </c>
      <c r="D1805" s="11">
        <f>ROUND(АТС!D309*$D$791*$D$792/100,2)</f>
        <v>0</v>
      </c>
      <c r="E1805" s="11">
        <f>ROUND(АТС!$D309*$E$791*$E$792/100,2)</f>
        <v>0</v>
      </c>
      <c r="F1805" s="11">
        <f>ROUND(АТС!$D309*$F$791*$F$792/100,2)</f>
        <v>0</v>
      </c>
      <c r="G1805" s="11">
        <f>ROUND(АТС!$D309*$G$791*$G$792/100,2)</f>
        <v>0</v>
      </c>
    </row>
    <row r="1806" spans="1:7" x14ac:dyDescent="0.25">
      <c r="A1806" s="244"/>
      <c r="B1806" s="122">
        <f t="shared" si="27"/>
        <v>43081.208330000001</v>
      </c>
      <c r="C1806" s="123">
        <v>5</v>
      </c>
      <c r="D1806" s="11">
        <f>ROUND(АТС!D310*$D$791*$D$792/100,2)</f>
        <v>29.86</v>
      </c>
      <c r="E1806" s="11">
        <f>ROUND(АТС!$D310*$E$791*$E$792/100,2)</f>
        <v>27.44</v>
      </c>
      <c r="F1806" s="11">
        <f>ROUND(АТС!$D310*$F$791*$F$792/100,2)</f>
        <v>18.68</v>
      </c>
      <c r="G1806" s="11">
        <f>ROUND(АТС!$D310*$G$791*$G$792/100,2)</f>
        <v>10.93</v>
      </c>
    </row>
    <row r="1807" spans="1:7" x14ac:dyDescent="0.25">
      <c r="A1807" s="244"/>
      <c r="B1807" s="120">
        <f t="shared" si="27"/>
        <v>43081.25</v>
      </c>
      <c r="C1807" s="123">
        <v>6</v>
      </c>
      <c r="D1807" s="11">
        <f>ROUND(АТС!D311*$D$791*$D$792/100,2)</f>
        <v>18.86</v>
      </c>
      <c r="E1807" s="11">
        <f>ROUND(АТС!$D311*$E$791*$E$792/100,2)</f>
        <v>17.329999999999998</v>
      </c>
      <c r="F1807" s="11">
        <f>ROUND(АТС!$D311*$F$791*$F$792/100,2)</f>
        <v>11.8</v>
      </c>
      <c r="G1807" s="11">
        <f>ROUND(АТС!$D311*$G$791*$G$792/100,2)</f>
        <v>6.9</v>
      </c>
    </row>
    <row r="1808" spans="1:7" x14ac:dyDescent="0.25">
      <c r="A1808" s="244"/>
      <c r="B1808" s="122">
        <f t="shared" si="27"/>
        <v>43081.291669999999</v>
      </c>
      <c r="C1808" s="123">
        <v>7</v>
      </c>
      <c r="D1808" s="11">
        <f>ROUND(АТС!D312*$D$791*$D$792/100,2)</f>
        <v>0</v>
      </c>
      <c r="E1808" s="11">
        <f>ROUND(АТС!$D312*$E$791*$E$792/100,2)</f>
        <v>0</v>
      </c>
      <c r="F1808" s="11">
        <f>ROUND(АТС!$D312*$F$791*$F$792/100,2)</f>
        <v>0</v>
      </c>
      <c r="G1808" s="11">
        <f>ROUND(АТС!$D312*$G$791*$G$792/100,2)</f>
        <v>0</v>
      </c>
    </row>
    <row r="1809" spans="1:7" x14ac:dyDescent="0.25">
      <c r="A1809" s="244"/>
      <c r="B1809" s="120">
        <f t="shared" si="27"/>
        <v>43081.333330000001</v>
      </c>
      <c r="C1809" s="123">
        <v>8</v>
      </c>
      <c r="D1809" s="11">
        <f>ROUND(АТС!D313*$D$791*$D$792/100,2)</f>
        <v>0</v>
      </c>
      <c r="E1809" s="11">
        <f>ROUND(АТС!$D313*$E$791*$E$792/100,2)</f>
        <v>0</v>
      </c>
      <c r="F1809" s="11">
        <f>ROUND(АТС!$D313*$F$791*$F$792/100,2)</f>
        <v>0</v>
      </c>
      <c r="G1809" s="11">
        <f>ROUND(АТС!$D313*$G$791*$G$792/100,2)</f>
        <v>0</v>
      </c>
    </row>
    <row r="1810" spans="1:7" x14ac:dyDescent="0.25">
      <c r="A1810" s="244"/>
      <c r="B1810" s="122">
        <f t="shared" si="27"/>
        <v>43081.375</v>
      </c>
      <c r="C1810" s="123">
        <v>9</v>
      </c>
      <c r="D1810" s="11">
        <f>ROUND(АТС!D314*$D$791*$D$792/100,2)</f>
        <v>0</v>
      </c>
      <c r="E1810" s="11">
        <f>ROUND(АТС!$D314*$E$791*$E$792/100,2)</f>
        <v>0</v>
      </c>
      <c r="F1810" s="11">
        <f>ROUND(АТС!$D314*$F$791*$F$792/100,2)</f>
        <v>0</v>
      </c>
      <c r="G1810" s="11">
        <f>ROUND(АТС!$D314*$G$791*$G$792/100,2)</f>
        <v>0</v>
      </c>
    </row>
    <row r="1811" spans="1:7" x14ac:dyDescent="0.25">
      <c r="A1811" s="244"/>
      <c r="B1811" s="120">
        <f t="shared" si="27"/>
        <v>43081.416669999999</v>
      </c>
      <c r="C1811" s="123">
        <v>10</v>
      </c>
      <c r="D1811" s="11">
        <f>ROUND(АТС!D315*$D$791*$D$792/100,2)</f>
        <v>0</v>
      </c>
      <c r="E1811" s="11">
        <f>ROUND(АТС!$D315*$E$791*$E$792/100,2)</f>
        <v>0</v>
      </c>
      <c r="F1811" s="11">
        <f>ROUND(АТС!$D315*$F$791*$F$792/100,2)</f>
        <v>0</v>
      </c>
      <c r="G1811" s="11">
        <f>ROUND(АТС!$D315*$G$791*$G$792/100,2)</f>
        <v>0</v>
      </c>
    </row>
    <row r="1812" spans="1:7" x14ac:dyDescent="0.25">
      <c r="A1812" s="244"/>
      <c r="B1812" s="122">
        <f t="shared" si="27"/>
        <v>43081.458330000001</v>
      </c>
      <c r="C1812" s="123">
        <v>11</v>
      </c>
      <c r="D1812" s="11">
        <f>ROUND(АТС!D316*$D$791*$D$792/100,2)</f>
        <v>0</v>
      </c>
      <c r="E1812" s="11">
        <f>ROUND(АТС!$D316*$E$791*$E$792/100,2)</f>
        <v>0</v>
      </c>
      <c r="F1812" s="11">
        <f>ROUND(АТС!$D316*$F$791*$F$792/100,2)</f>
        <v>0</v>
      </c>
      <c r="G1812" s="11">
        <f>ROUND(АТС!$D316*$G$791*$G$792/100,2)</f>
        <v>0</v>
      </c>
    </row>
    <row r="1813" spans="1:7" x14ac:dyDescent="0.25">
      <c r="A1813" s="244"/>
      <c r="B1813" s="120">
        <f t="shared" si="27"/>
        <v>43081.5</v>
      </c>
      <c r="C1813" s="123">
        <v>12</v>
      </c>
      <c r="D1813" s="11">
        <f>ROUND(АТС!D317*$D$791*$D$792/100,2)</f>
        <v>0</v>
      </c>
      <c r="E1813" s="11">
        <f>ROUND(АТС!$D317*$E$791*$E$792/100,2)</f>
        <v>0</v>
      </c>
      <c r="F1813" s="11">
        <f>ROUND(АТС!$D317*$F$791*$F$792/100,2)</f>
        <v>0</v>
      </c>
      <c r="G1813" s="11">
        <f>ROUND(АТС!$D317*$G$791*$G$792/100,2)</f>
        <v>0</v>
      </c>
    </row>
    <row r="1814" spans="1:7" x14ac:dyDescent="0.25">
      <c r="A1814" s="244"/>
      <c r="B1814" s="122">
        <f t="shared" si="27"/>
        <v>43081.541669999999</v>
      </c>
      <c r="C1814" s="123">
        <v>13</v>
      </c>
      <c r="D1814" s="11">
        <f>ROUND(АТС!D318*$D$791*$D$792/100,2)</f>
        <v>0</v>
      </c>
      <c r="E1814" s="11">
        <f>ROUND(АТС!$D318*$E$791*$E$792/100,2)</f>
        <v>0</v>
      </c>
      <c r="F1814" s="11">
        <f>ROUND(АТС!$D318*$F$791*$F$792/100,2)</f>
        <v>0</v>
      </c>
      <c r="G1814" s="11">
        <f>ROUND(АТС!$D318*$G$791*$G$792/100,2)</f>
        <v>0</v>
      </c>
    </row>
    <row r="1815" spans="1:7" x14ac:dyDescent="0.25">
      <c r="A1815" s="244"/>
      <c r="B1815" s="120">
        <f t="shared" si="27"/>
        <v>43081.583330000001</v>
      </c>
      <c r="C1815" s="123">
        <v>14</v>
      </c>
      <c r="D1815" s="11">
        <f>ROUND(АТС!D319*$D$791*$D$792/100,2)</f>
        <v>0</v>
      </c>
      <c r="E1815" s="11">
        <f>ROUND(АТС!$D319*$E$791*$E$792/100,2)</f>
        <v>0</v>
      </c>
      <c r="F1815" s="11">
        <f>ROUND(АТС!$D319*$F$791*$F$792/100,2)</f>
        <v>0</v>
      </c>
      <c r="G1815" s="11">
        <f>ROUND(АТС!$D319*$G$791*$G$792/100,2)</f>
        <v>0</v>
      </c>
    </row>
    <row r="1816" spans="1:7" x14ac:dyDescent="0.25">
      <c r="A1816" s="244"/>
      <c r="B1816" s="122">
        <f t="shared" si="27"/>
        <v>43081.625</v>
      </c>
      <c r="C1816" s="123">
        <v>15</v>
      </c>
      <c r="D1816" s="11">
        <f>ROUND(АТС!D320*$D$791*$D$792/100,2)</f>
        <v>0</v>
      </c>
      <c r="E1816" s="11">
        <f>ROUND(АТС!$D320*$E$791*$E$792/100,2)</f>
        <v>0</v>
      </c>
      <c r="F1816" s="11">
        <f>ROUND(АТС!$D320*$F$791*$F$792/100,2)</f>
        <v>0</v>
      </c>
      <c r="G1816" s="11">
        <f>ROUND(АТС!$D320*$G$791*$G$792/100,2)</f>
        <v>0</v>
      </c>
    </row>
    <row r="1817" spans="1:7" x14ac:dyDescent="0.25">
      <c r="A1817" s="244"/>
      <c r="B1817" s="120">
        <f t="shared" si="27"/>
        <v>43081.666669999999</v>
      </c>
      <c r="C1817" s="123">
        <v>16</v>
      </c>
      <c r="D1817" s="11">
        <f>ROUND(АТС!D321*$D$791*$D$792/100,2)</f>
        <v>0</v>
      </c>
      <c r="E1817" s="11">
        <f>ROUND(АТС!$D321*$E$791*$E$792/100,2)</f>
        <v>0</v>
      </c>
      <c r="F1817" s="11">
        <f>ROUND(АТС!$D321*$F$791*$F$792/100,2)</f>
        <v>0</v>
      </c>
      <c r="G1817" s="11">
        <f>ROUND(АТС!$D321*$G$791*$G$792/100,2)</f>
        <v>0</v>
      </c>
    </row>
    <row r="1818" spans="1:7" x14ac:dyDescent="0.25">
      <c r="A1818" s="244"/>
      <c r="B1818" s="122">
        <f t="shared" ref="B1818:B1881" si="28">B1794+1</f>
        <v>43081.708330000001</v>
      </c>
      <c r="C1818" s="123">
        <v>17</v>
      </c>
      <c r="D1818" s="11">
        <f>ROUND(АТС!D322*$D$791*$D$792/100,2)</f>
        <v>20.32</v>
      </c>
      <c r="E1818" s="11">
        <f>ROUND(АТС!$D322*$E$791*$E$792/100,2)</f>
        <v>18.670000000000002</v>
      </c>
      <c r="F1818" s="11">
        <f>ROUND(АТС!$D322*$F$791*$F$792/100,2)</f>
        <v>12.71</v>
      </c>
      <c r="G1818" s="11">
        <f>ROUND(АТС!$D322*$G$791*$G$792/100,2)</f>
        <v>7.44</v>
      </c>
    </row>
    <row r="1819" spans="1:7" x14ac:dyDescent="0.25">
      <c r="A1819" s="244"/>
      <c r="B1819" s="120">
        <f t="shared" si="28"/>
        <v>43081.75</v>
      </c>
      <c r="C1819" s="123">
        <v>18</v>
      </c>
      <c r="D1819" s="11">
        <f>ROUND(АТС!D323*$D$791*$D$792/100,2)</f>
        <v>0</v>
      </c>
      <c r="E1819" s="11">
        <f>ROUND(АТС!$D323*$E$791*$E$792/100,2)</f>
        <v>0</v>
      </c>
      <c r="F1819" s="11">
        <f>ROUND(АТС!$D323*$F$791*$F$792/100,2)</f>
        <v>0</v>
      </c>
      <c r="G1819" s="11">
        <f>ROUND(АТС!$D323*$G$791*$G$792/100,2)</f>
        <v>0</v>
      </c>
    </row>
    <row r="1820" spans="1:7" x14ac:dyDescent="0.25">
      <c r="A1820" s="244"/>
      <c r="B1820" s="122">
        <f t="shared" si="28"/>
        <v>43081.791669999999</v>
      </c>
      <c r="C1820" s="123">
        <v>19</v>
      </c>
      <c r="D1820" s="11">
        <f>ROUND(АТС!D324*$D$791*$D$792/100,2)</f>
        <v>0</v>
      </c>
      <c r="E1820" s="11">
        <f>ROUND(АТС!$D324*$E$791*$E$792/100,2)</f>
        <v>0</v>
      </c>
      <c r="F1820" s="11">
        <f>ROUND(АТС!$D324*$F$791*$F$792/100,2)</f>
        <v>0</v>
      </c>
      <c r="G1820" s="11">
        <f>ROUND(АТС!$D324*$G$791*$G$792/100,2)</f>
        <v>0</v>
      </c>
    </row>
    <row r="1821" spans="1:7" x14ac:dyDescent="0.25">
      <c r="A1821" s="244"/>
      <c r="B1821" s="120">
        <f t="shared" si="28"/>
        <v>43081.833330000001</v>
      </c>
      <c r="C1821" s="123">
        <v>20</v>
      </c>
      <c r="D1821" s="11">
        <f>ROUND(АТС!D325*$D$791*$D$792/100,2)</f>
        <v>8.83</v>
      </c>
      <c r="E1821" s="11">
        <f>ROUND(АТС!$D325*$E$791*$E$792/100,2)</f>
        <v>8.11</v>
      </c>
      <c r="F1821" s="11">
        <f>ROUND(АТС!$D325*$F$791*$F$792/100,2)</f>
        <v>5.52</v>
      </c>
      <c r="G1821" s="11">
        <f>ROUND(АТС!$D325*$G$791*$G$792/100,2)</f>
        <v>3.23</v>
      </c>
    </row>
    <row r="1822" spans="1:7" x14ac:dyDescent="0.25">
      <c r="A1822" s="244"/>
      <c r="B1822" s="122">
        <f t="shared" si="28"/>
        <v>43081.875</v>
      </c>
      <c r="C1822" s="123">
        <v>21</v>
      </c>
      <c r="D1822" s="11">
        <f>ROUND(АТС!D326*$D$791*$D$792/100,2)</f>
        <v>0</v>
      </c>
      <c r="E1822" s="11">
        <f>ROUND(АТС!$D326*$E$791*$E$792/100,2)</f>
        <v>0</v>
      </c>
      <c r="F1822" s="11">
        <f>ROUND(АТС!$D326*$F$791*$F$792/100,2)</f>
        <v>0</v>
      </c>
      <c r="G1822" s="11">
        <f>ROUND(АТС!$D326*$G$791*$G$792/100,2)</f>
        <v>0</v>
      </c>
    </row>
    <row r="1823" spans="1:7" x14ac:dyDescent="0.25">
      <c r="A1823" s="244"/>
      <c r="B1823" s="120">
        <f t="shared" si="28"/>
        <v>43081.916669999999</v>
      </c>
      <c r="C1823" s="123">
        <v>22</v>
      </c>
      <c r="D1823" s="11">
        <f>ROUND(АТС!D327*$D$791*$D$792/100,2)</f>
        <v>0</v>
      </c>
      <c r="E1823" s="11">
        <f>ROUND(АТС!$D327*$E$791*$E$792/100,2)</f>
        <v>0</v>
      </c>
      <c r="F1823" s="11">
        <f>ROUND(АТС!$D327*$F$791*$F$792/100,2)</f>
        <v>0</v>
      </c>
      <c r="G1823" s="11">
        <f>ROUND(АТС!$D327*$G$791*$G$792/100,2)</f>
        <v>0</v>
      </c>
    </row>
    <row r="1824" spans="1:7" x14ac:dyDescent="0.25">
      <c r="A1824" s="244"/>
      <c r="B1824" s="122">
        <f t="shared" si="28"/>
        <v>43081.958330000001</v>
      </c>
      <c r="C1824" s="123">
        <v>23</v>
      </c>
      <c r="D1824" s="11">
        <f>ROUND(АТС!D328*$D$791*$D$792/100,2)</f>
        <v>0.27</v>
      </c>
      <c r="E1824" s="11">
        <f>ROUND(АТС!$D328*$E$791*$E$792/100,2)</f>
        <v>0.25</v>
      </c>
      <c r="F1824" s="11">
        <f>ROUND(АТС!$D328*$F$791*$F$792/100,2)</f>
        <v>0.17</v>
      </c>
      <c r="G1824" s="11">
        <f>ROUND(АТС!$D328*$G$791*$G$792/100,2)</f>
        <v>0.1</v>
      </c>
    </row>
    <row r="1825" spans="1:7" x14ac:dyDescent="0.25">
      <c r="A1825" s="244"/>
      <c r="B1825" s="120">
        <f t="shared" si="28"/>
        <v>43082</v>
      </c>
      <c r="C1825" s="123">
        <v>0</v>
      </c>
      <c r="D1825" s="11">
        <f>ROUND(АТС!D329*$D$791*$D$792/100,2)</f>
        <v>0</v>
      </c>
      <c r="E1825" s="11">
        <f>ROUND(АТС!$D329*$E$791*$E$792/100,2)</f>
        <v>0</v>
      </c>
      <c r="F1825" s="11">
        <f>ROUND(АТС!$D329*$F$791*$F$792/100,2)</f>
        <v>0</v>
      </c>
      <c r="G1825" s="11">
        <f>ROUND(АТС!$D329*$G$791*$G$792/100,2)</f>
        <v>0</v>
      </c>
    </row>
    <row r="1826" spans="1:7" x14ac:dyDescent="0.25">
      <c r="A1826" s="244"/>
      <c r="B1826" s="122">
        <f t="shared" si="28"/>
        <v>43082.041669999999</v>
      </c>
      <c r="C1826" s="123">
        <v>1</v>
      </c>
      <c r="D1826" s="11">
        <f>ROUND(АТС!D330*$D$791*$D$792/100,2)</f>
        <v>0</v>
      </c>
      <c r="E1826" s="11">
        <f>ROUND(АТС!$D330*$E$791*$E$792/100,2)</f>
        <v>0</v>
      </c>
      <c r="F1826" s="11">
        <f>ROUND(АТС!$D330*$F$791*$F$792/100,2)</f>
        <v>0</v>
      </c>
      <c r="G1826" s="11">
        <f>ROUND(АТС!$D330*$G$791*$G$792/100,2)</f>
        <v>0</v>
      </c>
    </row>
    <row r="1827" spans="1:7" x14ac:dyDescent="0.25">
      <c r="A1827" s="244"/>
      <c r="B1827" s="120">
        <f t="shared" si="28"/>
        <v>43082.083330000001</v>
      </c>
      <c r="C1827" s="123">
        <v>2</v>
      </c>
      <c r="D1827" s="11">
        <f>ROUND(АТС!D331*$D$791*$D$792/100,2)</f>
        <v>0</v>
      </c>
      <c r="E1827" s="11">
        <f>ROUND(АТС!$D331*$E$791*$E$792/100,2)</f>
        <v>0</v>
      </c>
      <c r="F1827" s="11">
        <f>ROUND(АТС!$D331*$F$791*$F$792/100,2)</f>
        <v>0</v>
      </c>
      <c r="G1827" s="11">
        <f>ROUND(АТС!$D331*$G$791*$G$792/100,2)</f>
        <v>0</v>
      </c>
    </row>
    <row r="1828" spans="1:7" x14ac:dyDescent="0.25">
      <c r="A1828" s="244"/>
      <c r="B1828" s="122">
        <f t="shared" si="28"/>
        <v>43082.125</v>
      </c>
      <c r="C1828" s="123">
        <v>3</v>
      </c>
      <c r="D1828" s="11">
        <f>ROUND(АТС!D332*$D$791*$D$792/100,2)</f>
        <v>0</v>
      </c>
      <c r="E1828" s="11">
        <f>ROUND(АТС!$D332*$E$791*$E$792/100,2)</f>
        <v>0</v>
      </c>
      <c r="F1828" s="11">
        <f>ROUND(АТС!$D332*$F$791*$F$792/100,2)</f>
        <v>0</v>
      </c>
      <c r="G1828" s="11">
        <f>ROUND(АТС!$D332*$G$791*$G$792/100,2)</f>
        <v>0</v>
      </c>
    </row>
    <row r="1829" spans="1:7" x14ac:dyDescent="0.25">
      <c r="A1829" s="244"/>
      <c r="B1829" s="120">
        <f t="shared" si="28"/>
        <v>43082.166669999999</v>
      </c>
      <c r="C1829" s="123">
        <v>4</v>
      </c>
      <c r="D1829" s="11">
        <f>ROUND(АТС!D333*$D$791*$D$792/100,2)</f>
        <v>0</v>
      </c>
      <c r="E1829" s="11">
        <f>ROUND(АТС!$D333*$E$791*$E$792/100,2)</f>
        <v>0</v>
      </c>
      <c r="F1829" s="11">
        <f>ROUND(АТС!$D333*$F$791*$F$792/100,2)</f>
        <v>0</v>
      </c>
      <c r="G1829" s="11">
        <f>ROUND(АТС!$D333*$G$791*$G$792/100,2)</f>
        <v>0</v>
      </c>
    </row>
    <row r="1830" spans="1:7" x14ac:dyDescent="0.25">
      <c r="A1830" s="244"/>
      <c r="B1830" s="122">
        <f t="shared" si="28"/>
        <v>43082.208330000001</v>
      </c>
      <c r="C1830" s="123">
        <v>5</v>
      </c>
      <c r="D1830" s="11">
        <f>ROUND(АТС!D334*$D$791*$D$792/100,2)</f>
        <v>89.77</v>
      </c>
      <c r="E1830" s="11">
        <f>ROUND(АТС!$D334*$E$791*$E$792/100,2)</f>
        <v>82.5</v>
      </c>
      <c r="F1830" s="11">
        <f>ROUND(АТС!$D334*$F$791*$F$792/100,2)</f>
        <v>56.16</v>
      </c>
      <c r="G1830" s="11">
        <f>ROUND(АТС!$D334*$G$791*$G$792/100,2)</f>
        <v>32.869999999999997</v>
      </c>
    </row>
    <row r="1831" spans="1:7" x14ac:dyDescent="0.25">
      <c r="A1831" s="244"/>
      <c r="B1831" s="120">
        <f t="shared" si="28"/>
        <v>43082.25</v>
      </c>
      <c r="C1831" s="123">
        <v>6</v>
      </c>
      <c r="D1831" s="11">
        <f>ROUND(АТС!D335*$D$791*$D$792/100,2)</f>
        <v>14.61</v>
      </c>
      <c r="E1831" s="11">
        <f>ROUND(АТС!$D335*$E$791*$E$792/100,2)</f>
        <v>13.42</v>
      </c>
      <c r="F1831" s="11">
        <f>ROUND(АТС!$D335*$F$791*$F$792/100,2)</f>
        <v>9.14</v>
      </c>
      <c r="G1831" s="11">
        <f>ROUND(АТС!$D335*$G$791*$G$792/100,2)</f>
        <v>5.35</v>
      </c>
    </row>
    <row r="1832" spans="1:7" x14ac:dyDescent="0.25">
      <c r="A1832" s="244"/>
      <c r="B1832" s="122">
        <f t="shared" si="28"/>
        <v>43082.291669999999</v>
      </c>
      <c r="C1832" s="123">
        <v>7</v>
      </c>
      <c r="D1832" s="11">
        <f>ROUND(АТС!D336*$D$791*$D$792/100,2)</f>
        <v>0.3</v>
      </c>
      <c r="E1832" s="11">
        <f>ROUND(АТС!$D336*$E$791*$E$792/100,2)</f>
        <v>0.28000000000000003</v>
      </c>
      <c r="F1832" s="11">
        <f>ROUND(АТС!$D336*$F$791*$F$792/100,2)</f>
        <v>0.19</v>
      </c>
      <c r="G1832" s="11">
        <f>ROUND(АТС!$D336*$G$791*$G$792/100,2)</f>
        <v>0.11</v>
      </c>
    </row>
    <row r="1833" spans="1:7" x14ac:dyDescent="0.25">
      <c r="A1833" s="244"/>
      <c r="B1833" s="120">
        <f t="shared" si="28"/>
        <v>43082.333330000001</v>
      </c>
      <c r="C1833" s="123">
        <v>8</v>
      </c>
      <c r="D1833" s="11">
        <f>ROUND(АТС!D337*$D$791*$D$792/100,2)</f>
        <v>0.25</v>
      </c>
      <c r="E1833" s="11">
        <f>ROUND(АТС!$D337*$E$791*$E$792/100,2)</f>
        <v>0.23</v>
      </c>
      <c r="F1833" s="11">
        <f>ROUND(АТС!$D337*$F$791*$F$792/100,2)</f>
        <v>0.16</v>
      </c>
      <c r="G1833" s="11">
        <f>ROUND(АТС!$D337*$G$791*$G$792/100,2)</f>
        <v>0.09</v>
      </c>
    </row>
    <row r="1834" spans="1:7" x14ac:dyDescent="0.25">
      <c r="A1834" s="244"/>
      <c r="B1834" s="122">
        <f t="shared" si="28"/>
        <v>43082.375</v>
      </c>
      <c r="C1834" s="123">
        <v>9</v>
      </c>
      <c r="D1834" s="11">
        <f>ROUND(АТС!D338*$D$791*$D$792/100,2)</f>
        <v>30.24</v>
      </c>
      <c r="E1834" s="11">
        <f>ROUND(АТС!$D338*$E$791*$E$792/100,2)</f>
        <v>27.79</v>
      </c>
      <c r="F1834" s="11">
        <f>ROUND(АТС!$D338*$F$791*$F$792/100,2)</f>
        <v>18.920000000000002</v>
      </c>
      <c r="G1834" s="11">
        <f>ROUND(АТС!$D338*$G$791*$G$792/100,2)</f>
        <v>11.07</v>
      </c>
    </row>
    <row r="1835" spans="1:7" x14ac:dyDescent="0.25">
      <c r="A1835" s="244"/>
      <c r="B1835" s="120">
        <f t="shared" si="28"/>
        <v>43082.416669999999</v>
      </c>
      <c r="C1835" s="123">
        <v>10</v>
      </c>
      <c r="D1835" s="11">
        <f>ROUND(АТС!D339*$D$791*$D$792/100,2)</f>
        <v>0</v>
      </c>
      <c r="E1835" s="11">
        <f>ROUND(АТС!$D339*$E$791*$E$792/100,2)</f>
        <v>0</v>
      </c>
      <c r="F1835" s="11">
        <f>ROUND(АТС!$D339*$F$791*$F$792/100,2)</f>
        <v>0</v>
      </c>
      <c r="G1835" s="11">
        <f>ROUND(АТС!$D339*$G$791*$G$792/100,2)</f>
        <v>0</v>
      </c>
    </row>
    <row r="1836" spans="1:7" x14ac:dyDescent="0.25">
      <c r="A1836" s="244"/>
      <c r="B1836" s="122">
        <f t="shared" si="28"/>
        <v>43082.458330000001</v>
      </c>
      <c r="C1836" s="123">
        <v>11</v>
      </c>
      <c r="D1836" s="11">
        <f>ROUND(АТС!D340*$D$791*$D$792/100,2)</f>
        <v>0</v>
      </c>
      <c r="E1836" s="11">
        <f>ROUND(АТС!$D340*$E$791*$E$792/100,2)</f>
        <v>0</v>
      </c>
      <c r="F1836" s="11">
        <f>ROUND(АТС!$D340*$F$791*$F$792/100,2)</f>
        <v>0</v>
      </c>
      <c r="G1836" s="11">
        <f>ROUND(АТС!$D340*$G$791*$G$792/100,2)</f>
        <v>0</v>
      </c>
    </row>
    <row r="1837" spans="1:7" x14ac:dyDescent="0.25">
      <c r="A1837" s="244"/>
      <c r="B1837" s="120">
        <f t="shared" si="28"/>
        <v>43082.5</v>
      </c>
      <c r="C1837" s="123">
        <v>12</v>
      </c>
      <c r="D1837" s="11">
        <f>ROUND(АТС!D341*$D$791*$D$792/100,2)</f>
        <v>3.22</v>
      </c>
      <c r="E1837" s="11">
        <f>ROUND(АТС!$D341*$E$791*$E$792/100,2)</f>
        <v>2.96</v>
      </c>
      <c r="F1837" s="11">
        <f>ROUND(АТС!$D341*$F$791*$F$792/100,2)</f>
        <v>2.0099999999999998</v>
      </c>
      <c r="G1837" s="11">
        <f>ROUND(АТС!$D341*$G$791*$G$792/100,2)</f>
        <v>1.18</v>
      </c>
    </row>
    <row r="1838" spans="1:7" x14ac:dyDescent="0.25">
      <c r="A1838" s="244"/>
      <c r="B1838" s="122">
        <f t="shared" si="28"/>
        <v>43082.541669999999</v>
      </c>
      <c r="C1838" s="123">
        <v>13</v>
      </c>
      <c r="D1838" s="11">
        <f>ROUND(АТС!D342*$D$791*$D$792/100,2)</f>
        <v>0</v>
      </c>
      <c r="E1838" s="11">
        <f>ROUND(АТС!$D342*$E$791*$E$792/100,2)</f>
        <v>0</v>
      </c>
      <c r="F1838" s="11">
        <f>ROUND(АТС!$D342*$F$791*$F$792/100,2)</f>
        <v>0</v>
      </c>
      <c r="G1838" s="11">
        <f>ROUND(АТС!$D342*$G$791*$G$792/100,2)</f>
        <v>0</v>
      </c>
    </row>
    <row r="1839" spans="1:7" x14ac:dyDescent="0.25">
      <c r="A1839" s="244"/>
      <c r="B1839" s="120">
        <f t="shared" si="28"/>
        <v>43082.583330000001</v>
      </c>
      <c r="C1839" s="123">
        <v>14</v>
      </c>
      <c r="D1839" s="11">
        <f>ROUND(АТС!D343*$D$791*$D$792/100,2)</f>
        <v>0</v>
      </c>
      <c r="E1839" s="11">
        <f>ROUND(АТС!$D343*$E$791*$E$792/100,2)</f>
        <v>0</v>
      </c>
      <c r="F1839" s="11">
        <f>ROUND(АТС!$D343*$F$791*$F$792/100,2)</f>
        <v>0</v>
      </c>
      <c r="G1839" s="11">
        <f>ROUND(АТС!$D343*$G$791*$G$792/100,2)</f>
        <v>0</v>
      </c>
    </row>
    <row r="1840" spans="1:7" x14ac:dyDescent="0.25">
      <c r="A1840" s="244"/>
      <c r="B1840" s="122">
        <f t="shared" si="28"/>
        <v>43082.625</v>
      </c>
      <c r="C1840" s="123">
        <v>15</v>
      </c>
      <c r="D1840" s="11">
        <f>ROUND(АТС!D344*$D$791*$D$792/100,2)</f>
        <v>0</v>
      </c>
      <c r="E1840" s="11">
        <f>ROUND(АТС!$D344*$E$791*$E$792/100,2)</f>
        <v>0</v>
      </c>
      <c r="F1840" s="11">
        <f>ROUND(АТС!$D344*$F$791*$F$792/100,2)</f>
        <v>0</v>
      </c>
      <c r="G1840" s="11">
        <f>ROUND(АТС!$D344*$G$791*$G$792/100,2)</f>
        <v>0</v>
      </c>
    </row>
    <row r="1841" spans="1:7" x14ac:dyDescent="0.25">
      <c r="A1841" s="244"/>
      <c r="B1841" s="120">
        <f t="shared" si="28"/>
        <v>43082.666669999999</v>
      </c>
      <c r="C1841" s="123">
        <v>16</v>
      </c>
      <c r="D1841" s="11">
        <f>ROUND(АТС!D345*$D$791*$D$792/100,2)</f>
        <v>0</v>
      </c>
      <c r="E1841" s="11">
        <f>ROUND(АТС!$D345*$E$791*$E$792/100,2)</f>
        <v>0</v>
      </c>
      <c r="F1841" s="11">
        <f>ROUND(АТС!$D345*$F$791*$F$792/100,2)</f>
        <v>0</v>
      </c>
      <c r="G1841" s="11">
        <f>ROUND(АТС!$D345*$G$791*$G$792/100,2)</f>
        <v>0</v>
      </c>
    </row>
    <row r="1842" spans="1:7" x14ac:dyDescent="0.25">
      <c r="A1842" s="244"/>
      <c r="B1842" s="122">
        <f t="shared" si="28"/>
        <v>43082.708330000001</v>
      </c>
      <c r="C1842" s="123">
        <v>17</v>
      </c>
      <c r="D1842" s="11">
        <f>ROUND(АТС!D346*$D$791*$D$792/100,2)</f>
        <v>0.05</v>
      </c>
      <c r="E1842" s="11">
        <f>ROUND(АТС!$D346*$E$791*$E$792/100,2)</f>
        <v>0.04</v>
      </c>
      <c r="F1842" s="11">
        <f>ROUND(АТС!$D346*$F$791*$F$792/100,2)</f>
        <v>0.03</v>
      </c>
      <c r="G1842" s="11">
        <f>ROUND(АТС!$D346*$G$791*$G$792/100,2)</f>
        <v>0.02</v>
      </c>
    </row>
    <row r="1843" spans="1:7" x14ac:dyDescent="0.25">
      <c r="A1843" s="244"/>
      <c r="B1843" s="120">
        <f t="shared" si="28"/>
        <v>43082.75</v>
      </c>
      <c r="C1843" s="123">
        <v>18</v>
      </c>
      <c r="D1843" s="11">
        <f>ROUND(АТС!D347*$D$791*$D$792/100,2)</f>
        <v>0</v>
      </c>
      <c r="E1843" s="11">
        <f>ROUND(АТС!$D347*$E$791*$E$792/100,2)</f>
        <v>0</v>
      </c>
      <c r="F1843" s="11">
        <f>ROUND(АТС!$D347*$F$791*$F$792/100,2)</f>
        <v>0</v>
      </c>
      <c r="G1843" s="11">
        <f>ROUND(АТС!$D347*$G$791*$G$792/100,2)</f>
        <v>0</v>
      </c>
    </row>
    <row r="1844" spans="1:7" x14ac:dyDescent="0.25">
      <c r="A1844" s="244"/>
      <c r="B1844" s="122">
        <f t="shared" si="28"/>
        <v>43082.791669999999</v>
      </c>
      <c r="C1844" s="123">
        <v>19</v>
      </c>
      <c r="D1844" s="11">
        <f>ROUND(АТС!D348*$D$791*$D$792/100,2)</f>
        <v>0</v>
      </c>
      <c r="E1844" s="11">
        <f>ROUND(АТС!$D348*$E$791*$E$792/100,2)</f>
        <v>0</v>
      </c>
      <c r="F1844" s="11">
        <f>ROUND(АТС!$D348*$F$791*$F$792/100,2)</f>
        <v>0</v>
      </c>
      <c r="G1844" s="11">
        <f>ROUND(АТС!$D348*$G$791*$G$792/100,2)</f>
        <v>0</v>
      </c>
    </row>
    <row r="1845" spans="1:7" x14ac:dyDescent="0.25">
      <c r="A1845" s="244"/>
      <c r="B1845" s="120">
        <f t="shared" si="28"/>
        <v>43082.833330000001</v>
      </c>
      <c r="C1845" s="123">
        <v>20</v>
      </c>
      <c r="D1845" s="11">
        <f>ROUND(АТС!D349*$D$791*$D$792/100,2)</f>
        <v>0</v>
      </c>
      <c r="E1845" s="11">
        <f>ROUND(АТС!$D349*$E$791*$E$792/100,2)</f>
        <v>0</v>
      </c>
      <c r="F1845" s="11">
        <f>ROUND(АТС!$D349*$F$791*$F$792/100,2)</f>
        <v>0</v>
      </c>
      <c r="G1845" s="11">
        <f>ROUND(АТС!$D349*$G$791*$G$792/100,2)</f>
        <v>0</v>
      </c>
    </row>
    <row r="1846" spans="1:7" x14ac:dyDescent="0.25">
      <c r="A1846" s="244"/>
      <c r="B1846" s="122">
        <f t="shared" si="28"/>
        <v>43082.875</v>
      </c>
      <c r="C1846" s="123">
        <v>21</v>
      </c>
      <c r="D1846" s="11">
        <f>ROUND(АТС!D350*$D$791*$D$792/100,2)</f>
        <v>0</v>
      </c>
      <c r="E1846" s="11">
        <f>ROUND(АТС!$D350*$E$791*$E$792/100,2)</f>
        <v>0</v>
      </c>
      <c r="F1846" s="11">
        <f>ROUND(АТС!$D350*$F$791*$F$792/100,2)</f>
        <v>0</v>
      </c>
      <c r="G1846" s="11">
        <f>ROUND(АТС!$D350*$G$791*$G$792/100,2)</f>
        <v>0</v>
      </c>
    </row>
    <row r="1847" spans="1:7" x14ac:dyDescent="0.25">
      <c r="A1847" s="244"/>
      <c r="B1847" s="120">
        <f t="shared" si="28"/>
        <v>43082.916669999999</v>
      </c>
      <c r="C1847" s="123">
        <v>22</v>
      </c>
      <c r="D1847" s="11">
        <f>ROUND(АТС!D351*$D$791*$D$792/100,2)</f>
        <v>0</v>
      </c>
      <c r="E1847" s="11">
        <f>ROUND(АТС!$D351*$E$791*$E$792/100,2)</f>
        <v>0</v>
      </c>
      <c r="F1847" s="11">
        <f>ROUND(АТС!$D351*$F$791*$F$792/100,2)</f>
        <v>0</v>
      </c>
      <c r="G1847" s="11">
        <f>ROUND(АТС!$D351*$G$791*$G$792/100,2)</f>
        <v>0</v>
      </c>
    </row>
    <row r="1848" spans="1:7" x14ac:dyDescent="0.25">
      <c r="A1848" s="244"/>
      <c r="B1848" s="122">
        <f t="shared" si="28"/>
        <v>43082.958330000001</v>
      </c>
      <c r="C1848" s="123">
        <v>23</v>
      </c>
      <c r="D1848" s="11">
        <f>ROUND(АТС!D352*$D$791*$D$792/100,2)</f>
        <v>0</v>
      </c>
      <c r="E1848" s="11">
        <f>ROUND(АТС!$D352*$E$791*$E$792/100,2)</f>
        <v>0</v>
      </c>
      <c r="F1848" s="11">
        <f>ROUND(АТС!$D352*$F$791*$F$792/100,2)</f>
        <v>0</v>
      </c>
      <c r="G1848" s="11">
        <f>ROUND(АТС!$D352*$G$791*$G$792/100,2)</f>
        <v>0</v>
      </c>
    </row>
    <row r="1849" spans="1:7" x14ac:dyDescent="0.25">
      <c r="A1849" s="244"/>
      <c r="B1849" s="120">
        <f t="shared" si="28"/>
        <v>43083</v>
      </c>
      <c r="C1849" s="123">
        <v>0</v>
      </c>
      <c r="D1849" s="11">
        <f>ROUND(АТС!D353*$D$791*$D$792/100,2)</f>
        <v>0</v>
      </c>
      <c r="E1849" s="11">
        <f>ROUND(АТС!$D353*$E$791*$E$792/100,2)</f>
        <v>0</v>
      </c>
      <c r="F1849" s="11">
        <f>ROUND(АТС!$D353*$F$791*$F$792/100,2)</f>
        <v>0</v>
      </c>
      <c r="G1849" s="11">
        <f>ROUND(АТС!$D353*$G$791*$G$792/100,2)</f>
        <v>0</v>
      </c>
    </row>
    <row r="1850" spans="1:7" x14ac:dyDescent="0.25">
      <c r="A1850" s="244"/>
      <c r="B1850" s="122">
        <f t="shared" si="28"/>
        <v>43083.041669999999</v>
      </c>
      <c r="C1850" s="123">
        <v>1</v>
      </c>
      <c r="D1850" s="11">
        <f>ROUND(АТС!D354*$D$791*$D$792/100,2)</f>
        <v>0</v>
      </c>
      <c r="E1850" s="11">
        <f>ROUND(АТС!$D354*$E$791*$E$792/100,2)</f>
        <v>0</v>
      </c>
      <c r="F1850" s="11">
        <f>ROUND(АТС!$D354*$F$791*$F$792/100,2)</f>
        <v>0</v>
      </c>
      <c r="G1850" s="11">
        <f>ROUND(АТС!$D354*$G$791*$G$792/100,2)</f>
        <v>0</v>
      </c>
    </row>
    <row r="1851" spans="1:7" x14ac:dyDescent="0.25">
      <c r="A1851" s="244"/>
      <c r="B1851" s="120">
        <f t="shared" si="28"/>
        <v>43083.083330000001</v>
      </c>
      <c r="C1851" s="123">
        <v>2</v>
      </c>
      <c r="D1851" s="11">
        <f>ROUND(АТС!D355*$D$791*$D$792/100,2)</f>
        <v>0</v>
      </c>
      <c r="E1851" s="11">
        <f>ROUND(АТС!$D355*$E$791*$E$792/100,2)</f>
        <v>0</v>
      </c>
      <c r="F1851" s="11">
        <f>ROUND(АТС!$D355*$F$791*$F$792/100,2)</f>
        <v>0</v>
      </c>
      <c r="G1851" s="11">
        <f>ROUND(АТС!$D355*$G$791*$G$792/100,2)</f>
        <v>0</v>
      </c>
    </row>
    <row r="1852" spans="1:7" x14ac:dyDescent="0.25">
      <c r="A1852" s="244"/>
      <c r="B1852" s="122">
        <f t="shared" si="28"/>
        <v>43083.125</v>
      </c>
      <c r="C1852" s="123">
        <v>3</v>
      </c>
      <c r="D1852" s="11">
        <f>ROUND(АТС!D356*$D$791*$D$792/100,2)</f>
        <v>0</v>
      </c>
      <c r="E1852" s="11">
        <f>ROUND(АТС!$D356*$E$791*$E$792/100,2)</f>
        <v>0</v>
      </c>
      <c r="F1852" s="11">
        <f>ROUND(АТС!$D356*$F$791*$F$792/100,2)</f>
        <v>0</v>
      </c>
      <c r="G1852" s="11">
        <f>ROUND(АТС!$D356*$G$791*$G$792/100,2)</f>
        <v>0</v>
      </c>
    </row>
    <row r="1853" spans="1:7" x14ac:dyDescent="0.25">
      <c r="A1853" s="244"/>
      <c r="B1853" s="120">
        <f t="shared" si="28"/>
        <v>43083.166669999999</v>
      </c>
      <c r="C1853" s="123">
        <v>4</v>
      </c>
      <c r="D1853" s="11">
        <f>ROUND(АТС!D357*$D$791*$D$792/100,2)</f>
        <v>0</v>
      </c>
      <c r="E1853" s="11">
        <f>ROUND(АТС!$D357*$E$791*$E$792/100,2)</f>
        <v>0</v>
      </c>
      <c r="F1853" s="11">
        <f>ROUND(АТС!$D357*$F$791*$F$792/100,2)</f>
        <v>0</v>
      </c>
      <c r="G1853" s="11">
        <f>ROUND(АТС!$D357*$G$791*$G$792/100,2)</f>
        <v>0</v>
      </c>
    </row>
    <row r="1854" spans="1:7" x14ac:dyDescent="0.25">
      <c r="A1854" s="244"/>
      <c r="B1854" s="122">
        <f t="shared" si="28"/>
        <v>43083.208330000001</v>
      </c>
      <c r="C1854" s="123">
        <v>5</v>
      </c>
      <c r="D1854" s="11">
        <f>ROUND(АТС!D358*$D$791*$D$792/100,2)</f>
        <v>0</v>
      </c>
      <c r="E1854" s="11">
        <f>ROUND(АТС!$D358*$E$791*$E$792/100,2)</f>
        <v>0</v>
      </c>
      <c r="F1854" s="11">
        <f>ROUND(АТС!$D358*$F$791*$F$792/100,2)</f>
        <v>0</v>
      </c>
      <c r="G1854" s="11">
        <f>ROUND(АТС!$D358*$G$791*$G$792/100,2)</f>
        <v>0</v>
      </c>
    </row>
    <row r="1855" spans="1:7" x14ac:dyDescent="0.25">
      <c r="A1855" s="244"/>
      <c r="B1855" s="120">
        <f t="shared" si="28"/>
        <v>43083.25</v>
      </c>
      <c r="C1855" s="123">
        <v>6</v>
      </c>
      <c r="D1855" s="11">
        <f>ROUND(АТС!D359*$D$791*$D$792/100,2)</f>
        <v>0</v>
      </c>
      <c r="E1855" s="11">
        <f>ROUND(АТС!$D359*$E$791*$E$792/100,2)</f>
        <v>0</v>
      </c>
      <c r="F1855" s="11">
        <f>ROUND(АТС!$D359*$F$791*$F$792/100,2)</f>
        <v>0</v>
      </c>
      <c r="G1855" s="11">
        <f>ROUND(АТС!$D359*$G$791*$G$792/100,2)</f>
        <v>0</v>
      </c>
    </row>
    <row r="1856" spans="1:7" x14ac:dyDescent="0.25">
      <c r="A1856" s="244"/>
      <c r="B1856" s="122">
        <f t="shared" si="28"/>
        <v>43083.291669999999</v>
      </c>
      <c r="C1856" s="123">
        <v>7</v>
      </c>
      <c r="D1856" s="11">
        <f>ROUND(АТС!D360*$D$791*$D$792/100,2)</f>
        <v>0</v>
      </c>
      <c r="E1856" s="11">
        <f>ROUND(АТС!$D360*$E$791*$E$792/100,2)</f>
        <v>0</v>
      </c>
      <c r="F1856" s="11">
        <f>ROUND(АТС!$D360*$F$791*$F$792/100,2)</f>
        <v>0</v>
      </c>
      <c r="G1856" s="11">
        <f>ROUND(АТС!$D360*$G$791*$G$792/100,2)</f>
        <v>0</v>
      </c>
    </row>
    <row r="1857" spans="1:7" x14ac:dyDescent="0.25">
      <c r="A1857" s="244"/>
      <c r="B1857" s="120">
        <f t="shared" si="28"/>
        <v>43083.333330000001</v>
      </c>
      <c r="C1857" s="123">
        <v>8</v>
      </c>
      <c r="D1857" s="11">
        <f>ROUND(АТС!D361*$D$791*$D$792/100,2)</f>
        <v>237.73</v>
      </c>
      <c r="E1857" s="11">
        <f>ROUND(АТС!$D361*$E$791*$E$792/100,2)</f>
        <v>218.49</v>
      </c>
      <c r="F1857" s="11">
        <f>ROUND(АТС!$D361*$F$791*$F$792/100,2)</f>
        <v>148.72</v>
      </c>
      <c r="G1857" s="11">
        <f>ROUND(АТС!$D361*$G$791*$G$792/100,2)</f>
        <v>87.04</v>
      </c>
    </row>
    <row r="1858" spans="1:7" x14ac:dyDescent="0.25">
      <c r="A1858" s="244"/>
      <c r="B1858" s="122">
        <f t="shared" si="28"/>
        <v>43083.375</v>
      </c>
      <c r="C1858" s="123">
        <v>9</v>
      </c>
      <c r="D1858" s="11">
        <f>ROUND(АТС!D362*$D$791*$D$792/100,2)</f>
        <v>234.07</v>
      </c>
      <c r="E1858" s="11">
        <f>ROUND(АТС!$D362*$E$791*$E$792/100,2)</f>
        <v>215.12</v>
      </c>
      <c r="F1858" s="11">
        <f>ROUND(АТС!$D362*$F$791*$F$792/100,2)</f>
        <v>146.43</v>
      </c>
      <c r="G1858" s="11">
        <f>ROUND(АТС!$D362*$G$791*$G$792/100,2)</f>
        <v>85.7</v>
      </c>
    </row>
    <row r="1859" spans="1:7" x14ac:dyDescent="0.25">
      <c r="A1859" s="244"/>
      <c r="B1859" s="120">
        <f t="shared" si="28"/>
        <v>43083.416669999999</v>
      </c>
      <c r="C1859" s="123">
        <v>10</v>
      </c>
      <c r="D1859" s="11">
        <f>ROUND(АТС!D363*$D$791*$D$792/100,2)</f>
        <v>0</v>
      </c>
      <c r="E1859" s="11">
        <f>ROUND(АТС!$D363*$E$791*$E$792/100,2)</f>
        <v>0</v>
      </c>
      <c r="F1859" s="11">
        <f>ROUND(АТС!$D363*$F$791*$F$792/100,2)</f>
        <v>0</v>
      </c>
      <c r="G1859" s="11">
        <f>ROUND(АТС!$D363*$G$791*$G$792/100,2)</f>
        <v>0</v>
      </c>
    </row>
    <row r="1860" spans="1:7" x14ac:dyDescent="0.25">
      <c r="A1860" s="244"/>
      <c r="B1860" s="122">
        <f t="shared" si="28"/>
        <v>43083.458330000001</v>
      </c>
      <c r="C1860" s="123">
        <v>11</v>
      </c>
      <c r="D1860" s="11">
        <f>ROUND(АТС!D364*$D$791*$D$792/100,2)</f>
        <v>253.73</v>
      </c>
      <c r="E1860" s="11">
        <f>ROUND(АТС!$D364*$E$791*$E$792/100,2)</f>
        <v>233.2</v>
      </c>
      <c r="F1860" s="11">
        <f>ROUND(АТС!$D364*$F$791*$F$792/100,2)</f>
        <v>158.72999999999999</v>
      </c>
      <c r="G1860" s="11">
        <f>ROUND(АТС!$D364*$G$791*$G$792/100,2)</f>
        <v>92.89</v>
      </c>
    </row>
    <row r="1861" spans="1:7" x14ac:dyDescent="0.25">
      <c r="A1861" s="244"/>
      <c r="B1861" s="120">
        <f t="shared" si="28"/>
        <v>43083.5</v>
      </c>
      <c r="C1861" s="123">
        <v>12</v>
      </c>
      <c r="D1861" s="11">
        <f>ROUND(АТС!D365*$D$791*$D$792/100,2)</f>
        <v>0</v>
      </c>
      <c r="E1861" s="11">
        <f>ROUND(АТС!$D365*$E$791*$E$792/100,2)</f>
        <v>0</v>
      </c>
      <c r="F1861" s="11">
        <f>ROUND(АТС!$D365*$F$791*$F$792/100,2)</f>
        <v>0</v>
      </c>
      <c r="G1861" s="11">
        <f>ROUND(АТС!$D365*$G$791*$G$792/100,2)</f>
        <v>0</v>
      </c>
    </row>
    <row r="1862" spans="1:7" x14ac:dyDescent="0.25">
      <c r="A1862" s="244"/>
      <c r="B1862" s="122">
        <f t="shared" si="28"/>
        <v>43083.541669999999</v>
      </c>
      <c r="C1862" s="123">
        <v>13</v>
      </c>
      <c r="D1862" s="11">
        <f>ROUND(АТС!D366*$D$791*$D$792/100,2)</f>
        <v>0</v>
      </c>
      <c r="E1862" s="11">
        <f>ROUND(АТС!$D366*$E$791*$E$792/100,2)</f>
        <v>0</v>
      </c>
      <c r="F1862" s="11">
        <f>ROUND(АТС!$D366*$F$791*$F$792/100,2)</f>
        <v>0</v>
      </c>
      <c r="G1862" s="11">
        <f>ROUND(АТС!$D366*$G$791*$G$792/100,2)</f>
        <v>0</v>
      </c>
    </row>
    <row r="1863" spans="1:7" x14ac:dyDescent="0.25">
      <c r="A1863" s="244"/>
      <c r="B1863" s="120">
        <f t="shared" si="28"/>
        <v>43083.583330000001</v>
      </c>
      <c r="C1863" s="123">
        <v>14</v>
      </c>
      <c r="D1863" s="11">
        <f>ROUND(АТС!D367*$D$791*$D$792/100,2)</f>
        <v>0</v>
      </c>
      <c r="E1863" s="11">
        <f>ROUND(АТС!$D367*$E$791*$E$792/100,2)</f>
        <v>0</v>
      </c>
      <c r="F1863" s="11">
        <f>ROUND(АТС!$D367*$F$791*$F$792/100,2)</f>
        <v>0</v>
      </c>
      <c r="G1863" s="11">
        <f>ROUND(АТС!$D367*$G$791*$G$792/100,2)</f>
        <v>0</v>
      </c>
    </row>
    <row r="1864" spans="1:7" x14ac:dyDescent="0.25">
      <c r="A1864" s="244"/>
      <c r="B1864" s="122">
        <f t="shared" si="28"/>
        <v>43083.625</v>
      </c>
      <c r="C1864" s="123">
        <v>15</v>
      </c>
      <c r="D1864" s="11">
        <f>ROUND(АТС!D368*$D$791*$D$792/100,2)</f>
        <v>0</v>
      </c>
      <c r="E1864" s="11">
        <f>ROUND(АТС!$D368*$E$791*$E$792/100,2)</f>
        <v>0</v>
      </c>
      <c r="F1864" s="11">
        <f>ROUND(АТС!$D368*$F$791*$F$792/100,2)</f>
        <v>0</v>
      </c>
      <c r="G1864" s="11">
        <f>ROUND(АТС!$D368*$G$791*$G$792/100,2)</f>
        <v>0</v>
      </c>
    </row>
    <row r="1865" spans="1:7" x14ac:dyDescent="0.25">
      <c r="A1865" s="244"/>
      <c r="B1865" s="120">
        <f t="shared" si="28"/>
        <v>43083.666669999999</v>
      </c>
      <c r="C1865" s="123">
        <v>16</v>
      </c>
      <c r="D1865" s="11">
        <f>ROUND(АТС!D369*$D$791*$D$792/100,2)</f>
        <v>44.34</v>
      </c>
      <c r="E1865" s="11">
        <f>ROUND(АТС!$D369*$E$791*$E$792/100,2)</f>
        <v>40.75</v>
      </c>
      <c r="F1865" s="11">
        <f>ROUND(АТС!$D369*$F$791*$F$792/100,2)</f>
        <v>27.74</v>
      </c>
      <c r="G1865" s="11">
        <f>ROUND(АТС!$D369*$G$791*$G$792/100,2)</f>
        <v>16.23</v>
      </c>
    </row>
    <row r="1866" spans="1:7" x14ac:dyDescent="0.25">
      <c r="A1866" s="244"/>
      <c r="B1866" s="122">
        <f t="shared" si="28"/>
        <v>43083.708330000001</v>
      </c>
      <c r="C1866" s="123">
        <v>17</v>
      </c>
      <c r="D1866" s="11">
        <f>ROUND(АТС!D370*$D$791*$D$792/100,2)</f>
        <v>2.04</v>
      </c>
      <c r="E1866" s="11">
        <f>ROUND(АТС!$D370*$E$791*$E$792/100,2)</f>
        <v>1.88</v>
      </c>
      <c r="F1866" s="11">
        <f>ROUND(АТС!$D370*$F$791*$F$792/100,2)</f>
        <v>1.28</v>
      </c>
      <c r="G1866" s="11">
        <f>ROUND(АТС!$D370*$G$791*$G$792/100,2)</f>
        <v>0.75</v>
      </c>
    </row>
    <row r="1867" spans="1:7" x14ac:dyDescent="0.25">
      <c r="A1867" s="244"/>
      <c r="B1867" s="120">
        <f t="shared" si="28"/>
        <v>43083.75</v>
      </c>
      <c r="C1867" s="123">
        <v>18</v>
      </c>
      <c r="D1867" s="11">
        <f>ROUND(АТС!D371*$D$791*$D$792/100,2)</f>
        <v>0</v>
      </c>
      <c r="E1867" s="11">
        <f>ROUND(АТС!$D371*$E$791*$E$792/100,2)</f>
        <v>0</v>
      </c>
      <c r="F1867" s="11">
        <f>ROUND(АТС!$D371*$F$791*$F$792/100,2)</f>
        <v>0</v>
      </c>
      <c r="G1867" s="11">
        <f>ROUND(АТС!$D371*$G$791*$G$792/100,2)</f>
        <v>0</v>
      </c>
    </row>
    <row r="1868" spans="1:7" x14ac:dyDescent="0.25">
      <c r="A1868" s="244"/>
      <c r="B1868" s="122">
        <f t="shared" si="28"/>
        <v>43083.791669999999</v>
      </c>
      <c r="C1868" s="123">
        <v>19</v>
      </c>
      <c r="D1868" s="11">
        <f>ROUND(АТС!D372*$D$791*$D$792/100,2)</f>
        <v>0</v>
      </c>
      <c r="E1868" s="11">
        <f>ROUND(АТС!$D372*$E$791*$E$792/100,2)</f>
        <v>0</v>
      </c>
      <c r="F1868" s="11">
        <f>ROUND(АТС!$D372*$F$791*$F$792/100,2)</f>
        <v>0</v>
      </c>
      <c r="G1868" s="11">
        <f>ROUND(АТС!$D372*$G$791*$G$792/100,2)</f>
        <v>0</v>
      </c>
    </row>
    <row r="1869" spans="1:7" x14ac:dyDescent="0.25">
      <c r="A1869" s="244"/>
      <c r="B1869" s="120">
        <f t="shared" si="28"/>
        <v>43083.833330000001</v>
      </c>
      <c r="C1869" s="123">
        <v>20</v>
      </c>
      <c r="D1869" s="11">
        <f>ROUND(АТС!D373*$D$791*$D$792/100,2)</f>
        <v>0</v>
      </c>
      <c r="E1869" s="11">
        <f>ROUND(АТС!$D373*$E$791*$E$792/100,2)</f>
        <v>0</v>
      </c>
      <c r="F1869" s="11">
        <f>ROUND(АТС!$D373*$F$791*$F$792/100,2)</f>
        <v>0</v>
      </c>
      <c r="G1869" s="11">
        <f>ROUND(АТС!$D373*$G$791*$G$792/100,2)</f>
        <v>0</v>
      </c>
    </row>
    <row r="1870" spans="1:7" x14ac:dyDescent="0.25">
      <c r="A1870" s="244"/>
      <c r="B1870" s="122">
        <f t="shared" si="28"/>
        <v>43083.875</v>
      </c>
      <c r="C1870" s="123">
        <v>21</v>
      </c>
      <c r="D1870" s="11">
        <f>ROUND(АТС!D374*$D$791*$D$792/100,2)</f>
        <v>0</v>
      </c>
      <c r="E1870" s="11">
        <f>ROUND(АТС!$D374*$E$791*$E$792/100,2)</f>
        <v>0</v>
      </c>
      <c r="F1870" s="11">
        <f>ROUND(АТС!$D374*$F$791*$F$792/100,2)</f>
        <v>0</v>
      </c>
      <c r="G1870" s="11">
        <f>ROUND(АТС!$D374*$G$791*$G$792/100,2)</f>
        <v>0</v>
      </c>
    </row>
    <row r="1871" spans="1:7" x14ac:dyDescent="0.25">
      <c r="A1871" s="244"/>
      <c r="B1871" s="120">
        <f t="shared" si="28"/>
        <v>43083.916669999999</v>
      </c>
      <c r="C1871" s="123">
        <v>22</v>
      </c>
      <c r="D1871" s="11">
        <f>ROUND(АТС!D375*$D$791*$D$792/100,2)</f>
        <v>0</v>
      </c>
      <c r="E1871" s="11">
        <f>ROUND(АТС!$D375*$E$791*$E$792/100,2)</f>
        <v>0</v>
      </c>
      <c r="F1871" s="11">
        <f>ROUND(АТС!$D375*$F$791*$F$792/100,2)</f>
        <v>0</v>
      </c>
      <c r="G1871" s="11">
        <f>ROUND(АТС!$D375*$G$791*$G$792/100,2)</f>
        <v>0</v>
      </c>
    </row>
    <row r="1872" spans="1:7" x14ac:dyDescent="0.25">
      <c r="A1872" s="244"/>
      <c r="B1872" s="122">
        <f t="shared" si="28"/>
        <v>43083.958330000001</v>
      </c>
      <c r="C1872" s="123">
        <v>23</v>
      </c>
      <c r="D1872" s="11">
        <f>ROUND(АТС!D376*$D$791*$D$792/100,2)</f>
        <v>0</v>
      </c>
      <c r="E1872" s="11">
        <f>ROUND(АТС!$D376*$E$791*$E$792/100,2)</f>
        <v>0</v>
      </c>
      <c r="F1872" s="11">
        <f>ROUND(АТС!$D376*$F$791*$F$792/100,2)</f>
        <v>0</v>
      </c>
      <c r="G1872" s="11">
        <f>ROUND(АТС!$D376*$G$791*$G$792/100,2)</f>
        <v>0</v>
      </c>
    </row>
    <row r="1873" spans="1:7" x14ac:dyDescent="0.25">
      <c r="A1873" s="244"/>
      <c r="B1873" s="120">
        <f t="shared" si="28"/>
        <v>43084</v>
      </c>
      <c r="C1873" s="123">
        <v>0</v>
      </c>
      <c r="D1873" s="11">
        <f>ROUND(АТС!D377*$D$791*$D$792/100,2)</f>
        <v>0</v>
      </c>
      <c r="E1873" s="11">
        <f>ROUND(АТС!$D377*$E$791*$E$792/100,2)</f>
        <v>0</v>
      </c>
      <c r="F1873" s="11">
        <f>ROUND(АТС!$D377*$F$791*$F$792/100,2)</f>
        <v>0</v>
      </c>
      <c r="G1873" s="11">
        <f>ROUND(АТС!$D377*$G$791*$G$792/100,2)</f>
        <v>0</v>
      </c>
    </row>
    <row r="1874" spans="1:7" x14ac:dyDescent="0.25">
      <c r="A1874" s="244"/>
      <c r="B1874" s="122">
        <f t="shared" si="28"/>
        <v>43084.041669999999</v>
      </c>
      <c r="C1874" s="123">
        <v>1</v>
      </c>
      <c r="D1874" s="11">
        <f>ROUND(АТС!D378*$D$791*$D$792/100,2)</f>
        <v>0</v>
      </c>
      <c r="E1874" s="11">
        <f>ROUND(АТС!$D378*$E$791*$E$792/100,2)</f>
        <v>0</v>
      </c>
      <c r="F1874" s="11">
        <f>ROUND(АТС!$D378*$F$791*$F$792/100,2)</f>
        <v>0</v>
      </c>
      <c r="G1874" s="11">
        <f>ROUND(АТС!$D378*$G$791*$G$792/100,2)</f>
        <v>0</v>
      </c>
    </row>
    <row r="1875" spans="1:7" x14ac:dyDescent="0.25">
      <c r="A1875" s="244"/>
      <c r="B1875" s="120">
        <f t="shared" si="28"/>
        <v>43084.083330000001</v>
      </c>
      <c r="C1875" s="123">
        <v>2</v>
      </c>
      <c r="D1875" s="11">
        <f>ROUND(АТС!D379*$D$791*$D$792/100,2)</f>
        <v>0</v>
      </c>
      <c r="E1875" s="11">
        <f>ROUND(АТС!$D379*$E$791*$E$792/100,2)</f>
        <v>0</v>
      </c>
      <c r="F1875" s="11">
        <f>ROUND(АТС!$D379*$F$791*$F$792/100,2)</f>
        <v>0</v>
      </c>
      <c r="G1875" s="11">
        <f>ROUND(АТС!$D379*$G$791*$G$792/100,2)</f>
        <v>0</v>
      </c>
    </row>
    <row r="1876" spans="1:7" x14ac:dyDescent="0.25">
      <c r="A1876" s="244"/>
      <c r="B1876" s="122">
        <f t="shared" si="28"/>
        <v>43084.125</v>
      </c>
      <c r="C1876" s="123">
        <v>3</v>
      </c>
      <c r="D1876" s="11">
        <f>ROUND(АТС!D380*$D$791*$D$792/100,2)</f>
        <v>0</v>
      </c>
      <c r="E1876" s="11">
        <f>ROUND(АТС!$D380*$E$791*$E$792/100,2)</f>
        <v>0</v>
      </c>
      <c r="F1876" s="11">
        <f>ROUND(АТС!$D380*$F$791*$F$792/100,2)</f>
        <v>0</v>
      </c>
      <c r="G1876" s="11">
        <f>ROUND(АТС!$D380*$G$791*$G$792/100,2)</f>
        <v>0</v>
      </c>
    </row>
    <row r="1877" spans="1:7" x14ac:dyDescent="0.25">
      <c r="A1877" s="244"/>
      <c r="B1877" s="120">
        <f t="shared" si="28"/>
        <v>43084.166669999999</v>
      </c>
      <c r="C1877" s="123">
        <v>4</v>
      </c>
      <c r="D1877" s="11">
        <f>ROUND(АТС!D381*$D$791*$D$792/100,2)</f>
        <v>0</v>
      </c>
      <c r="E1877" s="11">
        <f>ROUND(АТС!$D381*$E$791*$E$792/100,2)</f>
        <v>0</v>
      </c>
      <c r="F1877" s="11">
        <f>ROUND(АТС!$D381*$F$791*$F$792/100,2)</f>
        <v>0</v>
      </c>
      <c r="G1877" s="11">
        <f>ROUND(АТС!$D381*$G$791*$G$792/100,2)</f>
        <v>0</v>
      </c>
    </row>
    <row r="1878" spans="1:7" x14ac:dyDescent="0.25">
      <c r="A1878" s="244"/>
      <c r="B1878" s="122">
        <f t="shared" si="28"/>
        <v>43084.208330000001</v>
      </c>
      <c r="C1878" s="123">
        <v>5</v>
      </c>
      <c r="D1878" s="11">
        <f>ROUND(АТС!D382*$D$791*$D$792/100,2)</f>
        <v>22.99</v>
      </c>
      <c r="E1878" s="11">
        <f>ROUND(АТС!$D382*$E$791*$E$792/100,2)</f>
        <v>21.13</v>
      </c>
      <c r="F1878" s="11">
        <f>ROUND(АТС!$D382*$F$791*$F$792/100,2)</f>
        <v>14.38</v>
      </c>
      <c r="G1878" s="11">
        <f>ROUND(АТС!$D382*$G$791*$G$792/100,2)</f>
        <v>8.42</v>
      </c>
    </row>
    <row r="1879" spans="1:7" x14ac:dyDescent="0.25">
      <c r="A1879" s="244"/>
      <c r="B1879" s="120">
        <f t="shared" si="28"/>
        <v>43084.25</v>
      </c>
      <c r="C1879" s="123">
        <v>6</v>
      </c>
      <c r="D1879" s="11">
        <f>ROUND(АТС!D383*$D$791*$D$792/100,2)</f>
        <v>20.94</v>
      </c>
      <c r="E1879" s="11">
        <f>ROUND(АТС!$D383*$E$791*$E$792/100,2)</f>
        <v>19.239999999999998</v>
      </c>
      <c r="F1879" s="11">
        <f>ROUND(АТС!$D383*$F$791*$F$792/100,2)</f>
        <v>13.1</v>
      </c>
      <c r="G1879" s="11">
        <f>ROUND(АТС!$D383*$G$791*$G$792/100,2)</f>
        <v>7.67</v>
      </c>
    </row>
    <row r="1880" spans="1:7" x14ac:dyDescent="0.25">
      <c r="A1880" s="244"/>
      <c r="B1880" s="122">
        <f t="shared" si="28"/>
        <v>43084.291669999999</v>
      </c>
      <c r="C1880" s="123">
        <v>7</v>
      </c>
      <c r="D1880" s="11">
        <f>ROUND(АТС!D384*$D$791*$D$792/100,2)</f>
        <v>0</v>
      </c>
      <c r="E1880" s="11">
        <f>ROUND(АТС!$D384*$E$791*$E$792/100,2)</f>
        <v>0</v>
      </c>
      <c r="F1880" s="11">
        <f>ROUND(АТС!$D384*$F$791*$F$792/100,2)</f>
        <v>0</v>
      </c>
      <c r="G1880" s="11">
        <f>ROUND(АТС!$D384*$G$791*$G$792/100,2)</f>
        <v>0</v>
      </c>
    </row>
    <row r="1881" spans="1:7" x14ac:dyDescent="0.25">
      <c r="A1881" s="244"/>
      <c r="B1881" s="120">
        <f t="shared" si="28"/>
        <v>43084.333330000001</v>
      </c>
      <c r="C1881" s="123">
        <v>8</v>
      </c>
      <c r="D1881" s="11">
        <f>ROUND(АТС!D385*$D$791*$D$792/100,2)</f>
        <v>1.67</v>
      </c>
      <c r="E1881" s="11">
        <f>ROUND(АТС!$D385*$E$791*$E$792/100,2)</f>
        <v>1.54</v>
      </c>
      <c r="F1881" s="11">
        <f>ROUND(АТС!$D385*$F$791*$F$792/100,2)</f>
        <v>1.05</v>
      </c>
      <c r="G1881" s="11">
        <f>ROUND(АТС!$D385*$G$791*$G$792/100,2)</f>
        <v>0.61</v>
      </c>
    </row>
    <row r="1882" spans="1:7" x14ac:dyDescent="0.25">
      <c r="A1882" s="244"/>
      <c r="B1882" s="122">
        <f t="shared" ref="B1882:B1945" si="29">B1858+1</f>
        <v>43084.375</v>
      </c>
      <c r="C1882" s="123">
        <v>9</v>
      </c>
      <c r="D1882" s="11">
        <f>ROUND(АТС!D386*$D$791*$D$792/100,2)</f>
        <v>0</v>
      </c>
      <c r="E1882" s="11">
        <f>ROUND(АТС!$D386*$E$791*$E$792/100,2)</f>
        <v>0</v>
      </c>
      <c r="F1882" s="11">
        <f>ROUND(АТС!$D386*$F$791*$F$792/100,2)</f>
        <v>0</v>
      </c>
      <c r="G1882" s="11">
        <f>ROUND(АТС!$D386*$G$791*$G$792/100,2)</f>
        <v>0</v>
      </c>
    </row>
    <row r="1883" spans="1:7" x14ac:dyDescent="0.25">
      <c r="A1883" s="244"/>
      <c r="B1883" s="120">
        <f t="shared" si="29"/>
        <v>43084.416669999999</v>
      </c>
      <c r="C1883" s="123">
        <v>10</v>
      </c>
      <c r="D1883" s="11">
        <f>ROUND(АТС!D387*$D$791*$D$792/100,2)</f>
        <v>0</v>
      </c>
      <c r="E1883" s="11">
        <f>ROUND(АТС!$D387*$E$791*$E$792/100,2)</f>
        <v>0</v>
      </c>
      <c r="F1883" s="11">
        <f>ROUND(АТС!$D387*$F$791*$F$792/100,2)</f>
        <v>0</v>
      </c>
      <c r="G1883" s="11">
        <f>ROUND(АТС!$D387*$G$791*$G$792/100,2)</f>
        <v>0</v>
      </c>
    </row>
    <row r="1884" spans="1:7" x14ac:dyDescent="0.25">
      <c r="A1884" s="244"/>
      <c r="B1884" s="122">
        <f t="shared" si="29"/>
        <v>43084.458330000001</v>
      </c>
      <c r="C1884" s="123">
        <v>11</v>
      </c>
      <c r="D1884" s="11">
        <f>ROUND(АТС!D388*$D$791*$D$792/100,2)</f>
        <v>113.37</v>
      </c>
      <c r="E1884" s="11">
        <f>ROUND(АТС!$D388*$E$791*$E$792/100,2)</f>
        <v>104.2</v>
      </c>
      <c r="F1884" s="11">
        <f>ROUND(АТС!$D388*$F$791*$F$792/100,2)</f>
        <v>70.92</v>
      </c>
      <c r="G1884" s="11">
        <f>ROUND(АТС!$D388*$G$791*$G$792/100,2)</f>
        <v>41.51</v>
      </c>
    </row>
    <row r="1885" spans="1:7" x14ac:dyDescent="0.25">
      <c r="A1885" s="244"/>
      <c r="B1885" s="120">
        <f t="shared" si="29"/>
        <v>43084.5</v>
      </c>
      <c r="C1885" s="123">
        <v>12</v>
      </c>
      <c r="D1885" s="11">
        <f>ROUND(АТС!D389*$D$791*$D$792/100,2)</f>
        <v>0</v>
      </c>
      <c r="E1885" s="11">
        <f>ROUND(АТС!$D389*$E$791*$E$792/100,2)</f>
        <v>0</v>
      </c>
      <c r="F1885" s="11">
        <f>ROUND(АТС!$D389*$F$791*$F$792/100,2)</f>
        <v>0</v>
      </c>
      <c r="G1885" s="11">
        <f>ROUND(АТС!$D389*$G$791*$G$792/100,2)</f>
        <v>0</v>
      </c>
    </row>
    <row r="1886" spans="1:7" x14ac:dyDescent="0.25">
      <c r="A1886" s="244"/>
      <c r="B1886" s="122">
        <f t="shared" si="29"/>
        <v>43084.541669999999</v>
      </c>
      <c r="C1886" s="123">
        <v>13</v>
      </c>
      <c r="D1886" s="11">
        <f>ROUND(АТС!D390*$D$791*$D$792/100,2)</f>
        <v>0</v>
      </c>
      <c r="E1886" s="11">
        <f>ROUND(АТС!$D390*$E$791*$E$792/100,2)</f>
        <v>0</v>
      </c>
      <c r="F1886" s="11">
        <f>ROUND(АТС!$D390*$F$791*$F$792/100,2)</f>
        <v>0</v>
      </c>
      <c r="G1886" s="11">
        <f>ROUND(АТС!$D390*$G$791*$G$792/100,2)</f>
        <v>0</v>
      </c>
    </row>
    <row r="1887" spans="1:7" x14ac:dyDescent="0.25">
      <c r="A1887" s="244"/>
      <c r="B1887" s="120">
        <f t="shared" si="29"/>
        <v>43084.583330000001</v>
      </c>
      <c r="C1887" s="123">
        <v>14</v>
      </c>
      <c r="D1887" s="11">
        <f>ROUND(АТС!D391*$D$791*$D$792/100,2)</f>
        <v>206.23</v>
      </c>
      <c r="E1887" s="11">
        <f>ROUND(АТС!$D391*$E$791*$E$792/100,2)</f>
        <v>189.54</v>
      </c>
      <c r="F1887" s="11">
        <f>ROUND(АТС!$D391*$F$791*$F$792/100,2)</f>
        <v>129.01</v>
      </c>
      <c r="G1887" s="11">
        <f>ROUND(АТС!$D391*$G$791*$G$792/100,2)</f>
        <v>75.5</v>
      </c>
    </row>
    <row r="1888" spans="1:7" x14ac:dyDescent="0.25">
      <c r="A1888" s="244"/>
      <c r="B1888" s="122">
        <f t="shared" si="29"/>
        <v>43084.625</v>
      </c>
      <c r="C1888" s="123">
        <v>15</v>
      </c>
      <c r="D1888" s="11">
        <f>ROUND(АТС!D392*$D$791*$D$792/100,2)</f>
        <v>0</v>
      </c>
      <c r="E1888" s="11">
        <f>ROUND(АТС!$D392*$E$791*$E$792/100,2)</f>
        <v>0</v>
      </c>
      <c r="F1888" s="11">
        <f>ROUND(АТС!$D392*$F$791*$F$792/100,2)</f>
        <v>0</v>
      </c>
      <c r="G1888" s="11">
        <f>ROUND(АТС!$D392*$G$791*$G$792/100,2)</f>
        <v>0</v>
      </c>
    </row>
    <row r="1889" spans="1:7" x14ac:dyDescent="0.25">
      <c r="A1889" s="244"/>
      <c r="B1889" s="120">
        <f t="shared" si="29"/>
        <v>43084.666669999999</v>
      </c>
      <c r="C1889" s="123">
        <v>16</v>
      </c>
      <c r="D1889" s="11">
        <f>ROUND(АТС!D393*$D$791*$D$792/100,2)</f>
        <v>0</v>
      </c>
      <c r="E1889" s="11">
        <f>ROUND(АТС!$D393*$E$791*$E$792/100,2)</f>
        <v>0</v>
      </c>
      <c r="F1889" s="11">
        <f>ROUND(АТС!$D393*$F$791*$F$792/100,2)</f>
        <v>0</v>
      </c>
      <c r="G1889" s="11">
        <f>ROUND(АТС!$D393*$G$791*$G$792/100,2)</f>
        <v>0</v>
      </c>
    </row>
    <row r="1890" spans="1:7" x14ac:dyDescent="0.25">
      <c r="A1890" s="244"/>
      <c r="B1890" s="122">
        <f t="shared" si="29"/>
        <v>43084.708330000001</v>
      </c>
      <c r="C1890" s="123">
        <v>17</v>
      </c>
      <c r="D1890" s="11">
        <f>ROUND(АТС!D394*$D$791*$D$792/100,2)</f>
        <v>0</v>
      </c>
      <c r="E1890" s="11">
        <f>ROUND(АТС!$D394*$E$791*$E$792/100,2)</f>
        <v>0</v>
      </c>
      <c r="F1890" s="11">
        <f>ROUND(АТС!$D394*$F$791*$F$792/100,2)</f>
        <v>0</v>
      </c>
      <c r="G1890" s="11">
        <f>ROUND(АТС!$D394*$G$791*$G$792/100,2)</f>
        <v>0</v>
      </c>
    </row>
    <row r="1891" spans="1:7" x14ac:dyDescent="0.25">
      <c r="A1891" s="244"/>
      <c r="B1891" s="120">
        <f t="shared" si="29"/>
        <v>43084.75</v>
      </c>
      <c r="C1891" s="123">
        <v>18</v>
      </c>
      <c r="D1891" s="11">
        <f>ROUND(АТС!D395*$D$791*$D$792/100,2)</f>
        <v>0</v>
      </c>
      <c r="E1891" s="11">
        <f>ROUND(АТС!$D395*$E$791*$E$792/100,2)</f>
        <v>0</v>
      </c>
      <c r="F1891" s="11">
        <f>ROUND(АТС!$D395*$F$791*$F$792/100,2)</f>
        <v>0</v>
      </c>
      <c r="G1891" s="11">
        <f>ROUND(АТС!$D395*$G$791*$G$792/100,2)</f>
        <v>0</v>
      </c>
    </row>
    <row r="1892" spans="1:7" x14ac:dyDescent="0.25">
      <c r="A1892" s="244"/>
      <c r="B1892" s="122">
        <f t="shared" si="29"/>
        <v>43084.791669999999</v>
      </c>
      <c r="C1892" s="123">
        <v>19</v>
      </c>
      <c r="D1892" s="11">
        <f>ROUND(АТС!D396*$D$791*$D$792/100,2)</f>
        <v>0.06</v>
      </c>
      <c r="E1892" s="11">
        <f>ROUND(АТС!$D396*$E$791*$E$792/100,2)</f>
        <v>0.05</v>
      </c>
      <c r="F1892" s="11">
        <f>ROUND(АТС!$D396*$F$791*$F$792/100,2)</f>
        <v>0.04</v>
      </c>
      <c r="G1892" s="11">
        <f>ROUND(АТС!$D396*$G$791*$G$792/100,2)</f>
        <v>0.02</v>
      </c>
    </row>
    <row r="1893" spans="1:7" x14ac:dyDescent="0.25">
      <c r="A1893" s="244"/>
      <c r="B1893" s="120">
        <f t="shared" si="29"/>
        <v>43084.833330000001</v>
      </c>
      <c r="C1893" s="123">
        <v>20</v>
      </c>
      <c r="D1893" s="11">
        <f>ROUND(АТС!D397*$D$791*$D$792/100,2)</f>
        <v>0</v>
      </c>
      <c r="E1893" s="11">
        <f>ROUND(АТС!$D397*$E$791*$E$792/100,2)</f>
        <v>0</v>
      </c>
      <c r="F1893" s="11">
        <f>ROUND(АТС!$D397*$F$791*$F$792/100,2)</f>
        <v>0</v>
      </c>
      <c r="G1893" s="11">
        <f>ROUND(АТС!$D397*$G$791*$G$792/100,2)</f>
        <v>0</v>
      </c>
    </row>
    <row r="1894" spans="1:7" x14ac:dyDescent="0.25">
      <c r="A1894" s="244"/>
      <c r="B1894" s="122">
        <f t="shared" si="29"/>
        <v>43084.875</v>
      </c>
      <c r="C1894" s="123">
        <v>21</v>
      </c>
      <c r="D1894" s="11">
        <f>ROUND(АТС!D398*$D$791*$D$792/100,2)</f>
        <v>0</v>
      </c>
      <c r="E1894" s="11">
        <f>ROUND(АТС!$D398*$E$791*$E$792/100,2)</f>
        <v>0</v>
      </c>
      <c r="F1894" s="11">
        <f>ROUND(АТС!$D398*$F$791*$F$792/100,2)</f>
        <v>0</v>
      </c>
      <c r="G1894" s="11">
        <f>ROUND(АТС!$D398*$G$791*$G$792/100,2)</f>
        <v>0</v>
      </c>
    </row>
    <row r="1895" spans="1:7" x14ac:dyDescent="0.25">
      <c r="A1895" s="244"/>
      <c r="B1895" s="120">
        <f t="shared" si="29"/>
        <v>43084.916669999999</v>
      </c>
      <c r="C1895" s="123">
        <v>22</v>
      </c>
      <c r="D1895" s="11">
        <f>ROUND(АТС!D399*$D$791*$D$792/100,2)</f>
        <v>0</v>
      </c>
      <c r="E1895" s="11">
        <f>ROUND(АТС!$D399*$E$791*$E$792/100,2)</f>
        <v>0</v>
      </c>
      <c r="F1895" s="11">
        <f>ROUND(АТС!$D399*$F$791*$F$792/100,2)</f>
        <v>0</v>
      </c>
      <c r="G1895" s="11">
        <f>ROUND(АТС!$D399*$G$791*$G$792/100,2)</f>
        <v>0</v>
      </c>
    </row>
    <row r="1896" spans="1:7" x14ac:dyDescent="0.25">
      <c r="A1896" s="244"/>
      <c r="B1896" s="122">
        <f t="shared" si="29"/>
        <v>43084.958330000001</v>
      </c>
      <c r="C1896" s="123">
        <v>23</v>
      </c>
      <c r="D1896" s="11">
        <f>ROUND(АТС!D400*$D$791*$D$792/100,2)</f>
        <v>0</v>
      </c>
      <c r="E1896" s="11">
        <f>ROUND(АТС!$D400*$E$791*$E$792/100,2)</f>
        <v>0</v>
      </c>
      <c r="F1896" s="11">
        <f>ROUND(АТС!$D400*$F$791*$F$792/100,2)</f>
        <v>0</v>
      </c>
      <c r="G1896" s="11">
        <f>ROUND(АТС!$D400*$G$791*$G$792/100,2)</f>
        <v>0</v>
      </c>
    </row>
    <row r="1897" spans="1:7" x14ac:dyDescent="0.25">
      <c r="A1897" s="244"/>
      <c r="B1897" s="120">
        <f t="shared" si="29"/>
        <v>43085</v>
      </c>
      <c r="C1897" s="123">
        <v>0</v>
      </c>
      <c r="D1897" s="11">
        <f>ROUND(АТС!D401*$D$791*$D$792/100,2)</f>
        <v>0</v>
      </c>
      <c r="E1897" s="11">
        <f>ROUND(АТС!$D401*$E$791*$E$792/100,2)</f>
        <v>0</v>
      </c>
      <c r="F1897" s="11">
        <f>ROUND(АТС!$D401*$F$791*$F$792/100,2)</f>
        <v>0</v>
      </c>
      <c r="G1897" s="11">
        <f>ROUND(АТС!$D401*$G$791*$G$792/100,2)</f>
        <v>0</v>
      </c>
    </row>
    <row r="1898" spans="1:7" x14ac:dyDescent="0.25">
      <c r="A1898" s="244"/>
      <c r="B1898" s="122">
        <f t="shared" si="29"/>
        <v>43085.041669999999</v>
      </c>
      <c r="C1898" s="123">
        <v>1</v>
      </c>
      <c r="D1898" s="11">
        <f>ROUND(АТС!D402*$D$791*$D$792/100,2)</f>
        <v>0</v>
      </c>
      <c r="E1898" s="11">
        <f>ROUND(АТС!$D402*$E$791*$E$792/100,2)</f>
        <v>0</v>
      </c>
      <c r="F1898" s="11">
        <f>ROUND(АТС!$D402*$F$791*$F$792/100,2)</f>
        <v>0</v>
      </c>
      <c r="G1898" s="11">
        <f>ROUND(АТС!$D402*$G$791*$G$792/100,2)</f>
        <v>0</v>
      </c>
    </row>
    <row r="1899" spans="1:7" x14ac:dyDescent="0.25">
      <c r="A1899" s="244"/>
      <c r="B1899" s="120">
        <f t="shared" si="29"/>
        <v>43085.083330000001</v>
      </c>
      <c r="C1899" s="123">
        <v>2</v>
      </c>
      <c r="D1899" s="11">
        <f>ROUND(АТС!D403*$D$791*$D$792/100,2)</f>
        <v>0</v>
      </c>
      <c r="E1899" s="11">
        <f>ROUND(АТС!$D403*$E$791*$E$792/100,2)</f>
        <v>0</v>
      </c>
      <c r="F1899" s="11">
        <f>ROUND(АТС!$D403*$F$791*$F$792/100,2)</f>
        <v>0</v>
      </c>
      <c r="G1899" s="11">
        <f>ROUND(АТС!$D403*$G$791*$G$792/100,2)</f>
        <v>0</v>
      </c>
    </row>
    <row r="1900" spans="1:7" x14ac:dyDescent="0.25">
      <c r="A1900" s="244"/>
      <c r="B1900" s="122">
        <f t="shared" si="29"/>
        <v>43085.125</v>
      </c>
      <c r="C1900" s="123">
        <v>3</v>
      </c>
      <c r="D1900" s="11">
        <f>ROUND(АТС!D404*$D$791*$D$792/100,2)</f>
        <v>0</v>
      </c>
      <c r="E1900" s="11">
        <f>ROUND(АТС!$D404*$E$791*$E$792/100,2)</f>
        <v>0</v>
      </c>
      <c r="F1900" s="11">
        <f>ROUND(АТС!$D404*$F$791*$F$792/100,2)</f>
        <v>0</v>
      </c>
      <c r="G1900" s="11">
        <f>ROUND(АТС!$D404*$G$791*$G$792/100,2)</f>
        <v>0</v>
      </c>
    </row>
    <row r="1901" spans="1:7" x14ac:dyDescent="0.25">
      <c r="A1901" s="244"/>
      <c r="B1901" s="120">
        <f t="shared" si="29"/>
        <v>43085.166669999999</v>
      </c>
      <c r="C1901" s="123">
        <v>4</v>
      </c>
      <c r="D1901" s="11">
        <f>ROUND(АТС!D405*$D$791*$D$792/100,2)</f>
        <v>1.27</v>
      </c>
      <c r="E1901" s="11">
        <f>ROUND(АТС!$D405*$E$791*$E$792/100,2)</f>
        <v>1.17</v>
      </c>
      <c r="F1901" s="11">
        <f>ROUND(АТС!$D405*$F$791*$F$792/100,2)</f>
        <v>0.79</v>
      </c>
      <c r="G1901" s="11">
        <f>ROUND(АТС!$D405*$G$791*$G$792/100,2)</f>
        <v>0.46</v>
      </c>
    </row>
    <row r="1902" spans="1:7" x14ac:dyDescent="0.25">
      <c r="A1902" s="244"/>
      <c r="B1902" s="122">
        <f t="shared" si="29"/>
        <v>43085.208330000001</v>
      </c>
      <c r="C1902" s="123">
        <v>5</v>
      </c>
      <c r="D1902" s="11">
        <f>ROUND(АТС!D406*$D$791*$D$792/100,2)</f>
        <v>77.55</v>
      </c>
      <c r="E1902" s="11">
        <f>ROUND(АТС!$D406*$E$791*$E$792/100,2)</f>
        <v>71.27</v>
      </c>
      <c r="F1902" s="11">
        <f>ROUND(АТС!$D406*$F$791*$F$792/100,2)</f>
        <v>48.51</v>
      </c>
      <c r="G1902" s="11">
        <f>ROUND(АТС!$D406*$G$791*$G$792/100,2)</f>
        <v>28.39</v>
      </c>
    </row>
    <row r="1903" spans="1:7" x14ac:dyDescent="0.25">
      <c r="A1903" s="244"/>
      <c r="B1903" s="120">
        <f t="shared" si="29"/>
        <v>43085.25</v>
      </c>
      <c r="C1903" s="123">
        <v>6</v>
      </c>
      <c r="D1903" s="11">
        <f>ROUND(АТС!D407*$D$791*$D$792/100,2)</f>
        <v>0.55000000000000004</v>
      </c>
      <c r="E1903" s="11">
        <f>ROUND(АТС!$D407*$E$791*$E$792/100,2)</f>
        <v>0.51</v>
      </c>
      <c r="F1903" s="11">
        <f>ROUND(АТС!$D407*$F$791*$F$792/100,2)</f>
        <v>0.34</v>
      </c>
      <c r="G1903" s="11">
        <f>ROUND(АТС!$D407*$G$791*$G$792/100,2)</f>
        <v>0.2</v>
      </c>
    </row>
    <row r="1904" spans="1:7" x14ac:dyDescent="0.25">
      <c r="A1904" s="244"/>
      <c r="B1904" s="122">
        <f t="shared" si="29"/>
        <v>43085.291669999999</v>
      </c>
      <c r="C1904" s="123">
        <v>7</v>
      </c>
      <c r="D1904" s="11">
        <f>ROUND(АТС!D408*$D$791*$D$792/100,2)</f>
        <v>0.17</v>
      </c>
      <c r="E1904" s="11">
        <f>ROUND(АТС!$D408*$E$791*$E$792/100,2)</f>
        <v>0.16</v>
      </c>
      <c r="F1904" s="11">
        <f>ROUND(АТС!$D408*$F$791*$F$792/100,2)</f>
        <v>0.11</v>
      </c>
      <c r="G1904" s="11">
        <f>ROUND(АТС!$D408*$G$791*$G$792/100,2)</f>
        <v>0.06</v>
      </c>
    </row>
    <row r="1905" spans="1:7" x14ac:dyDescent="0.25">
      <c r="A1905" s="244"/>
      <c r="B1905" s="120">
        <f t="shared" si="29"/>
        <v>43085.333330000001</v>
      </c>
      <c r="C1905" s="123">
        <v>8</v>
      </c>
      <c r="D1905" s="11">
        <f>ROUND(АТС!D409*$D$791*$D$792/100,2)</f>
        <v>16.07</v>
      </c>
      <c r="E1905" s="11">
        <f>ROUND(АТС!$D409*$E$791*$E$792/100,2)</f>
        <v>14.77</v>
      </c>
      <c r="F1905" s="11">
        <f>ROUND(АТС!$D409*$F$791*$F$792/100,2)</f>
        <v>10.050000000000001</v>
      </c>
      <c r="G1905" s="11">
        <f>ROUND(АТС!$D409*$G$791*$G$792/100,2)</f>
        <v>5.88</v>
      </c>
    </row>
    <row r="1906" spans="1:7" x14ac:dyDescent="0.25">
      <c r="A1906" s="244"/>
      <c r="B1906" s="122">
        <f t="shared" si="29"/>
        <v>43085.375</v>
      </c>
      <c r="C1906" s="123">
        <v>9</v>
      </c>
      <c r="D1906" s="11">
        <f>ROUND(АТС!D410*$D$791*$D$792/100,2)</f>
        <v>0</v>
      </c>
      <c r="E1906" s="11">
        <f>ROUND(АТС!$D410*$E$791*$E$792/100,2)</f>
        <v>0</v>
      </c>
      <c r="F1906" s="11">
        <f>ROUND(АТС!$D410*$F$791*$F$792/100,2)</f>
        <v>0</v>
      </c>
      <c r="G1906" s="11">
        <f>ROUND(АТС!$D410*$G$791*$G$792/100,2)</f>
        <v>0</v>
      </c>
    </row>
    <row r="1907" spans="1:7" x14ac:dyDescent="0.25">
      <c r="A1907" s="244"/>
      <c r="B1907" s="120">
        <f t="shared" si="29"/>
        <v>43085.416669999999</v>
      </c>
      <c r="C1907" s="123">
        <v>10</v>
      </c>
      <c r="D1907" s="11">
        <f>ROUND(АТС!D411*$D$791*$D$792/100,2)</f>
        <v>0</v>
      </c>
      <c r="E1907" s="11">
        <f>ROUND(АТС!$D411*$E$791*$E$792/100,2)</f>
        <v>0</v>
      </c>
      <c r="F1907" s="11">
        <f>ROUND(АТС!$D411*$F$791*$F$792/100,2)</f>
        <v>0</v>
      </c>
      <c r="G1907" s="11">
        <f>ROUND(АТС!$D411*$G$791*$G$792/100,2)</f>
        <v>0</v>
      </c>
    </row>
    <row r="1908" spans="1:7" x14ac:dyDescent="0.25">
      <c r="A1908" s="244"/>
      <c r="B1908" s="122">
        <f t="shared" si="29"/>
        <v>43085.458330000001</v>
      </c>
      <c r="C1908" s="123">
        <v>11</v>
      </c>
      <c r="D1908" s="11">
        <f>ROUND(АТС!D412*$D$791*$D$792/100,2)</f>
        <v>0</v>
      </c>
      <c r="E1908" s="11">
        <f>ROUND(АТС!$D412*$E$791*$E$792/100,2)</f>
        <v>0</v>
      </c>
      <c r="F1908" s="11">
        <f>ROUND(АТС!$D412*$F$791*$F$792/100,2)</f>
        <v>0</v>
      </c>
      <c r="G1908" s="11">
        <f>ROUND(АТС!$D412*$G$791*$G$792/100,2)</f>
        <v>0</v>
      </c>
    </row>
    <row r="1909" spans="1:7" x14ac:dyDescent="0.25">
      <c r="A1909" s="244"/>
      <c r="B1909" s="120">
        <f t="shared" si="29"/>
        <v>43085.5</v>
      </c>
      <c r="C1909" s="123">
        <v>12</v>
      </c>
      <c r="D1909" s="11">
        <f>ROUND(АТС!D413*$D$791*$D$792/100,2)</f>
        <v>0</v>
      </c>
      <c r="E1909" s="11">
        <f>ROUND(АТС!$D413*$E$791*$E$792/100,2)</f>
        <v>0</v>
      </c>
      <c r="F1909" s="11">
        <f>ROUND(АТС!$D413*$F$791*$F$792/100,2)</f>
        <v>0</v>
      </c>
      <c r="G1909" s="11">
        <f>ROUND(АТС!$D413*$G$791*$G$792/100,2)</f>
        <v>0</v>
      </c>
    </row>
    <row r="1910" spans="1:7" x14ac:dyDescent="0.25">
      <c r="A1910" s="244"/>
      <c r="B1910" s="122">
        <f t="shared" si="29"/>
        <v>43085.541669999999</v>
      </c>
      <c r="C1910" s="123">
        <v>13</v>
      </c>
      <c r="D1910" s="11">
        <f>ROUND(АТС!D414*$D$791*$D$792/100,2)</f>
        <v>0</v>
      </c>
      <c r="E1910" s="11">
        <f>ROUND(АТС!$D414*$E$791*$E$792/100,2)</f>
        <v>0</v>
      </c>
      <c r="F1910" s="11">
        <f>ROUND(АТС!$D414*$F$791*$F$792/100,2)</f>
        <v>0</v>
      </c>
      <c r="G1910" s="11">
        <f>ROUND(АТС!$D414*$G$791*$G$792/100,2)</f>
        <v>0</v>
      </c>
    </row>
    <row r="1911" spans="1:7" x14ac:dyDescent="0.25">
      <c r="A1911" s="244"/>
      <c r="B1911" s="120">
        <f t="shared" si="29"/>
        <v>43085.583330000001</v>
      </c>
      <c r="C1911" s="123">
        <v>14</v>
      </c>
      <c r="D1911" s="11">
        <f>ROUND(АТС!D415*$D$791*$D$792/100,2)</f>
        <v>0</v>
      </c>
      <c r="E1911" s="11">
        <f>ROUND(АТС!$D415*$E$791*$E$792/100,2)</f>
        <v>0</v>
      </c>
      <c r="F1911" s="11">
        <f>ROUND(АТС!$D415*$F$791*$F$792/100,2)</f>
        <v>0</v>
      </c>
      <c r="G1911" s="11">
        <f>ROUND(АТС!$D415*$G$791*$G$792/100,2)</f>
        <v>0</v>
      </c>
    </row>
    <row r="1912" spans="1:7" x14ac:dyDescent="0.25">
      <c r="A1912" s="244"/>
      <c r="B1912" s="122">
        <f t="shared" si="29"/>
        <v>43085.625</v>
      </c>
      <c r="C1912" s="123">
        <v>15</v>
      </c>
      <c r="D1912" s="11">
        <f>ROUND(АТС!D416*$D$791*$D$792/100,2)</f>
        <v>0</v>
      </c>
      <c r="E1912" s="11">
        <f>ROUND(АТС!$D416*$E$791*$E$792/100,2)</f>
        <v>0</v>
      </c>
      <c r="F1912" s="11">
        <f>ROUND(АТС!$D416*$F$791*$F$792/100,2)</f>
        <v>0</v>
      </c>
      <c r="G1912" s="11">
        <f>ROUND(АТС!$D416*$G$791*$G$792/100,2)</f>
        <v>0</v>
      </c>
    </row>
    <row r="1913" spans="1:7" x14ac:dyDescent="0.25">
      <c r="A1913" s="244"/>
      <c r="B1913" s="120">
        <f t="shared" si="29"/>
        <v>43085.666669999999</v>
      </c>
      <c r="C1913" s="123">
        <v>16</v>
      </c>
      <c r="D1913" s="11">
        <f>ROUND(АТС!D417*$D$791*$D$792/100,2)</f>
        <v>3.06</v>
      </c>
      <c r="E1913" s="11">
        <f>ROUND(АТС!$D417*$E$791*$E$792/100,2)</f>
        <v>2.81</v>
      </c>
      <c r="F1913" s="11">
        <f>ROUND(АТС!$D417*$F$791*$F$792/100,2)</f>
        <v>1.91</v>
      </c>
      <c r="G1913" s="11">
        <f>ROUND(АТС!$D417*$G$791*$G$792/100,2)</f>
        <v>1.1200000000000001</v>
      </c>
    </row>
    <row r="1914" spans="1:7" x14ac:dyDescent="0.25">
      <c r="A1914" s="244"/>
      <c r="B1914" s="122">
        <f t="shared" si="29"/>
        <v>43085.708330000001</v>
      </c>
      <c r="C1914" s="123">
        <v>17</v>
      </c>
      <c r="D1914" s="11">
        <f>ROUND(АТС!D418*$D$791*$D$792/100,2)</f>
        <v>0</v>
      </c>
      <c r="E1914" s="11">
        <f>ROUND(АТС!$D418*$E$791*$E$792/100,2)</f>
        <v>0</v>
      </c>
      <c r="F1914" s="11">
        <f>ROUND(АТС!$D418*$F$791*$F$792/100,2)</f>
        <v>0</v>
      </c>
      <c r="G1914" s="11">
        <f>ROUND(АТС!$D418*$G$791*$G$792/100,2)</f>
        <v>0</v>
      </c>
    </row>
    <row r="1915" spans="1:7" x14ac:dyDescent="0.25">
      <c r="A1915" s="244"/>
      <c r="B1915" s="120">
        <f t="shared" si="29"/>
        <v>43085.75</v>
      </c>
      <c r="C1915" s="123">
        <v>18</v>
      </c>
      <c r="D1915" s="11">
        <f>ROUND(АТС!D419*$D$791*$D$792/100,2)</f>
        <v>0</v>
      </c>
      <c r="E1915" s="11">
        <f>ROUND(АТС!$D419*$E$791*$E$792/100,2)</f>
        <v>0</v>
      </c>
      <c r="F1915" s="11">
        <f>ROUND(АТС!$D419*$F$791*$F$792/100,2)</f>
        <v>0</v>
      </c>
      <c r="G1915" s="11">
        <f>ROUND(АТС!$D419*$G$791*$G$792/100,2)</f>
        <v>0</v>
      </c>
    </row>
    <row r="1916" spans="1:7" x14ac:dyDescent="0.25">
      <c r="A1916" s="244"/>
      <c r="B1916" s="122">
        <f t="shared" si="29"/>
        <v>43085.791669999999</v>
      </c>
      <c r="C1916" s="123">
        <v>19</v>
      </c>
      <c r="D1916" s="11">
        <f>ROUND(АТС!D420*$D$791*$D$792/100,2)</f>
        <v>0</v>
      </c>
      <c r="E1916" s="11">
        <f>ROUND(АТС!$D420*$E$791*$E$792/100,2)</f>
        <v>0</v>
      </c>
      <c r="F1916" s="11">
        <f>ROUND(АТС!$D420*$F$791*$F$792/100,2)</f>
        <v>0</v>
      </c>
      <c r="G1916" s="11">
        <f>ROUND(АТС!$D420*$G$791*$G$792/100,2)</f>
        <v>0</v>
      </c>
    </row>
    <row r="1917" spans="1:7" x14ac:dyDescent="0.25">
      <c r="A1917" s="244"/>
      <c r="B1917" s="120">
        <f t="shared" si="29"/>
        <v>43085.833330000001</v>
      </c>
      <c r="C1917" s="123">
        <v>20</v>
      </c>
      <c r="D1917" s="11">
        <f>ROUND(АТС!D421*$D$791*$D$792/100,2)</f>
        <v>0</v>
      </c>
      <c r="E1917" s="11">
        <f>ROUND(АТС!$D421*$E$791*$E$792/100,2)</f>
        <v>0</v>
      </c>
      <c r="F1917" s="11">
        <f>ROUND(АТС!$D421*$F$791*$F$792/100,2)</f>
        <v>0</v>
      </c>
      <c r="G1917" s="11">
        <f>ROUND(АТС!$D421*$G$791*$G$792/100,2)</f>
        <v>0</v>
      </c>
    </row>
    <row r="1918" spans="1:7" x14ac:dyDescent="0.25">
      <c r="A1918" s="244"/>
      <c r="B1918" s="122">
        <f t="shared" si="29"/>
        <v>43085.875</v>
      </c>
      <c r="C1918" s="123">
        <v>21</v>
      </c>
      <c r="D1918" s="11">
        <f>ROUND(АТС!D422*$D$791*$D$792/100,2)</f>
        <v>0</v>
      </c>
      <c r="E1918" s="11">
        <f>ROUND(АТС!$D422*$E$791*$E$792/100,2)</f>
        <v>0</v>
      </c>
      <c r="F1918" s="11">
        <f>ROUND(АТС!$D422*$F$791*$F$792/100,2)</f>
        <v>0</v>
      </c>
      <c r="G1918" s="11">
        <f>ROUND(АТС!$D422*$G$791*$G$792/100,2)</f>
        <v>0</v>
      </c>
    </row>
    <row r="1919" spans="1:7" x14ac:dyDescent="0.25">
      <c r="A1919" s="244"/>
      <c r="B1919" s="120">
        <f t="shared" si="29"/>
        <v>43085.916669999999</v>
      </c>
      <c r="C1919" s="123">
        <v>22</v>
      </c>
      <c r="D1919" s="11">
        <f>ROUND(АТС!D423*$D$791*$D$792/100,2)</f>
        <v>0</v>
      </c>
      <c r="E1919" s="11">
        <f>ROUND(АТС!$D423*$E$791*$E$792/100,2)</f>
        <v>0</v>
      </c>
      <c r="F1919" s="11">
        <f>ROUND(АТС!$D423*$F$791*$F$792/100,2)</f>
        <v>0</v>
      </c>
      <c r="G1919" s="11">
        <f>ROUND(АТС!$D423*$G$791*$G$792/100,2)</f>
        <v>0</v>
      </c>
    </row>
    <row r="1920" spans="1:7" x14ac:dyDescent="0.25">
      <c r="A1920" s="244"/>
      <c r="B1920" s="122">
        <f t="shared" si="29"/>
        <v>43085.958330000001</v>
      </c>
      <c r="C1920" s="123">
        <v>23</v>
      </c>
      <c r="D1920" s="11">
        <f>ROUND(АТС!D424*$D$791*$D$792/100,2)</f>
        <v>0</v>
      </c>
      <c r="E1920" s="11">
        <f>ROUND(АТС!$D424*$E$791*$E$792/100,2)</f>
        <v>0</v>
      </c>
      <c r="F1920" s="11">
        <f>ROUND(АТС!$D424*$F$791*$F$792/100,2)</f>
        <v>0</v>
      </c>
      <c r="G1920" s="11">
        <f>ROUND(АТС!$D424*$G$791*$G$792/100,2)</f>
        <v>0</v>
      </c>
    </row>
    <row r="1921" spans="1:7" x14ac:dyDescent="0.25">
      <c r="A1921" s="244"/>
      <c r="B1921" s="120">
        <f t="shared" si="29"/>
        <v>43086</v>
      </c>
      <c r="C1921" s="123">
        <v>0</v>
      </c>
      <c r="D1921" s="11">
        <f>ROUND(АТС!D425*$D$791*$D$792/100,2)</f>
        <v>0</v>
      </c>
      <c r="E1921" s="11">
        <f>ROUND(АТС!$D425*$E$791*$E$792/100,2)</f>
        <v>0</v>
      </c>
      <c r="F1921" s="11">
        <f>ROUND(АТС!$D425*$F$791*$F$792/100,2)</f>
        <v>0</v>
      </c>
      <c r="G1921" s="11">
        <f>ROUND(АТС!$D425*$G$791*$G$792/100,2)</f>
        <v>0</v>
      </c>
    </row>
    <row r="1922" spans="1:7" x14ac:dyDescent="0.25">
      <c r="A1922" s="244"/>
      <c r="B1922" s="122">
        <f t="shared" si="29"/>
        <v>43086.041669999999</v>
      </c>
      <c r="C1922" s="123">
        <v>1</v>
      </c>
      <c r="D1922" s="11">
        <f>ROUND(АТС!D426*$D$791*$D$792/100,2)</f>
        <v>0</v>
      </c>
      <c r="E1922" s="11">
        <f>ROUND(АТС!$D426*$E$791*$E$792/100,2)</f>
        <v>0</v>
      </c>
      <c r="F1922" s="11">
        <f>ROUND(АТС!$D426*$F$791*$F$792/100,2)</f>
        <v>0</v>
      </c>
      <c r="G1922" s="11">
        <f>ROUND(АТС!$D426*$G$791*$G$792/100,2)</f>
        <v>0</v>
      </c>
    </row>
    <row r="1923" spans="1:7" x14ac:dyDescent="0.25">
      <c r="A1923" s="244"/>
      <c r="B1923" s="120">
        <f t="shared" si="29"/>
        <v>43086.083330000001</v>
      </c>
      <c r="C1923" s="123">
        <v>2</v>
      </c>
      <c r="D1923" s="11">
        <f>ROUND(АТС!D427*$D$791*$D$792/100,2)</f>
        <v>0</v>
      </c>
      <c r="E1923" s="11">
        <f>ROUND(АТС!$D427*$E$791*$E$792/100,2)</f>
        <v>0</v>
      </c>
      <c r="F1923" s="11">
        <f>ROUND(АТС!$D427*$F$791*$F$792/100,2)</f>
        <v>0</v>
      </c>
      <c r="G1923" s="11">
        <f>ROUND(АТС!$D427*$G$791*$G$792/100,2)</f>
        <v>0</v>
      </c>
    </row>
    <row r="1924" spans="1:7" x14ac:dyDescent="0.25">
      <c r="A1924" s="244"/>
      <c r="B1924" s="122">
        <f t="shared" si="29"/>
        <v>43086.125</v>
      </c>
      <c r="C1924" s="123">
        <v>3</v>
      </c>
      <c r="D1924" s="11">
        <f>ROUND(АТС!D428*$D$791*$D$792/100,2)</f>
        <v>0</v>
      </c>
      <c r="E1924" s="11">
        <f>ROUND(АТС!$D428*$E$791*$E$792/100,2)</f>
        <v>0</v>
      </c>
      <c r="F1924" s="11">
        <f>ROUND(АТС!$D428*$F$791*$F$792/100,2)</f>
        <v>0</v>
      </c>
      <c r="G1924" s="11">
        <f>ROUND(АТС!$D428*$G$791*$G$792/100,2)</f>
        <v>0</v>
      </c>
    </row>
    <row r="1925" spans="1:7" x14ac:dyDescent="0.25">
      <c r="A1925" s="244"/>
      <c r="B1925" s="120">
        <f t="shared" si="29"/>
        <v>43086.166669999999</v>
      </c>
      <c r="C1925" s="123">
        <v>4</v>
      </c>
      <c r="D1925" s="11">
        <f>ROUND(АТС!D429*$D$791*$D$792/100,2)</f>
        <v>0</v>
      </c>
      <c r="E1925" s="11">
        <f>ROUND(АТС!$D429*$E$791*$E$792/100,2)</f>
        <v>0</v>
      </c>
      <c r="F1925" s="11">
        <f>ROUND(АТС!$D429*$F$791*$F$792/100,2)</f>
        <v>0</v>
      </c>
      <c r="G1925" s="11">
        <f>ROUND(АТС!$D429*$G$791*$G$792/100,2)</f>
        <v>0</v>
      </c>
    </row>
    <row r="1926" spans="1:7" x14ac:dyDescent="0.25">
      <c r="A1926" s="244"/>
      <c r="B1926" s="122">
        <f t="shared" si="29"/>
        <v>43086.208330000001</v>
      </c>
      <c r="C1926" s="123">
        <v>5</v>
      </c>
      <c r="D1926" s="11">
        <f>ROUND(АТС!D430*$D$791*$D$792/100,2)</f>
        <v>119.7</v>
      </c>
      <c r="E1926" s="11">
        <f>ROUND(АТС!$D430*$E$791*$E$792/100,2)</f>
        <v>110.01</v>
      </c>
      <c r="F1926" s="11">
        <f>ROUND(АТС!$D430*$F$791*$F$792/100,2)</f>
        <v>74.88</v>
      </c>
      <c r="G1926" s="11">
        <f>ROUND(АТС!$D430*$G$791*$G$792/100,2)</f>
        <v>43.82</v>
      </c>
    </row>
    <row r="1927" spans="1:7" x14ac:dyDescent="0.25">
      <c r="A1927" s="244"/>
      <c r="B1927" s="120">
        <f t="shared" si="29"/>
        <v>43086.25</v>
      </c>
      <c r="C1927" s="123">
        <v>6</v>
      </c>
      <c r="D1927" s="11">
        <f>ROUND(АТС!D431*$D$791*$D$792/100,2)</f>
        <v>0.16</v>
      </c>
      <c r="E1927" s="11">
        <f>ROUND(АТС!$D431*$E$791*$E$792/100,2)</f>
        <v>0.14000000000000001</v>
      </c>
      <c r="F1927" s="11">
        <f>ROUND(АТС!$D431*$F$791*$F$792/100,2)</f>
        <v>0.1</v>
      </c>
      <c r="G1927" s="11">
        <f>ROUND(АТС!$D431*$G$791*$G$792/100,2)</f>
        <v>0.06</v>
      </c>
    </row>
    <row r="1928" spans="1:7" x14ac:dyDescent="0.25">
      <c r="A1928" s="244"/>
      <c r="B1928" s="122">
        <f t="shared" si="29"/>
        <v>43086.291669999999</v>
      </c>
      <c r="C1928" s="123">
        <v>7</v>
      </c>
      <c r="D1928" s="11">
        <f>ROUND(АТС!D432*$D$791*$D$792/100,2)</f>
        <v>7.13</v>
      </c>
      <c r="E1928" s="11">
        <f>ROUND(АТС!$D432*$E$791*$E$792/100,2)</f>
        <v>6.55</v>
      </c>
      <c r="F1928" s="11">
        <f>ROUND(АТС!$D432*$F$791*$F$792/100,2)</f>
        <v>4.46</v>
      </c>
      <c r="G1928" s="11">
        <f>ROUND(АТС!$D432*$G$791*$G$792/100,2)</f>
        <v>2.61</v>
      </c>
    </row>
    <row r="1929" spans="1:7" x14ac:dyDescent="0.25">
      <c r="A1929" s="244"/>
      <c r="B1929" s="120">
        <f t="shared" si="29"/>
        <v>43086.333330000001</v>
      </c>
      <c r="C1929" s="123">
        <v>8</v>
      </c>
      <c r="D1929" s="11">
        <f>ROUND(АТС!D433*$D$791*$D$792/100,2)</f>
        <v>28.24</v>
      </c>
      <c r="E1929" s="11">
        <f>ROUND(АТС!$D433*$E$791*$E$792/100,2)</f>
        <v>25.95</v>
      </c>
      <c r="F1929" s="11">
        <f>ROUND(АТС!$D433*$F$791*$F$792/100,2)</f>
        <v>17.670000000000002</v>
      </c>
      <c r="G1929" s="11">
        <f>ROUND(АТС!$D433*$G$791*$G$792/100,2)</f>
        <v>10.34</v>
      </c>
    </row>
    <row r="1930" spans="1:7" x14ac:dyDescent="0.25">
      <c r="A1930" s="244"/>
      <c r="B1930" s="122">
        <f t="shared" si="29"/>
        <v>43086.375</v>
      </c>
      <c r="C1930" s="123">
        <v>9</v>
      </c>
      <c r="D1930" s="11">
        <f>ROUND(АТС!D434*$D$791*$D$792/100,2)</f>
        <v>0</v>
      </c>
      <c r="E1930" s="11">
        <f>ROUND(АТС!$D434*$E$791*$E$792/100,2)</f>
        <v>0</v>
      </c>
      <c r="F1930" s="11">
        <f>ROUND(АТС!$D434*$F$791*$F$792/100,2)</f>
        <v>0</v>
      </c>
      <c r="G1930" s="11">
        <f>ROUND(АТС!$D434*$G$791*$G$792/100,2)</f>
        <v>0</v>
      </c>
    </row>
    <row r="1931" spans="1:7" x14ac:dyDescent="0.25">
      <c r="A1931" s="244"/>
      <c r="B1931" s="120">
        <f t="shared" si="29"/>
        <v>43086.416669999999</v>
      </c>
      <c r="C1931" s="123">
        <v>10</v>
      </c>
      <c r="D1931" s="11">
        <f>ROUND(АТС!D435*$D$791*$D$792/100,2)</f>
        <v>0</v>
      </c>
      <c r="E1931" s="11">
        <f>ROUND(АТС!$D435*$E$791*$E$792/100,2)</f>
        <v>0</v>
      </c>
      <c r="F1931" s="11">
        <f>ROUND(АТС!$D435*$F$791*$F$792/100,2)</f>
        <v>0</v>
      </c>
      <c r="G1931" s="11">
        <f>ROUND(АТС!$D435*$G$791*$G$792/100,2)</f>
        <v>0</v>
      </c>
    </row>
    <row r="1932" spans="1:7" x14ac:dyDescent="0.25">
      <c r="A1932" s="244"/>
      <c r="B1932" s="122">
        <f t="shared" si="29"/>
        <v>43086.458330000001</v>
      </c>
      <c r="C1932" s="123">
        <v>11</v>
      </c>
      <c r="D1932" s="11">
        <f>ROUND(АТС!D436*$D$791*$D$792/100,2)</f>
        <v>0</v>
      </c>
      <c r="E1932" s="11">
        <f>ROUND(АТС!$D436*$E$791*$E$792/100,2)</f>
        <v>0</v>
      </c>
      <c r="F1932" s="11">
        <f>ROUND(АТС!$D436*$F$791*$F$792/100,2)</f>
        <v>0</v>
      </c>
      <c r="G1932" s="11">
        <f>ROUND(АТС!$D436*$G$791*$G$792/100,2)</f>
        <v>0</v>
      </c>
    </row>
    <row r="1933" spans="1:7" x14ac:dyDescent="0.25">
      <c r="A1933" s="244"/>
      <c r="B1933" s="120">
        <f t="shared" si="29"/>
        <v>43086.5</v>
      </c>
      <c r="C1933" s="123">
        <v>12</v>
      </c>
      <c r="D1933" s="11">
        <f>ROUND(АТС!D437*$D$791*$D$792/100,2)</f>
        <v>0</v>
      </c>
      <c r="E1933" s="11">
        <f>ROUND(АТС!$D437*$E$791*$E$792/100,2)</f>
        <v>0</v>
      </c>
      <c r="F1933" s="11">
        <f>ROUND(АТС!$D437*$F$791*$F$792/100,2)</f>
        <v>0</v>
      </c>
      <c r="G1933" s="11">
        <f>ROUND(АТС!$D437*$G$791*$G$792/100,2)</f>
        <v>0</v>
      </c>
    </row>
    <row r="1934" spans="1:7" x14ac:dyDescent="0.25">
      <c r="A1934" s="244"/>
      <c r="B1934" s="122">
        <f t="shared" si="29"/>
        <v>43086.541669999999</v>
      </c>
      <c r="C1934" s="123">
        <v>13</v>
      </c>
      <c r="D1934" s="11">
        <f>ROUND(АТС!D438*$D$791*$D$792/100,2)</f>
        <v>0</v>
      </c>
      <c r="E1934" s="11">
        <f>ROUND(АТС!$D438*$E$791*$E$792/100,2)</f>
        <v>0</v>
      </c>
      <c r="F1934" s="11">
        <f>ROUND(АТС!$D438*$F$791*$F$792/100,2)</f>
        <v>0</v>
      </c>
      <c r="G1934" s="11">
        <f>ROUND(АТС!$D438*$G$791*$G$792/100,2)</f>
        <v>0</v>
      </c>
    </row>
    <row r="1935" spans="1:7" x14ac:dyDescent="0.25">
      <c r="A1935" s="244"/>
      <c r="B1935" s="120">
        <f t="shared" si="29"/>
        <v>43086.583330000001</v>
      </c>
      <c r="C1935" s="123">
        <v>14</v>
      </c>
      <c r="D1935" s="11">
        <f>ROUND(АТС!D439*$D$791*$D$792/100,2)</f>
        <v>0</v>
      </c>
      <c r="E1935" s="11">
        <f>ROUND(АТС!$D439*$E$791*$E$792/100,2)</f>
        <v>0</v>
      </c>
      <c r="F1935" s="11">
        <f>ROUND(АТС!$D439*$F$791*$F$792/100,2)</f>
        <v>0</v>
      </c>
      <c r="G1935" s="11">
        <f>ROUND(АТС!$D439*$G$791*$G$792/100,2)</f>
        <v>0</v>
      </c>
    </row>
    <row r="1936" spans="1:7" x14ac:dyDescent="0.25">
      <c r="A1936" s="244"/>
      <c r="B1936" s="122">
        <f t="shared" si="29"/>
        <v>43086.625</v>
      </c>
      <c r="C1936" s="123">
        <v>15</v>
      </c>
      <c r="D1936" s="11">
        <f>ROUND(АТС!D440*$D$791*$D$792/100,2)</f>
        <v>20.29</v>
      </c>
      <c r="E1936" s="11">
        <f>ROUND(АТС!$D440*$E$791*$E$792/100,2)</f>
        <v>18.649999999999999</v>
      </c>
      <c r="F1936" s="11">
        <f>ROUND(АТС!$D440*$F$791*$F$792/100,2)</f>
        <v>12.69</v>
      </c>
      <c r="G1936" s="11">
        <f>ROUND(АТС!$D440*$G$791*$G$792/100,2)</f>
        <v>7.43</v>
      </c>
    </row>
    <row r="1937" spans="1:7" x14ac:dyDescent="0.25">
      <c r="A1937" s="244"/>
      <c r="B1937" s="120">
        <f t="shared" si="29"/>
        <v>43086.666669999999</v>
      </c>
      <c r="C1937" s="123">
        <v>16</v>
      </c>
      <c r="D1937" s="11">
        <f>ROUND(АТС!D441*$D$791*$D$792/100,2)</f>
        <v>198.64</v>
      </c>
      <c r="E1937" s="11">
        <f>ROUND(АТС!$D441*$E$791*$E$792/100,2)</f>
        <v>182.57</v>
      </c>
      <c r="F1937" s="11">
        <f>ROUND(АТС!$D441*$F$791*$F$792/100,2)</f>
        <v>124.27</v>
      </c>
      <c r="G1937" s="11">
        <f>ROUND(АТС!$D441*$G$791*$G$792/100,2)</f>
        <v>72.73</v>
      </c>
    </row>
    <row r="1938" spans="1:7" x14ac:dyDescent="0.25">
      <c r="A1938" s="244"/>
      <c r="B1938" s="122">
        <f t="shared" si="29"/>
        <v>43086.708330000001</v>
      </c>
      <c r="C1938" s="123">
        <v>17</v>
      </c>
      <c r="D1938" s="11">
        <f>ROUND(АТС!D442*$D$791*$D$792/100,2)</f>
        <v>171.95</v>
      </c>
      <c r="E1938" s="11">
        <f>ROUND(АТС!$D442*$E$791*$E$792/100,2)</f>
        <v>158.04</v>
      </c>
      <c r="F1938" s="11">
        <f>ROUND(АТС!$D442*$F$791*$F$792/100,2)</f>
        <v>107.57</v>
      </c>
      <c r="G1938" s="11">
        <f>ROUND(АТС!$D442*$G$791*$G$792/100,2)</f>
        <v>62.95</v>
      </c>
    </row>
    <row r="1939" spans="1:7" x14ac:dyDescent="0.25">
      <c r="A1939" s="244"/>
      <c r="B1939" s="120">
        <f t="shared" si="29"/>
        <v>43086.75</v>
      </c>
      <c r="C1939" s="123">
        <v>18</v>
      </c>
      <c r="D1939" s="11">
        <f>ROUND(АТС!D443*$D$791*$D$792/100,2)</f>
        <v>136.04</v>
      </c>
      <c r="E1939" s="11">
        <f>ROUND(АТС!$D443*$E$791*$E$792/100,2)</f>
        <v>125.03</v>
      </c>
      <c r="F1939" s="11">
        <f>ROUND(АТС!$D443*$F$791*$F$792/100,2)</f>
        <v>85.1</v>
      </c>
      <c r="G1939" s="11">
        <f>ROUND(АТС!$D443*$G$791*$G$792/100,2)</f>
        <v>49.81</v>
      </c>
    </row>
    <row r="1940" spans="1:7" x14ac:dyDescent="0.25">
      <c r="A1940" s="244"/>
      <c r="B1940" s="122">
        <f t="shared" si="29"/>
        <v>43086.791669999999</v>
      </c>
      <c r="C1940" s="123">
        <v>19</v>
      </c>
      <c r="D1940" s="11">
        <f>ROUND(АТС!D444*$D$791*$D$792/100,2)</f>
        <v>0.12</v>
      </c>
      <c r="E1940" s="11">
        <f>ROUND(АТС!$D444*$E$791*$E$792/100,2)</f>
        <v>0.11</v>
      </c>
      <c r="F1940" s="11">
        <f>ROUND(АТС!$D444*$F$791*$F$792/100,2)</f>
        <v>7.0000000000000007E-2</v>
      </c>
      <c r="G1940" s="11">
        <f>ROUND(АТС!$D444*$G$791*$G$792/100,2)</f>
        <v>0.04</v>
      </c>
    </row>
    <row r="1941" spans="1:7" x14ac:dyDescent="0.25">
      <c r="A1941" s="244"/>
      <c r="B1941" s="120">
        <f t="shared" si="29"/>
        <v>43086.833330000001</v>
      </c>
      <c r="C1941" s="123">
        <v>20</v>
      </c>
      <c r="D1941" s="11">
        <f>ROUND(АТС!D445*$D$791*$D$792/100,2)</f>
        <v>0</v>
      </c>
      <c r="E1941" s="11">
        <f>ROUND(АТС!$D445*$E$791*$E$792/100,2)</f>
        <v>0</v>
      </c>
      <c r="F1941" s="11">
        <f>ROUND(АТС!$D445*$F$791*$F$792/100,2)</f>
        <v>0</v>
      </c>
      <c r="G1941" s="11">
        <f>ROUND(АТС!$D445*$G$791*$G$792/100,2)</f>
        <v>0</v>
      </c>
    </row>
    <row r="1942" spans="1:7" x14ac:dyDescent="0.25">
      <c r="A1942" s="244"/>
      <c r="B1942" s="122">
        <f t="shared" si="29"/>
        <v>43086.875</v>
      </c>
      <c r="C1942" s="123">
        <v>21</v>
      </c>
      <c r="D1942" s="11">
        <f>ROUND(АТС!D446*$D$791*$D$792/100,2)</f>
        <v>0</v>
      </c>
      <c r="E1942" s="11">
        <f>ROUND(АТС!$D446*$E$791*$E$792/100,2)</f>
        <v>0</v>
      </c>
      <c r="F1942" s="11">
        <f>ROUND(АТС!$D446*$F$791*$F$792/100,2)</f>
        <v>0</v>
      </c>
      <c r="G1942" s="11">
        <f>ROUND(АТС!$D446*$G$791*$G$792/100,2)</f>
        <v>0</v>
      </c>
    </row>
    <row r="1943" spans="1:7" x14ac:dyDescent="0.25">
      <c r="A1943" s="244"/>
      <c r="B1943" s="120">
        <f t="shared" si="29"/>
        <v>43086.916669999999</v>
      </c>
      <c r="C1943" s="123">
        <v>22</v>
      </c>
      <c r="D1943" s="11">
        <f>ROUND(АТС!D447*$D$791*$D$792/100,2)</f>
        <v>0</v>
      </c>
      <c r="E1943" s="11">
        <f>ROUND(АТС!$D447*$E$791*$E$792/100,2)</f>
        <v>0</v>
      </c>
      <c r="F1943" s="11">
        <f>ROUND(АТС!$D447*$F$791*$F$792/100,2)</f>
        <v>0</v>
      </c>
      <c r="G1943" s="11">
        <f>ROUND(АТС!$D447*$G$791*$G$792/100,2)</f>
        <v>0</v>
      </c>
    </row>
    <row r="1944" spans="1:7" x14ac:dyDescent="0.25">
      <c r="A1944" s="244"/>
      <c r="B1944" s="122">
        <f t="shared" si="29"/>
        <v>43086.958330000001</v>
      </c>
      <c r="C1944" s="123">
        <v>23</v>
      </c>
      <c r="D1944" s="11">
        <f>ROUND(АТС!D448*$D$791*$D$792/100,2)</f>
        <v>0</v>
      </c>
      <c r="E1944" s="11">
        <f>ROUND(АТС!$D448*$E$791*$E$792/100,2)</f>
        <v>0</v>
      </c>
      <c r="F1944" s="11">
        <f>ROUND(АТС!$D448*$F$791*$F$792/100,2)</f>
        <v>0</v>
      </c>
      <c r="G1944" s="11">
        <f>ROUND(АТС!$D448*$G$791*$G$792/100,2)</f>
        <v>0</v>
      </c>
    </row>
    <row r="1945" spans="1:7" x14ac:dyDescent="0.25">
      <c r="A1945" s="244"/>
      <c r="B1945" s="120">
        <f t="shared" si="29"/>
        <v>43087</v>
      </c>
      <c r="C1945" s="123">
        <v>0</v>
      </c>
      <c r="D1945" s="11">
        <f>ROUND(АТС!D449*$D$791*$D$792/100,2)</f>
        <v>0</v>
      </c>
      <c r="E1945" s="11">
        <f>ROUND(АТС!$D449*$E$791*$E$792/100,2)</f>
        <v>0</v>
      </c>
      <c r="F1945" s="11">
        <f>ROUND(АТС!$D449*$F$791*$F$792/100,2)</f>
        <v>0</v>
      </c>
      <c r="G1945" s="11">
        <f>ROUND(АТС!$D449*$G$791*$G$792/100,2)</f>
        <v>0</v>
      </c>
    </row>
    <row r="1946" spans="1:7" x14ac:dyDescent="0.25">
      <c r="A1946" s="244"/>
      <c r="B1946" s="122">
        <f t="shared" ref="B1946:B2009" si="30">B1922+1</f>
        <v>43087.041669999999</v>
      </c>
      <c r="C1946" s="123">
        <v>1</v>
      </c>
      <c r="D1946" s="11">
        <f>ROUND(АТС!D450*$D$791*$D$792/100,2)</f>
        <v>0</v>
      </c>
      <c r="E1946" s="11">
        <f>ROUND(АТС!$D450*$E$791*$E$792/100,2)</f>
        <v>0</v>
      </c>
      <c r="F1946" s="11">
        <f>ROUND(АТС!$D450*$F$791*$F$792/100,2)</f>
        <v>0</v>
      </c>
      <c r="G1946" s="11">
        <f>ROUND(АТС!$D450*$G$791*$G$792/100,2)</f>
        <v>0</v>
      </c>
    </row>
    <row r="1947" spans="1:7" x14ac:dyDescent="0.25">
      <c r="A1947" s="244"/>
      <c r="B1947" s="120">
        <f t="shared" si="30"/>
        <v>43087.083330000001</v>
      </c>
      <c r="C1947" s="123">
        <v>2</v>
      </c>
      <c r="D1947" s="11">
        <f>ROUND(АТС!D451*$D$791*$D$792/100,2)</f>
        <v>0</v>
      </c>
      <c r="E1947" s="11">
        <f>ROUND(АТС!$D451*$E$791*$E$792/100,2)</f>
        <v>0</v>
      </c>
      <c r="F1947" s="11">
        <f>ROUND(АТС!$D451*$F$791*$F$792/100,2)</f>
        <v>0</v>
      </c>
      <c r="G1947" s="11">
        <f>ROUND(АТС!$D451*$G$791*$G$792/100,2)</f>
        <v>0</v>
      </c>
    </row>
    <row r="1948" spans="1:7" x14ac:dyDescent="0.25">
      <c r="A1948" s="244"/>
      <c r="B1948" s="122">
        <f t="shared" si="30"/>
        <v>43087.125</v>
      </c>
      <c r="C1948" s="123">
        <v>3</v>
      </c>
      <c r="D1948" s="11">
        <f>ROUND(АТС!D452*$D$791*$D$792/100,2)</f>
        <v>0</v>
      </c>
      <c r="E1948" s="11">
        <f>ROUND(АТС!$D452*$E$791*$E$792/100,2)</f>
        <v>0</v>
      </c>
      <c r="F1948" s="11">
        <f>ROUND(АТС!$D452*$F$791*$F$792/100,2)</f>
        <v>0</v>
      </c>
      <c r="G1948" s="11">
        <f>ROUND(АТС!$D452*$G$791*$G$792/100,2)</f>
        <v>0</v>
      </c>
    </row>
    <row r="1949" spans="1:7" x14ac:dyDescent="0.25">
      <c r="A1949" s="244"/>
      <c r="B1949" s="120">
        <f t="shared" si="30"/>
        <v>43087.166669999999</v>
      </c>
      <c r="C1949" s="123">
        <v>4</v>
      </c>
      <c r="D1949" s="11">
        <f>ROUND(АТС!D453*$D$791*$D$792/100,2)</f>
        <v>0</v>
      </c>
      <c r="E1949" s="11">
        <f>ROUND(АТС!$D453*$E$791*$E$792/100,2)</f>
        <v>0</v>
      </c>
      <c r="F1949" s="11">
        <f>ROUND(АТС!$D453*$F$791*$F$792/100,2)</f>
        <v>0</v>
      </c>
      <c r="G1949" s="11">
        <f>ROUND(АТС!$D453*$G$791*$G$792/100,2)</f>
        <v>0</v>
      </c>
    </row>
    <row r="1950" spans="1:7" x14ac:dyDescent="0.25">
      <c r="A1950" s="244"/>
      <c r="B1950" s="122">
        <f t="shared" si="30"/>
        <v>43087.208330000001</v>
      </c>
      <c r="C1950" s="123">
        <v>5</v>
      </c>
      <c r="D1950" s="11">
        <f>ROUND(АТС!D454*$D$791*$D$792/100,2)</f>
        <v>15.83</v>
      </c>
      <c r="E1950" s="11">
        <f>ROUND(АТС!$D454*$E$791*$E$792/100,2)</f>
        <v>14.55</v>
      </c>
      <c r="F1950" s="11">
        <f>ROUND(АТС!$D454*$F$791*$F$792/100,2)</f>
        <v>9.9</v>
      </c>
      <c r="G1950" s="11">
        <f>ROUND(АТС!$D454*$G$791*$G$792/100,2)</f>
        <v>5.79</v>
      </c>
    </row>
    <row r="1951" spans="1:7" x14ac:dyDescent="0.25">
      <c r="A1951" s="244"/>
      <c r="B1951" s="120">
        <f t="shared" si="30"/>
        <v>43087.25</v>
      </c>
      <c r="C1951" s="123">
        <v>6</v>
      </c>
      <c r="D1951" s="11">
        <f>ROUND(АТС!D455*$D$791*$D$792/100,2)</f>
        <v>12.84</v>
      </c>
      <c r="E1951" s="11">
        <f>ROUND(АТС!$D455*$E$791*$E$792/100,2)</f>
        <v>11.8</v>
      </c>
      <c r="F1951" s="11">
        <f>ROUND(АТС!$D455*$F$791*$F$792/100,2)</f>
        <v>8.0299999999999994</v>
      </c>
      <c r="G1951" s="11">
        <f>ROUND(АТС!$D455*$G$791*$G$792/100,2)</f>
        <v>4.7</v>
      </c>
    </row>
    <row r="1952" spans="1:7" x14ac:dyDescent="0.25">
      <c r="A1952" s="244"/>
      <c r="B1952" s="122">
        <f t="shared" si="30"/>
        <v>43087.291669999999</v>
      </c>
      <c r="C1952" s="123">
        <v>7</v>
      </c>
      <c r="D1952" s="11">
        <f>ROUND(АТС!D456*$D$791*$D$792/100,2)</f>
        <v>0</v>
      </c>
      <c r="E1952" s="11">
        <f>ROUND(АТС!$D456*$E$791*$E$792/100,2)</f>
        <v>0</v>
      </c>
      <c r="F1952" s="11">
        <f>ROUND(АТС!$D456*$F$791*$F$792/100,2)</f>
        <v>0</v>
      </c>
      <c r="G1952" s="11">
        <f>ROUND(АТС!$D456*$G$791*$G$792/100,2)</f>
        <v>0</v>
      </c>
    </row>
    <row r="1953" spans="1:7" x14ac:dyDescent="0.25">
      <c r="A1953" s="244"/>
      <c r="B1953" s="120">
        <f t="shared" si="30"/>
        <v>43087.333330000001</v>
      </c>
      <c r="C1953" s="123">
        <v>8</v>
      </c>
      <c r="D1953" s="11">
        <f>ROUND(АТС!D457*$D$791*$D$792/100,2)</f>
        <v>0</v>
      </c>
      <c r="E1953" s="11">
        <f>ROUND(АТС!$D457*$E$791*$E$792/100,2)</f>
        <v>0</v>
      </c>
      <c r="F1953" s="11">
        <f>ROUND(АТС!$D457*$F$791*$F$792/100,2)</f>
        <v>0</v>
      </c>
      <c r="G1953" s="11">
        <f>ROUND(АТС!$D457*$G$791*$G$792/100,2)</f>
        <v>0</v>
      </c>
    </row>
    <row r="1954" spans="1:7" x14ac:dyDescent="0.25">
      <c r="A1954" s="244"/>
      <c r="B1954" s="122">
        <f t="shared" si="30"/>
        <v>43087.375</v>
      </c>
      <c r="C1954" s="123">
        <v>9</v>
      </c>
      <c r="D1954" s="11">
        <f>ROUND(АТС!D458*$D$791*$D$792/100,2)</f>
        <v>0</v>
      </c>
      <c r="E1954" s="11">
        <f>ROUND(АТС!$D458*$E$791*$E$792/100,2)</f>
        <v>0</v>
      </c>
      <c r="F1954" s="11">
        <f>ROUND(АТС!$D458*$F$791*$F$792/100,2)</f>
        <v>0</v>
      </c>
      <c r="G1954" s="11">
        <f>ROUND(АТС!$D458*$G$791*$G$792/100,2)</f>
        <v>0</v>
      </c>
    </row>
    <row r="1955" spans="1:7" x14ac:dyDescent="0.25">
      <c r="A1955" s="244"/>
      <c r="B1955" s="120">
        <f t="shared" si="30"/>
        <v>43087.416669999999</v>
      </c>
      <c r="C1955" s="123">
        <v>10</v>
      </c>
      <c r="D1955" s="11">
        <f>ROUND(АТС!D459*$D$791*$D$792/100,2)</f>
        <v>140.93</v>
      </c>
      <c r="E1955" s="11">
        <f>ROUND(АТС!$D459*$E$791*$E$792/100,2)</f>
        <v>129.52000000000001</v>
      </c>
      <c r="F1955" s="11">
        <f>ROUND(АТС!$D459*$F$791*$F$792/100,2)</f>
        <v>88.16</v>
      </c>
      <c r="G1955" s="11">
        <f>ROUND(АТС!$D459*$G$791*$G$792/100,2)</f>
        <v>51.59</v>
      </c>
    </row>
    <row r="1956" spans="1:7" x14ac:dyDescent="0.25">
      <c r="A1956" s="244"/>
      <c r="B1956" s="122">
        <f t="shared" si="30"/>
        <v>43087.458330000001</v>
      </c>
      <c r="C1956" s="123">
        <v>11</v>
      </c>
      <c r="D1956" s="11">
        <f>ROUND(АТС!D460*$D$791*$D$792/100,2)</f>
        <v>0</v>
      </c>
      <c r="E1956" s="11">
        <f>ROUND(АТС!$D460*$E$791*$E$792/100,2)</f>
        <v>0</v>
      </c>
      <c r="F1956" s="11">
        <f>ROUND(АТС!$D460*$F$791*$F$792/100,2)</f>
        <v>0</v>
      </c>
      <c r="G1956" s="11">
        <f>ROUND(АТС!$D460*$G$791*$G$792/100,2)</f>
        <v>0</v>
      </c>
    </row>
    <row r="1957" spans="1:7" x14ac:dyDescent="0.25">
      <c r="A1957" s="244"/>
      <c r="B1957" s="120">
        <f t="shared" si="30"/>
        <v>43087.5</v>
      </c>
      <c r="C1957" s="123">
        <v>12</v>
      </c>
      <c r="D1957" s="11">
        <f>ROUND(АТС!D461*$D$791*$D$792/100,2)</f>
        <v>133.54</v>
      </c>
      <c r="E1957" s="11">
        <f>ROUND(АТС!$D461*$E$791*$E$792/100,2)</f>
        <v>122.73</v>
      </c>
      <c r="F1957" s="11">
        <f>ROUND(АТС!$D461*$F$791*$F$792/100,2)</f>
        <v>83.54</v>
      </c>
      <c r="G1957" s="11">
        <f>ROUND(АТС!$D461*$G$791*$G$792/100,2)</f>
        <v>48.89</v>
      </c>
    </row>
    <row r="1958" spans="1:7" x14ac:dyDescent="0.25">
      <c r="A1958" s="244"/>
      <c r="B1958" s="122">
        <f t="shared" si="30"/>
        <v>43087.541669999999</v>
      </c>
      <c r="C1958" s="123">
        <v>13</v>
      </c>
      <c r="D1958" s="11">
        <f>ROUND(АТС!D462*$D$791*$D$792/100,2)</f>
        <v>0</v>
      </c>
      <c r="E1958" s="11">
        <f>ROUND(АТС!$D462*$E$791*$E$792/100,2)</f>
        <v>0</v>
      </c>
      <c r="F1958" s="11">
        <f>ROUND(АТС!$D462*$F$791*$F$792/100,2)</f>
        <v>0</v>
      </c>
      <c r="G1958" s="11">
        <f>ROUND(АТС!$D462*$G$791*$G$792/100,2)</f>
        <v>0</v>
      </c>
    </row>
    <row r="1959" spans="1:7" x14ac:dyDescent="0.25">
      <c r="A1959" s="244"/>
      <c r="B1959" s="120">
        <f t="shared" si="30"/>
        <v>43087.583330000001</v>
      </c>
      <c r="C1959" s="123">
        <v>14</v>
      </c>
      <c r="D1959" s="11">
        <f>ROUND(АТС!D463*$D$791*$D$792/100,2)</f>
        <v>0</v>
      </c>
      <c r="E1959" s="11">
        <f>ROUND(АТС!$D463*$E$791*$E$792/100,2)</f>
        <v>0</v>
      </c>
      <c r="F1959" s="11">
        <f>ROUND(АТС!$D463*$F$791*$F$792/100,2)</f>
        <v>0</v>
      </c>
      <c r="G1959" s="11">
        <f>ROUND(АТС!$D463*$G$791*$G$792/100,2)</f>
        <v>0</v>
      </c>
    </row>
    <row r="1960" spans="1:7" x14ac:dyDescent="0.25">
      <c r="A1960" s="244"/>
      <c r="B1960" s="122">
        <f t="shared" si="30"/>
        <v>43087.625</v>
      </c>
      <c r="C1960" s="123">
        <v>15</v>
      </c>
      <c r="D1960" s="11">
        <f>ROUND(АТС!D464*$D$791*$D$792/100,2)</f>
        <v>0</v>
      </c>
      <c r="E1960" s="11">
        <f>ROUND(АТС!$D464*$E$791*$E$792/100,2)</f>
        <v>0</v>
      </c>
      <c r="F1960" s="11">
        <f>ROUND(АТС!$D464*$F$791*$F$792/100,2)</f>
        <v>0</v>
      </c>
      <c r="G1960" s="11">
        <f>ROUND(АТС!$D464*$G$791*$G$792/100,2)</f>
        <v>0</v>
      </c>
    </row>
    <row r="1961" spans="1:7" x14ac:dyDescent="0.25">
      <c r="A1961" s="244"/>
      <c r="B1961" s="120">
        <f t="shared" si="30"/>
        <v>43087.666669999999</v>
      </c>
      <c r="C1961" s="123">
        <v>16</v>
      </c>
      <c r="D1961" s="11">
        <f>ROUND(АТС!D465*$D$791*$D$792/100,2)</f>
        <v>0</v>
      </c>
      <c r="E1961" s="11">
        <f>ROUND(АТС!$D465*$E$791*$E$792/100,2)</f>
        <v>0</v>
      </c>
      <c r="F1961" s="11">
        <f>ROUND(АТС!$D465*$F$791*$F$792/100,2)</f>
        <v>0</v>
      </c>
      <c r="G1961" s="11">
        <f>ROUND(АТС!$D465*$G$791*$G$792/100,2)</f>
        <v>0</v>
      </c>
    </row>
    <row r="1962" spans="1:7" x14ac:dyDescent="0.25">
      <c r="A1962" s="244"/>
      <c r="B1962" s="122">
        <f t="shared" si="30"/>
        <v>43087.708330000001</v>
      </c>
      <c r="C1962" s="123">
        <v>17</v>
      </c>
      <c r="D1962" s="11">
        <f>ROUND(АТС!D466*$D$791*$D$792/100,2)</f>
        <v>0</v>
      </c>
      <c r="E1962" s="11">
        <f>ROUND(АТС!$D466*$E$791*$E$792/100,2)</f>
        <v>0</v>
      </c>
      <c r="F1962" s="11">
        <f>ROUND(АТС!$D466*$F$791*$F$792/100,2)</f>
        <v>0</v>
      </c>
      <c r="G1962" s="11">
        <f>ROUND(АТС!$D466*$G$791*$G$792/100,2)</f>
        <v>0</v>
      </c>
    </row>
    <row r="1963" spans="1:7" x14ac:dyDescent="0.25">
      <c r="A1963" s="244"/>
      <c r="B1963" s="120">
        <f t="shared" si="30"/>
        <v>43087.75</v>
      </c>
      <c r="C1963" s="123">
        <v>18</v>
      </c>
      <c r="D1963" s="11">
        <f>ROUND(АТС!D467*$D$791*$D$792/100,2)</f>
        <v>0</v>
      </c>
      <c r="E1963" s="11">
        <f>ROUND(АТС!$D467*$E$791*$E$792/100,2)</f>
        <v>0</v>
      </c>
      <c r="F1963" s="11">
        <f>ROUND(АТС!$D467*$F$791*$F$792/100,2)</f>
        <v>0</v>
      </c>
      <c r="G1963" s="11">
        <f>ROUND(АТС!$D467*$G$791*$G$792/100,2)</f>
        <v>0</v>
      </c>
    </row>
    <row r="1964" spans="1:7" x14ac:dyDescent="0.25">
      <c r="A1964" s="244"/>
      <c r="B1964" s="122">
        <f t="shared" si="30"/>
        <v>43087.791669999999</v>
      </c>
      <c r="C1964" s="123">
        <v>19</v>
      </c>
      <c r="D1964" s="11">
        <f>ROUND(АТС!D468*$D$791*$D$792/100,2)</f>
        <v>0</v>
      </c>
      <c r="E1964" s="11">
        <f>ROUND(АТС!$D468*$E$791*$E$792/100,2)</f>
        <v>0</v>
      </c>
      <c r="F1964" s="11">
        <f>ROUND(АТС!$D468*$F$791*$F$792/100,2)</f>
        <v>0</v>
      </c>
      <c r="G1964" s="11">
        <f>ROUND(АТС!$D468*$G$791*$G$792/100,2)</f>
        <v>0</v>
      </c>
    </row>
    <row r="1965" spans="1:7" x14ac:dyDescent="0.25">
      <c r="A1965" s="244"/>
      <c r="B1965" s="120">
        <f t="shared" si="30"/>
        <v>43087.833330000001</v>
      </c>
      <c r="C1965" s="123">
        <v>20</v>
      </c>
      <c r="D1965" s="11">
        <f>ROUND(АТС!D469*$D$791*$D$792/100,2)</f>
        <v>0</v>
      </c>
      <c r="E1965" s="11">
        <f>ROUND(АТС!$D469*$E$791*$E$792/100,2)</f>
        <v>0</v>
      </c>
      <c r="F1965" s="11">
        <f>ROUND(АТС!$D469*$F$791*$F$792/100,2)</f>
        <v>0</v>
      </c>
      <c r="G1965" s="11">
        <f>ROUND(АТС!$D469*$G$791*$G$792/100,2)</f>
        <v>0</v>
      </c>
    </row>
    <row r="1966" spans="1:7" x14ac:dyDescent="0.25">
      <c r="A1966" s="244"/>
      <c r="B1966" s="122">
        <f t="shared" si="30"/>
        <v>43087.875</v>
      </c>
      <c r="C1966" s="123">
        <v>21</v>
      </c>
      <c r="D1966" s="11">
        <f>ROUND(АТС!D470*$D$791*$D$792/100,2)</f>
        <v>0</v>
      </c>
      <c r="E1966" s="11">
        <f>ROUND(АТС!$D470*$E$791*$E$792/100,2)</f>
        <v>0</v>
      </c>
      <c r="F1966" s="11">
        <f>ROUND(АТС!$D470*$F$791*$F$792/100,2)</f>
        <v>0</v>
      </c>
      <c r="G1966" s="11">
        <f>ROUND(АТС!$D470*$G$791*$G$792/100,2)</f>
        <v>0</v>
      </c>
    </row>
    <row r="1967" spans="1:7" x14ac:dyDescent="0.25">
      <c r="A1967" s="244"/>
      <c r="B1967" s="120">
        <f t="shared" si="30"/>
        <v>43087.916669999999</v>
      </c>
      <c r="C1967" s="123">
        <v>22</v>
      </c>
      <c r="D1967" s="11">
        <f>ROUND(АТС!D471*$D$791*$D$792/100,2)</f>
        <v>0</v>
      </c>
      <c r="E1967" s="11">
        <f>ROUND(АТС!$D471*$E$791*$E$792/100,2)</f>
        <v>0</v>
      </c>
      <c r="F1967" s="11">
        <f>ROUND(АТС!$D471*$F$791*$F$792/100,2)</f>
        <v>0</v>
      </c>
      <c r="G1967" s="11">
        <f>ROUND(АТС!$D471*$G$791*$G$792/100,2)</f>
        <v>0</v>
      </c>
    </row>
    <row r="1968" spans="1:7" x14ac:dyDescent="0.25">
      <c r="A1968" s="244"/>
      <c r="B1968" s="122">
        <f t="shared" si="30"/>
        <v>43087.958330000001</v>
      </c>
      <c r="C1968" s="123">
        <v>23</v>
      </c>
      <c r="D1968" s="11">
        <f>ROUND(АТС!D472*$D$791*$D$792/100,2)</f>
        <v>15.35</v>
      </c>
      <c r="E1968" s="11">
        <f>ROUND(АТС!$D472*$E$791*$E$792/100,2)</f>
        <v>14.1</v>
      </c>
      <c r="F1968" s="11">
        <f>ROUND(АТС!$D472*$F$791*$F$792/100,2)</f>
        <v>9.6</v>
      </c>
      <c r="G1968" s="11">
        <f>ROUND(АТС!$D472*$G$791*$G$792/100,2)</f>
        <v>5.62</v>
      </c>
    </row>
    <row r="1969" spans="1:7" x14ac:dyDescent="0.25">
      <c r="A1969" s="244"/>
      <c r="B1969" s="120">
        <f t="shared" si="30"/>
        <v>43088</v>
      </c>
      <c r="C1969" s="123">
        <v>0</v>
      </c>
      <c r="D1969" s="11">
        <f>ROUND(АТС!D473*$D$791*$D$792/100,2)</f>
        <v>0</v>
      </c>
      <c r="E1969" s="11">
        <f>ROUND(АТС!$D473*$E$791*$E$792/100,2)</f>
        <v>0</v>
      </c>
      <c r="F1969" s="11">
        <f>ROUND(АТС!$D473*$F$791*$F$792/100,2)</f>
        <v>0</v>
      </c>
      <c r="G1969" s="11">
        <f>ROUND(АТС!$D473*$G$791*$G$792/100,2)</f>
        <v>0</v>
      </c>
    </row>
    <row r="1970" spans="1:7" x14ac:dyDescent="0.25">
      <c r="A1970" s="244"/>
      <c r="B1970" s="122">
        <f t="shared" si="30"/>
        <v>43088.041669999999</v>
      </c>
      <c r="C1970" s="123">
        <v>1</v>
      </c>
      <c r="D1970" s="11">
        <f>ROUND(АТС!D474*$D$791*$D$792/100,2)</f>
        <v>0</v>
      </c>
      <c r="E1970" s="11">
        <f>ROUND(АТС!$D474*$E$791*$E$792/100,2)</f>
        <v>0</v>
      </c>
      <c r="F1970" s="11">
        <f>ROUND(АТС!$D474*$F$791*$F$792/100,2)</f>
        <v>0</v>
      </c>
      <c r="G1970" s="11">
        <f>ROUND(АТС!$D474*$G$791*$G$792/100,2)</f>
        <v>0</v>
      </c>
    </row>
    <row r="1971" spans="1:7" x14ac:dyDescent="0.25">
      <c r="A1971" s="244"/>
      <c r="B1971" s="120">
        <f t="shared" si="30"/>
        <v>43088.083330000001</v>
      </c>
      <c r="C1971" s="123">
        <v>2</v>
      </c>
      <c r="D1971" s="11">
        <f>ROUND(АТС!D475*$D$791*$D$792/100,2)</f>
        <v>0</v>
      </c>
      <c r="E1971" s="11">
        <f>ROUND(АТС!$D475*$E$791*$E$792/100,2)</f>
        <v>0</v>
      </c>
      <c r="F1971" s="11">
        <f>ROUND(АТС!$D475*$F$791*$F$792/100,2)</f>
        <v>0</v>
      </c>
      <c r="G1971" s="11">
        <f>ROUND(АТС!$D475*$G$791*$G$792/100,2)</f>
        <v>0</v>
      </c>
    </row>
    <row r="1972" spans="1:7" x14ac:dyDescent="0.25">
      <c r="A1972" s="244"/>
      <c r="B1972" s="122">
        <f t="shared" si="30"/>
        <v>43088.125</v>
      </c>
      <c r="C1972" s="123">
        <v>3</v>
      </c>
      <c r="D1972" s="11">
        <f>ROUND(АТС!D476*$D$791*$D$792/100,2)</f>
        <v>0</v>
      </c>
      <c r="E1972" s="11">
        <f>ROUND(АТС!$D476*$E$791*$E$792/100,2)</f>
        <v>0</v>
      </c>
      <c r="F1972" s="11">
        <f>ROUND(АТС!$D476*$F$791*$F$792/100,2)</f>
        <v>0</v>
      </c>
      <c r="G1972" s="11">
        <f>ROUND(АТС!$D476*$G$791*$G$792/100,2)</f>
        <v>0</v>
      </c>
    </row>
    <row r="1973" spans="1:7" x14ac:dyDescent="0.25">
      <c r="A1973" s="244"/>
      <c r="B1973" s="120">
        <f t="shared" si="30"/>
        <v>43088.166669999999</v>
      </c>
      <c r="C1973" s="123">
        <v>4</v>
      </c>
      <c r="D1973" s="11">
        <f>ROUND(АТС!D477*$D$791*$D$792/100,2)</f>
        <v>16.5</v>
      </c>
      <c r="E1973" s="11">
        <f>ROUND(АТС!$D477*$E$791*$E$792/100,2)</f>
        <v>15.17</v>
      </c>
      <c r="F1973" s="11">
        <f>ROUND(АТС!$D477*$F$791*$F$792/100,2)</f>
        <v>10.32</v>
      </c>
      <c r="G1973" s="11">
        <f>ROUND(АТС!$D477*$G$791*$G$792/100,2)</f>
        <v>6.04</v>
      </c>
    </row>
    <row r="1974" spans="1:7" x14ac:dyDescent="0.25">
      <c r="A1974" s="244"/>
      <c r="B1974" s="122">
        <f t="shared" si="30"/>
        <v>43088.208330000001</v>
      </c>
      <c r="C1974" s="123">
        <v>5</v>
      </c>
      <c r="D1974" s="11">
        <f>ROUND(АТС!D478*$D$791*$D$792/100,2)</f>
        <v>38.93</v>
      </c>
      <c r="E1974" s="11">
        <f>ROUND(АТС!$D478*$E$791*$E$792/100,2)</f>
        <v>35.78</v>
      </c>
      <c r="F1974" s="11">
        <f>ROUND(АТС!$D478*$F$791*$F$792/100,2)</f>
        <v>24.35</v>
      </c>
      <c r="G1974" s="11">
        <f>ROUND(АТС!$D478*$G$791*$G$792/100,2)</f>
        <v>14.25</v>
      </c>
    </row>
    <row r="1975" spans="1:7" x14ac:dyDescent="0.25">
      <c r="A1975" s="244"/>
      <c r="B1975" s="120">
        <f t="shared" si="30"/>
        <v>43088.25</v>
      </c>
      <c r="C1975" s="123">
        <v>6</v>
      </c>
      <c r="D1975" s="11">
        <f>ROUND(АТС!D479*$D$791*$D$792/100,2)</f>
        <v>3.7</v>
      </c>
      <c r="E1975" s="11">
        <f>ROUND(АТС!$D479*$E$791*$E$792/100,2)</f>
        <v>3.4</v>
      </c>
      <c r="F1975" s="11">
        <f>ROUND(АТС!$D479*$F$791*$F$792/100,2)</f>
        <v>2.31</v>
      </c>
      <c r="G1975" s="11">
        <f>ROUND(АТС!$D479*$G$791*$G$792/100,2)</f>
        <v>1.35</v>
      </c>
    </row>
    <row r="1976" spans="1:7" x14ac:dyDescent="0.25">
      <c r="A1976" s="244"/>
      <c r="B1976" s="122">
        <f t="shared" si="30"/>
        <v>43088.291669999999</v>
      </c>
      <c r="C1976" s="123">
        <v>7</v>
      </c>
      <c r="D1976" s="11">
        <f>ROUND(АТС!D480*$D$791*$D$792/100,2)</f>
        <v>0</v>
      </c>
      <c r="E1976" s="11">
        <f>ROUND(АТС!$D480*$E$791*$E$792/100,2)</f>
        <v>0</v>
      </c>
      <c r="F1976" s="11">
        <f>ROUND(АТС!$D480*$F$791*$F$792/100,2)</f>
        <v>0</v>
      </c>
      <c r="G1976" s="11">
        <f>ROUND(АТС!$D480*$G$791*$G$792/100,2)</f>
        <v>0</v>
      </c>
    </row>
    <row r="1977" spans="1:7" x14ac:dyDescent="0.25">
      <c r="A1977" s="244"/>
      <c r="B1977" s="120">
        <f t="shared" si="30"/>
        <v>43088.333330000001</v>
      </c>
      <c r="C1977" s="123">
        <v>8</v>
      </c>
      <c r="D1977" s="11">
        <f>ROUND(АТС!D481*$D$791*$D$792/100,2)</f>
        <v>0</v>
      </c>
      <c r="E1977" s="11">
        <f>ROUND(АТС!$D481*$E$791*$E$792/100,2)</f>
        <v>0</v>
      </c>
      <c r="F1977" s="11">
        <f>ROUND(АТС!$D481*$F$791*$F$792/100,2)</f>
        <v>0</v>
      </c>
      <c r="G1977" s="11">
        <f>ROUND(АТС!$D481*$G$791*$G$792/100,2)</f>
        <v>0</v>
      </c>
    </row>
    <row r="1978" spans="1:7" x14ac:dyDescent="0.25">
      <c r="A1978" s="244"/>
      <c r="B1978" s="122">
        <f t="shared" si="30"/>
        <v>43088.375</v>
      </c>
      <c r="C1978" s="123">
        <v>9</v>
      </c>
      <c r="D1978" s="11">
        <f>ROUND(АТС!D482*$D$791*$D$792/100,2)</f>
        <v>0</v>
      </c>
      <c r="E1978" s="11">
        <f>ROUND(АТС!$D482*$E$791*$E$792/100,2)</f>
        <v>0</v>
      </c>
      <c r="F1978" s="11">
        <f>ROUND(АТС!$D482*$F$791*$F$792/100,2)</f>
        <v>0</v>
      </c>
      <c r="G1978" s="11">
        <f>ROUND(АТС!$D482*$G$791*$G$792/100,2)</f>
        <v>0</v>
      </c>
    </row>
    <row r="1979" spans="1:7" x14ac:dyDescent="0.25">
      <c r="A1979" s="244"/>
      <c r="B1979" s="120">
        <f t="shared" si="30"/>
        <v>43088.416669999999</v>
      </c>
      <c r="C1979" s="123">
        <v>10</v>
      </c>
      <c r="D1979" s="11">
        <f>ROUND(АТС!D483*$D$791*$D$792/100,2)</f>
        <v>0</v>
      </c>
      <c r="E1979" s="11">
        <f>ROUND(АТС!$D483*$E$791*$E$792/100,2)</f>
        <v>0</v>
      </c>
      <c r="F1979" s="11">
        <f>ROUND(АТС!$D483*$F$791*$F$792/100,2)</f>
        <v>0</v>
      </c>
      <c r="G1979" s="11">
        <f>ROUND(АТС!$D483*$G$791*$G$792/100,2)</f>
        <v>0</v>
      </c>
    </row>
    <row r="1980" spans="1:7" x14ac:dyDescent="0.25">
      <c r="A1980" s="244"/>
      <c r="B1980" s="122">
        <f t="shared" si="30"/>
        <v>43088.458330000001</v>
      </c>
      <c r="C1980" s="123">
        <v>11</v>
      </c>
      <c r="D1980" s="11">
        <f>ROUND(АТС!D484*$D$791*$D$792/100,2)</f>
        <v>0</v>
      </c>
      <c r="E1980" s="11">
        <f>ROUND(АТС!$D484*$E$791*$E$792/100,2)</f>
        <v>0</v>
      </c>
      <c r="F1980" s="11">
        <f>ROUND(АТС!$D484*$F$791*$F$792/100,2)</f>
        <v>0</v>
      </c>
      <c r="G1980" s="11">
        <f>ROUND(АТС!$D484*$G$791*$G$792/100,2)</f>
        <v>0</v>
      </c>
    </row>
    <row r="1981" spans="1:7" x14ac:dyDescent="0.25">
      <c r="A1981" s="244"/>
      <c r="B1981" s="120">
        <f t="shared" si="30"/>
        <v>43088.5</v>
      </c>
      <c r="C1981" s="123">
        <v>12</v>
      </c>
      <c r="D1981" s="11">
        <f>ROUND(АТС!D485*$D$791*$D$792/100,2)</f>
        <v>159.96</v>
      </c>
      <c r="E1981" s="11">
        <f>ROUND(АТС!$D485*$E$791*$E$792/100,2)</f>
        <v>147.01</v>
      </c>
      <c r="F1981" s="11">
        <f>ROUND(АТС!$D485*$F$791*$F$792/100,2)</f>
        <v>100.06</v>
      </c>
      <c r="G1981" s="11">
        <f>ROUND(АТС!$D485*$G$791*$G$792/100,2)</f>
        <v>58.56</v>
      </c>
    </row>
    <row r="1982" spans="1:7" x14ac:dyDescent="0.25">
      <c r="A1982" s="244"/>
      <c r="B1982" s="122">
        <f t="shared" si="30"/>
        <v>43088.541669999999</v>
      </c>
      <c r="C1982" s="123">
        <v>13</v>
      </c>
      <c r="D1982" s="11">
        <f>ROUND(АТС!D486*$D$791*$D$792/100,2)</f>
        <v>0</v>
      </c>
      <c r="E1982" s="11">
        <f>ROUND(АТС!$D486*$E$791*$E$792/100,2)</f>
        <v>0</v>
      </c>
      <c r="F1982" s="11">
        <f>ROUND(АТС!$D486*$F$791*$F$792/100,2)</f>
        <v>0</v>
      </c>
      <c r="G1982" s="11">
        <f>ROUND(АТС!$D486*$G$791*$G$792/100,2)</f>
        <v>0</v>
      </c>
    </row>
    <row r="1983" spans="1:7" x14ac:dyDescent="0.25">
      <c r="A1983" s="244"/>
      <c r="B1983" s="120">
        <f t="shared" si="30"/>
        <v>43088.583330000001</v>
      </c>
      <c r="C1983" s="123">
        <v>14</v>
      </c>
      <c r="D1983" s="11">
        <f>ROUND(АТС!D487*$D$791*$D$792/100,2)</f>
        <v>0</v>
      </c>
      <c r="E1983" s="11">
        <f>ROUND(АТС!$D487*$E$791*$E$792/100,2)</f>
        <v>0</v>
      </c>
      <c r="F1983" s="11">
        <f>ROUND(АТС!$D487*$F$791*$F$792/100,2)</f>
        <v>0</v>
      </c>
      <c r="G1983" s="11">
        <f>ROUND(АТС!$D487*$G$791*$G$792/100,2)</f>
        <v>0</v>
      </c>
    </row>
    <row r="1984" spans="1:7" x14ac:dyDescent="0.25">
      <c r="A1984" s="244"/>
      <c r="B1984" s="122">
        <f t="shared" si="30"/>
        <v>43088.625</v>
      </c>
      <c r="C1984" s="123">
        <v>15</v>
      </c>
      <c r="D1984" s="11">
        <f>ROUND(АТС!D488*$D$791*$D$792/100,2)</f>
        <v>0</v>
      </c>
      <c r="E1984" s="11">
        <f>ROUND(АТС!$D488*$E$791*$E$792/100,2)</f>
        <v>0</v>
      </c>
      <c r="F1984" s="11">
        <f>ROUND(АТС!$D488*$F$791*$F$792/100,2)</f>
        <v>0</v>
      </c>
      <c r="G1984" s="11">
        <f>ROUND(АТС!$D488*$G$791*$G$792/100,2)</f>
        <v>0</v>
      </c>
    </row>
    <row r="1985" spans="1:7" x14ac:dyDescent="0.25">
      <c r="A1985" s="244"/>
      <c r="B1985" s="120">
        <f t="shared" si="30"/>
        <v>43088.666669999999</v>
      </c>
      <c r="C1985" s="123">
        <v>16</v>
      </c>
      <c r="D1985" s="11">
        <f>ROUND(АТС!D489*$D$791*$D$792/100,2)</f>
        <v>0.16</v>
      </c>
      <c r="E1985" s="11">
        <f>ROUND(АТС!$D489*$E$791*$E$792/100,2)</f>
        <v>0.14000000000000001</v>
      </c>
      <c r="F1985" s="11">
        <f>ROUND(АТС!$D489*$F$791*$F$792/100,2)</f>
        <v>0.1</v>
      </c>
      <c r="G1985" s="11">
        <f>ROUND(АТС!$D489*$G$791*$G$792/100,2)</f>
        <v>0.06</v>
      </c>
    </row>
    <row r="1986" spans="1:7" x14ac:dyDescent="0.25">
      <c r="A1986" s="244"/>
      <c r="B1986" s="122">
        <f t="shared" si="30"/>
        <v>43088.708330000001</v>
      </c>
      <c r="C1986" s="123">
        <v>17</v>
      </c>
      <c r="D1986" s="11">
        <f>ROUND(АТС!D490*$D$791*$D$792/100,2)</f>
        <v>0</v>
      </c>
      <c r="E1986" s="11">
        <f>ROUND(АТС!$D490*$E$791*$E$792/100,2)</f>
        <v>0</v>
      </c>
      <c r="F1986" s="11">
        <f>ROUND(АТС!$D490*$F$791*$F$792/100,2)</f>
        <v>0</v>
      </c>
      <c r="G1986" s="11">
        <f>ROUND(АТС!$D490*$G$791*$G$792/100,2)</f>
        <v>0</v>
      </c>
    </row>
    <row r="1987" spans="1:7" x14ac:dyDescent="0.25">
      <c r="A1987" s="244"/>
      <c r="B1987" s="120">
        <f t="shared" si="30"/>
        <v>43088.75</v>
      </c>
      <c r="C1987" s="123">
        <v>18</v>
      </c>
      <c r="D1987" s="11">
        <f>ROUND(АТС!D491*$D$791*$D$792/100,2)</f>
        <v>14.04</v>
      </c>
      <c r="E1987" s="11">
        <f>ROUND(АТС!$D491*$E$791*$E$792/100,2)</f>
        <v>12.9</v>
      </c>
      <c r="F1987" s="11">
        <f>ROUND(АТС!$D491*$F$791*$F$792/100,2)</f>
        <v>8.7799999999999994</v>
      </c>
      <c r="G1987" s="11">
        <f>ROUND(АТС!$D491*$G$791*$G$792/100,2)</f>
        <v>5.14</v>
      </c>
    </row>
    <row r="1988" spans="1:7" x14ac:dyDescent="0.25">
      <c r="A1988" s="244"/>
      <c r="B1988" s="122">
        <f t="shared" si="30"/>
        <v>43088.791669999999</v>
      </c>
      <c r="C1988" s="123">
        <v>19</v>
      </c>
      <c r="D1988" s="11">
        <f>ROUND(АТС!D492*$D$791*$D$792/100,2)</f>
        <v>0</v>
      </c>
      <c r="E1988" s="11">
        <f>ROUND(АТС!$D492*$E$791*$E$792/100,2)</f>
        <v>0</v>
      </c>
      <c r="F1988" s="11">
        <f>ROUND(АТС!$D492*$F$791*$F$792/100,2)</f>
        <v>0</v>
      </c>
      <c r="G1988" s="11">
        <f>ROUND(АТС!$D492*$G$791*$G$792/100,2)</f>
        <v>0</v>
      </c>
    </row>
    <row r="1989" spans="1:7" x14ac:dyDescent="0.25">
      <c r="A1989" s="244"/>
      <c r="B1989" s="120">
        <f t="shared" si="30"/>
        <v>43088.833330000001</v>
      </c>
      <c r="C1989" s="123">
        <v>20</v>
      </c>
      <c r="D1989" s="11">
        <f>ROUND(АТС!D493*$D$791*$D$792/100,2)</f>
        <v>0</v>
      </c>
      <c r="E1989" s="11">
        <f>ROUND(АТС!$D493*$E$791*$E$792/100,2)</f>
        <v>0</v>
      </c>
      <c r="F1989" s="11">
        <f>ROUND(АТС!$D493*$F$791*$F$792/100,2)</f>
        <v>0</v>
      </c>
      <c r="G1989" s="11">
        <f>ROUND(АТС!$D493*$G$791*$G$792/100,2)</f>
        <v>0</v>
      </c>
    </row>
    <row r="1990" spans="1:7" x14ac:dyDescent="0.25">
      <c r="A1990" s="244"/>
      <c r="B1990" s="122">
        <f t="shared" si="30"/>
        <v>43088.875</v>
      </c>
      <c r="C1990" s="123">
        <v>21</v>
      </c>
      <c r="D1990" s="11">
        <f>ROUND(АТС!D494*$D$791*$D$792/100,2)</f>
        <v>0</v>
      </c>
      <c r="E1990" s="11">
        <f>ROUND(АТС!$D494*$E$791*$E$792/100,2)</f>
        <v>0</v>
      </c>
      <c r="F1990" s="11">
        <f>ROUND(АТС!$D494*$F$791*$F$792/100,2)</f>
        <v>0</v>
      </c>
      <c r="G1990" s="11">
        <f>ROUND(АТС!$D494*$G$791*$G$792/100,2)</f>
        <v>0</v>
      </c>
    </row>
    <row r="1991" spans="1:7" x14ac:dyDescent="0.25">
      <c r="A1991" s="244"/>
      <c r="B1991" s="120">
        <f t="shared" si="30"/>
        <v>43088.916669999999</v>
      </c>
      <c r="C1991" s="123">
        <v>22</v>
      </c>
      <c r="D1991" s="11">
        <f>ROUND(АТС!D495*$D$791*$D$792/100,2)</f>
        <v>0</v>
      </c>
      <c r="E1991" s="11">
        <f>ROUND(АТС!$D495*$E$791*$E$792/100,2)</f>
        <v>0</v>
      </c>
      <c r="F1991" s="11">
        <f>ROUND(АТС!$D495*$F$791*$F$792/100,2)</f>
        <v>0</v>
      </c>
      <c r="G1991" s="11">
        <f>ROUND(АТС!$D495*$G$791*$G$792/100,2)</f>
        <v>0</v>
      </c>
    </row>
    <row r="1992" spans="1:7" x14ac:dyDescent="0.25">
      <c r="A1992" s="244"/>
      <c r="B1992" s="122">
        <f t="shared" si="30"/>
        <v>43088.958330000001</v>
      </c>
      <c r="C1992" s="123">
        <v>23</v>
      </c>
      <c r="D1992" s="11">
        <f>ROUND(АТС!D496*$D$791*$D$792/100,2)</f>
        <v>0</v>
      </c>
      <c r="E1992" s="11">
        <f>ROUND(АТС!$D496*$E$791*$E$792/100,2)</f>
        <v>0</v>
      </c>
      <c r="F1992" s="11">
        <f>ROUND(АТС!$D496*$F$791*$F$792/100,2)</f>
        <v>0</v>
      </c>
      <c r="G1992" s="11">
        <f>ROUND(АТС!$D496*$G$791*$G$792/100,2)</f>
        <v>0</v>
      </c>
    </row>
    <row r="1993" spans="1:7" x14ac:dyDescent="0.25">
      <c r="A1993" s="244"/>
      <c r="B1993" s="120">
        <f t="shared" si="30"/>
        <v>43089</v>
      </c>
      <c r="C1993" s="123">
        <v>0</v>
      </c>
      <c r="D1993" s="11">
        <f>ROUND(АТС!D497*$D$791*$D$792/100,2)</f>
        <v>0</v>
      </c>
      <c r="E1993" s="11">
        <f>ROUND(АТС!$D497*$E$791*$E$792/100,2)</f>
        <v>0</v>
      </c>
      <c r="F1993" s="11">
        <f>ROUND(АТС!$D497*$F$791*$F$792/100,2)</f>
        <v>0</v>
      </c>
      <c r="G1993" s="11">
        <f>ROUND(АТС!$D497*$G$791*$G$792/100,2)</f>
        <v>0</v>
      </c>
    </row>
    <row r="1994" spans="1:7" x14ac:dyDescent="0.25">
      <c r="A1994" s="244"/>
      <c r="B1994" s="122">
        <f t="shared" si="30"/>
        <v>43089.041669999999</v>
      </c>
      <c r="C1994" s="123">
        <v>1</v>
      </c>
      <c r="D1994" s="11">
        <f>ROUND(АТС!D498*$D$791*$D$792/100,2)</f>
        <v>0</v>
      </c>
      <c r="E1994" s="11">
        <f>ROUND(АТС!$D498*$E$791*$E$792/100,2)</f>
        <v>0</v>
      </c>
      <c r="F1994" s="11">
        <f>ROUND(АТС!$D498*$F$791*$F$792/100,2)</f>
        <v>0</v>
      </c>
      <c r="G1994" s="11">
        <f>ROUND(АТС!$D498*$G$791*$G$792/100,2)</f>
        <v>0</v>
      </c>
    </row>
    <row r="1995" spans="1:7" x14ac:dyDescent="0.25">
      <c r="A1995" s="244"/>
      <c r="B1995" s="120">
        <f t="shared" si="30"/>
        <v>43089.083330000001</v>
      </c>
      <c r="C1995" s="123">
        <v>2</v>
      </c>
      <c r="D1995" s="11">
        <f>ROUND(АТС!D499*$D$791*$D$792/100,2)</f>
        <v>0</v>
      </c>
      <c r="E1995" s="11">
        <f>ROUND(АТС!$D499*$E$791*$E$792/100,2)</f>
        <v>0</v>
      </c>
      <c r="F1995" s="11">
        <f>ROUND(АТС!$D499*$F$791*$F$792/100,2)</f>
        <v>0</v>
      </c>
      <c r="G1995" s="11">
        <f>ROUND(АТС!$D499*$G$791*$G$792/100,2)</f>
        <v>0</v>
      </c>
    </row>
    <row r="1996" spans="1:7" x14ac:dyDescent="0.25">
      <c r="A1996" s="244"/>
      <c r="B1996" s="122">
        <f t="shared" si="30"/>
        <v>43089.125</v>
      </c>
      <c r="C1996" s="123">
        <v>3</v>
      </c>
      <c r="D1996" s="11">
        <f>ROUND(АТС!D500*$D$791*$D$792/100,2)</f>
        <v>0</v>
      </c>
      <c r="E1996" s="11">
        <f>ROUND(АТС!$D500*$E$791*$E$792/100,2)</f>
        <v>0</v>
      </c>
      <c r="F1996" s="11">
        <f>ROUND(АТС!$D500*$F$791*$F$792/100,2)</f>
        <v>0</v>
      </c>
      <c r="G1996" s="11">
        <f>ROUND(АТС!$D500*$G$791*$G$792/100,2)</f>
        <v>0</v>
      </c>
    </row>
    <row r="1997" spans="1:7" x14ac:dyDescent="0.25">
      <c r="A1997" s="244"/>
      <c r="B1997" s="120">
        <f t="shared" si="30"/>
        <v>43089.166669999999</v>
      </c>
      <c r="C1997" s="123">
        <v>4</v>
      </c>
      <c r="D1997" s="11">
        <f>ROUND(АТС!D501*$D$791*$D$792/100,2)</f>
        <v>14.58</v>
      </c>
      <c r="E1997" s="11">
        <f>ROUND(АТС!$D501*$E$791*$E$792/100,2)</f>
        <v>13.4</v>
      </c>
      <c r="F1997" s="11">
        <f>ROUND(АТС!$D501*$F$791*$F$792/100,2)</f>
        <v>9.1199999999999992</v>
      </c>
      <c r="G1997" s="11">
        <f>ROUND(АТС!$D501*$G$791*$G$792/100,2)</f>
        <v>5.34</v>
      </c>
    </row>
    <row r="1998" spans="1:7" x14ac:dyDescent="0.25">
      <c r="A1998" s="244"/>
      <c r="B1998" s="122">
        <f t="shared" si="30"/>
        <v>43089.208330000001</v>
      </c>
      <c r="C1998" s="123">
        <v>5</v>
      </c>
      <c r="D1998" s="11">
        <f>ROUND(АТС!D502*$D$791*$D$792/100,2)</f>
        <v>110.75</v>
      </c>
      <c r="E1998" s="11">
        <f>ROUND(АТС!$D502*$E$791*$E$792/100,2)</f>
        <v>101.78</v>
      </c>
      <c r="F1998" s="11">
        <f>ROUND(АТС!$D502*$F$791*$F$792/100,2)</f>
        <v>69.28</v>
      </c>
      <c r="G1998" s="11">
        <f>ROUND(АТС!$D502*$G$791*$G$792/100,2)</f>
        <v>40.549999999999997</v>
      </c>
    </row>
    <row r="1999" spans="1:7" x14ac:dyDescent="0.25">
      <c r="A1999" s="244"/>
      <c r="B1999" s="120">
        <f t="shared" si="30"/>
        <v>43089.25</v>
      </c>
      <c r="C1999" s="123">
        <v>6</v>
      </c>
      <c r="D1999" s="11">
        <f>ROUND(АТС!D503*$D$791*$D$792/100,2)</f>
        <v>0</v>
      </c>
      <c r="E1999" s="11">
        <f>ROUND(АТС!$D503*$E$791*$E$792/100,2)</f>
        <v>0</v>
      </c>
      <c r="F1999" s="11">
        <f>ROUND(АТС!$D503*$F$791*$F$792/100,2)</f>
        <v>0</v>
      </c>
      <c r="G1999" s="11">
        <f>ROUND(АТС!$D503*$G$791*$G$792/100,2)</f>
        <v>0</v>
      </c>
    </row>
    <row r="2000" spans="1:7" x14ac:dyDescent="0.25">
      <c r="A2000" s="244"/>
      <c r="B2000" s="122">
        <f t="shared" si="30"/>
        <v>43089.291669999999</v>
      </c>
      <c r="C2000" s="123">
        <v>7</v>
      </c>
      <c r="D2000" s="11">
        <f>ROUND(АТС!D504*$D$791*$D$792/100,2)</f>
        <v>0</v>
      </c>
      <c r="E2000" s="11">
        <f>ROUND(АТС!$D504*$E$791*$E$792/100,2)</f>
        <v>0</v>
      </c>
      <c r="F2000" s="11">
        <f>ROUND(АТС!$D504*$F$791*$F$792/100,2)</f>
        <v>0</v>
      </c>
      <c r="G2000" s="11">
        <f>ROUND(АТС!$D504*$G$791*$G$792/100,2)</f>
        <v>0</v>
      </c>
    </row>
    <row r="2001" spans="1:7" x14ac:dyDescent="0.25">
      <c r="A2001" s="244"/>
      <c r="B2001" s="120">
        <f t="shared" si="30"/>
        <v>43089.333330000001</v>
      </c>
      <c r="C2001" s="123">
        <v>8</v>
      </c>
      <c r="D2001" s="11">
        <f>ROUND(АТС!D505*$D$791*$D$792/100,2)</f>
        <v>11.6</v>
      </c>
      <c r="E2001" s="11">
        <f>ROUND(АТС!$D505*$E$791*$E$792/100,2)</f>
        <v>10.66</v>
      </c>
      <c r="F2001" s="11">
        <f>ROUND(АТС!$D505*$F$791*$F$792/100,2)</f>
        <v>7.26</v>
      </c>
      <c r="G2001" s="11">
        <f>ROUND(АТС!$D505*$G$791*$G$792/100,2)</f>
        <v>4.25</v>
      </c>
    </row>
    <row r="2002" spans="1:7" x14ac:dyDescent="0.25">
      <c r="A2002" s="244"/>
      <c r="B2002" s="122">
        <f t="shared" si="30"/>
        <v>43089.375</v>
      </c>
      <c r="C2002" s="123">
        <v>9</v>
      </c>
      <c r="D2002" s="11">
        <f>ROUND(АТС!D506*$D$791*$D$792/100,2)</f>
        <v>107.25</v>
      </c>
      <c r="E2002" s="11">
        <f>ROUND(АТС!$D506*$E$791*$E$792/100,2)</f>
        <v>98.57</v>
      </c>
      <c r="F2002" s="11">
        <f>ROUND(АТС!$D506*$F$791*$F$792/100,2)</f>
        <v>67.09</v>
      </c>
      <c r="G2002" s="11">
        <f>ROUND(АТС!$D506*$G$791*$G$792/100,2)</f>
        <v>39.26</v>
      </c>
    </row>
    <row r="2003" spans="1:7" x14ac:dyDescent="0.25">
      <c r="A2003" s="244"/>
      <c r="B2003" s="120">
        <f t="shared" si="30"/>
        <v>43089.416669999999</v>
      </c>
      <c r="C2003" s="123">
        <v>10</v>
      </c>
      <c r="D2003" s="11">
        <f>ROUND(АТС!D507*$D$791*$D$792/100,2)</f>
        <v>152.91999999999999</v>
      </c>
      <c r="E2003" s="11">
        <f>ROUND(АТС!$D507*$E$791*$E$792/100,2)</f>
        <v>140.54</v>
      </c>
      <c r="F2003" s="11">
        <f>ROUND(АТС!$D507*$F$791*$F$792/100,2)</f>
        <v>95.66</v>
      </c>
      <c r="G2003" s="11">
        <f>ROUND(АТС!$D507*$G$791*$G$792/100,2)</f>
        <v>55.99</v>
      </c>
    </row>
    <row r="2004" spans="1:7" x14ac:dyDescent="0.25">
      <c r="A2004" s="244"/>
      <c r="B2004" s="122">
        <f t="shared" si="30"/>
        <v>43089.458330000001</v>
      </c>
      <c r="C2004" s="123">
        <v>11</v>
      </c>
      <c r="D2004" s="11">
        <f>ROUND(АТС!D508*$D$791*$D$792/100,2)</f>
        <v>15.24</v>
      </c>
      <c r="E2004" s="11">
        <f>ROUND(АТС!$D508*$E$791*$E$792/100,2)</f>
        <v>14.01</v>
      </c>
      <c r="F2004" s="11">
        <f>ROUND(АТС!$D508*$F$791*$F$792/100,2)</f>
        <v>9.5299999999999994</v>
      </c>
      <c r="G2004" s="11">
        <f>ROUND(АТС!$D508*$G$791*$G$792/100,2)</f>
        <v>5.58</v>
      </c>
    </row>
    <row r="2005" spans="1:7" x14ac:dyDescent="0.25">
      <c r="A2005" s="244"/>
      <c r="B2005" s="120">
        <f t="shared" si="30"/>
        <v>43089.5</v>
      </c>
      <c r="C2005" s="123">
        <v>12</v>
      </c>
      <c r="D2005" s="11">
        <f>ROUND(АТС!D509*$D$791*$D$792/100,2)</f>
        <v>19.97</v>
      </c>
      <c r="E2005" s="11">
        <f>ROUND(АТС!$D509*$E$791*$E$792/100,2)</f>
        <v>18.36</v>
      </c>
      <c r="F2005" s="11">
        <f>ROUND(АТС!$D509*$F$791*$F$792/100,2)</f>
        <v>12.49</v>
      </c>
      <c r="G2005" s="11">
        <f>ROUND(АТС!$D509*$G$791*$G$792/100,2)</f>
        <v>7.31</v>
      </c>
    </row>
    <row r="2006" spans="1:7" x14ac:dyDescent="0.25">
      <c r="A2006" s="244"/>
      <c r="B2006" s="122">
        <f t="shared" si="30"/>
        <v>43089.541669999999</v>
      </c>
      <c r="C2006" s="123">
        <v>13</v>
      </c>
      <c r="D2006" s="11">
        <f>ROUND(АТС!D510*$D$791*$D$792/100,2)</f>
        <v>18.05</v>
      </c>
      <c r="E2006" s="11">
        <f>ROUND(АТС!$D510*$E$791*$E$792/100,2)</f>
        <v>16.59</v>
      </c>
      <c r="F2006" s="11">
        <f>ROUND(АТС!$D510*$F$791*$F$792/100,2)</f>
        <v>11.29</v>
      </c>
      <c r="G2006" s="11">
        <f>ROUND(АТС!$D510*$G$791*$G$792/100,2)</f>
        <v>6.61</v>
      </c>
    </row>
    <row r="2007" spans="1:7" x14ac:dyDescent="0.25">
      <c r="A2007" s="244"/>
      <c r="B2007" s="120">
        <f t="shared" si="30"/>
        <v>43089.583330000001</v>
      </c>
      <c r="C2007" s="123">
        <v>14</v>
      </c>
      <c r="D2007" s="11">
        <f>ROUND(АТС!D511*$D$791*$D$792/100,2)</f>
        <v>0</v>
      </c>
      <c r="E2007" s="11">
        <f>ROUND(АТС!$D511*$E$791*$E$792/100,2)</f>
        <v>0</v>
      </c>
      <c r="F2007" s="11">
        <f>ROUND(АТС!$D511*$F$791*$F$792/100,2)</f>
        <v>0</v>
      </c>
      <c r="G2007" s="11">
        <f>ROUND(АТС!$D511*$G$791*$G$792/100,2)</f>
        <v>0</v>
      </c>
    </row>
    <row r="2008" spans="1:7" x14ac:dyDescent="0.25">
      <c r="A2008" s="244"/>
      <c r="B2008" s="122">
        <f t="shared" si="30"/>
        <v>43089.625</v>
      </c>
      <c r="C2008" s="123">
        <v>15</v>
      </c>
      <c r="D2008" s="11">
        <f>ROUND(АТС!D512*$D$791*$D$792/100,2)</f>
        <v>0</v>
      </c>
      <c r="E2008" s="11">
        <f>ROUND(АТС!$D512*$E$791*$E$792/100,2)</f>
        <v>0</v>
      </c>
      <c r="F2008" s="11">
        <f>ROUND(АТС!$D512*$F$791*$F$792/100,2)</f>
        <v>0</v>
      </c>
      <c r="G2008" s="11">
        <f>ROUND(АТС!$D512*$G$791*$G$792/100,2)</f>
        <v>0</v>
      </c>
    </row>
    <row r="2009" spans="1:7" x14ac:dyDescent="0.25">
      <c r="A2009" s="244"/>
      <c r="B2009" s="120">
        <f t="shared" si="30"/>
        <v>43089.666669999999</v>
      </c>
      <c r="C2009" s="123">
        <v>16</v>
      </c>
      <c r="D2009" s="11">
        <f>ROUND(АТС!D513*$D$791*$D$792/100,2)</f>
        <v>0</v>
      </c>
      <c r="E2009" s="11">
        <f>ROUND(АТС!$D513*$E$791*$E$792/100,2)</f>
        <v>0</v>
      </c>
      <c r="F2009" s="11">
        <f>ROUND(АТС!$D513*$F$791*$F$792/100,2)</f>
        <v>0</v>
      </c>
      <c r="G2009" s="11">
        <f>ROUND(АТС!$D513*$G$791*$G$792/100,2)</f>
        <v>0</v>
      </c>
    </row>
    <row r="2010" spans="1:7" x14ac:dyDescent="0.25">
      <c r="A2010" s="244"/>
      <c r="B2010" s="122">
        <f t="shared" ref="B2010:B2073" si="31">B1986+1</f>
        <v>43089.708330000001</v>
      </c>
      <c r="C2010" s="123">
        <v>17</v>
      </c>
      <c r="D2010" s="11">
        <f>ROUND(АТС!D514*$D$791*$D$792/100,2)</f>
        <v>0</v>
      </c>
      <c r="E2010" s="11">
        <f>ROUND(АТС!$D514*$E$791*$E$792/100,2)</f>
        <v>0</v>
      </c>
      <c r="F2010" s="11">
        <f>ROUND(АТС!$D514*$F$791*$F$792/100,2)</f>
        <v>0</v>
      </c>
      <c r="G2010" s="11">
        <f>ROUND(АТС!$D514*$G$791*$G$792/100,2)</f>
        <v>0</v>
      </c>
    </row>
    <row r="2011" spans="1:7" x14ac:dyDescent="0.25">
      <c r="A2011" s="244"/>
      <c r="B2011" s="120">
        <f t="shared" si="31"/>
        <v>43089.75</v>
      </c>
      <c r="C2011" s="123">
        <v>18</v>
      </c>
      <c r="D2011" s="11">
        <f>ROUND(АТС!D515*$D$791*$D$792/100,2)</f>
        <v>0</v>
      </c>
      <c r="E2011" s="11">
        <f>ROUND(АТС!$D515*$E$791*$E$792/100,2)</f>
        <v>0</v>
      </c>
      <c r="F2011" s="11">
        <f>ROUND(АТС!$D515*$F$791*$F$792/100,2)</f>
        <v>0</v>
      </c>
      <c r="G2011" s="11">
        <f>ROUND(АТС!$D515*$G$791*$G$792/100,2)</f>
        <v>0</v>
      </c>
    </row>
    <row r="2012" spans="1:7" x14ac:dyDescent="0.25">
      <c r="A2012" s="244"/>
      <c r="B2012" s="122">
        <f t="shared" si="31"/>
        <v>43089.791669999999</v>
      </c>
      <c r="C2012" s="123">
        <v>19</v>
      </c>
      <c r="D2012" s="11">
        <f>ROUND(АТС!D516*$D$791*$D$792/100,2)</f>
        <v>0</v>
      </c>
      <c r="E2012" s="11">
        <f>ROUND(АТС!$D516*$E$791*$E$792/100,2)</f>
        <v>0</v>
      </c>
      <c r="F2012" s="11">
        <f>ROUND(АТС!$D516*$F$791*$F$792/100,2)</f>
        <v>0</v>
      </c>
      <c r="G2012" s="11">
        <f>ROUND(АТС!$D516*$G$791*$G$792/100,2)</f>
        <v>0</v>
      </c>
    </row>
    <row r="2013" spans="1:7" x14ac:dyDescent="0.25">
      <c r="A2013" s="244"/>
      <c r="B2013" s="120">
        <f t="shared" si="31"/>
        <v>43089.833330000001</v>
      </c>
      <c r="C2013" s="123">
        <v>20</v>
      </c>
      <c r="D2013" s="11">
        <f>ROUND(АТС!D517*$D$791*$D$792/100,2)</f>
        <v>0</v>
      </c>
      <c r="E2013" s="11">
        <f>ROUND(АТС!$D517*$E$791*$E$792/100,2)</f>
        <v>0</v>
      </c>
      <c r="F2013" s="11">
        <f>ROUND(АТС!$D517*$F$791*$F$792/100,2)</f>
        <v>0</v>
      </c>
      <c r="G2013" s="11">
        <f>ROUND(АТС!$D517*$G$791*$G$792/100,2)</f>
        <v>0</v>
      </c>
    </row>
    <row r="2014" spans="1:7" x14ac:dyDescent="0.25">
      <c r="A2014" s="244"/>
      <c r="B2014" s="122">
        <f t="shared" si="31"/>
        <v>43089.875</v>
      </c>
      <c r="C2014" s="123">
        <v>21</v>
      </c>
      <c r="D2014" s="11">
        <f>ROUND(АТС!D518*$D$791*$D$792/100,2)</f>
        <v>0</v>
      </c>
      <c r="E2014" s="11">
        <f>ROUND(АТС!$D518*$E$791*$E$792/100,2)</f>
        <v>0</v>
      </c>
      <c r="F2014" s="11">
        <f>ROUND(АТС!$D518*$F$791*$F$792/100,2)</f>
        <v>0</v>
      </c>
      <c r="G2014" s="11">
        <f>ROUND(АТС!$D518*$G$791*$G$792/100,2)</f>
        <v>0</v>
      </c>
    </row>
    <row r="2015" spans="1:7" x14ac:dyDescent="0.25">
      <c r="A2015" s="244"/>
      <c r="B2015" s="120">
        <f t="shared" si="31"/>
        <v>43089.916669999999</v>
      </c>
      <c r="C2015" s="123">
        <v>22</v>
      </c>
      <c r="D2015" s="11">
        <f>ROUND(АТС!D519*$D$791*$D$792/100,2)</f>
        <v>116.41</v>
      </c>
      <c r="E2015" s="11">
        <f>ROUND(АТС!$D519*$E$791*$E$792/100,2)</f>
        <v>106.99</v>
      </c>
      <c r="F2015" s="11">
        <f>ROUND(АТС!$D519*$F$791*$F$792/100,2)</f>
        <v>72.819999999999993</v>
      </c>
      <c r="G2015" s="11">
        <f>ROUND(АТС!$D519*$G$791*$G$792/100,2)</f>
        <v>42.62</v>
      </c>
    </row>
    <row r="2016" spans="1:7" x14ac:dyDescent="0.25">
      <c r="A2016" s="244"/>
      <c r="B2016" s="122">
        <f t="shared" si="31"/>
        <v>43089.958330000001</v>
      </c>
      <c r="C2016" s="123">
        <v>23</v>
      </c>
      <c r="D2016" s="11">
        <f>ROUND(АТС!D520*$D$791*$D$792/100,2)</f>
        <v>0</v>
      </c>
      <c r="E2016" s="11">
        <f>ROUND(АТС!$D520*$E$791*$E$792/100,2)</f>
        <v>0</v>
      </c>
      <c r="F2016" s="11">
        <f>ROUND(АТС!$D520*$F$791*$F$792/100,2)</f>
        <v>0</v>
      </c>
      <c r="G2016" s="11">
        <f>ROUND(АТС!$D520*$G$791*$G$792/100,2)</f>
        <v>0</v>
      </c>
    </row>
    <row r="2017" spans="1:7" x14ac:dyDescent="0.25">
      <c r="A2017" s="244"/>
      <c r="B2017" s="120">
        <f t="shared" si="31"/>
        <v>43090</v>
      </c>
      <c r="C2017" s="123">
        <v>0</v>
      </c>
      <c r="D2017" s="11">
        <f>ROUND(АТС!D521*$D$791*$D$792/100,2)</f>
        <v>0</v>
      </c>
      <c r="E2017" s="11">
        <f>ROUND(АТС!$D521*$E$791*$E$792/100,2)</f>
        <v>0</v>
      </c>
      <c r="F2017" s="11">
        <f>ROUND(АТС!$D521*$F$791*$F$792/100,2)</f>
        <v>0</v>
      </c>
      <c r="G2017" s="11">
        <f>ROUND(АТС!$D521*$G$791*$G$792/100,2)</f>
        <v>0</v>
      </c>
    </row>
    <row r="2018" spans="1:7" x14ac:dyDescent="0.25">
      <c r="A2018" s="244"/>
      <c r="B2018" s="122">
        <f t="shared" si="31"/>
        <v>43090.041669999999</v>
      </c>
      <c r="C2018" s="123">
        <v>1</v>
      </c>
      <c r="D2018" s="11">
        <f>ROUND(АТС!D522*$D$791*$D$792/100,2)</f>
        <v>40.58</v>
      </c>
      <c r="E2018" s="11">
        <f>ROUND(АТС!$D522*$E$791*$E$792/100,2)</f>
        <v>37.299999999999997</v>
      </c>
      <c r="F2018" s="11">
        <f>ROUND(АТС!$D522*$F$791*$F$792/100,2)</f>
        <v>25.39</v>
      </c>
      <c r="G2018" s="11">
        <f>ROUND(АТС!$D522*$G$791*$G$792/100,2)</f>
        <v>14.86</v>
      </c>
    </row>
    <row r="2019" spans="1:7" x14ac:dyDescent="0.25">
      <c r="A2019" s="244"/>
      <c r="B2019" s="120">
        <f t="shared" si="31"/>
        <v>43090.083330000001</v>
      </c>
      <c r="C2019" s="123">
        <v>2</v>
      </c>
      <c r="D2019" s="11">
        <f>ROUND(АТС!D523*$D$791*$D$792/100,2)</f>
        <v>32.71</v>
      </c>
      <c r="E2019" s="11">
        <f>ROUND(АТС!$D523*$E$791*$E$792/100,2)</f>
        <v>30.06</v>
      </c>
      <c r="F2019" s="11">
        <f>ROUND(АТС!$D523*$F$791*$F$792/100,2)</f>
        <v>20.46</v>
      </c>
      <c r="G2019" s="11">
        <f>ROUND(АТС!$D523*$G$791*$G$792/100,2)</f>
        <v>11.98</v>
      </c>
    </row>
    <row r="2020" spans="1:7" x14ac:dyDescent="0.25">
      <c r="A2020" s="244"/>
      <c r="B2020" s="122">
        <f t="shared" si="31"/>
        <v>43090.125</v>
      </c>
      <c r="C2020" s="123">
        <v>3</v>
      </c>
      <c r="D2020" s="11">
        <f>ROUND(АТС!D524*$D$791*$D$792/100,2)</f>
        <v>37.92</v>
      </c>
      <c r="E2020" s="11">
        <f>ROUND(АТС!$D524*$E$791*$E$792/100,2)</f>
        <v>34.85</v>
      </c>
      <c r="F2020" s="11">
        <f>ROUND(АТС!$D524*$F$791*$F$792/100,2)</f>
        <v>23.72</v>
      </c>
      <c r="G2020" s="11">
        <f>ROUND(АТС!$D524*$G$791*$G$792/100,2)</f>
        <v>13.88</v>
      </c>
    </row>
    <row r="2021" spans="1:7" x14ac:dyDescent="0.25">
      <c r="A2021" s="244"/>
      <c r="B2021" s="120">
        <f t="shared" si="31"/>
        <v>43090.166669999999</v>
      </c>
      <c r="C2021" s="123">
        <v>4</v>
      </c>
      <c r="D2021" s="11">
        <f>ROUND(АТС!D525*$D$791*$D$792/100,2)</f>
        <v>15.28</v>
      </c>
      <c r="E2021" s="11">
        <f>ROUND(АТС!$D525*$E$791*$E$792/100,2)</f>
        <v>14.04</v>
      </c>
      <c r="F2021" s="11">
        <f>ROUND(АТС!$D525*$F$791*$F$792/100,2)</f>
        <v>9.56</v>
      </c>
      <c r="G2021" s="11">
        <f>ROUND(АТС!$D525*$G$791*$G$792/100,2)</f>
        <v>5.59</v>
      </c>
    </row>
    <row r="2022" spans="1:7" x14ac:dyDescent="0.25">
      <c r="A2022" s="244"/>
      <c r="B2022" s="122">
        <f t="shared" si="31"/>
        <v>43090.208330000001</v>
      </c>
      <c r="C2022" s="123">
        <v>5</v>
      </c>
      <c r="D2022" s="11">
        <f>ROUND(АТС!D526*$D$791*$D$792/100,2)</f>
        <v>89.89</v>
      </c>
      <c r="E2022" s="11">
        <f>ROUND(АТС!$D526*$E$791*$E$792/100,2)</f>
        <v>82.61</v>
      </c>
      <c r="F2022" s="11">
        <f>ROUND(АТС!$D526*$F$791*$F$792/100,2)</f>
        <v>56.23</v>
      </c>
      <c r="G2022" s="11">
        <f>ROUND(АТС!$D526*$G$791*$G$792/100,2)</f>
        <v>32.909999999999997</v>
      </c>
    </row>
    <row r="2023" spans="1:7" x14ac:dyDescent="0.25">
      <c r="A2023" s="244"/>
      <c r="B2023" s="120">
        <f t="shared" si="31"/>
        <v>43090.25</v>
      </c>
      <c r="C2023" s="123">
        <v>6</v>
      </c>
      <c r="D2023" s="11">
        <f>ROUND(АТС!D527*$D$791*$D$792/100,2)</f>
        <v>32.619999999999997</v>
      </c>
      <c r="E2023" s="11">
        <f>ROUND(АТС!$D527*$E$791*$E$792/100,2)</f>
        <v>29.98</v>
      </c>
      <c r="F2023" s="11">
        <f>ROUND(АТС!$D527*$F$791*$F$792/100,2)</f>
        <v>20.399999999999999</v>
      </c>
      <c r="G2023" s="11">
        <f>ROUND(АТС!$D527*$G$791*$G$792/100,2)</f>
        <v>11.94</v>
      </c>
    </row>
    <row r="2024" spans="1:7" x14ac:dyDescent="0.25">
      <c r="A2024" s="244"/>
      <c r="B2024" s="122">
        <f t="shared" si="31"/>
        <v>43090.291669999999</v>
      </c>
      <c r="C2024" s="123">
        <v>7</v>
      </c>
      <c r="D2024" s="11">
        <f>ROUND(АТС!D528*$D$791*$D$792/100,2)</f>
        <v>2.63</v>
      </c>
      <c r="E2024" s="11">
        <f>ROUND(АТС!$D528*$E$791*$E$792/100,2)</f>
        <v>2.42</v>
      </c>
      <c r="F2024" s="11">
        <f>ROUND(АТС!$D528*$F$791*$F$792/100,2)</f>
        <v>1.65</v>
      </c>
      <c r="G2024" s="11">
        <f>ROUND(АТС!$D528*$G$791*$G$792/100,2)</f>
        <v>0.96</v>
      </c>
    </row>
    <row r="2025" spans="1:7" x14ac:dyDescent="0.25">
      <c r="A2025" s="244"/>
      <c r="B2025" s="120">
        <f t="shared" si="31"/>
        <v>43090.333330000001</v>
      </c>
      <c r="C2025" s="123">
        <v>8</v>
      </c>
      <c r="D2025" s="11">
        <f>ROUND(АТС!D529*$D$791*$D$792/100,2)</f>
        <v>0.03</v>
      </c>
      <c r="E2025" s="11">
        <f>ROUND(АТС!$D529*$E$791*$E$792/100,2)</f>
        <v>0.03</v>
      </c>
      <c r="F2025" s="11">
        <f>ROUND(АТС!$D529*$F$791*$F$792/100,2)</f>
        <v>0.02</v>
      </c>
      <c r="G2025" s="11">
        <f>ROUND(АТС!$D529*$G$791*$G$792/100,2)</f>
        <v>0.01</v>
      </c>
    </row>
    <row r="2026" spans="1:7" x14ac:dyDescent="0.25">
      <c r="A2026" s="244"/>
      <c r="B2026" s="122">
        <f t="shared" si="31"/>
        <v>43090.375</v>
      </c>
      <c r="C2026" s="123">
        <v>9</v>
      </c>
      <c r="D2026" s="11">
        <f>ROUND(АТС!D530*$D$791*$D$792/100,2)</f>
        <v>0</v>
      </c>
      <c r="E2026" s="11">
        <f>ROUND(АТС!$D530*$E$791*$E$792/100,2)</f>
        <v>0</v>
      </c>
      <c r="F2026" s="11">
        <f>ROUND(АТС!$D530*$F$791*$F$792/100,2)</f>
        <v>0</v>
      </c>
      <c r="G2026" s="11">
        <f>ROUND(АТС!$D530*$G$791*$G$792/100,2)</f>
        <v>0</v>
      </c>
    </row>
    <row r="2027" spans="1:7" x14ac:dyDescent="0.25">
      <c r="A2027" s="244"/>
      <c r="B2027" s="120">
        <f t="shared" si="31"/>
        <v>43090.416669999999</v>
      </c>
      <c r="C2027" s="123">
        <v>10</v>
      </c>
      <c r="D2027" s="11">
        <f>ROUND(АТС!D531*$D$791*$D$792/100,2)</f>
        <v>0</v>
      </c>
      <c r="E2027" s="11">
        <f>ROUND(АТС!$D531*$E$791*$E$792/100,2)</f>
        <v>0</v>
      </c>
      <c r="F2027" s="11">
        <f>ROUND(АТС!$D531*$F$791*$F$792/100,2)</f>
        <v>0</v>
      </c>
      <c r="G2027" s="11">
        <f>ROUND(АТС!$D531*$G$791*$G$792/100,2)</f>
        <v>0</v>
      </c>
    </row>
    <row r="2028" spans="1:7" x14ac:dyDescent="0.25">
      <c r="A2028" s="244"/>
      <c r="B2028" s="122">
        <f t="shared" si="31"/>
        <v>43090.458330000001</v>
      </c>
      <c r="C2028" s="123">
        <v>11</v>
      </c>
      <c r="D2028" s="11">
        <f>ROUND(АТС!D532*$D$791*$D$792/100,2)</f>
        <v>0</v>
      </c>
      <c r="E2028" s="11">
        <f>ROUND(АТС!$D532*$E$791*$E$792/100,2)</f>
        <v>0</v>
      </c>
      <c r="F2028" s="11">
        <f>ROUND(АТС!$D532*$F$791*$F$792/100,2)</f>
        <v>0</v>
      </c>
      <c r="G2028" s="11">
        <f>ROUND(АТС!$D532*$G$791*$G$792/100,2)</f>
        <v>0</v>
      </c>
    </row>
    <row r="2029" spans="1:7" x14ac:dyDescent="0.25">
      <c r="A2029" s="244"/>
      <c r="B2029" s="120">
        <f t="shared" si="31"/>
        <v>43090.5</v>
      </c>
      <c r="C2029" s="123">
        <v>12</v>
      </c>
      <c r="D2029" s="11">
        <f>ROUND(АТС!D533*$D$791*$D$792/100,2)</f>
        <v>100.42</v>
      </c>
      <c r="E2029" s="11">
        <f>ROUND(АТС!$D533*$E$791*$E$792/100,2)</f>
        <v>92.29</v>
      </c>
      <c r="F2029" s="11">
        <f>ROUND(АТС!$D533*$F$791*$F$792/100,2)</f>
        <v>62.82</v>
      </c>
      <c r="G2029" s="11">
        <f>ROUND(АТС!$D533*$G$791*$G$792/100,2)</f>
        <v>36.76</v>
      </c>
    </row>
    <row r="2030" spans="1:7" x14ac:dyDescent="0.25">
      <c r="A2030" s="244"/>
      <c r="B2030" s="122">
        <f t="shared" si="31"/>
        <v>43090.541669999999</v>
      </c>
      <c r="C2030" s="123">
        <v>13</v>
      </c>
      <c r="D2030" s="11">
        <f>ROUND(АТС!D534*$D$791*$D$792/100,2)</f>
        <v>109.61</v>
      </c>
      <c r="E2030" s="11">
        <f>ROUND(АТС!$D534*$E$791*$E$792/100,2)</f>
        <v>100.74</v>
      </c>
      <c r="F2030" s="11">
        <f>ROUND(АТС!$D534*$F$791*$F$792/100,2)</f>
        <v>68.569999999999993</v>
      </c>
      <c r="G2030" s="11">
        <f>ROUND(АТС!$D534*$G$791*$G$792/100,2)</f>
        <v>40.130000000000003</v>
      </c>
    </row>
    <row r="2031" spans="1:7" x14ac:dyDescent="0.25">
      <c r="A2031" s="244"/>
      <c r="B2031" s="120">
        <f t="shared" si="31"/>
        <v>43090.583330000001</v>
      </c>
      <c r="C2031" s="123">
        <v>14</v>
      </c>
      <c r="D2031" s="11">
        <f>ROUND(АТС!D535*$D$791*$D$792/100,2)</f>
        <v>113.37</v>
      </c>
      <c r="E2031" s="11">
        <f>ROUND(АТС!$D535*$E$791*$E$792/100,2)</f>
        <v>104.2</v>
      </c>
      <c r="F2031" s="11">
        <f>ROUND(АТС!$D535*$F$791*$F$792/100,2)</f>
        <v>70.92</v>
      </c>
      <c r="G2031" s="11">
        <f>ROUND(АТС!$D535*$G$791*$G$792/100,2)</f>
        <v>41.51</v>
      </c>
    </row>
    <row r="2032" spans="1:7" x14ac:dyDescent="0.25">
      <c r="A2032" s="244"/>
      <c r="B2032" s="122">
        <f t="shared" si="31"/>
        <v>43090.625</v>
      </c>
      <c r="C2032" s="123">
        <v>15</v>
      </c>
      <c r="D2032" s="11">
        <f>ROUND(АТС!D536*$D$791*$D$792/100,2)</f>
        <v>136.35</v>
      </c>
      <c r="E2032" s="11">
        <f>ROUND(АТС!$D536*$E$791*$E$792/100,2)</f>
        <v>125.31</v>
      </c>
      <c r="F2032" s="11">
        <f>ROUND(АТС!$D536*$F$791*$F$792/100,2)</f>
        <v>85.3</v>
      </c>
      <c r="G2032" s="11">
        <f>ROUND(АТС!$D536*$G$791*$G$792/100,2)</f>
        <v>49.92</v>
      </c>
    </row>
    <row r="2033" spans="1:7" x14ac:dyDescent="0.25">
      <c r="A2033" s="244"/>
      <c r="B2033" s="120">
        <f t="shared" si="31"/>
        <v>43090.666669999999</v>
      </c>
      <c r="C2033" s="123">
        <v>16</v>
      </c>
      <c r="D2033" s="11">
        <f>ROUND(АТС!D537*$D$791*$D$792/100,2)</f>
        <v>106.03</v>
      </c>
      <c r="E2033" s="11">
        <f>ROUND(АТС!$D537*$E$791*$E$792/100,2)</f>
        <v>97.45</v>
      </c>
      <c r="F2033" s="11">
        <f>ROUND(АТС!$D537*$F$791*$F$792/100,2)</f>
        <v>66.33</v>
      </c>
      <c r="G2033" s="11">
        <f>ROUND(АТС!$D537*$G$791*$G$792/100,2)</f>
        <v>38.82</v>
      </c>
    </row>
    <row r="2034" spans="1:7" x14ac:dyDescent="0.25">
      <c r="A2034" s="244"/>
      <c r="B2034" s="122">
        <f t="shared" si="31"/>
        <v>43090.708330000001</v>
      </c>
      <c r="C2034" s="123">
        <v>17</v>
      </c>
      <c r="D2034" s="11">
        <f>ROUND(АТС!D538*$D$791*$D$792/100,2)</f>
        <v>87.61</v>
      </c>
      <c r="E2034" s="11">
        <f>ROUND(АТС!$D538*$E$791*$E$792/100,2)</f>
        <v>80.52</v>
      </c>
      <c r="F2034" s="11">
        <f>ROUND(АТС!$D538*$F$791*$F$792/100,2)</f>
        <v>54.8</v>
      </c>
      <c r="G2034" s="11">
        <f>ROUND(АТС!$D538*$G$791*$G$792/100,2)</f>
        <v>32.07</v>
      </c>
    </row>
    <row r="2035" spans="1:7" x14ac:dyDescent="0.25">
      <c r="A2035" s="244"/>
      <c r="B2035" s="120">
        <f t="shared" si="31"/>
        <v>43090.75</v>
      </c>
      <c r="C2035" s="123">
        <v>18</v>
      </c>
      <c r="D2035" s="11">
        <f>ROUND(АТС!D539*$D$791*$D$792/100,2)</f>
        <v>113.41</v>
      </c>
      <c r="E2035" s="11">
        <f>ROUND(АТС!$D539*$E$791*$E$792/100,2)</f>
        <v>104.23</v>
      </c>
      <c r="F2035" s="11">
        <f>ROUND(АТС!$D539*$F$791*$F$792/100,2)</f>
        <v>70.94</v>
      </c>
      <c r="G2035" s="11">
        <f>ROUND(АТС!$D539*$G$791*$G$792/100,2)</f>
        <v>41.52</v>
      </c>
    </row>
    <row r="2036" spans="1:7" x14ac:dyDescent="0.25">
      <c r="A2036" s="244"/>
      <c r="B2036" s="122">
        <f t="shared" si="31"/>
        <v>43090.791669999999</v>
      </c>
      <c r="C2036" s="123">
        <v>19</v>
      </c>
      <c r="D2036" s="11">
        <f>ROUND(АТС!D540*$D$791*$D$792/100,2)</f>
        <v>0</v>
      </c>
      <c r="E2036" s="11">
        <f>ROUND(АТС!$D540*$E$791*$E$792/100,2)</f>
        <v>0</v>
      </c>
      <c r="F2036" s="11">
        <f>ROUND(АТС!$D540*$F$791*$F$792/100,2)</f>
        <v>0</v>
      </c>
      <c r="G2036" s="11">
        <f>ROUND(АТС!$D540*$G$791*$G$792/100,2)</f>
        <v>0</v>
      </c>
    </row>
    <row r="2037" spans="1:7" x14ac:dyDescent="0.25">
      <c r="A2037" s="244"/>
      <c r="B2037" s="120">
        <f t="shared" si="31"/>
        <v>43090.833330000001</v>
      </c>
      <c r="C2037" s="123">
        <v>20</v>
      </c>
      <c r="D2037" s="11">
        <f>ROUND(АТС!D541*$D$791*$D$792/100,2)</f>
        <v>108.42</v>
      </c>
      <c r="E2037" s="11">
        <f>ROUND(АТС!$D541*$E$791*$E$792/100,2)</f>
        <v>99.64</v>
      </c>
      <c r="F2037" s="11">
        <f>ROUND(АТС!$D541*$F$791*$F$792/100,2)</f>
        <v>67.819999999999993</v>
      </c>
      <c r="G2037" s="11">
        <f>ROUND(АТС!$D541*$G$791*$G$792/100,2)</f>
        <v>39.69</v>
      </c>
    </row>
    <row r="2038" spans="1:7" x14ac:dyDescent="0.25">
      <c r="A2038" s="244"/>
      <c r="B2038" s="122">
        <f t="shared" si="31"/>
        <v>43090.875</v>
      </c>
      <c r="C2038" s="123">
        <v>21</v>
      </c>
      <c r="D2038" s="11">
        <f>ROUND(АТС!D542*$D$791*$D$792/100,2)</f>
        <v>106.09</v>
      </c>
      <c r="E2038" s="11">
        <f>ROUND(АТС!$D542*$E$791*$E$792/100,2)</f>
        <v>97.5</v>
      </c>
      <c r="F2038" s="11">
        <f>ROUND(АТС!$D542*$F$791*$F$792/100,2)</f>
        <v>66.36</v>
      </c>
      <c r="G2038" s="11">
        <f>ROUND(АТС!$D542*$G$791*$G$792/100,2)</f>
        <v>38.840000000000003</v>
      </c>
    </row>
    <row r="2039" spans="1:7" x14ac:dyDescent="0.25">
      <c r="A2039" s="244"/>
      <c r="B2039" s="120">
        <f t="shared" si="31"/>
        <v>43090.916669999999</v>
      </c>
      <c r="C2039" s="123">
        <v>22</v>
      </c>
      <c r="D2039" s="11">
        <f>ROUND(АТС!D543*$D$791*$D$792/100,2)</f>
        <v>116.05</v>
      </c>
      <c r="E2039" s="11">
        <f>ROUND(АТС!$D543*$E$791*$E$792/100,2)</f>
        <v>106.66</v>
      </c>
      <c r="F2039" s="11">
        <f>ROUND(АТС!$D543*$F$791*$F$792/100,2)</f>
        <v>72.599999999999994</v>
      </c>
      <c r="G2039" s="11">
        <f>ROUND(АТС!$D543*$G$791*$G$792/100,2)</f>
        <v>42.49</v>
      </c>
    </row>
    <row r="2040" spans="1:7" x14ac:dyDescent="0.25">
      <c r="A2040" s="244"/>
      <c r="B2040" s="122">
        <f t="shared" si="31"/>
        <v>43090.958330000001</v>
      </c>
      <c r="C2040" s="123">
        <v>23</v>
      </c>
      <c r="D2040" s="11">
        <f>ROUND(АТС!D544*$D$791*$D$792/100,2)</f>
        <v>0</v>
      </c>
      <c r="E2040" s="11">
        <f>ROUND(АТС!$D544*$E$791*$E$792/100,2)</f>
        <v>0</v>
      </c>
      <c r="F2040" s="11">
        <f>ROUND(АТС!$D544*$F$791*$F$792/100,2)</f>
        <v>0</v>
      </c>
      <c r="G2040" s="11">
        <f>ROUND(АТС!$D544*$G$791*$G$792/100,2)</f>
        <v>0</v>
      </c>
    </row>
    <row r="2041" spans="1:7" x14ac:dyDescent="0.25">
      <c r="A2041" s="244"/>
      <c r="B2041" s="120">
        <f t="shared" si="31"/>
        <v>43091</v>
      </c>
      <c r="C2041" s="123">
        <v>0</v>
      </c>
      <c r="D2041" s="11">
        <f>ROUND(АТС!D545*$D$791*$D$792/100,2)</f>
        <v>0</v>
      </c>
      <c r="E2041" s="11">
        <f>ROUND(АТС!$D545*$E$791*$E$792/100,2)</f>
        <v>0</v>
      </c>
      <c r="F2041" s="11">
        <f>ROUND(АТС!$D545*$F$791*$F$792/100,2)</f>
        <v>0</v>
      </c>
      <c r="G2041" s="11">
        <f>ROUND(АТС!$D545*$G$791*$G$792/100,2)</f>
        <v>0</v>
      </c>
    </row>
    <row r="2042" spans="1:7" x14ac:dyDescent="0.25">
      <c r="A2042" s="244"/>
      <c r="B2042" s="122">
        <f t="shared" si="31"/>
        <v>43091.041669999999</v>
      </c>
      <c r="C2042" s="123">
        <v>1</v>
      </c>
      <c r="D2042" s="11">
        <f>ROUND(АТС!D546*$D$791*$D$792/100,2)</f>
        <v>0</v>
      </c>
      <c r="E2042" s="11">
        <f>ROUND(АТС!$D546*$E$791*$E$792/100,2)</f>
        <v>0</v>
      </c>
      <c r="F2042" s="11">
        <f>ROUND(АТС!$D546*$F$791*$F$792/100,2)</f>
        <v>0</v>
      </c>
      <c r="G2042" s="11">
        <f>ROUND(АТС!$D546*$G$791*$G$792/100,2)</f>
        <v>0</v>
      </c>
    </row>
    <row r="2043" spans="1:7" x14ac:dyDescent="0.25">
      <c r="A2043" s="244"/>
      <c r="B2043" s="120">
        <f t="shared" si="31"/>
        <v>43091.083330000001</v>
      </c>
      <c r="C2043" s="123">
        <v>2</v>
      </c>
      <c r="D2043" s="11">
        <f>ROUND(АТС!D547*$D$791*$D$792/100,2)</f>
        <v>0</v>
      </c>
      <c r="E2043" s="11">
        <f>ROUND(АТС!$D547*$E$791*$E$792/100,2)</f>
        <v>0</v>
      </c>
      <c r="F2043" s="11">
        <f>ROUND(АТС!$D547*$F$791*$F$792/100,2)</f>
        <v>0</v>
      </c>
      <c r="G2043" s="11">
        <f>ROUND(АТС!$D547*$G$791*$G$792/100,2)</f>
        <v>0</v>
      </c>
    </row>
    <row r="2044" spans="1:7" x14ac:dyDescent="0.25">
      <c r="A2044" s="244"/>
      <c r="B2044" s="122">
        <f t="shared" si="31"/>
        <v>43091.125</v>
      </c>
      <c r="C2044" s="123">
        <v>3</v>
      </c>
      <c r="D2044" s="11">
        <f>ROUND(АТС!D548*$D$791*$D$792/100,2)</f>
        <v>0</v>
      </c>
      <c r="E2044" s="11">
        <f>ROUND(АТС!$D548*$E$791*$E$792/100,2)</f>
        <v>0</v>
      </c>
      <c r="F2044" s="11">
        <f>ROUND(АТС!$D548*$F$791*$F$792/100,2)</f>
        <v>0</v>
      </c>
      <c r="G2044" s="11">
        <f>ROUND(АТС!$D548*$G$791*$G$792/100,2)</f>
        <v>0</v>
      </c>
    </row>
    <row r="2045" spans="1:7" x14ac:dyDescent="0.25">
      <c r="A2045" s="244"/>
      <c r="B2045" s="120">
        <f t="shared" si="31"/>
        <v>43091.166669999999</v>
      </c>
      <c r="C2045" s="123">
        <v>4</v>
      </c>
      <c r="D2045" s="11">
        <f>ROUND(АТС!D549*$D$791*$D$792/100,2)</f>
        <v>21.67</v>
      </c>
      <c r="E2045" s="11">
        <f>ROUND(АТС!$D549*$E$791*$E$792/100,2)</f>
        <v>19.920000000000002</v>
      </c>
      <c r="F2045" s="11">
        <f>ROUND(АТС!$D549*$F$791*$F$792/100,2)</f>
        <v>13.56</v>
      </c>
      <c r="G2045" s="11">
        <f>ROUND(АТС!$D549*$G$791*$G$792/100,2)</f>
        <v>7.94</v>
      </c>
    </row>
    <row r="2046" spans="1:7" x14ac:dyDescent="0.25">
      <c r="A2046" s="244"/>
      <c r="B2046" s="122">
        <f t="shared" si="31"/>
        <v>43091.208330000001</v>
      </c>
      <c r="C2046" s="123">
        <v>5</v>
      </c>
      <c r="D2046" s="11">
        <f>ROUND(АТС!D550*$D$791*$D$792/100,2)</f>
        <v>32.799999999999997</v>
      </c>
      <c r="E2046" s="11">
        <f>ROUND(АТС!$D550*$E$791*$E$792/100,2)</f>
        <v>30.15</v>
      </c>
      <c r="F2046" s="11">
        <f>ROUND(АТС!$D550*$F$791*$F$792/100,2)</f>
        <v>20.52</v>
      </c>
      <c r="G2046" s="11">
        <f>ROUND(АТС!$D550*$G$791*$G$792/100,2)</f>
        <v>12.01</v>
      </c>
    </row>
    <row r="2047" spans="1:7" x14ac:dyDescent="0.25">
      <c r="A2047" s="244"/>
      <c r="B2047" s="120">
        <f t="shared" si="31"/>
        <v>43091.25</v>
      </c>
      <c r="C2047" s="123">
        <v>6</v>
      </c>
      <c r="D2047" s="11">
        <f>ROUND(АТС!D551*$D$791*$D$792/100,2)</f>
        <v>35.65</v>
      </c>
      <c r="E2047" s="11">
        <f>ROUND(АТС!$D551*$E$791*$E$792/100,2)</f>
        <v>32.76</v>
      </c>
      <c r="F2047" s="11">
        <f>ROUND(АТС!$D551*$F$791*$F$792/100,2)</f>
        <v>22.3</v>
      </c>
      <c r="G2047" s="11">
        <f>ROUND(АТС!$D551*$G$791*$G$792/100,2)</f>
        <v>13.05</v>
      </c>
    </row>
    <row r="2048" spans="1:7" x14ac:dyDescent="0.25">
      <c r="A2048" s="244"/>
      <c r="B2048" s="122">
        <f t="shared" si="31"/>
        <v>43091.291669999999</v>
      </c>
      <c r="C2048" s="123">
        <v>7</v>
      </c>
      <c r="D2048" s="11">
        <f>ROUND(АТС!D552*$D$791*$D$792/100,2)</f>
        <v>50.47</v>
      </c>
      <c r="E2048" s="11">
        <f>ROUND(АТС!$D552*$E$791*$E$792/100,2)</f>
        <v>46.39</v>
      </c>
      <c r="F2048" s="11">
        <f>ROUND(АТС!$D552*$F$791*$F$792/100,2)</f>
        <v>31.57</v>
      </c>
      <c r="G2048" s="11">
        <f>ROUND(АТС!$D552*$G$791*$G$792/100,2)</f>
        <v>18.48</v>
      </c>
    </row>
    <row r="2049" spans="1:7" x14ac:dyDescent="0.25">
      <c r="A2049" s="244"/>
      <c r="B2049" s="120">
        <f t="shared" si="31"/>
        <v>43091.333330000001</v>
      </c>
      <c r="C2049" s="123">
        <v>8</v>
      </c>
      <c r="D2049" s="11">
        <f>ROUND(АТС!D553*$D$791*$D$792/100,2)</f>
        <v>0</v>
      </c>
      <c r="E2049" s="11">
        <f>ROUND(АТС!$D553*$E$791*$E$792/100,2)</f>
        <v>0</v>
      </c>
      <c r="F2049" s="11">
        <f>ROUND(АТС!$D553*$F$791*$F$792/100,2)</f>
        <v>0</v>
      </c>
      <c r="G2049" s="11">
        <f>ROUND(АТС!$D553*$G$791*$G$792/100,2)</f>
        <v>0</v>
      </c>
    </row>
    <row r="2050" spans="1:7" x14ac:dyDescent="0.25">
      <c r="A2050" s="244"/>
      <c r="B2050" s="122">
        <f t="shared" si="31"/>
        <v>43091.375</v>
      </c>
      <c r="C2050" s="123">
        <v>9</v>
      </c>
      <c r="D2050" s="11">
        <f>ROUND(АТС!D554*$D$791*$D$792/100,2)</f>
        <v>0</v>
      </c>
      <c r="E2050" s="11">
        <f>ROUND(АТС!$D554*$E$791*$E$792/100,2)</f>
        <v>0</v>
      </c>
      <c r="F2050" s="11">
        <f>ROUND(АТС!$D554*$F$791*$F$792/100,2)</f>
        <v>0</v>
      </c>
      <c r="G2050" s="11">
        <f>ROUND(АТС!$D554*$G$791*$G$792/100,2)</f>
        <v>0</v>
      </c>
    </row>
    <row r="2051" spans="1:7" x14ac:dyDescent="0.25">
      <c r="A2051" s="244"/>
      <c r="B2051" s="120">
        <f t="shared" si="31"/>
        <v>43091.416669999999</v>
      </c>
      <c r="C2051" s="123">
        <v>10</v>
      </c>
      <c r="D2051" s="11">
        <f>ROUND(АТС!D555*$D$791*$D$792/100,2)</f>
        <v>0</v>
      </c>
      <c r="E2051" s="11">
        <f>ROUND(АТС!$D555*$E$791*$E$792/100,2)</f>
        <v>0</v>
      </c>
      <c r="F2051" s="11">
        <f>ROUND(АТС!$D555*$F$791*$F$792/100,2)</f>
        <v>0</v>
      </c>
      <c r="G2051" s="11">
        <f>ROUND(АТС!$D555*$G$791*$G$792/100,2)</f>
        <v>0</v>
      </c>
    </row>
    <row r="2052" spans="1:7" x14ac:dyDescent="0.25">
      <c r="A2052" s="244"/>
      <c r="B2052" s="122">
        <f t="shared" si="31"/>
        <v>43091.458330000001</v>
      </c>
      <c r="C2052" s="123">
        <v>11</v>
      </c>
      <c r="D2052" s="11">
        <f>ROUND(АТС!D556*$D$791*$D$792/100,2)</f>
        <v>3.8</v>
      </c>
      <c r="E2052" s="11">
        <f>ROUND(АТС!$D556*$E$791*$E$792/100,2)</f>
        <v>3.49</v>
      </c>
      <c r="F2052" s="11">
        <f>ROUND(АТС!$D556*$F$791*$F$792/100,2)</f>
        <v>2.38</v>
      </c>
      <c r="G2052" s="11">
        <f>ROUND(АТС!$D556*$G$791*$G$792/100,2)</f>
        <v>1.39</v>
      </c>
    </row>
    <row r="2053" spans="1:7" x14ac:dyDescent="0.25">
      <c r="A2053" s="244"/>
      <c r="B2053" s="120">
        <f t="shared" si="31"/>
        <v>43091.5</v>
      </c>
      <c r="C2053" s="123">
        <v>12</v>
      </c>
      <c r="D2053" s="11">
        <f>ROUND(АТС!D557*$D$791*$D$792/100,2)</f>
        <v>0</v>
      </c>
      <c r="E2053" s="11">
        <f>ROUND(АТС!$D557*$E$791*$E$792/100,2)</f>
        <v>0</v>
      </c>
      <c r="F2053" s="11">
        <f>ROUND(АТС!$D557*$F$791*$F$792/100,2)</f>
        <v>0</v>
      </c>
      <c r="G2053" s="11">
        <f>ROUND(АТС!$D557*$G$791*$G$792/100,2)</f>
        <v>0</v>
      </c>
    </row>
    <row r="2054" spans="1:7" x14ac:dyDescent="0.25">
      <c r="A2054" s="244"/>
      <c r="B2054" s="122">
        <f t="shared" si="31"/>
        <v>43091.541669999999</v>
      </c>
      <c r="C2054" s="123">
        <v>13</v>
      </c>
      <c r="D2054" s="11">
        <f>ROUND(АТС!D558*$D$791*$D$792/100,2)</f>
        <v>3.75</v>
      </c>
      <c r="E2054" s="11">
        <f>ROUND(АТС!$D558*$E$791*$E$792/100,2)</f>
        <v>3.45</v>
      </c>
      <c r="F2054" s="11">
        <f>ROUND(АТС!$D558*$F$791*$F$792/100,2)</f>
        <v>2.35</v>
      </c>
      <c r="G2054" s="11">
        <f>ROUND(АТС!$D558*$G$791*$G$792/100,2)</f>
        <v>1.37</v>
      </c>
    </row>
    <row r="2055" spans="1:7" x14ac:dyDescent="0.25">
      <c r="A2055" s="244"/>
      <c r="B2055" s="120">
        <f t="shared" si="31"/>
        <v>43091.583330000001</v>
      </c>
      <c r="C2055" s="123">
        <v>14</v>
      </c>
      <c r="D2055" s="11">
        <f>ROUND(АТС!D559*$D$791*$D$792/100,2)</f>
        <v>14.91</v>
      </c>
      <c r="E2055" s="11">
        <f>ROUND(АТС!$D559*$E$791*$E$792/100,2)</f>
        <v>13.71</v>
      </c>
      <c r="F2055" s="11">
        <f>ROUND(АТС!$D559*$F$791*$F$792/100,2)</f>
        <v>9.33</v>
      </c>
      <c r="G2055" s="11">
        <f>ROUND(АТС!$D559*$G$791*$G$792/100,2)</f>
        <v>5.46</v>
      </c>
    </row>
    <row r="2056" spans="1:7" x14ac:dyDescent="0.25">
      <c r="A2056" s="244"/>
      <c r="B2056" s="122">
        <f t="shared" si="31"/>
        <v>43091.625</v>
      </c>
      <c r="C2056" s="123">
        <v>15</v>
      </c>
      <c r="D2056" s="11">
        <f>ROUND(АТС!D560*$D$791*$D$792/100,2)</f>
        <v>0.83</v>
      </c>
      <c r="E2056" s="11">
        <f>ROUND(АТС!$D560*$E$791*$E$792/100,2)</f>
        <v>0.76</v>
      </c>
      <c r="F2056" s="11">
        <f>ROUND(АТС!$D560*$F$791*$F$792/100,2)</f>
        <v>0.52</v>
      </c>
      <c r="G2056" s="11">
        <f>ROUND(АТС!$D560*$G$791*$G$792/100,2)</f>
        <v>0.3</v>
      </c>
    </row>
    <row r="2057" spans="1:7" x14ac:dyDescent="0.25">
      <c r="A2057" s="244"/>
      <c r="B2057" s="120">
        <f t="shared" si="31"/>
        <v>43091.666669999999</v>
      </c>
      <c r="C2057" s="123">
        <v>16</v>
      </c>
      <c r="D2057" s="11">
        <f>ROUND(АТС!D561*$D$791*$D$792/100,2)</f>
        <v>4.32</v>
      </c>
      <c r="E2057" s="11">
        <f>ROUND(АТС!$D561*$E$791*$E$792/100,2)</f>
        <v>3.97</v>
      </c>
      <c r="F2057" s="11">
        <f>ROUND(АТС!$D561*$F$791*$F$792/100,2)</f>
        <v>2.7</v>
      </c>
      <c r="G2057" s="11">
        <f>ROUND(АТС!$D561*$G$791*$G$792/100,2)</f>
        <v>1.58</v>
      </c>
    </row>
    <row r="2058" spans="1:7" x14ac:dyDescent="0.25">
      <c r="A2058" s="244"/>
      <c r="B2058" s="122">
        <f t="shared" si="31"/>
        <v>43091.708330000001</v>
      </c>
      <c r="C2058" s="123">
        <v>17</v>
      </c>
      <c r="D2058" s="11">
        <f>ROUND(АТС!D562*$D$791*$D$792/100,2)</f>
        <v>0</v>
      </c>
      <c r="E2058" s="11">
        <f>ROUND(АТС!$D562*$E$791*$E$792/100,2)</f>
        <v>0</v>
      </c>
      <c r="F2058" s="11">
        <f>ROUND(АТС!$D562*$F$791*$F$792/100,2)</f>
        <v>0</v>
      </c>
      <c r="G2058" s="11">
        <f>ROUND(АТС!$D562*$G$791*$G$792/100,2)</f>
        <v>0</v>
      </c>
    </row>
    <row r="2059" spans="1:7" x14ac:dyDescent="0.25">
      <c r="A2059" s="244"/>
      <c r="B2059" s="120">
        <f t="shared" si="31"/>
        <v>43091.75</v>
      </c>
      <c r="C2059" s="123">
        <v>18</v>
      </c>
      <c r="D2059" s="11">
        <f>ROUND(АТС!D563*$D$791*$D$792/100,2)</f>
        <v>0</v>
      </c>
      <c r="E2059" s="11">
        <f>ROUND(АТС!$D563*$E$791*$E$792/100,2)</f>
        <v>0</v>
      </c>
      <c r="F2059" s="11">
        <f>ROUND(АТС!$D563*$F$791*$F$792/100,2)</f>
        <v>0</v>
      </c>
      <c r="G2059" s="11">
        <f>ROUND(АТС!$D563*$G$791*$G$792/100,2)</f>
        <v>0</v>
      </c>
    </row>
    <row r="2060" spans="1:7" x14ac:dyDescent="0.25">
      <c r="A2060" s="244"/>
      <c r="B2060" s="122">
        <f t="shared" si="31"/>
        <v>43091.791669999999</v>
      </c>
      <c r="C2060" s="123">
        <v>19</v>
      </c>
      <c r="D2060" s="11">
        <f>ROUND(АТС!D564*$D$791*$D$792/100,2)</f>
        <v>0</v>
      </c>
      <c r="E2060" s="11">
        <f>ROUND(АТС!$D564*$E$791*$E$792/100,2)</f>
        <v>0</v>
      </c>
      <c r="F2060" s="11">
        <f>ROUND(АТС!$D564*$F$791*$F$792/100,2)</f>
        <v>0</v>
      </c>
      <c r="G2060" s="11">
        <f>ROUND(АТС!$D564*$G$791*$G$792/100,2)</f>
        <v>0</v>
      </c>
    </row>
    <row r="2061" spans="1:7" x14ac:dyDescent="0.25">
      <c r="A2061" s="244"/>
      <c r="B2061" s="120">
        <f t="shared" si="31"/>
        <v>43091.833330000001</v>
      </c>
      <c r="C2061" s="123">
        <v>20</v>
      </c>
      <c r="D2061" s="11">
        <f>ROUND(АТС!D565*$D$791*$D$792/100,2)</f>
        <v>0</v>
      </c>
      <c r="E2061" s="11">
        <f>ROUND(АТС!$D565*$E$791*$E$792/100,2)</f>
        <v>0</v>
      </c>
      <c r="F2061" s="11">
        <f>ROUND(АТС!$D565*$F$791*$F$792/100,2)</f>
        <v>0</v>
      </c>
      <c r="G2061" s="11">
        <f>ROUND(АТС!$D565*$G$791*$G$792/100,2)</f>
        <v>0</v>
      </c>
    </row>
    <row r="2062" spans="1:7" x14ac:dyDescent="0.25">
      <c r="A2062" s="244"/>
      <c r="B2062" s="122">
        <f t="shared" si="31"/>
        <v>43091.875</v>
      </c>
      <c r="C2062" s="123">
        <v>21</v>
      </c>
      <c r="D2062" s="11">
        <f>ROUND(АТС!D566*$D$791*$D$792/100,2)</f>
        <v>0</v>
      </c>
      <c r="E2062" s="11">
        <f>ROUND(АТС!$D566*$E$791*$E$792/100,2)</f>
        <v>0</v>
      </c>
      <c r="F2062" s="11">
        <f>ROUND(АТС!$D566*$F$791*$F$792/100,2)</f>
        <v>0</v>
      </c>
      <c r="G2062" s="11">
        <f>ROUND(АТС!$D566*$G$791*$G$792/100,2)</f>
        <v>0</v>
      </c>
    </row>
    <row r="2063" spans="1:7" x14ac:dyDescent="0.25">
      <c r="A2063" s="244"/>
      <c r="B2063" s="120">
        <f t="shared" si="31"/>
        <v>43091.916669999999</v>
      </c>
      <c r="C2063" s="123">
        <v>22</v>
      </c>
      <c r="D2063" s="11">
        <f>ROUND(АТС!D567*$D$791*$D$792/100,2)</f>
        <v>0</v>
      </c>
      <c r="E2063" s="11">
        <f>ROUND(АТС!$D567*$E$791*$E$792/100,2)</f>
        <v>0</v>
      </c>
      <c r="F2063" s="11">
        <f>ROUND(АТС!$D567*$F$791*$F$792/100,2)</f>
        <v>0</v>
      </c>
      <c r="G2063" s="11">
        <f>ROUND(АТС!$D567*$G$791*$G$792/100,2)</f>
        <v>0</v>
      </c>
    </row>
    <row r="2064" spans="1:7" x14ac:dyDescent="0.25">
      <c r="A2064" s="244"/>
      <c r="B2064" s="122">
        <f t="shared" si="31"/>
        <v>43091.958330000001</v>
      </c>
      <c r="C2064" s="123">
        <v>23</v>
      </c>
      <c r="D2064" s="11">
        <f>ROUND(АТС!D568*$D$791*$D$792/100,2)</f>
        <v>0</v>
      </c>
      <c r="E2064" s="11">
        <f>ROUND(АТС!$D568*$E$791*$E$792/100,2)</f>
        <v>0</v>
      </c>
      <c r="F2064" s="11">
        <f>ROUND(АТС!$D568*$F$791*$F$792/100,2)</f>
        <v>0</v>
      </c>
      <c r="G2064" s="11">
        <f>ROUND(АТС!$D568*$G$791*$G$792/100,2)</f>
        <v>0</v>
      </c>
    </row>
    <row r="2065" spans="1:7" x14ac:dyDescent="0.25">
      <c r="A2065" s="244"/>
      <c r="B2065" s="120">
        <f t="shared" si="31"/>
        <v>43092</v>
      </c>
      <c r="C2065" s="123">
        <v>0</v>
      </c>
      <c r="D2065" s="11">
        <f>ROUND(АТС!D569*$D$791*$D$792/100,2)</f>
        <v>0</v>
      </c>
      <c r="E2065" s="11">
        <f>ROUND(АТС!$D569*$E$791*$E$792/100,2)</f>
        <v>0</v>
      </c>
      <c r="F2065" s="11">
        <f>ROUND(АТС!$D569*$F$791*$F$792/100,2)</f>
        <v>0</v>
      </c>
      <c r="G2065" s="11">
        <f>ROUND(АТС!$D569*$G$791*$G$792/100,2)</f>
        <v>0</v>
      </c>
    </row>
    <row r="2066" spans="1:7" x14ac:dyDescent="0.25">
      <c r="A2066" s="244"/>
      <c r="B2066" s="122">
        <f t="shared" si="31"/>
        <v>43092.041669999999</v>
      </c>
      <c r="C2066" s="123">
        <v>1</v>
      </c>
      <c r="D2066" s="11">
        <f>ROUND(АТС!D570*$D$791*$D$792/100,2)</f>
        <v>0</v>
      </c>
      <c r="E2066" s="11">
        <f>ROUND(АТС!$D570*$E$791*$E$792/100,2)</f>
        <v>0</v>
      </c>
      <c r="F2066" s="11">
        <f>ROUND(АТС!$D570*$F$791*$F$792/100,2)</f>
        <v>0</v>
      </c>
      <c r="G2066" s="11">
        <f>ROUND(АТС!$D570*$G$791*$G$792/100,2)</f>
        <v>0</v>
      </c>
    </row>
    <row r="2067" spans="1:7" x14ac:dyDescent="0.25">
      <c r="A2067" s="244"/>
      <c r="B2067" s="120">
        <f t="shared" si="31"/>
        <v>43092.083330000001</v>
      </c>
      <c r="C2067" s="123">
        <v>2</v>
      </c>
      <c r="D2067" s="11">
        <f>ROUND(АТС!D571*$D$791*$D$792/100,2)</f>
        <v>3.54</v>
      </c>
      <c r="E2067" s="11">
        <f>ROUND(АТС!$D571*$E$791*$E$792/100,2)</f>
        <v>3.25</v>
      </c>
      <c r="F2067" s="11">
        <f>ROUND(АТС!$D571*$F$791*$F$792/100,2)</f>
        <v>2.21</v>
      </c>
      <c r="G2067" s="11">
        <f>ROUND(АТС!$D571*$G$791*$G$792/100,2)</f>
        <v>1.29</v>
      </c>
    </row>
    <row r="2068" spans="1:7" x14ac:dyDescent="0.25">
      <c r="A2068" s="244"/>
      <c r="B2068" s="122">
        <f t="shared" si="31"/>
        <v>43092.125</v>
      </c>
      <c r="C2068" s="123">
        <v>3</v>
      </c>
      <c r="D2068" s="11">
        <f>ROUND(АТС!D572*$D$791*$D$792/100,2)</f>
        <v>17.48</v>
      </c>
      <c r="E2068" s="11">
        <f>ROUND(АТС!$D572*$E$791*$E$792/100,2)</f>
        <v>16.07</v>
      </c>
      <c r="F2068" s="11">
        <f>ROUND(АТС!$D572*$F$791*$F$792/100,2)</f>
        <v>10.94</v>
      </c>
      <c r="G2068" s="11">
        <f>ROUND(АТС!$D572*$G$791*$G$792/100,2)</f>
        <v>6.4</v>
      </c>
    </row>
    <row r="2069" spans="1:7" x14ac:dyDescent="0.25">
      <c r="A2069" s="244"/>
      <c r="B2069" s="120">
        <f t="shared" si="31"/>
        <v>43092.166669999999</v>
      </c>
      <c r="C2069" s="123">
        <v>4</v>
      </c>
      <c r="D2069" s="11">
        <f>ROUND(АТС!D573*$D$791*$D$792/100,2)</f>
        <v>32.57</v>
      </c>
      <c r="E2069" s="11">
        <f>ROUND(АТС!$D573*$E$791*$E$792/100,2)</f>
        <v>29.93</v>
      </c>
      <c r="F2069" s="11">
        <f>ROUND(АТС!$D573*$F$791*$F$792/100,2)</f>
        <v>20.37</v>
      </c>
      <c r="G2069" s="11">
        <f>ROUND(АТС!$D573*$G$791*$G$792/100,2)</f>
        <v>11.92</v>
      </c>
    </row>
    <row r="2070" spans="1:7" x14ac:dyDescent="0.25">
      <c r="A2070" s="244"/>
      <c r="B2070" s="122">
        <f t="shared" si="31"/>
        <v>43092.208330000001</v>
      </c>
      <c r="C2070" s="123">
        <v>5</v>
      </c>
      <c r="D2070" s="11">
        <f>ROUND(АТС!D574*$D$791*$D$792/100,2)</f>
        <v>8.32</v>
      </c>
      <c r="E2070" s="11">
        <f>ROUND(АТС!$D574*$E$791*$E$792/100,2)</f>
        <v>7.65</v>
      </c>
      <c r="F2070" s="11">
        <f>ROUND(АТС!$D574*$F$791*$F$792/100,2)</f>
        <v>5.2</v>
      </c>
      <c r="G2070" s="11">
        <f>ROUND(АТС!$D574*$G$791*$G$792/100,2)</f>
        <v>3.05</v>
      </c>
    </row>
    <row r="2071" spans="1:7" x14ac:dyDescent="0.25">
      <c r="A2071" s="244"/>
      <c r="B2071" s="120">
        <f t="shared" si="31"/>
        <v>43092.25</v>
      </c>
      <c r="C2071" s="123">
        <v>6</v>
      </c>
      <c r="D2071" s="11">
        <f>ROUND(АТС!D575*$D$791*$D$792/100,2)</f>
        <v>0.01</v>
      </c>
      <c r="E2071" s="11">
        <f>ROUND(АТС!$D575*$E$791*$E$792/100,2)</f>
        <v>0.01</v>
      </c>
      <c r="F2071" s="11">
        <f>ROUND(АТС!$D575*$F$791*$F$792/100,2)</f>
        <v>0.01</v>
      </c>
      <c r="G2071" s="11">
        <f>ROUND(АТС!$D575*$G$791*$G$792/100,2)</f>
        <v>0</v>
      </c>
    </row>
    <row r="2072" spans="1:7" x14ac:dyDescent="0.25">
      <c r="A2072" s="244"/>
      <c r="B2072" s="122">
        <f t="shared" si="31"/>
        <v>43092.291669999999</v>
      </c>
      <c r="C2072" s="123">
        <v>7</v>
      </c>
      <c r="D2072" s="11">
        <f>ROUND(АТС!D576*$D$791*$D$792/100,2)</f>
        <v>0</v>
      </c>
      <c r="E2072" s="11">
        <f>ROUND(АТС!$D576*$E$791*$E$792/100,2)</f>
        <v>0</v>
      </c>
      <c r="F2072" s="11">
        <f>ROUND(АТС!$D576*$F$791*$F$792/100,2)</f>
        <v>0</v>
      </c>
      <c r="G2072" s="11">
        <f>ROUND(АТС!$D576*$G$791*$G$792/100,2)</f>
        <v>0</v>
      </c>
    </row>
    <row r="2073" spans="1:7" x14ac:dyDescent="0.25">
      <c r="A2073" s="244"/>
      <c r="B2073" s="120">
        <f t="shared" si="31"/>
        <v>43092.333330000001</v>
      </c>
      <c r="C2073" s="123">
        <v>8</v>
      </c>
      <c r="D2073" s="11">
        <f>ROUND(АТС!D577*$D$791*$D$792/100,2)</f>
        <v>2.0299999999999998</v>
      </c>
      <c r="E2073" s="11">
        <f>ROUND(АТС!$D577*$E$791*$E$792/100,2)</f>
        <v>1.87</v>
      </c>
      <c r="F2073" s="11">
        <f>ROUND(АТС!$D577*$F$791*$F$792/100,2)</f>
        <v>1.27</v>
      </c>
      <c r="G2073" s="11">
        <f>ROUND(АТС!$D577*$G$791*$G$792/100,2)</f>
        <v>0.74</v>
      </c>
    </row>
    <row r="2074" spans="1:7" x14ac:dyDescent="0.25">
      <c r="A2074" s="244"/>
      <c r="B2074" s="122">
        <f t="shared" ref="B2074:B2137" si="32">B2050+1</f>
        <v>43092.375</v>
      </c>
      <c r="C2074" s="123">
        <v>9</v>
      </c>
      <c r="D2074" s="11">
        <f>ROUND(АТС!D578*$D$791*$D$792/100,2)</f>
        <v>0</v>
      </c>
      <c r="E2074" s="11">
        <f>ROUND(АТС!$D578*$E$791*$E$792/100,2)</f>
        <v>0</v>
      </c>
      <c r="F2074" s="11">
        <f>ROUND(АТС!$D578*$F$791*$F$792/100,2)</f>
        <v>0</v>
      </c>
      <c r="G2074" s="11">
        <f>ROUND(АТС!$D578*$G$791*$G$792/100,2)</f>
        <v>0</v>
      </c>
    </row>
    <row r="2075" spans="1:7" x14ac:dyDescent="0.25">
      <c r="A2075" s="244"/>
      <c r="B2075" s="120">
        <f t="shared" si="32"/>
        <v>43092.416669999999</v>
      </c>
      <c r="C2075" s="123">
        <v>10</v>
      </c>
      <c r="D2075" s="11">
        <f>ROUND(АТС!D579*$D$791*$D$792/100,2)</f>
        <v>0</v>
      </c>
      <c r="E2075" s="11">
        <f>ROUND(АТС!$D579*$E$791*$E$792/100,2)</f>
        <v>0</v>
      </c>
      <c r="F2075" s="11">
        <f>ROUND(АТС!$D579*$F$791*$F$792/100,2)</f>
        <v>0</v>
      </c>
      <c r="G2075" s="11">
        <f>ROUND(АТС!$D579*$G$791*$G$792/100,2)</f>
        <v>0</v>
      </c>
    </row>
    <row r="2076" spans="1:7" x14ac:dyDescent="0.25">
      <c r="A2076" s="244"/>
      <c r="B2076" s="122">
        <f t="shared" si="32"/>
        <v>43092.458330000001</v>
      </c>
      <c r="C2076" s="123">
        <v>11</v>
      </c>
      <c r="D2076" s="11">
        <f>ROUND(АТС!D580*$D$791*$D$792/100,2)</f>
        <v>135.66999999999999</v>
      </c>
      <c r="E2076" s="11">
        <f>ROUND(АТС!$D580*$E$791*$E$792/100,2)</f>
        <v>124.69</v>
      </c>
      <c r="F2076" s="11">
        <f>ROUND(АТС!$D580*$F$791*$F$792/100,2)</f>
        <v>84.87</v>
      </c>
      <c r="G2076" s="11">
        <f>ROUND(АТС!$D580*$G$791*$G$792/100,2)</f>
        <v>49.67</v>
      </c>
    </row>
    <row r="2077" spans="1:7" x14ac:dyDescent="0.25">
      <c r="A2077" s="244"/>
      <c r="B2077" s="120">
        <f t="shared" si="32"/>
        <v>43092.5</v>
      </c>
      <c r="C2077" s="123">
        <v>12</v>
      </c>
      <c r="D2077" s="11">
        <f>ROUND(АТС!D581*$D$791*$D$792/100,2)</f>
        <v>70.290000000000006</v>
      </c>
      <c r="E2077" s="11">
        <f>ROUND(АТС!$D581*$E$791*$E$792/100,2)</f>
        <v>64.599999999999994</v>
      </c>
      <c r="F2077" s="11">
        <f>ROUND(АТС!$D581*$F$791*$F$792/100,2)</f>
        <v>43.97</v>
      </c>
      <c r="G2077" s="11">
        <f>ROUND(АТС!$D581*$G$791*$G$792/100,2)</f>
        <v>25.74</v>
      </c>
    </row>
    <row r="2078" spans="1:7" x14ac:dyDescent="0.25">
      <c r="A2078" s="244"/>
      <c r="B2078" s="122">
        <f t="shared" si="32"/>
        <v>43092.541669999999</v>
      </c>
      <c r="C2078" s="123">
        <v>13</v>
      </c>
      <c r="D2078" s="11">
        <f>ROUND(АТС!D582*$D$791*$D$792/100,2)</f>
        <v>116.07</v>
      </c>
      <c r="E2078" s="11">
        <f>ROUND(АТС!$D582*$E$791*$E$792/100,2)</f>
        <v>106.67</v>
      </c>
      <c r="F2078" s="11">
        <f>ROUND(АТС!$D582*$F$791*$F$792/100,2)</f>
        <v>72.61</v>
      </c>
      <c r="G2078" s="11">
        <f>ROUND(АТС!$D582*$G$791*$G$792/100,2)</f>
        <v>42.49</v>
      </c>
    </row>
    <row r="2079" spans="1:7" x14ac:dyDescent="0.25">
      <c r="A2079" s="244"/>
      <c r="B2079" s="120">
        <f t="shared" si="32"/>
        <v>43092.583330000001</v>
      </c>
      <c r="C2079" s="123">
        <v>14</v>
      </c>
      <c r="D2079" s="11">
        <f>ROUND(АТС!D583*$D$791*$D$792/100,2)</f>
        <v>22.33</v>
      </c>
      <c r="E2079" s="11">
        <f>ROUND(АТС!$D583*$E$791*$E$792/100,2)</f>
        <v>20.52</v>
      </c>
      <c r="F2079" s="11">
        <f>ROUND(АТС!$D583*$F$791*$F$792/100,2)</f>
        <v>13.97</v>
      </c>
      <c r="G2079" s="11">
        <f>ROUND(АТС!$D583*$G$791*$G$792/100,2)</f>
        <v>8.17</v>
      </c>
    </row>
    <row r="2080" spans="1:7" x14ac:dyDescent="0.25">
      <c r="A2080" s="244"/>
      <c r="B2080" s="122">
        <f t="shared" si="32"/>
        <v>43092.625</v>
      </c>
      <c r="C2080" s="123">
        <v>15</v>
      </c>
      <c r="D2080" s="11">
        <f>ROUND(АТС!D584*$D$791*$D$792/100,2)</f>
        <v>90.32</v>
      </c>
      <c r="E2080" s="11">
        <f>ROUND(АТС!$D584*$E$791*$E$792/100,2)</f>
        <v>83.01</v>
      </c>
      <c r="F2080" s="11">
        <f>ROUND(АТС!$D584*$F$791*$F$792/100,2)</f>
        <v>56.5</v>
      </c>
      <c r="G2080" s="11">
        <f>ROUND(АТС!$D584*$G$791*$G$792/100,2)</f>
        <v>33.07</v>
      </c>
    </row>
    <row r="2081" spans="1:7" x14ac:dyDescent="0.25">
      <c r="A2081" s="244"/>
      <c r="B2081" s="120">
        <f t="shared" si="32"/>
        <v>43092.666669999999</v>
      </c>
      <c r="C2081" s="123">
        <v>16</v>
      </c>
      <c r="D2081" s="11">
        <f>ROUND(АТС!D585*$D$791*$D$792/100,2)</f>
        <v>40</v>
      </c>
      <c r="E2081" s="11">
        <f>ROUND(АТС!$D585*$E$791*$E$792/100,2)</f>
        <v>36.770000000000003</v>
      </c>
      <c r="F2081" s="11">
        <f>ROUND(АТС!$D585*$F$791*$F$792/100,2)</f>
        <v>25.02</v>
      </c>
      <c r="G2081" s="11">
        <f>ROUND(АТС!$D585*$G$791*$G$792/100,2)</f>
        <v>14.65</v>
      </c>
    </row>
    <row r="2082" spans="1:7" x14ac:dyDescent="0.25">
      <c r="A2082" s="244"/>
      <c r="B2082" s="122">
        <f t="shared" si="32"/>
        <v>43092.708330000001</v>
      </c>
      <c r="C2082" s="123">
        <v>17</v>
      </c>
      <c r="D2082" s="11">
        <f>ROUND(АТС!D586*$D$791*$D$792/100,2)</f>
        <v>24.3</v>
      </c>
      <c r="E2082" s="11">
        <f>ROUND(АТС!$D586*$E$791*$E$792/100,2)</f>
        <v>22.34</v>
      </c>
      <c r="F2082" s="11">
        <f>ROUND(АТС!$D586*$F$791*$F$792/100,2)</f>
        <v>15.2</v>
      </c>
      <c r="G2082" s="11">
        <f>ROUND(АТС!$D586*$G$791*$G$792/100,2)</f>
        <v>8.9</v>
      </c>
    </row>
    <row r="2083" spans="1:7" x14ac:dyDescent="0.25">
      <c r="A2083" s="244"/>
      <c r="B2083" s="120">
        <f t="shared" si="32"/>
        <v>43092.75</v>
      </c>
      <c r="C2083" s="123">
        <v>18</v>
      </c>
      <c r="D2083" s="11">
        <f>ROUND(АТС!D587*$D$791*$D$792/100,2)</f>
        <v>0</v>
      </c>
      <c r="E2083" s="11">
        <f>ROUND(АТС!$D587*$E$791*$E$792/100,2)</f>
        <v>0</v>
      </c>
      <c r="F2083" s="11">
        <f>ROUND(АТС!$D587*$F$791*$F$792/100,2)</f>
        <v>0</v>
      </c>
      <c r="G2083" s="11">
        <f>ROUND(АТС!$D587*$G$791*$G$792/100,2)</f>
        <v>0</v>
      </c>
    </row>
    <row r="2084" spans="1:7" x14ac:dyDescent="0.25">
      <c r="A2084" s="244"/>
      <c r="B2084" s="122">
        <f t="shared" si="32"/>
        <v>43092.791669999999</v>
      </c>
      <c r="C2084" s="123">
        <v>19</v>
      </c>
      <c r="D2084" s="11">
        <f>ROUND(АТС!D588*$D$791*$D$792/100,2)</f>
        <v>0</v>
      </c>
      <c r="E2084" s="11">
        <f>ROUND(АТС!$D588*$E$791*$E$792/100,2)</f>
        <v>0</v>
      </c>
      <c r="F2084" s="11">
        <f>ROUND(АТС!$D588*$F$791*$F$792/100,2)</f>
        <v>0</v>
      </c>
      <c r="G2084" s="11">
        <f>ROUND(АТС!$D588*$G$791*$G$792/100,2)</f>
        <v>0</v>
      </c>
    </row>
    <row r="2085" spans="1:7" x14ac:dyDescent="0.25">
      <c r="A2085" s="244"/>
      <c r="B2085" s="120">
        <f t="shared" si="32"/>
        <v>43092.833330000001</v>
      </c>
      <c r="C2085" s="123">
        <v>20</v>
      </c>
      <c r="D2085" s="11">
        <f>ROUND(АТС!D589*$D$791*$D$792/100,2)</f>
        <v>0</v>
      </c>
      <c r="E2085" s="11">
        <f>ROUND(АТС!$D589*$E$791*$E$792/100,2)</f>
        <v>0</v>
      </c>
      <c r="F2085" s="11">
        <f>ROUND(АТС!$D589*$F$791*$F$792/100,2)</f>
        <v>0</v>
      </c>
      <c r="G2085" s="11">
        <f>ROUND(АТС!$D589*$G$791*$G$792/100,2)</f>
        <v>0</v>
      </c>
    </row>
    <row r="2086" spans="1:7" x14ac:dyDescent="0.25">
      <c r="A2086" s="244"/>
      <c r="B2086" s="122">
        <f t="shared" si="32"/>
        <v>43092.875</v>
      </c>
      <c r="C2086" s="123">
        <v>21</v>
      </c>
      <c r="D2086" s="11">
        <f>ROUND(АТС!D590*$D$791*$D$792/100,2)</f>
        <v>0</v>
      </c>
      <c r="E2086" s="11">
        <f>ROUND(АТС!$D590*$E$791*$E$792/100,2)</f>
        <v>0</v>
      </c>
      <c r="F2086" s="11">
        <f>ROUND(АТС!$D590*$F$791*$F$792/100,2)</f>
        <v>0</v>
      </c>
      <c r="G2086" s="11">
        <f>ROUND(АТС!$D590*$G$791*$G$792/100,2)</f>
        <v>0</v>
      </c>
    </row>
    <row r="2087" spans="1:7" x14ac:dyDescent="0.25">
      <c r="A2087" s="244"/>
      <c r="B2087" s="120">
        <f t="shared" si="32"/>
        <v>43092.916669999999</v>
      </c>
      <c r="C2087" s="123">
        <v>22</v>
      </c>
      <c r="D2087" s="11">
        <f>ROUND(АТС!D591*$D$791*$D$792/100,2)</f>
        <v>0</v>
      </c>
      <c r="E2087" s="11">
        <f>ROUND(АТС!$D591*$E$791*$E$792/100,2)</f>
        <v>0</v>
      </c>
      <c r="F2087" s="11">
        <f>ROUND(АТС!$D591*$F$791*$F$792/100,2)</f>
        <v>0</v>
      </c>
      <c r="G2087" s="11">
        <f>ROUND(АТС!$D591*$G$791*$G$792/100,2)</f>
        <v>0</v>
      </c>
    </row>
    <row r="2088" spans="1:7" x14ac:dyDescent="0.25">
      <c r="A2088" s="244"/>
      <c r="B2088" s="122">
        <f t="shared" si="32"/>
        <v>43092.958330000001</v>
      </c>
      <c r="C2088" s="123">
        <v>23</v>
      </c>
      <c r="D2088" s="11">
        <f>ROUND(АТС!D592*$D$791*$D$792/100,2)</f>
        <v>0</v>
      </c>
      <c r="E2088" s="11">
        <f>ROUND(АТС!$D592*$E$791*$E$792/100,2)</f>
        <v>0</v>
      </c>
      <c r="F2088" s="11">
        <f>ROUND(АТС!$D592*$F$791*$F$792/100,2)</f>
        <v>0</v>
      </c>
      <c r="G2088" s="11">
        <f>ROUND(АТС!$D592*$G$791*$G$792/100,2)</f>
        <v>0</v>
      </c>
    </row>
    <row r="2089" spans="1:7" x14ac:dyDescent="0.25">
      <c r="A2089" s="244"/>
      <c r="B2089" s="120">
        <f t="shared" si="32"/>
        <v>43093</v>
      </c>
      <c r="C2089" s="123">
        <v>0</v>
      </c>
      <c r="D2089" s="11">
        <f>ROUND(АТС!D593*$D$791*$D$792/100,2)</f>
        <v>0</v>
      </c>
      <c r="E2089" s="11">
        <f>ROUND(АТС!$D593*$E$791*$E$792/100,2)</f>
        <v>0</v>
      </c>
      <c r="F2089" s="11">
        <f>ROUND(АТС!$D593*$F$791*$F$792/100,2)</f>
        <v>0</v>
      </c>
      <c r="G2089" s="11">
        <f>ROUND(АТС!$D593*$G$791*$G$792/100,2)</f>
        <v>0</v>
      </c>
    </row>
    <row r="2090" spans="1:7" x14ac:dyDescent="0.25">
      <c r="A2090" s="244"/>
      <c r="B2090" s="122">
        <f t="shared" si="32"/>
        <v>43093.041669999999</v>
      </c>
      <c r="C2090" s="123">
        <v>1</v>
      </c>
      <c r="D2090" s="11">
        <f>ROUND(АТС!D594*$D$791*$D$792/100,2)</f>
        <v>0</v>
      </c>
      <c r="E2090" s="11">
        <f>ROUND(АТС!$D594*$E$791*$E$792/100,2)</f>
        <v>0</v>
      </c>
      <c r="F2090" s="11">
        <f>ROUND(АТС!$D594*$F$791*$F$792/100,2)</f>
        <v>0</v>
      </c>
      <c r="G2090" s="11">
        <f>ROUND(АТС!$D594*$G$791*$G$792/100,2)</f>
        <v>0</v>
      </c>
    </row>
    <row r="2091" spans="1:7" x14ac:dyDescent="0.25">
      <c r="A2091" s="244"/>
      <c r="B2091" s="120">
        <f t="shared" si="32"/>
        <v>43093.083330000001</v>
      </c>
      <c r="C2091" s="123">
        <v>2</v>
      </c>
      <c r="D2091" s="11">
        <f>ROUND(АТС!D595*$D$791*$D$792/100,2)</f>
        <v>0</v>
      </c>
      <c r="E2091" s="11">
        <f>ROUND(АТС!$D595*$E$791*$E$792/100,2)</f>
        <v>0</v>
      </c>
      <c r="F2091" s="11">
        <f>ROUND(АТС!$D595*$F$791*$F$792/100,2)</f>
        <v>0</v>
      </c>
      <c r="G2091" s="11">
        <f>ROUND(АТС!$D595*$G$791*$G$792/100,2)</f>
        <v>0</v>
      </c>
    </row>
    <row r="2092" spans="1:7" x14ac:dyDescent="0.25">
      <c r="A2092" s="244"/>
      <c r="B2092" s="122">
        <f t="shared" si="32"/>
        <v>43093.125</v>
      </c>
      <c r="C2092" s="123">
        <v>3</v>
      </c>
      <c r="D2092" s="11">
        <f>ROUND(АТС!D596*$D$791*$D$792/100,2)</f>
        <v>13.91</v>
      </c>
      <c r="E2092" s="11">
        <f>ROUND(АТС!$D596*$E$791*$E$792/100,2)</f>
        <v>12.79</v>
      </c>
      <c r="F2092" s="11">
        <f>ROUND(АТС!$D596*$F$791*$F$792/100,2)</f>
        <v>8.6999999999999993</v>
      </c>
      <c r="G2092" s="11">
        <f>ROUND(АТС!$D596*$G$791*$G$792/100,2)</f>
        <v>5.09</v>
      </c>
    </row>
    <row r="2093" spans="1:7" x14ac:dyDescent="0.25">
      <c r="A2093" s="244"/>
      <c r="B2093" s="120">
        <f t="shared" si="32"/>
        <v>43093.166669999999</v>
      </c>
      <c r="C2093" s="123">
        <v>4</v>
      </c>
      <c r="D2093" s="11">
        <f>ROUND(АТС!D597*$D$791*$D$792/100,2)</f>
        <v>16.809999999999999</v>
      </c>
      <c r="E2093" s="11">
        <f>ROUND(АТС!$D597*$E$791*$E$792/100,2)</f>
        <v>15.45</v>
      </c>
      <c r="F2093" s="11">
        <f>ROUND(АТС!$D597*$F$791*$F$792/100,2)</f>
        <v>10.51</v>
      </c>
      <c r="G2093" s="11">
        <f>ROUND(АТС!$D597*$G$791*$G$792/100,2)</f>
        <v>6.15</v>
      </c>
    </row>
    <row r="2094" spans="1:7" x14ac:dyDescent="0.25">
      <c r="A2094" s="244"/>
      <c r="B2094" s="122">
        <f t="shared" si="32"/>
        <v>43093.208330000001</v>
      </c>
      <c r="C2094" s="123">
        <v>5</v>
      </c>
      <c r="D2094" s="11">
        <f>ROUND(АТС!D598*$D$791*$D$792/100,2)</f>
        <v>34.04</v>
      </c>
      <c r="E2094" s="11">
        <f>ROUND(АТС!$D598*$E$791*$E$792/100,2)</f>
        <v>31.28</v>
      </c>
      <c r="F2094" s="11">
        <f>ROUND(АТС!$D598*$F$791*$F$792/100,2)</f>
        <v>21.29</v>
      </c>
      <c r="G2094" s="11">
        <f>ROUND(АТС!$D598*$G$791*$G$792/100,2)</f>
        <v>12.46</v>
      </c>
    </row>
    <row r="2095" spans="1:7" x14ac:dyDescent="0.25">
      <c r="A2095" s="244"/>
      <c r="B2095" s="120">
        <f t="shared" si="32"/>
        <v>43093.25</v>
      </c>
      <c r="C2095" s="123">
        <v>6</v>
      </c>
      <c r="D2095" s="11">
        <f>ROUND(АТС!D599*$D$791*$D$792/100,2)</f>
        <v>5.58</v>
      </c>
      <c r="E2095" s="11">
        <f>ROUND(АТС!$D599*$E$791*$E$792/100,2)</f>
        <v>5.13</v>
      </c>
      <c r="F2095" s="11">
        <f>ROUND(АТС!$D599*$F$791*$F$792/100,2)</f>
        <v>3.49</v>
      </c>
      <c r="G2095" s="11">
        <f>ROUND(АТС!$D599*$G$791*$G$792/100,2)</f>
        <v>2.04</v>
      </c>
    </row>
    <row r="2096" spans="1:7" x14ac:dyDescent="0.25">
      <c r="A2096" s="244"/>
      <c r="B2096" s="122">
        <f t="shared" si="32"/>
        <v>43093.291669999999</v>
      </c>
      <c r="C2096" s="123">
        <v>7</v>
      </c>
      <c r="D2096" s="11">
        <f>ROUND(АТС!D600*$D$791*$D$792/100,2)</f>
        <v>0</v>
      </c>
      <c r="E2096" s="11">
        <f>ROUND(АТС!$D600*$E$791*$E$792/100,2)</f>
        <v>0</v>
      </c>
      <c r="F2096" s="11">
        <f>ROUND(АТС!$D600*$F$791*$F$792/100,2)</f>
        <v>0</v>
      </c>
      <c r="G2096" s="11">
        <f>ROUND(АТС!$D600*$G$791*$G$792/100,2)</f>
        <v>0</v>
      </c>
    </row>
    <row r="2097" spans="1:7" x14ac:dyDescent="0.25">
      <c r="A2097" s="244"/>
      <c r="B2097" s="120">
        <f t="shared" si="32"/>
        <v>43093.333330000001</v>
      </c>
      <c r="C2097" s="123">
        <v>8</v>
      </c>
      <c r="D2097" s="11">
        <f>ROUND(АТС!D601*$D$791*$D$792/100,2)</f>
        <v>0</v>
      </c>
      <c r="E2097" s="11">
        <f>ROUND(АТС!$D601*$E$791*$E$792/100,2)</f>
        <v>0</v>
      </c>
      <c r="F2097" s="11">
        <f>ROUND(АТС!$D601*$F$791*$F$792/100,2)</f>
        <v>0</v>
      </c>
      <c r="G2097" s="11">
        <f>ROUND(АТС!$D601*$G$791*$G$792/100,2)</f>
        <v>0</v>
      </c>
    </row>
    <row r="2098" spans="1:7" x14ac:dyDescent="0.25">
      <c r="A2098" s="244"/>
      <c r="B2098" s="122">
        <f t="shared" si="32"/>
        <v>43093.375</v>
      </c>
      <c r="C2098" s="123">
        <v>9</v>
      </c>
      <c r="D2098" s="11">
        <f>ROUND(АТС!D602*$D$791*$D$792/100,2)</f>
        <v>0</v>
      </c>
      <c r="E2098" s="11">
        <f>ROUND(АТС!$D602*$E$791*$E$792/100,2)</f>
        <v>0</v>
      </c>
      <c r="F2098" s="11">
        <f>ROUND(АТС!$D602*$F$791*$F$792/100,2)</f>
        <v>0</v>
      </c>
      <c r="G2098" s="11">
        <f>ROUND(АТС!$D602*$G$791*$G$792/100,2)</f>
        <v>0</v>
      </c>
    </row>
    <row r="2099" spans="1:7" x14ac:dyDescent="0.25">
      <c r="A2099" s="244"/>
      <c r="B2099" s="120">
        <f t="shared" si="32"/>
        <v>43093.416669999999</v>
      </c>
      <c r="C2099" s="123">
        <v>10</v>
      </c>
      <c r="D2099" s="11">
        <f>ROUND(АТС!D603*$D$791*$D$792/100,2)</f>
        <v>42.4</v>
      </c>
      <c r="E2099" s="11">
        <f>ROUND(АТС!$D603*$E$791*$E$792/100,2)</f>
        <v>38.97</v>
      </c>
      <c r="F2099" s="11">
        <f>ROUND(АТС!$D603*$F$791*$F$792/100,2)</f>
        <v>26.52</v>
      </c>
      <c r="G2099" s="11">
        <f>ROUND(АТС!$D603*$G$791*$G$792/100,2)</f>
        <v>15.52</v>
      </c>
    </row>
    <row r="2100" spans="1:7" x14ac:dyDescent="0.25">
      <c r="A2100" s="244"/>
      <c r="B2100" s="122">
        <f t="shared" si="32"/>
        <v>43093.458330000001</v>
      </c>
      <c r="C2100" s="123">
        <v>11</v>
      </c>
      <c r="D2100" s="11">
        <f>ROUND(АТС!D604*$D$791*$D$792/100,2)</f>
        <v>81.349999999999994</v>
      </c>
      <c r="E2100" s="11">
        <f>ROUND(АТС!$D604*$E$791*$E$792/100,2)</f>
        <v>74.77</v>
      </c>
      <c r="F2100" s="11">
        <f>ROUND(АТС!$D604*$F$791*$F$792/100,2)</f>
        <v>50.89</v>
      </c>
      <c r="G2100" s="11">
        <f>ROUND(АТС!$D604*$G$791*$G$792/100,2)</f>
        <v>29.78</v>
      </c>
    </row>
    <row r="2101" spans="1:7" x14ac:dyDescent="0.25">
      <c r="A2101" s="244"/>
      <c r="B2101" s="120">
        <f t="shared" si="32"/>
        <v>43093.5</v>
      </c>
      <c r="C2101" s="123">
        <v>12</v>
      </c>
      <c r="D2101" s="11">
        <f>ROUND(АТС!D605*$D$791*$D$792/100,2)</f>
        <v>0</v>
      </c>
      <c r="E2101" s="11">
        <f>ROUND(АТС!$D605*$E$791*$E$792/100,2)</f>
        <v>0</v>
      </c>
      <c r="F2101" s="11">
        <f>ROUND(АТС!$D605*$F$791*$F$792/100,2)</f>
        <v>0</v>
      </c>
      <c r="G2101" s="11">
        <f>ROUND(АТС!$D605*$G$791*$G$792/100,2)</f>
        <v>0</v>
      </c>
    </row>
    <row r="2102" spans="1:7" x14ac:dyDescent="0.25">
      <c r="A2102" s="244"/>
      <c r="B2102" s="122">
        <f t="shared" si="32"/>
        <v>43093.541669999999</v>
      </c>
      <c r="C2102" s="123">
        <v>13</v>
      </c>
      <c r="D2102" s="11">
        <f>ROUND(АТС!D606*$D$791*$D$792/100,2)</f>
        <v>0</v>
      </c>
      <c r="E2102" s="11">
        <f>ROUND(АТС!$D606*$E$791*$E$792/100,2)</f>
        <v>0</v>
      </c>
      <c r="F2102" s="11">
        <f>ROUND(АТС!$D606*$F$791*$F$792/100,2)</f>
        <v>0</v>
      </c>
      <c r="G2102" s="11">
        <f>ROUND(АТС!$D606*$G$791*$G$792/100,2)</f>
        <v>0</v>
      </c>
    </row>
    <row r="2103" spans="1:7" x14ac:dyDescent="0.25">
      <c r="A2103" s="244"/>
      <c r="B2103" s="120">
        <f t="shared" si="32"/>
        <v>43093.583330000001</v>
      </c>
      <c r="C2103" s="123">
        <v>14</v>
      </c>
      <c r="D2103" s="11">
        <f>ROUND(АТС!D607*$D$791*$D$792/100,2)</f>
        <v>0</v>
      </c>
      <c r="E2103" s="11">
        <f>ROUND(АТС!$D607*$E$791*$E$792/100,2)</f>
        <v>0</v>
      </c>
      <c r="F2103" s="11">
        <f>ROUND(АТС!$D607*$F$791*$F$792/100,2)</f>
        <v>0</v>
      </c>
      <c r="G2103" s="11">
        <f>ROUND(АТС!$D607*$G$791*$G$792/100,2)</f>
        <v>0</v>
      </c>
    </row>
    <row r="2104" spans="1:7" x14ac:dyDescent="0.25">
      <c r="A2104" s="244"/>
      <c r="B2104" s="122">
        <f t="shared" si="32"/>
        <v>43093.625</v>
      </c>
      <c r="C2104" s="123">
        <v>15</v>
      </c>
      <c r="D2104" s="11">
        <f>ROUND(АТС!D608*$D$791*$D$792/100,2)</f>
        <v>0</v>
      </c>
      <c r="E2104" s="11">
        <f>ROUND(АТС!$D608*$E$791*$E$792/100,2)</f>
        <v>0</v>
      </c>
      <c r="F2104" s="11">
        <f>ROUND(АТС!$D608*$F$791*$F$792/100,2)</f>
        <v>0</v>
      </c>
      <c r="G2104" s="11">
        <f>ROUND(АТС!$D608*$G$791*$G$792/100,2)</f>
        <v>0</v>
      </c>
    </row>
    <row r="2105" spans="1:7" x14ac:dyDescent="0.25">
      <c r="A2105" s="244"/>
      <c r="B2105" s="120">
        <f t="shared" si="32"/>
        <v>43093.666669999999</v>
      </c>
      <c r="C2105" s="123">
        <v>16</v>
      </c>
      <c r="D2105" s="11">
        <f>ROUND(АТС!D609*$D$791*$D$792/100,2)</f>
        <v>0</v>
      </c>
      <c r="E2105" s="11">
        <f>ROUND(АТС!$D609*$E$791*$E$792/100,2)</f>
        <v>0</v>
      </c>
      <c r="F2105" s="11">
        <f>ROUND(АТС!$D609*$F$791*$F$792/100,2)</f>
        <v>0</v>
      </c>
      <c r="G2105" s="11">
        <f>ROUND(АТС!$D609*$G$791*$G$792/100,2)</f>
        <v>0</v>
      </c>
    </row>
    <row r="2106" spans="1:7" x14ac:dyDescent="0.25">
      <c r="A2106" s="244"/>
      <c r="B2106" s="122">
        <f t="shared" si="32"/>
        <v>43093.708330000001</v>
      </c>
      <c r="C2106" s="123">
        <v>17</v>
      </c>
      <c r="D2106" s="11">
        <f>ROUND(АТС!D610*$D$791*$D$792/100,2)</f>
        <v>0</v>
      </c>
      <c r="E2106" s="11">
        <f>ROUND(АТС!$D610*$E$791*$E$792/100,2)</f>
        <v>0</v>
      </c>
      <c r="F2106" s="11">
        <f>ROUND(АТС!$D610*$F$791*$F$792/100,2)</f>
        <v>0</v>
      </c>
      <c r="G2106" s="11">
        <f>ROUND(АТС!$D610*$G$791*$G$792/100,2)</f>
        <v>0</v>
      </c>
    </row>
    <row r="2107" spans="1:7" x14ac:dyDescent="0.25">
      <c r="A2107" s="244"/>
      <c r="B2107" s="120">
        <f t="shared" si="32"/>
        <v>43093.75</v>
      </c>
      <c r="C2107" s="123">
        <v>18</v>
      </c>
      <c r="D2107" s="11">
        <f>ROUND(АТС!D611*$D$791*$D$792/100,2)</f>
        <v>0</v>
      </c>
      <c r="E2107" s="11">
        <f>ROUND(АТС!$D611*$E$791*$E$792/100,2)</f>
        <v>0</v>
      </c>
      <c r="F2107" s="11">
        <f>ROUND(АТС!$D611*$F$791*$F$792/100,2)</f>
        <v>0</v>
      </c>
      <c r="G2107" s="11">
        <f>ROUND(АТС!$D611*$G$791*$G$792/100,2)</f>
        <v>0</v>
      </c>
    </row>
    <row r="2108" spans="1:7" x14ac:dyDescent="0.25">
      <c r="A2108" s="244"/>
      <c r="B2108" s="122">
        <f t="shared" si="32"/>
        <v>43093.791669999999</v>
      </c>
      <c r="C2108" s="123">
        <v>19</v>
      </c>
      <c r="D2108" s="11">
        <f>ROUND(АТС!D612*$D$791*$D$792/100,2)</f>
        <v>0</v>
      </c>
      <c r="E2108" s="11">
        <f>ROUND(АТС!$D612*$E$791*$E$792/100,2)</f>
        <v>0</v>
      </c>
      <c r="F2108" s="11">
        <f>ROUND(АТС!$D612*$F$791*$F$792/100,2)</f>
        <v>0</v>
      </c>
      <c r="G2108" s="11">
        <f>ROUND(АТС!$D612*$G$791*$G$792/100,2)</f>
        <v>0</v>
      </c>
    </row>
    <row r="2109" spans="1:7" x14ac:dyDescent="0.25">
      <c r="A2109" s="244"/>
      <c r="B2109" s="120">
        <f t="shared" si="32"/>
        <v>43093.833330000001</v>
      </c>
      <c r="C2109" s="123">
        <v>20</v>
      </c>
      <c r="D2109" s="11">
        <f>ROUND(АТС!D613*$D$791*$D$792/100,2)</f>
        <v>0</v>
      </c>
      <c r="E2109" s="11">
        <f>ROUND(АТС!$D613*$E$791*$E$792/100,2)</f>
        <v>0</v>
      </c>
      <c r="F2109" s="11">
        <f>ROUND(АТС!$D613*$F$791*$F$792/100,2)</f>
        <v>0</v>
      </c>
      <c r="G2109" s="11">
        <f>ROUND(АТС!$D613*$G$791*$G$792/100,2)</f>
        <v>0</v>
      </c>
    </row>
    <row r="2110" spans="1:7" x14ac:dyDescent="0.25">
      <c r="A2110" s="244"/>
      <c r="B2110" s="122">
        <f t="shared" si="32"/>
        <v>43093.875</v>
      </c>
      <c r="C2110" s="123">
        <v>21</v>
      </c>
      <c r="D2110" s="11">
        <f>ROUND(АТС!D614*$D$791*$D$792/100,2)</f>
        <v>0</v>
      </c>
      <c r="E2110" s="11">
        <f>ROUND(АТС!$D614*$E$791*$E$792/100,2)</f>
        <v>0</v>
      </c>
      <c r="F2110" s="11">
        <f>ROUND(АТС!$D614*$F$791*$F$792/100,2)</f>
        <v>0</v>
      </c>
      <c r="G2110" s="11">
        <f>ROUND(АТС!$D614*$G$791*$G$792/100,2)</f>
        <v>0</v>
      </c>
    </row>
    <row r="2111" spans="1:7" x14ac:dyDescent="0.25">
      <c r="A2111" s="244"/>
      <c r="B2111" s="120">
        <f t="shared" si="32"/>
        <v>43093.916669999999</v>
      </c>
      <c r="C2111" s="123">
        <v>22</v>
      </c>
      <c r="D2111" s="11">
        <f>ROUND(АТС!D615*$D$791*$D$792/100,2)</f>
        <v>0</v>
      </c>
      <c r="E2111" s="11">
        <f>ROUND(АТС!$D615*$E$791*$E$792/100,2)</f>
        <v>0</v>
      </c>
      <c r="F2111" s="11">
        <f>ROUND(АТС!$D615*$F$791*$F$792/100,2)</f>
        <v>0</v>
      </c>
      <c r="G2111" s="11">
        <f>ROUND(АТС!$D615*$G$791*$G$792/100,2)</f>
        <v>0</v>
      </c>
    </row>
    <row r="2112" spans="1:7" x14ac:dyDescent="0.25">
      <c r="A2112" s="244"/>
      <c r="B2112" s="122">
        <f t="shared" si="32"/>
        <v>43093.958330000001</v>
      </c>
      <c r="C2112" s="123">
        <v>23</v>
      </c>
      <c r="D2112" s="11">
        <f>ROUND(АТС!D616*$D$791*$D$792/100,2)</f>
        <v>0</v>
      </c>
      <c r="E2112" s="11">
        <f>ROUND(АТС!$D616*$E$791*$E$792/100,2)</f>
        <v>0</v>
      </c>
      <c r="F2112" s="11">
        <f>ROUND(АТС!$D616*$F$791*$F$792/100,2)</f>
        <v>0</v>
      </c>
      <c r="G2112" s="11">
        <f>ROUND(АТС!$D616*$G$791*$G$792/100,2)</f>
        <v>0</v>
      </c>
    </row>
    <row r="2113" spans="1:7" x14ac:dyDescent="0.25">
      <c r="A2113" s="244"/>
      <c r="B2113" s="120">
        <f t="shared" si="32"/>
        <v>43094</v>
      </c>
      <c r="C2113" s="123">
        <v>0</v>
      </c>
      <c r="D2113" s="11">
        <f>ROUND(АТС!D617*$D$791*$D$792/100,2)</f>
        <v>2.5299999999999998</v>
      </c>
      <c r="E2113" s="11">
        <f>ROUND(АТС!$D617*$E$791*$E$792/100,2)</f>
        <v>2.3199999999999998</v>
      </c>
      <c r="F2113" s="11">
        <f>ROUND(АТС!$D617*$F$791*$F$792/100,2)</f>
        <v>1.58</v>
      </c>
      <c r="G2113" s="11">
        <f>ROUND(АТС!$D617*$G$791*$G$792/100,2)</f>
        <v>0.93</v>
      </c>
    </row>
    <row r="2114" spans="1:7" x14ac:dyDescent="0.25">
      <c r="A2114" s="244"/>
      <c r="B2114" s="122">
        <f t="shared" si="32"/>
        <v>43094.041669999999</v>
      </c>
      <c r="C2114" s="123">
        <v>1</v>
      </c>
      <c r="D2114" s="11">
        <f>ROUND(АТС!D618*$D$791*$D$792/100,2)</f>
        <v>0</v>
      </c>
      <c r="E2114" s="11">
        <f>ROUND(АТС!$D618*$E$791*$E$792/100,2)</f>
        <v>0</v>
      </c>
      <c r="F2114" s="11">
        <f>ROUND(АТС!$D618*$F$791*$F$792/100,2)</f>
        <v>0</v>
      </c>
      <c r="G2114" s="11">
        <f>ROUND(АТС!$D618*$G$791*$G$792/100,2)</f>
        <v>0</v>
      </c>
    </row>
    <row r="2115" spans="1:7" x14ac:dyDescent="0.25">
      <c r="A2115" s="244"/>
      <c r="B2115" s="120">
        <f t="shared" si="32"/>
        <v>43094.083330000001</v>
      </c>
      <c r="C2115" s="123">
        <v>2</v>
      </c>
      <c r="D2115" s="11">
        <f>ROUND(АТС!D619*$D$791*$D$792/100,2)</f>
        <v>0</v>
      </c>
      <c r="E2115" s="11">
        <f>ROUND(АТС!$D619*$E$791*$E$792/100,2)</f>
        <v>0</v>
      </c>
      <c r="F2115" s="11">
        <f>ROUND(АТС!$D619*$F$791*$F$792/100,2)</f>
        <v>0</v>
      </c>
      <c r="G2115" s="11">
        <f>ROUND(АТС!$D619*$G$791*$G$792/100,2)</f>
        <v>0</v>
      </c>
    </row>
    <row r="2116" spans="1:7" x14ac:dyDescent="0.25">
      <c r="A2116" s="244"/>
      <c r="B2116" s="122">
        <f t="shared" si="32"/>
        <v>43094.125</v>
      </c>
      <c r="C2116" s="123">
        <v>3</v>
      </c>
      <c r="D2116" s="11">
        <f>ROUND(АТС!D620*$D$791*$D$792/100,2)</f>
        <v>0</v>
      </c>
      <c r="E2116" s="11">
        <f>ROUND(АТС!$D620*$E$791*$E$792/100,2)</f>
        <v>0</v>
      </c>
      <c r="F2116" s="11">
        <f>ROUND(АТС!$D620*$F$791*$F$792/100,2)</f>
        <v>0</v>
      </c>
      <c r="G2116" s="11">
        <f>ROUND(АТС!$D620*$G$791*$G$792/100,2)</f>
        <v>0</v>
      </c>
    </row>
    <row r="2117" spans="1:7" x14ac:dyDescent="0.25">
      <c r="A2117" s="244"/>
      <c r="B2117" s="120">
        <f t="shared" si="32"/>
        <v>43094.166669999999</v>
      </c>
      <c r="C2117" s="123">
        <v>4</v>
      </c>
      <c r="D2117" s="11">
        <f>ROUND(АТС!D621*$D$791*$D$792/100,2)</f>
        <v>4.9000000000000004</v>
      </c>
      <c r="E2117" s="11">
        <f>ROUND(АТС!$D621*$E$791*$E$792/100,2)</f>
        <v>4.5</v>
      </c>
      <c r="F2117" s="11">
        <f>ROUND(АТС!$D621*$F$791*$F$792/100,2)</f>
        <v>3.06</v>
      </c>
      <c r="G2117" s="11">
        <f>ROUND(АТС!$D621*$G$791*$G$792/100,2)</f>
        <v>1.79</v>
      </c>
    </row>
    <row r="2118" spans="1:7" x14ac:dyDescent="0.25">
      <c r="A2118" s="244"/>
      <c r="B2118" s="122">
        <f t="shared" si="32"/>
        <v>43094.208330000001</v>
      </c>
      <c r="C2118" s="123">
        <v>5</v>
      </c>
      <c r="D2118" s="11">
        <f>ROUND(АТС!D622*$D$791*$D$792/100,2)</f>
        <v>27.06</v>
      </c>
      <c r="E2118" s="11">
        <f>ROUND(АТС!$D622*$E$791*$E$792/100,2)</f>
        <v>24.87</v>
      </c>
      <c r="F2118" s="11">
        <f>ROUND(АТС!$D622*$F$791*$F$792/100,2)</f>
        <v>16.93</v>
      </c>
      <c r="G2118" s="11">
        <f>ROUND(АТС!$D622*$G$791*$G$792/100,2)</f>
        <v>9.91</v>
      </c>
    </row>
    <row r="2119" spans="1:7" x14ac:dyDescent="0.25">
      <c r="A2119" s="244"/>
      <c r="B2119" s="120">
        <f t="shared" si="32"/>
        <v>43094.25</v>
      </c>
      <c r="C2119" s="123">
        <v>6</v>
      </c>
      <c r="D2119" s="11">
        <f>ROUND(АТС!D623*$D$791*$D$792/100,2)</f>
        <v>31.92</v>
      </c>
      <c r="E2119" s="11">
        <f>ROUND(АТС!$D623*$E$791*$E$792/100,2)</f>
        <v>29.34</v>
      </c>
      <c r="F2119" s="11">
        <f>ROUND(АТС!$D623*$F$791*$F$792/100,2)</f>
        <v>19.97</v>
      </c>
      <c r="G2119" s="11">
        <f>ROUND(АТС!$D623*$G$791*$G$792/100,2)</f>
        <v>11.69</v>
      </c>
    </row>
    <row r="2120" spans="1:7" x14ac:dyDescent="0.25">
      <c r="A2120" s="244"/>
      <c r="B2120" s="122">
        <f t="shared" si="32"/>
        <v>43094.291669999999</v>
      </c>
      <c r="C2120" s="123">
        <v>7</v>
      </c>
      <c r="D2120" s="11">
        <f>ROUND(АТС!D624*$D$791*$D$792/100,2)</f>
        <v>0</v>
      </c>
      <c r="E2120" s="11">
        <f>ROUND(АТС!$D624*$E$791*$E$792/100,2)</f>
        <v>0</v>
      </c>
      <c r="F2120" s="11">
        <f>ROUND(АТС!$D624*$F$791*$F$792/100,2)</f>
        <v>0</v>
      </c>
      <c r="G2120" s="11">
        <f>ROUND(АТС!$D624*$G$791*$G$792/100,2)</f>
        <v>0</v>
      </c>
    </row>
    <row r="2121" spans="1:7" x14ac:dyDescent="0.25">
      <c r="A2121" s="244"/>
      <c r="B2121" s="120">
        <f t="shared" si="32"/>
        <v>43094.333330000001</v>
      </c>
      <c r="C2121" s="123">
        <v>8</v>
      </c>
      <c r="D2121" s="11">
        <f>ROUND(АТС!D625*$D$791*$D$792/100,2)</f>
        <v>0</v>
      </c>
      <c r="E2121" s="11">
        <f>ROUND(АТС!$D625*$E$791*$E$792/100,2)</f>
        <v>0</v>
      </c>
      <c r="F2121" s="11">
        <f>ROUND(АТС!$D625*$F$791*$F$792/100,2)</f>
        <v>0</v>
      </c>
      <c r="G2121" s="11">
        <f>ROUND(АТС!$D625*$G$791*$G$792/100,2)</f>
        <v>0</v>
      </c>
    </row>
    <row r="2122" spans="1:7" x14ac:dyDescent="0.25">
      <c r="A2122" s="244"/>
      <c r="B2122" s="122">
        <f t="shared" si="32"/>
        <v>43094.375</v>
      </c>
      <c r="C2122" s="123">
        <v>9</v>
      </c>
      <c r="D2122" s="11">
        <f>ROUND(АТС!D626*$D$791*$D$792/100,2)</f>
        <v>16.010000000000002</v>
      </c>
      <c r="E2122" s="11">
        <f>ROUND(АТС!$D626*$E$791*$E$792/100,2)</f>
        <v>14.72</v>
      </c>
      <c r="F2122" s="11">
        <f>ROUND(АТС!$D626*$F$791*$F$792/100,2)</f>
        <v>10.02</v>
      </c>
      <c r="G2122" s="11">
        <f>ROUND(АТС!$D626*$G$791*$G$792/100,2)</f>
        <v>5.86</v>
      </c>
    </row>
    <row r="2123" spans="1:7" x14ac:dyDescent="0.25">
      <c r="A2123" s="244"/>
      <c r="B2123" s="120">
        <f t="shared" si="32"/>
        <v>43094.416669999999</v>
      </c>
      <c r="C2123" s="123">
        <v>10</v>
      </c>
      <c r="D2123" s="11">
        <f>ROUND(АТС!D627*$D$791*$D$792/100,2)</f>
        <v>18.149999999999999</v>
      </c>
      <c r="E2123" s="11">
        <f>ROUND(АТС!$D627*$E$791*$E$792/100,2)</f>
        <v>16.68</v>
      </c>
      <c r="F2123" s="11">
        <f>ROUND(АТС!$D627*$F$791*$F$792/100,2)</f>
        <v>11.36</v>
      </c>
      <c r="G2123" s="11">
        <f>ROUND(АТС!$D627*$G$791*$G$792/100,2)</f>
        <v>6.65</v>
      </c>
    </row>
    <row r="2124" spans="1:7" x14ac:dyDescent="0.25">
      <c r="A2124" s="244"/>
      <c r="B2124" s="122">
        <f t="shared" si="32"/>
        <v>43094.458330000001</v>
      </c>
      <c r="C2124" s="123">
        <v>11</v>
      </c>
      <c r="D2124" s="11">
        <f>ROUND(АТС!D628*$D$791*$D$792/100,2)</f>
        <v>15.32</v>
      </c>
      <c r="E2124" s="11">
        <f>ROUND(АТС!$D628*$E$791*$E$792/100,2)</f>
        <v>14.08</v>
      </c>
      <c r="F2124" s="11">
        <f>ROUND(АТС!$D628*$F$791*$F$792/100,2)</f>
        <v>9.59</v>
      </c>
      <c r="G2124" s="11">
        <f>ROUND(АТС!$D628*$G$791*$G$792/100,2)</f>
        <v>5.61</v>
      </c>
    </row>
    <row r="2125" spans="1:7" x14ac:dyDescent="0.25">
      <c r="A2125" s="244"/>
      <c r="B2125" s="120">
        <f t="shared" si="32"/>
        <v>43094.5</v>
      </c>
      <c r="C2125" s="123">
        <v>12</v>
      </c>
      <c r="D2125" s="11">
        <f>ROUND(АТС!D629*$D$791*$D$792/100,2)</f>
        <v>10.28</v>
      </c>
      <c r="E2125" s="11">
        <f>ROUND(АТС!$D629*$E$791*$E$792/100,2)</f>
        <v>9.4499999999999993</v>
      </c>
      <c r="F2125" s="11">
        <f>ROUND(АТС!$D629*$F$791*$F$792/100,2)</f>
        <v>6.43</v>
      </c>
      <c r="G2125" s="11">
        <f>ROUND(АТС!$D629*$G$791*$G$792/100,2)</f>
        <v>3.76</v>
      </c>
    </row>
    <row r="2126" spans="1:7" x14ac:dyDescent="0.25">
      <c r="A2126" s="244"/>
      <c r="B2126" s="122">
        <f t="shared" si="32"/>
        <v>43094.541669999999</v>
      </c>
      <c r="C2126" s="123">
        <v>13</v>
      </c>
      <c r="D2126" s="11">
        <f>ROUND(АТС!D630*$D$791*$D$792/100,2)</f>
        <v>8.67</v>
      </c>
      <c r="E2126" s="11">
        <f>ROUND(АТС!$D630*$E$791*$E$792/100,2)</f>
        <v>7.97</v>
      </c>
      <c r="F2126" s="11">
        <f>ROUND(АТС!$D630*$F$791*$F$792/100,2)</f>
        <v>5.42</v>
      </c>
      <c r="G2126" s="11">
        <f>ROUND(АТС!$D630*$G$791*$G$792/100,2)</f>
        <v>3.17</v>
      </c>
    </row>
    <row r="2127" spans="1:7" x14ac:dyDescent="0.25">
      <c r="A2127" s="244"/>
      <c r="B2127" s="120">
        <f t="shared" si="32"/>
        <v>43094.583330000001</v>
      </c>
      <c r="C2127" s="123">
        <v>14</v>
      </c>
      <c r="D2127" s="11">
        <f>ROUND(АТС!D631*$D$791*$D$792/100,2)</f>
        <v>18.690000000000001</v>
      </c>
      <c r="E2127" s="11">
        <f>ROUND(АТС!$D631*$E$791*$E$792/100,2)</f>
        <v>17.18</v>
      </c>
      <c r="F2127" s="11">
        <f>ROUND(АТС!$D631*$F$791*$F$792/100,2)</f>
        <v>11.69</v>
      </c>
      <c r="G2127" s="11">
        <f>ROUND(АТС!$D631*$G$791*$G$792/100,2)</f>
        <v>6.84</v>
      </c>
    </row>
    <row r="2128" spans="1:7" x14ac:dyDescent="0.25">
      <c r="A2128" s="244"/>
      <c r="B2128" s="122">
        <f t="shared" si="32"/>
        <v>43094.625</v>
      </c>
      <c r="C2128" s="123">
        <v>15</v>
      </c>
      <c r="D2128" s="11">
        <f>ROUND(АТС!D632*$D$791*$D$792/100,2)</f>
        <v>29.09</v>
      </c>
      <c r="E2128" s="11">
        <f>ROUND(АТС!$D632*$E$791*$E$792/100,2)</f>
        <v>26.74</v>
      </c>
      <c r="F2128" s="11">
        <f>ROUND(АТС!$D632*$F$791*$F$792/100,2)</f>
        <v>18.2</v>
      </c>
      <c r="G2128" s="11">
        <f>ROUND(АТС!$D632*$G$791*$G$792/100,2)</f>
        <v>10.65</v>
      </c>
    </row>
    <row r="2129" spans="1:7" x14ac:dyDescent="0.25">
      <c r="A2129" s="244"/>
      <c r="B2129" s="120">
        <f t="shared" si="32"/>
        <v>43094.666669999999</v>
      </c>
      <c r="C2129" s="123">
        <v>16</v>
      </c>
      <c r="D2129" s="11">
        <f>ROUND(АТС!D633*$D$791*$D$792/100,2)</f>
        <v>23.02</v>
      </c>
      <c r="E2129" s="11">
        <f>ROUND(АТС!$D633*$E$791*$E$792/100,2)</f>
        <v>21.15</v>
      </c>
      <c r="F2129" s="11">
        <f>ROUND(АТС!$D633*$F$791*$F$792/100,2)</f>
        <v>14.4</v>
      </c>
      <c r="G2129" s="11">
        <f>ROUND(АТС!$D633*$G$791*$G$792/100,2)</f>
        <v>8.43</v>
      </c>
    </row>
    <row r="2130" spans="1:7" x14ac:dyDescent="0.25">
      <c r="A2130" s="244"/>
      <c r="B2130" s="122">
        <f t="shared" si="32"/>
        <v>43094.708330000001</v>
      </c>
      <c r="C2130" s="123">
        <v>17</v>
      </c>
      <c r="D2130" s="11">
        <f>ROUND(АТС!D634*$D$791*$D$792/100,2)</f>
        <v>25.87</v>
      </c>
      <c r="E2130" s="11">
        <f>ROUND(АТС!$D634*$E$791*$E$792/100,2)</f>
        <v>23.77</v>
      </c>
      <c r="F2130" s="11">
        <f>ROUND(АТС!$D634*$F$791*$F$792/100,2)</f>
        <v>16.18</v>
      </c>
      <c r="G2130" s="11">
        <f>ROUND(АТС!$D634*$G$791*$G$792/100,2)</f>
        <v>9.4700000000000006</v>
      </c>
    </row>
    <row r="2131" spans="1:7" x14ac:dyDescent="0.25">
      <c r="A2131" s="244"/>
      <c r="B2131" s="120">
        <f t="shared" si="32"/>
        <v>43094.75</v>
      </c>
      <c r="C2131" s="123">
        <v>18</v>
      </c>
      <c r="D2131" s="11">
        <f>ROUND(АТС!D635*$D$791*$D$792/100,2)</f>
        <v>32.58</v>
      </c>
      <c r="E2131" s="11">
        <f>ROUND(АТС!$D635*$E$791*$E$792/100,2)</f>
        <v>29.94</v>
      </c>
      <c r="F2131" s="11">
        <f>ROUND(АТС!$D635*$F$791*$F$792/100,2)</f>
        <v>20.38</v>
      </c>
      <c r="G2131" s="11">
        <f>ROUND(АТС!$D635*$G$791*$G$792/100,2)</f>
        <v>11.93</v>
      </c>
    </row>
    <row r="2132" spans="1:7" x14ac:dyDescent="0.25">
      <c r="A2132" s="244"/>
      <c r="B2132" s="122">
        <f t="shared" si="32"/>
        <v>43094.791669999999</v>
      </c>
      <c r="C2132" s="123">
        <v>19</v>
      </c>
      <c r="D2132" s="11">
        <f>ROUND(АТС!D636*$D$791*$D$792/100,2)</f>
        <v>2.65</v>
      </c>
      <c r="E2132" s="11">
        <f>ROUND(АТС!$D636*$E$791*$E$792/100,2)</f>
        <v>2.44</v>
      </c>
      <c r="F2132" s="11">
        <f>ROUND(АТС!$D636*$F$791*$F$792/100,2)</f>
        <v>1.66</v>
      </c>
      <c r="G2132" s="11">
        <f>ROUND(АТС!$D636*$G$791*$G$792/100,2)</f>
        <v>0.97</v>
      </c>
    </row>
    <row r="2133" spans="1:7" x14ac:dyDescent="0.25">
      <c r="A2133" s="244"/>
      <c r="B2133" s="120">
        <f t="shared" si="32"/>
        <v>43094.833330000001</v>
      </c>
      <c r="C2133" s="123">
        <v>20</v>
      </c>
      <c r="D2133" s="11">
        <f>ROUND(АТС!D637*$D$791*$D$792/100,2)</f>
        <v>0.01</v>
      </c>
      <c r="E2133" s="11">
        <f>ROUND(АТС!$D637*$E$791*$E$792/100,2)</f>
        <v>0.01</v>
      </c>
      <c r="F2133" s="11">
        <f>ROUND(АТС!$D637*$F$791*$F$792/100,2)</f>
        <v>0</v>
      </c>
      <c r="G2133" s="11">
        <f>ROUND(АТС!$D637*$G$791*$G$792/100,2)</f>
        <v>0</v>
      </c>
    </row>
    <row r="2134" spans="1:7" x14ac:dyDescent="0.25">
      <c r="A2134" s="244"/>
      <c r="B2134" s="122">
        <f t="shared" si="32"/>
        <v>43094.875</v>
      </c>
      <c r="C2134" s="123">
        <v>21</v>
      </c>
      <c r="D2134" s="11">
        <f>ROUND(АТС!D638*$D$791*$D$792/100,2)</f>
        <v>0</v>
      </c>
      <c r="E2134" s="11">
        <f>ROUND(АТС!$D638*$E$791*$E$792/100,2)</f>
        <v>0</v>
      </c>
      <c r="F2134" s="11">
        <f>ROUND(АТС!$D638*$F$791*$F$792/100,2)</f>
        <v>0</v>
      </c>
      <c r="G2134" s="11">
        <f>ROUND(АТС!$D638*$G$791*$G$792/100,2)</f>
        <v>0</v>
      </c>
    </row>
    <row r="2135" spans="1:7" x14ac:dyDescent="0.25">
      <c r="A2135" s="244"/>
      <c r="B2135" s="120">
        <f t="shared" si="32"/>
        <v>43094.916669999999</v>
      </c>
      <c r="C2135" s="123">
        <v>22</v>
      </c>
      <c r="D2135" s="11">
        <f>ROUND(АТС!D639*$D$791*$D$792/100,2)</f>
        <v>0</v>
      </c>
      <c r="E2135" s="11">
        <f>ROUND(АТС!$D639*$E$791*$E$792/100,2)</f>
        <v>0</v>
      </c>
      <c r="F2135" s="11">
        <f>ROUND(АТС!$D639*$F$791*$F$792/100,2)</f>
        <v>0</v>
      </c>
      <c r="G2135" s="11">
        <f>ROUND(АТС!$D639*$G$791*$G$792/100,2)</f>
        <v>0</v>
      </c>
    </row>
    <row r="2136" spans="1:7" x14ac:dyDescent="0.25">
      <c r="A2136" s="244"/>
      <c r="B2136" s="122">
        <f t="shared" si="32"/>
        <v>43094.958330000001</v>
      </c>
      <c r="C2136" s="123">
        <v>23</v>
      </c>
      <c r="D2136" s="11">
        <f>ROUND(АТС!D640*$D$791*$D$792/100,2)</f>
        <v>0</v>
      </c>
      <c r="E2136" s="11">
        <f>ROUND(АТС!$D640*$E$791*$E$792/100,2)</f>
        <v>0</v>
      </c>
      <c r="F2136" s="11">
        <f>ROUND(АТС!$D640*$F$791*$F$792/100,2)</f>
        <v>0</v>
      </c>
      <c r="G2136" s="11">
        <f>ROUND(АТС!$D640*$G$791*$G$792/100,2)</f>
        <v>0</v>
      </c>
    </row>
    <row r="2137" spans="1:7" x14ac:dyDescent="0.25">
      <c r="A2137" s="244"/>
      <c r="B2137" s="122">
        <f t="shared" si="32"/>
        <v>43095</v>
      </c>
      <c r="C2137" s="123">
        <v>0</v>
      </c>
      <c r="D2137" s="35">
        <f>ROUND(АТС!D641*$D$791*$D$792/100,2)</f>
        <v>0</v>
      </c>
      <c r="E2137" s="35">
        <f>ROUND(АТС!$D641*$E$791*$E$792/100,2)</f>
        <v>0</v>
      </c>
      <c r="F2137" s="35">
        <f>ROUND(АТС!$D641*$F$791*$F$792/100,2)</f>
        <v>0</v>
      </c>
      <c r="G2137" s="35">
        <f>ROUND(АТС!$D641*$G$791*$G$792/100,2)</f>
        <v>0</v>
      </c>
    </row>
    <row r="2138" spans="1:7" x14ac:dyDescent="0.25">
      <c r="A2138" s="244"/>
      <c r="B2138" s="122">
        <f t="shared" ref="B2138:B2201" si="33">B2114+1</f>
        <v>43095.041669999999</v>
      </c>
      <c r="C2138" s="123">
        <v>1</v>
      </c>
      <c r="D2138" s="35">
        <f>ROUND(АТС!D642*$D$791*$D$792/100,2)</f>
        <v>0</v>
      </c>
      <c r="E2138" s="35">
        <f>ROUND(АТС!$D642*$E$791*$E$792/100,2)</f>
        <v>0</v>
      </c>
      <c r="F2138" s="35">
        <f>ROUND(АТС!$D642*$F$791*$F$792/100,2)</f>
        <v>0</v>
      </c>
      <c r="G2138" s="35">
        <f>ROUND(АТС!$D642*$G$791*$G$792/100,2)</f>
        <v>0</v>
      </c>
    </row>
    <row r="2139" spans="1:7" x14ac:dyDescent="0.25">
      <c r="A2139" s="244"/>
      <c r="B2139" s="122">
        <f t="shared" si="33"/>
        <v>43095.083330000001</v>
      </c>
      <c r="C2139" s="123">
        <v>2</v>
      </c>
      <c r="D2139" s="35">
        <f>ROUND(АТС!D643*$D$791*$D$792/100,2)</f>
        <v>0</v>
      </c>
      <c r="E2139" s="35">
        <f>ROUND(АТС!$D643*$E$791*$E$792/100,2)</f>
        <v>0</v>
      </c>
      <c r="F2139" s="35">
        <f>ROUND(АТС!$D643*$F$791*$F$792/100,2)</f>
        <v>0</v>
      </c>
      <c r="G2139" s="35">
        <f>ROUND(АТС!$D643*$G$791*$G$792/100,2)</f>
        <v>0</v>
      </c>
    </row>
    <row r="2140" spans="1:7" x14ac:dyDescent="0.25">
      <c r="A2140" s="244"/>
      <c r="B2140" s="122">
        <f t="shared" si="33"/>
        <v>43095.125</v>
      </c>
      <c r="C2140" s="123">
        <v>3</v>
      </c>
      <c r="D2140" s="35">
        <f>ROUND(АТС!D644*$D$791*$D$792/100,2)</f>
        <v>0</v>
      </c>
      <c r="E2140" s="35">
        <f>ROUND(АТС!$D644*$E$791*$E$792/100,2)</f>
        <v>0</v>
      </c>
      <c r="F2140" s="35">
        <f>ROUND(АТС!$D644*$F$791*$F$792/100,2)</f>
        <v>0</v>
      </c>
      <c r="G2140" s="35">
        <f>ROUND(АТС!$D644*$G$791*$G$792/100,2)</f>
        <v>0</v>
      </c>
    </row>
    <row r="2141" spans="1:7" x14ac:dyDescent="0.25">
      <c r="A2141" s="244"/>
      <c r="B2141" s="122">
        <f t="shared" si="33"/>
        <v>43095.166669999999</v>
      </c>
      <c r="C2141" s="123">
        <v>4</v>
      </c>
      <c r="D2141" s="35">
        <f>ROUND(АТС!D645*$D$791*$D$792/100,2)</f>
        <v>0.03</v>
      </c>
      <c r="E2141" s="35">
        <f>ROUND(АТС!$D645*$E$791*$E$792/100,2)</f>
        <v>0.02</v>
      </c>
      <c r="F2141" s="35">
        <f>ROUND(АТС!$D645*$F$791*$F$792/100,2)</f>
        <v>0.02</v>
      </c>
      <c r="G2141" s="35">
        <f>ROUND(АТС!$D645*$G$791*$G$792/100,2)</f>
        <v>0.01</v>
      </c>
    </row>
    <row r="2142" spans="1:7" x14ac:dyDescent="0.25">
      <c r="A2142" s="244"/>
      <c r="B2142" s="122">
        <f t="shared" si="33"/>
        <v>43095.208330000001</v>
      </c>
      <c r="C2142" s="123">
        <v>5</v>
      </c>
      <c r="D2142" s="35">
        <f>ROUND(АТС!D646*$D$791*$D$792/100,2)</f>
        <v>33.03</v>
      </c>
      <c r="E2142" s="35">
        <f>ROUND(АТС!$D646*$E$791*$E$792/100,2)</f>
        <v>30.36</v>
      </c>
      <c r="F2142" s="35">
        <f>ROUND(АТС!$D646*$F$791*$F$792/100,2)</f>
        <v>20.66</v>
      </c>
      <c r="G2142" s="35">
        <f>ROUND(АТС!$D646*$G$791*$G$792/100,2)</f>
        <v>12.09</v>
      </c>
    </row>
    <row r="2143" spans="1:7" x14ac:dyDescent="0.25">
      <c r="A2143" s="244"/>
      <c r="B2143" s="122">
        <f t="shared" si="33"/>
        <v>43095.25</v>
      </c>
      <c r="C2143" s="123">
        <v>6</v>
      </c>
      <c r="D2143" s="35">
        <f>ROUND(АТС!D647*$D$791*$D$792/100,2)</f>
        <v>66.3</v>
      </c>
      <c r="E2143" s="35">
        <f>ROUND(АТС!$D647*$E$791*$E$792/100,2)</f>
        <v>60.93</v>
      </c>
      <c r="F2143" s="35">
        <f>ROUND(АТС!$D647*$F$791*$F$792/100,2)</f>
        <v>41.47</v>
      </c>
      <c r="G2143" s="35">
        <f>ROUND(АТС!$D647*$G$791*$G$792/100,2)</f>
        <v>24.27</v>
      </c>
    </row>
    <row r="2144" spans="1:7" x14ac:dyDescent="0.25">
      <c r="A2144" s="244"/>
      <c r="B2144" s="122">
        <f t="shared" si="33"/>
        <v>43095.291669999999</v>
      </c>
      <c r="C2144" s="123">
        <v>7</v>
      </c>
      <c r="D2144" s="35">
        <f>ROUND(АТС!D648*$D$791*$D$792/100,2)</f>
        <v>0</v>
      </c>
      <c r="E2144" s="35">
        <f>ROUND(АТС!$D648*$E$791*$E$792/100,2)</f>
        <v>0</v>
      </c>
      <c r="F2144" s="35">
        <f>ROUND(АТС!$D648*$F$791*$F$792/100,2)</f>
        <v>0</v>
      </c>
      <c r="G2144" s="35">
        <f>ROUND(АТС!$D648*$G$791*$G$792/100,2)</f>
        <v>0</v>
      </c>
    </row>
    <row r="2145" spans="1:7" x14ac:dyDescent="0.25">
      <c r="A2145" s="244"/>
      <c r="B2145" s="122">
        <f t="shared" si="33"/>
        <v>43095.333330000001</v>
      </c>
      <c r="C2145" s="123">
        <v>8</v>
      </c>
      <c r="D2145" s="35">
        <f>ROUND(АТС!D649*$D$791*$D$792/100,2)</f>
        <v>0</v>
      </c>
      <c r="E2145" s="35">
        <f>ROUND(АТС!$D649*$E$791*$E$792/100,2)</f>
        <v>0</v>
      </c>
      <c r="F2145" s="35">
        <f>ROUND(АТС!$D649*$F$791*$F$792/100,2)</f>
        <v>0</v>
      </c>
      <c r="G2145" s="35">
        <f>ROUND(АТС!$D649*$G$791*$G$792/100,2)</f>
        <v>0</v>
      </c>
    </row>
    <row r="2146" spans="1:7" x14ac:dyDescent="0.25">
      <c r="A2146" s="244"/>
      <c r="B2146" s="122">
        <f t="shared" si="33"/>
        <v>43095.375</v>
      </c>
      <c r="C2146" s="123">
        <v>9</v>
      </c>
      <c r="D2146" s="35">
        <f>ROUND(АТС!D650*$D$791*$D$792/100,2)</f>
        <v>10.91</v>
      </c>
      <c r="E2146" s="35">
        <f>ROUND(АТС!$D650*$E$791*$E$792/100,2)</f>
        <v>10.029999999999999</v>
      </c>
      <c r="F2146" s="35">
        <f>ROUND(АТС!$D650*$F$791*$F$792/100,2)</f>
        <v>6.83</v>
      </c>
      <c r="G2146" s="35">
        <f>ROUND(АТС!$D650*$G$791*$G$792/100,2)</f>
        <v>3.99</v>
      </c>
    </row>
    <row r="2147" spans="1:7" x14ac:dyDescent="0.25">
      <c r="A2147" s="244"/>
      <c r="B2147" s="122">
        <f t="shared" si="33"/>
        <v>43095.416669999999</v>
      </c>
      <c r="C2147" s="123">
        <v>10</v>
      </c>
      <c r="D2147" s="35">
        <f>ROUND(АТС!D651*$D$791*$D$792/100,2)</f>
        <v>0</v>
      </c>
      <c r="E2147" s="35">
        <f>ROUND(АТС!$D651*$E$791*$E$792/100,2)</f>
        <v>0</v>
      </c>
      <c r="F2147" s="35">
        <f>ROUND(АТС!$D651*$F$791*$F$792/100,2)</f>
        <v>0</v>
      </c>
      <c r="G2147" s="35">
        <f>ROUND(АТС!$D651*$G$791*$G$792/100,2)</f>
        <v>0</v>
      </c>
    </row>
    <row r="2148" spans="1:7" x14ac:dyDescent="0.25">
      <c r="A2148" s="244"/>
      <c r="B2148" s="122">
        <f t="shared" si="33"/>
        <v>43095.458330000001</v>
      </c>
      <c r="C2148" s="123">
        <v>11</v>
      </c>
      <c r="D2148" s="35">
        <f>ROUND(АТС!D652*$D$791*$D$792/100,2)</f>
        <v>0</v>
      </c>
      <c r="E2148" s="35">
        <f>ROUND(АТС!$D652*$E$791*$E$792/100,2)</f>
        <v>0</v>
      </c>
      <c r="F2148" s="35">
        <f>ROUND(АТС!$D652*$F$791*$F$792/100,2)</f>
        <v>0</v>
      </c>
      <c r="G2148" s="35">
        <f>ROUND(АТС!$D652*$G$791*$G$792/100,2)</f>
        <v>0</v>
      </c>
    </row>
    <row r="2149" spans="1:7" x14ac:dyDescent="0.25">
      <c r="A2149" s="244"/>
      <c r="B2149" s="122">
        <f t="shared" si="33"/>
        <v>43095.5</v>
      </c>
      <c r="C2149" s="123">
        <v>12</v>
      </c>
      <c r="D2149" s="35">
        <f>ROUND(АТС!D653*$D$791*$D$792/100,2)</f>
        <v>0</v>
      </c>
      <c r="E2149" s="35">
        <f>ROUND(АТС!$D653*$E$791*$E$792/100,2)</f>
        <v>0</v>
      </c>
      <c r="F2149" s="35">
        <f>ROUND(АТС!$D653*$F$791*$F$792/100,2)</f>
        <v>0</v>
      </c>
      <c r="G2149" s="35">
        <f>ROUND(АТС!$D653*$G$791*$G$792/100,2)</f>
        <v>0</v>
      </c>
    </row>
    <row r="2150" spans="1:7" x14ac:dyDescent="0.25">
      <c r="A2150" s="244"/>
      <c r="B2150" s="122">
        <f t="shared" si="33"/>
        <v>43095.541669999999</v>
      </c>
      <c r="C2150" s="123">
        <v>13</v>
      </c>
      <c r="D2150" s="35">
        <f>ROUND(АТС!D654*$D$791*$D$792/100,2)</f>
        <v>0</v>
      </c>
      <c r="E2150" s="35">
        <f>ROUND(АТС!$D654*$E$791*$E$792/100,2)</f>
        <v>0</v>
      </c>
      <c r="F2150" s="35">
        <f>ROUND(АТС!$D654*$F$791*$F$792/100,2)</f>
        <v>0</v>
      </c>
      <c r="G2150" s="35">
        <f>ROUND(АТС!$D654*$G$791*$G$792/100,2)</f>
        <v>0</v>
      </c>
    </row>
    <row r="2151" spans="1:7" x14ac:dyDescent="0.25">
      <c r="A2151" s="244"/>
      <c r="B2151" s="122">
        <f t="shared" si="33"/>
        <v>43095.583330000001</v>
      </c>
      <c r="C2151" s="123">
        <v>14</v>
      </c>
      <c r="D2151" s="35">
        <f>ROUND(АТС!D655*$D$791*$D$792/100,2)</f>
        <v>0</v>
      </c>
      <c r="E2151" s="35">
        <f>ROUND(АТС!$D655*$E$791*$E$792/100,2)</f>
        <v>0</v>
      </c>
      <c r="F2151" s="35">
        <f>ROUND(АТС!$D655*$F$791*$F$792/100,2)</f>
        <v>0</v>
      </c>
      <c r="G2151" s="35">
        <f>ROUND(АТС!$D655*$G$791*$G$792/100,2)</f>
        <v>0</v>
      </c>
    </row>
    <row r="2152" spans="1:7" x14ac:dyDescent="0.25">
      <c r="A2152" s="244"/>
      <c r="B2152" s="122">
        <f t="shared" si="33"/>
        <v>43095.625</v>
      </c>
      <c r="C2152" s="123">
        <v>15</v>
      </c>
      <c r="D2152" s="35">
        <f>ROUND(АТС!D656*$D$791*$D$792/100,2)</f>
        <v>2.1</v>
      </c>
      <c r="E2152" s="35">
        <f>ROUND(АТС!$D656*$E$791*$E$792/100,2)</f>
        <v>1.93</v>
      </c>
      <c r="F2152" s="35">
        <f>ROUND(АТС!$D656*$F$791*$F$792/100,2)</f>
        <v>1.32</v>
      </c>
      <c r="G2152" s="35">
        <f>ROUND(АТС!$D656*$G$791*$G$792/100,2)</f>
        <v>0.77</v>
      </c>
    </row>
    <row r="2153" spans="1:7" x14ac:dyDescent="0.25">
      <c r="A2153" s="244"/>
      <c r="B2153" s="122">
        <f t="shared" si="33"/>
        <v>43095.666669999999</v>
      </c>
      <c r="C2153" s="123">
        <v>16</v>
      </c>
      <c r="D2153" s="35">
        <f>ROUND(АТС!D657*$D$791*$D$792/100,2)</f>
        <v>11.69</v>
      </c>
      <c r="E2153" s="35">
        <f>ROUND(АТС!$D657*$E$791*$E$792/100,2)</f>
        <v>10.74</v>
      </c>
      <c r="F2153" s="35">
        <f>ROUND(АТС!$D657*$F$791*$F$792/100,2)</f>
        <v>7.31</v>
      </c>
      <c r="G2153" s="35">
        <f>ROUND(АТС!$D657*$G$791*$G$792/100,2)</f>
        <v>4.28</v>
      </c>
    </row>
    <row r="2154" spans="1:7" x14ac:dyDescent="0.25">
      <c r="A2154" s="244"/>
      <c r="B2154" s="122">
        <f t="shared" si="33"/>
        <v>43095.708330000001</v>
      </c>
      <c r="C2154" s="123">
        <v>17</v>
      </c>
      <c r="D2154" s="35">
        <f>ROUND(АТС!D658*$D$791*$D$792/100,2)</f>
        <v>0</v>
      </c>
      <c r="E2154" s="35">
        <f>ROUND(АТС!$D658*$E$791*$E$792/100,2)</f>
        <v>0</v>
      </c>
      <c r="F2154" s="35">
        <f>ROUND(АТС!$D658*$F$791*$F$792/100,2)</f>
        <v>0</v>
      </c>
      <c r="G2154" s="35">
        <f>ROUND(АТС!$D658*$G$791*$G$792/100,2)</f>
        <v>0</v>
      </c>
    </row>
    <row r="2155" spans="1:7" x14ac:dyDescent="0.25">
      <c r="A2155" s="244"/>
      <c r="B2155" s="122">
        <f t="shared" si="33"/>
        <v>43095.75</v>
      </c>
      <c r="C2155" s="123">
        <v>18</v>
      </c>
      <c r="D2155" s="35">
        <f>ROUND(АТС!D659*$D$791*$D$792/100,2)</f>
        <v>0</v>
      </c>
      <c r="E2155" s="35">
        <f>ROUND(АТС!$D659*$E$791*$E$792/100,2)</f>
        <v>0</v>
      </c>
      <c r="F2155" s="35">
        <f>ROUND(АТС!$D659*$F$791*$F$792/100,2)</f>
        <v>0</v>
      </c>
      <c r="G2155" s="35">
        <f>ROUND(АТС!$D659*$G$791*$G$792/100,2)</f>
        <v>0</v>
      </c>
    </row>
    <row r="2156" spans="1:7" x14ac:dyDescent="0.25">
      <c r="A2156" s="244"/>
      <c r="B2156" s="122">
        <f t="shared" si="33"/>
        <v>43095.791669999999</v>
      </c>
      <c r="C2156" s="123">
        <v>19</v>
      </c>
      <c r="D2156" s="35">
        <f>ROUND(АТС!D660*$D$791*$D$792/100,2)</f>
        <v>0</v>
      </c>
      <c r="E2156" s="35">
        <f>ROUND(АТС!$D660*$E$791*$E$792/100,2)</f>
        <v>0</v>
      </c>
      <c r="F2156" s="35">
        <f>ROUND(АТС!$D660*$F$791*$F$792/100,2)</f>
        <v>0</v>
      </c>
      <c r="G2156" s="35">
        <f>ROUND(АТС!$D660*$G$791*$G$792/100,2)</f>
        <v>0</v>
      </c>
    </row>
    <row r="2157" spans="1:7" x14ac:dyDescent="0.25">
      <c r="A2157" s="244"/>
      <c r="B2157" s="122">
        <f t="shared" si="33"/>
        <v>43095.833330000001</v>
      </c>
      <c r="C2157" s="123">
        <v>20</v>
      </c>
      <c r="D2157" s="35">
        <f>ROUND(АТС!D661*$D$791*$D$792/100,2)</f>
        <v>0</v>
      </c>
      <c r="E2157" s="35">
        <f>ROUND(АТС!$D661*$E$791*$E$792/100,2)</f>
        <v>0</v>
      </c>
      <c r="F2157" s="35">
        <f>ROUND(АТС!$D661*$F$791*$F$792/100,2)</f>
        <v>0</v>
      </c>
      <c r="G2157" s="35">
        <f>ROUND(АТС!$D661*$G$791*$G$792/100,2)</f>
        <v>0</v>
      </c>
    </row>
    <row r="2158" spans="1:7" x14ac:dyDescent="0.25">
      <c r="A2158" s="244"/>
      <c r="B2158" s="122">
        <f t="shared" si="33"/>
        <v>43095.875</v>
      </c>
      <c r="C2158" s="123">
        <v>21</v>
      </c>
      <c r="D2158" s="35">
        <f>ROUND(АТС!D662*$D$791*$D$792/100,2)</f>
        <v>0</v>
      </c>
      <c r="E2158" s="35">
        <f>ROUND(АТС!$D662*$E$791*$E$792/100,2)</f>
        <v>0</v>
      </c>
      <c r="F2158" s="35">
        <f>ROUND(АТС!$D662*$F$791*$F$792/100,2)</f>
        <v>0</v>
      </c>
      <c r="G2158" s="35">
        <f>ROUND(АТС!$D662*$G$791*$G$792/100,2)</f>
        <v>0</v>
      </c>
    </row>
    <row r="2159" spans="1:7" x14ac:dyDescent="0.25">
      <c r="A2159" s="244"/>
      <c r="B2159" s="122">
        <f t="shared" si="33"/>
        <v>43095.916669999999</v>
      </c>
      <c r="C2159" s="123">
        <v>22</v>
      </c>
      <c r="D2159" s="35">
        <f>ROUND(АТС!D663*$D$791*$D$792/100,2)</f>
        <v>0</v>
      </c>
      <c r="E2159" s="35">
        <f>ROUND(АТС!$D663*$E$791*$E$792/100,2)</f>
        <v>0</v>
      </c>
      <c r="F2159" s="35">
        <f>ROUND(АТС!$D663*$F$791*$F$792/100,2)</f>
        <v>0</v>
      </c>
      <c r="G2159" s="35">
        <f>ROUND(АТС!$D663*$G$791*$G$792/100,2)</f>
        <v>0</v>
      </c>
    </row>
    <row r="2160" spans="1:7" x14ac:dyDescent="0.25">
      <c r="A2160" s="244"/>
      <c r="B2160" s="122">
        <f t="shared" si="33"/>
        <v>43095.958330000001</v>
      </c>
      <c r="C2160" s="123">
        <v>23</v>
      </c>
      <c r="D2160" s="35">
        <f>ROUND(АТС!D664*$D$791*$D$792/100,2)</f>
        <v>0.3</v>
      </c>
      <c r="E2160" s="35">
        <f>ROUND(АТС!$D664*$E$791*$E$792/100,2)</f>
        <v>0.28000000000000003</v>
      </c>
      <c r="F2160" s="35">
        <f>ROUND(АТС!$D664*$F$791*$F$792/100,2)</f>
        <v>0.19</v>
      </c>
      <c r="G2160" s="35">
        <f>ROUND(АТС!$D664*$G$791*$G$792/100,2)</f>
        <v>0.11</v>
      </c>
    </row>
    <row r="2161" spans="1:7" x14ac:dyDescent="0.25">
      <c r="A2161" s="244"/>
      <c r="B2161" s="122">
        <f t="shared" si="33"/>
        <v>43096</v>
      </c>
      <c r="C2161" s="123">
        <v>0</v>
      </c>
      <c r="D2161" s="35">
        <f>ROUND(АТС!D665*$D$791*$D$792/100,2)</f>
        <v>35.270000000000003</v>
      </c>
      <c r="E2161" s="35">
        <f>ROUND(АТС!$D665*$E$791*$E$792/100,2)</f>
        <v>32.42</v>
      </c>
      <c r="F2161" s="35">
        <f>ROUND(АТС!$D665*$F$791*$F$792/100,2)</f>
        <v>22.07</v>
      </c>
      <c r="G2161" s="35">
        <f>ROUND(АТС!$D665*$G$791*$G$792/100,2)</f>
        <v>12.91</v>
      </c>
    </row>
    <row r="2162" spans="1:7" x14ac:dyDescent="0.25">
      <c r="A2162" s="244"/>
      <c r="B2162" s="122">
        <f t="shared" si="33"/>
        <v>43096.041669999999</v>
      </c>
      <c r="C2162" s="123">
        <v>1</v>
      </c>
      <c r="D2162" s="35">
        <f>ROUND(АТС!D666*$D$791*$D$792/100,2)</f>
        <v>11.51</v>
      </c>
      <c r="E2162" s="35">
        <f>ROUND(АТС!$D666*$E$791*$E$792/100,2)</f>
        <v>10.58</v>
      </c>
      <c r="F2162" s="35">
        <f>ROUND(АТС!$D666*$F$791*$F$792/100,2)</f>
        <v>7.2</v>
      </c>
      <c r="G2162" s="35">
        <f>ROUND(АТС!$D666*$G$791*$G$792/100,2)</f>
        <v>4.21</v>
      </c>
    </row>
    <row r="2163" spans="1:7" x14ac:dyDescent="0.25">
      <c r="A2163" s="244"/>
      <c r="B2163" s="122">
        <f t="shared" si="33"/>
        <v>43096.083330000001</v>
      </c>
      <c r="C2163" s="123">
        <v>2</v>
      </c>
      <c r="D2163" s="35">
        <f>ROUND(АТС!D667*$D$791*$D$792/100,2)</f>
        <v>0</v>
      </c>
      <c r="E2163" s="35">
        <f>ROUND(АТС!$D667*$E$791*$E$792/100,2)</f>
        <v>0</v>
      </c>
      <c r="F2163" s="35">
        <f>ROUND(АТС!$D667*$F$791*$F$792/100,2)</f>
        <v>0</v>
      </c>
      <c r="G2163" s="35">
        <f>ROUND(АТС!$D667*$G$791*$G$792/100,2)</f>
        <v>0</v>
      </c>
    </row>
    <row r="2164" spans="1:7" x14ac:dyDescent="0.25">
      <c r="A2164" s="244"/>
      <c r="B2164" s="122">
        <f t="shared" si="33"/>
        <v>43096.125</v>
      </c>
      <c r="C2164" s="123">
        <v>3</v>
      </c>
      <c r="D2164" s="35">
        <f>ROUND(АТС!D668*$D$791*$D$792/100,2)</f>
        <v>7.84</v>
      </c>
      <c r="E2164" s="35">
        <f>ROUND(АТС!$D668*$E$791*$E$792/100,2)</f>
        <v>7.21</v>
      </c>
      <c r="F2164" s="35">
        <f>ROUND(АТС!$D668*$F$791*$F$792/100,2)</f>
        <v>4.91</v>
      </c>
      <c r="G2164" s="35">
        <f>ROUND(АТС!$D668*$G$791*$G$792/100,2)</f>
        <v>2.87</v>
      </c>
    </row>
    <row r="2165" spans="1:7" x14ac:dyDescent="0.25">
      <c r="A2165" s="244"/>
      <c r="B2165" s="122">
        <f t="shared" si="33"/>
        <v>43096.166669999999</v>
      </c>
      <c r="C2165" s="123">
        <v>4</v>
      </c>
      <c r="D2165" s="35">
        <f>ROUND(АТС!D669*$D$791*$D$792/100,2)</f>
        <v>25.44</v>
      </c>
      <c r="E2165" s="35">
        <f>ROUND(АТС!$D669*$E$791*$E$792/100,2)</f>
        <v>23.38</v>
      </c>
      <c r="F2165" s="35">
        <f>ROUND(АТС!$D669*$F$791*$F$792/100,2)</f>
        <v>15.91</v>
      </c>
      <c r="G2165" s="35">
        <f>ROUND(АТС!$D669*$G$791*$G$792/100,2)</f>
        <v>9.31</v>
      </c>
    </row>
    <row r="2166" spans="1:7" x14ac:dyDescent="0.25">
      <c r="A2166" s="244"/>
      <c r="B2166" s="122">
        <f t="shared" si="33"/>
        <v>43096.208330000001</v>
      </c>
      <c r="C2166" s="123">
        <v>5</v>
      </c>
      <c r="D2166" s="35">
        <f>ROUND(АТС!D670*$D$791*$D$792/100,2)</f>
        <v>47.75</v>
      </c>
      <c r="E2166" s="35">
        <f>ROUND(АТС!$D670*$E$791*$E$792/100,2)</f>
        <v>43.89</v>
      </c>
      <c r="F2166" s="35">
        <f>ROUND(АТС!$D670*$F$791*$F$792/100,2)</f>
        <v>29.87</v>
      </c>
      <c r="G2166" s="35">
        <f>ROUND(АТС!$D670*$G$791*$G$792/100,2)</f>
        <v>17.48</v>
      </c>
    </row>
    <row r="2167" spans="1:7" x14ac:dyDescent="0.25">
      <c r="A2167" s="244"/>
      <c r="B2167" s="122">
        <f t="shared" si="33"/>
        <v>43096.25</v>
      </c>
      <c r="C2167" s="123">
        <v>6</v>
      </c>
      <c r="D2167" s="35">
        <f>ROUND(АТС!D671*$D$791*$D$792/100,2)</f>
        <v>12.17</v>
      </c>
      <c r="E2167" s="35">
        <f>ROUND(АТС!$D671*$E$791*$E$792/100,2)</f>
        <v>11.19</v>
      </c>
      <c r="F2167" s="35">
        <f>ROUND(АТС!$D671*$F$791*$F$792/100,2)</f>
        <v>7.62</v>
      </c>
      <c r="G2167" s="35">
        <f>ROUND(АТС!$D671*$G$791*$G$792/100,2)</f>
        <v>4.46</v>
      </c>
    </row>
    <row r="2168" spans="1:7" x14ac:dyDescent="0.25">
      <c r="A2168" s="244"/>
      <c r="B2168" s="122">
        <f t="shared" si="33"/>
        <v>43096.291669999999</v>
      </c>
      <c r="C2168" s="123">
        <v>7</v>
      </c>
      <c r="D2168" s="35">
        <f>ROUND(АТС!D672*$D$791*$D$792/100,2)</f>
        <v>30.12</v>
      </c>
      <c r="E2168" s="35">
        <f>ROUND(АТС!$D672*$E$791*$E$792/100,2)</f>
        <v>27.68</v>
      </c>
      <c r="F2168" s="35">
        <f>ROUND(АТС!$D672*$F$791*$F$792/100,2)</f>
        <v>18.84</v>
      </c>
      <c r="G2168" s="35">
        <f>ROUND(АТС!$D672*$G$791*$G$792/100,2)</f>
        <v>11.03</v>
      </c>
    </row>
    <row r="2169" spans="1:7" x14ac:dyDescent="0.25">
      <c r="A2169" s="244"/>
      <c r="B2169" s="122">
        <f t="shared" si="33"/>
        <v>43096.333330000001</v>
      </c>
      <c r="C2169" s="123">
        <v>8</v>
      </c>
      <c r="D2169" s="35">
        <f>ROUND(АТС!D673*$D$791*$D$792/100,2)</f>
        <v>0</v>
      </c>
      <c r="E2169" s="35">
        <f>ROUND(АТС!$D673*$E$791*$E$792/100,2)</f>
        <v>0</v>
      </c>
      <c r="F2169" s="35">
        <f>ROUND(АТС!$D673*$F$791*$F$792/100,2)</f>
        <v>0</v>
      </c>
      <c r="G2169" s="35">
        <f>ROUND(АТС!$D673*$G$791*$G$792/100,2)</f>
        <v>0</v>
      </c>
    </row>
    <row r="2170" spans="1:7" x14ac:dyDescent="0.25">
      <c r="A2170" s="244"/>
      <c r="B2170" s="122">
        <f t="shared" si="33"/>
        <v>43096.375</v>
      </c>
      <c r="C2170" s="123">
        <v>9</v>
      </c>
      <c r="D2170" s="35">
        <f>ROUND(АТС!D674*$D$791*$D$792/100,2)</f>
        <v>0</v>
      </c>
      <c r="E2170" s="35">
        <f>ROUND(АТС!$D674*$E$791*$E$792/100,2)</f>
        <v>0</v>
      </c>
      <c r="F2170" s="35">
        <f>ROUND(АТС!$D674*$F$791*$F$792/100,2)</f>
        <v>0</v>
      </c>
      <c r="G2170" s="35">
        <f>ROUND(АТС!$D674*$G$791*$G$792/100,2)</f>
        <v>0</v>
      </c>
    </row>
    <row r="2171" spans="1:7" x14ac:dyDescent="0.25">
      <c r="A2171" s="244"/>
      <c r="B2171" s="122">
        <f t="shared" si="33"/>
        <v>43096.416669999999</v>
      </c>
      <c r="C2171" s="123">
        <v>10</v>
      </c>
      <c r="D2171" s="35">
        <f>ROUND(АТС!D675*$D$791*$D$792/100,2)</f>
        <v>0</v>
      </c>
      <c r="E2171" s="35">
        <f>ROUND(АТС!$D675*$E$791*$E$792/100,2)</f>
        <v>0</v>
      </c>
      <c r="F2171" s="35">
        <f>ROUND(АТС!$D675*$F$791*$F$792/100,2)</f>
        <v>0</v>
      </c>
      <c r="G2171" s="35">
        <f>ROUND(АТС!$D675*$G$791*$G$792/100,2)</f>
        <v>0</v>
      </c>
    </row>
    <row r="2172" spans="1:7" x14ac:dyDescent="0.25">
      <c r="A2172" s="244"/>
      <c r="B2172" s="122">
        <f t="shared" si="33"/>
        <v>43096.458330000001</v>
      </c>
      <c r="C2172" s="123">
        <v>11</v>
      </c>
      <c r="D2172" s="35">
        <f>ROUND(АТС!D676*$D$791*$D$792/100,2)</f>
        <v>0</v>
      </c>
      <c r="E2172" s="35">
        <f>ROUND(АТС!$D676*$E$791*$E$792/100,2)</f>
        <v>0</v>
      </c>
      <c r="F2172" s="35">
        <f>ROUND(АТС!$D676*$F$791*$F$792/100,2)</f>
        <v>0</v>
      </c>
      <c r="G2172" s="35">
        <f>ROUND(АТС!$D676*$G$791*$G$792/100,2)</f>
        <v>0</v>
      </c>
    </row>
    <row r="2173" spans="1:7" x14ac:dyDescent="0.25">
      <c r="A2173" s="244"/>
      <c r="B2173" s="122">
        <f t="shared" si="33"/>
        <v>43096.5</v>
      </c>
      <c r="C2173" s="123">
        <v>12</v>
      </c>
      <c r="D2173" s="35">
        <f>ROUND(АТС!D677*$D$791*$D$792/100,2)</f>
        <v>0</v>
      </c>
      <c r="E2173" s="35">
        <f>ROUND(АТС!$D677*$E$791*$E$792/100,2)</f>
        <v>0</v>
      </c>
      <c r="F2173" s="35">
        <f>ROUND(АТС!$D677*$F$791*$F$792/100,2)</f>
        <v>0</v>
      </c>
      <c r="G2173" s="35">
        <f>ROUND(АТС!$D677*$G$791*$G$792/100,2)</f>
        <v>0</v>
      </c>
    </row>
    <row r="2174" spans="1:7" x14ac:dyDescent="0.25">
      <c r="A2174" s="244"/>
      <c r="B2174" s="122">
        <f t="shared" si="33"/>
        <v>43096.541669999999</v>
      </c>
      <c r="C2174" s="123">
        <v>13</v>
      </c>
      <c r="D2174" s="35">
        <f>ROUND(АТС!D678*$D$791*$D$792/100,2)</f>
        <v>0</v>
      </c>
      <c r="E2174" s="35">
        <f>ROUND(АТС!$D678*$E$791*$E$792/100,2)</f>
        <v>0</v>
      </c>
      <c r="F2174" s="35">
        <f>ROUND(АТС!$D678*$F$791*$F$792/100,2)</f>
        <v>0</v>
      </c>
      <c r="G2174" s="35">
        <f>ROUND(АТС!$D678*$G$791*$G$792/100,2)</f>
        <v>0</v>
      </c>
    </row>
    <row r="2175" spans="1:7" x14ac:dyDescent="0.25">
      <c r="A2175" s="244"/>
      <c r="B2175" s="122">
        <f t="shared" si="33"/>
        <v>43096.583330000001</v>
      </c>
      <c r="C2175" s="123">
        <v>14</v>
      </c>
      <c r="D2175" s="35">
        <f>ROUND(АТС!D679*$D$791*$D$792/100,2)</f>
        <v>0</v>
      </c>
      <c r="E2175" s="35">
        <f>ROUND(АТС!$D679*$E$791*$E$792/100,2)</f>
        <v>0</v>
      </c>
      <c r="F2175" s="35">
        <f>ROUND(АТС!$D679*$F$791*$F$792/100,2)</f>
        <v>0</v>
      </c>
      <c r="G2175" s="35">
        <f>ROUND(АТС!$D679*$G$791*$G$792/100,2)</f>
        <v>0</v>
      </c>
    </row>
    <row r="2176" spans="1:7" x14ac:dyDescent="0.25">
      <c r="A2176" s="244"/>
      <c r="B2176" s="122">
        <f t="shared" si="33"/>
        <v>43096.625</v>
      </c>
      <c r="C2176" s="123">
        <v>15</v>
      </c>
      <c r="D2176" s="35">
        <f>ROUND(АТС!D680*$D$791*$D$792/100,2)</f>
        <v>0</v>
      </c>
      <c r="E2176" s="35">
        <f>ROUND(АТС!$D680*$E$791*$E$792/100,2)</f>
        <v>0</v>
      </c>
      <c r="F2176" s="35">
        <f>ROUND(АТС!$D680*$F$791*$F$792/100,2)</f>
        <v>0</v>
      </c>
      <c r="G2176" s="35">
        <f>ROUND(АТС!$D680*$G$791*$G$792/100,2)</f>
        <v>0</v>
      </c>
    </row>
    <row r="2177" spans="1:7" x14ac:dyDescent="0.25">
      <c r="A2177" s="244"/>
      <c r="B2177" s="122">
        <f t="shared" si="33"/>
        <v>43096.666669999999</v>
      </c>
      <c r="C2177" s="123">
        <v>16</v>
      </c>
      <c r="D2177" s="35">
        <f>ROUND(АТС!D681*$D$791*$D$792/100,2)</f>
        <v>10.42</v>
      </c>
      <c r="E2177" s="35">
        <f>ROUND(АТС!$D681*$E$791*$E$792/100,2)</f>
        <v>9.58</v>
      </c>
      <c r="F2177" s="35">
        <f>ROUND(АТС!$D681*$F$791*$F$792/100,2)</f>
        <v>6.52</v>
      </c>
      <c r="G2177" s="35">
        <f>ROUND(АТС!$D681*$G$791*$G$792/100,2)</f>
        <v>3.82</v>
      </c>
    </row>
    <row r="2178" spans="1:7" x14ac:dyDescent="0.25">
      <c r="A2178" s="244"/>
      <c r="B2178" s="122">
        <f t="shared" si="33"/>
        <v>43096.708330000001</v>
      </c>
      <c r="C2178" s="123">
        <v>17</v>
      </c>
      <c r="D2178" s="35">
        <f>ROUND(АТС!D682*$D$791*$D$792/100,2)</f>
        <v>0</v>
      </c>
      <c r="E2178" s="35">
        <f>ROUND(АТС!$D682*$E$791*$E$792/100,2)</f>
        <v>0</v>
      </c>
      <c r="F2178" s="35">
        <f>ROUND(АТС!$D682*$F$791*$F$792/100,2)</f>
        <v>0</v>
      </c>
      <c r="G2178" s="35">
        <f>ROUND(АТС!$D682*$G$791*$G$792/100,2)</f>
        <v>0</v>
      </c>
    </row>
    <row r="2179" spans="1:7" x14ac:dyDescent="0.25">
      <c r="A2179" s="244"/>
      <c r="B2179" s="122">
        <f t="shared" si="33"/>
        <v>43096.75</v>
      </c>
      <c r="C2179" s="123">
        <v>18</v>
      </c>
      <c r="D2179" s="35">
        <f>ROUND(АТС!D683*$D$791*$D$792/100,2)</f>
        <v>0</v>
      </c>
      <c r="E2179" s="35">
        <f>ROUND(АТС!$D683*$E$791*$E$792/100,2)</f>
        <v>0</v>
      </c>
      <c r="F2179" s="35">
        <f>ROUND(АТС!$D683*$F$791*$F$792/100,2)</f>
        <v>0</v>
      </c>
      <c r="G2179" s="35">
        <f>ROUND(АТС!$D683*$G$791*$G$792/100,2)</f>
        <v>0</v>
      </c>
    </row>
    <row r="2180" spans="1:7" x14ac:dyDescent="0.25">
      <c r="A2180" s="244"/>
      <c r="B2180" s="122">
        <f t="shared" si="33"/>
        <v>43096.791669999999</v>
      </c>
      <c r="C2180" s="123">
        <v>19</v>
      </c>
      <c r="D2180" s="35">
        <f>ROUND(АТС!D684*$D$791*$D$792/100,2)</f>
        <v>0</v>
      </c>
      <c r="E2180" s="35">
        <f>ROUND(АТС!$D684*$E$791*$E$792/100,2)</f>
        <v>0</v>
      </c>
      <c r="F2180" s="35">
        <f>ROUND(АТС!$D684*$F$791*$F$792/100,2)</f>
        <v>0</v>
      </c>
      <c r="G2180" s="35">
        <f>ROUND(АТС!$D684*$G$791*$G$792/100,2)</f>
        <v>0</v>
      </c>
    </row>
    <row r="2181" spans="1:7" x14ac:dyDescent="0.25">
      <c r="A2181" s="244"/>
      <c r="B2181" s="122">
        <f t="shared" si="33"/>
        <v>43096.833330000001</v>
      </c>
      <c r="C2181" s="123">
        <v>20</v>
      </c>
      <c r="D2181" s="35">
        <f>ROUND(АТС!D685*$D$791*$D$792/100,2)</f>
        <v>0</v>
      </c>
      <c r="E2181" s="35">
        <f>ROUND(АТС!$D685*$E$791*$E$792/100,2)</f>
        <v>0</v>
      </c>
      <c r="F2181" s="35">
        <f>ROUND(АТС!$D685*$F$791*$F$792/100,2)</f>
        <v>0</v>
      </c>
      <c r="G2181" s="35">
        <f>ROUND(АТС!$D685*$G$791*$G$792/100,2)</f>
        <v>0</v>
      </c>
    </row>
    <row r="2182" spans="1:7" x14ac:dyDescent="0.25">
      <c r="A2182" s="244"/>
      <c r="B2182" s="122">
        <f t="shared" si="33"/>
        <v>43096.875</v>
      </c>
      <c r="C2182" s="123">
        <v>21</v>
      </c>
      <c r="D2182" s="35">
        <f>ROUND(АТС!D686*$D$791*$D$792/100,2)</f>
        <v>0</v>
      </c>
      <c r="E2182" s="35">
        <f>ROUND(АТС!$D686*$E$791*$E$792/100,2)</f>
        <v>0</v>
      </c>
      <c r="F2182" s="35">
        <f>ROUND(АТС!$D686*$F$791*$F$792/100,2)</f>
        <v>0</v>
      </c>
      <c r="G2182" s="35">
        <f>ROUND(АТС!$D686*$G$791*$G$792/100,2)</f>
        <v>0</v>
      </c>
    </row>
    <row r="2183" spans="1:7" x14ac:dyDescent="0.25">
      <c r="A2183" s="244"/>
      <c r="B2183" s="122">
        <f t="shared" si="33"/>
        <v>43096.916669999999</v>
      </c>
      <c r="C2183" s="123">
        <v>22</v>
      </c>
      <c r="D2183" s="35">
        <f>ROUND(АТС!D687*$D$791*$D$792/100,2)</f>
        <v>0</v>
      </c>
      <c r="E2183" s="35">
        <f>ROUND(АТС!$D687*$E$791*$E$792/100,2)</f>
        <v>0</v>
      </c>
      <c r="F2183" s="35">
        <f>ROUND(АТС!$D687*$F$791*$F$792/100,2)</f>
        <v>0</v>
      </c>
      <c r="G2183" s="35">
        <f>ROUND(АТС!$D687*$G$791*$G$792/100,2)</f>
        <v>0</v>
      </c>
    </row>
    <row r="2184" spans="1:7" x14ac:dyDescent="0.25">
      <c r="A2184" s="244"/>
      <c r="B2184" s="122">
        <f t="shared" si="33"/>
        <v>43096.958330000001</v>
      </c>
      <c r="C2184" s="123">
        <v>23</v>
      </c>
      <c r="D2184" s="35">
        <f>ROUND(АТС!D688*$D$791*$D$792/100,2)</f>
        <v>0</v>
      </c>
      <c r="E2184" s="35">
        <f>ROUND(АТС!$D688*$E$791*$E$792/100,2)</f>
        <v>0</v>
      </c>
      <c r="F2184" s="35">
        <f>ROUND(АТС!$D688*$F$791*$F$792/100,2)</f>
        <v>0</v>
      </c>
      <c r="G2184" s="35">
        <f>ROUND(АТС!$D688*$G$791*$G$792/100,2)</f>
        <v>0</v>
      </c>
    </row>
    <row r="2185" spans="1:7" x14ac:dyDescent="0.25">
      <c r="A2185" s="244"/>
      <c r="B2185" s="122">
        <f t="shared" si="33"/>
        <v>43097</v>
      </c>
      <c r="C2185" s="123">
        <v>0</v>
      </c>
      <c r="D2185" s="35">
        <f>ROUND(АТС!D689*$D$791*$D$792/100,2)</f>
        <v>0</v>
      </c>
      <c r="E2185" s="35">
        <f>ROUND(АТС!$D689*$E$791*$E$792/100,2)</f>
        <v>0</v>
      </c>
      <c r="F2185" s="35">
        <f>ROUND(АТС!$D689*$F$791*$F$792/100,2)</f>
        <v>0</v>
      </c>
      <c r="G2185" s="35">
        <f>ROUND(АТС!$D689*$G$791*$G$792/100,2)</f>
        <v>0</v>
      </c>
    </row>
    <row r="2186" spans="1:7" x14ac:dyDescent="0.25">
      <c r="A2186" s="244"/>
      <c r="B2186" s="122">
        <f t="shared" si="33"/>
        <v>43097.041669999999</v>
      </c>
      <c r="C2186" s="123">
        <v>1</v>
      </c>
      <c r="D2186" s="35">
        <f>ROUND(АТС!D690*$D$791*$D$792/100,2)</f>
        <v>22.45</v>
      </c>
      <c r="E2186" s="35">
        <f>ROUND(АТС!$D690*$E$791*$E$792/100,2)</f>
        <v>20.63</v>
      </c>
      <c r="F2186" s="35">
        <f>ROUND(АТС!$D690*$F$791*$F$792/100,2)</f>
        <v>14.04</v>
      </c>
      <c r="G2186" s="35">
        <f>ROUND(АТС!$D690*$G$791*$G$792/100,2)</f>
        <v>8.2200000000000006</v>
      </c>
    </row>
    <row r="2187" spans="1:7" x14ac:dyDescent="0.25">
      <c r="A2187" s="244"/>
      <c r="B2187" s="122">
        <f t="shared" si="33"/>
        <v>43097.083330000001</v>
      </c>
      <c r="C2187" s="123">
        <v>2</v>
      </c>
      <c r="D2187" s="35">
        <f>ROUND(АТС!D691*$D$791*$D$792/100,2)</f>
        <v>13.33</v>
      </c>
      <c r="E2187" s="35">
        <f>ROUND(АТС!$D691*$E$791*$E$792/100,2)</f>
        <v>12.25</v>
      </c>
      <c r="F2187" s="35">
        <f>ROUND(АТС!$D691*$F$791*$F$792/100,2)</f>
        <v>8.34</v>
      </c>
      <c r="G2187" s="35">
        <f>ROUND(АТС!$D691*$G$791*$G$792/100,2)</f>
        <v>4.88</v>
      </c>
    </row>
    <row r="2188" spans="1:7" x14ac:dyDescent="0.25">
      <c r="A2188" s="244"/>
      <c r="B2188" s="122">
        <f t="shared" si="33"/>
        <v>43097.125</v>
      </c>
      <c r="C2188" s="123">
        <v>3</v>
      </c>
      <c r="D2188" s="35">
        <f>ROUND(АТС!D692*$D$791*$D$792/100,2)</f>
        <v>9.9</v>
      </c>
      <c r="E2188" s="35">
        <f>ROUND(АТС!$D692*$E$791*$E$792/100,2)</f>
        <v>9.1</v>
      </c>
      <c r="F2188" s="35">
        <f>ROUND(АТС!$D692*$F$791*$F$792/100,2)</f>
        <v>6.19</v>
      </c>
      <c r="G2188" s="35">
        <f>ROUND(АТС!$D692*$G$791*$G$792/100,2)</f>
        <v>3.62</v>
      </c>
    </row>
    <row r="2189" spans="1:7" x14ac:dyDescent="0.25">
      <c r="A2189" s="244"/>
      <c r="B2189" s="122">
        <f t="shared" si="33"/>
        <v>43097.166669999999</v>
      </c>
      <c r="C2189" s="123">
        <v>4</v>
      </c>
      <c r="D2189" s="35">
        <f>ROUND(АТС!D693*$D$791*$D$792/100,2)</f>
        <v>92.45</v>
      </c>
      <c r="E2189" s="35">
        <f>ROUND(АТС!$D693*$E$791*$E$792/100,2)</f>
        <v>84.97</v>
      </c>
      <c r="F2189" s="35">
        <f>ROUND(АТС!$D693*$F$791*$F$792/100,2)</f>
        <v>57.83</v>
      </c>
      <c r="G2189" s="35">
        <f>ROUND(АТС!$D693*$G$791*$G$792/100,2)</f>
        <v>33.85</v>
      </c>
    </row>
    <row r="2190" spans="1:7" x14ac:dyDescent="0.25">
      <c r="A2190" s="244"/>
      <c r="B2190" s="122">
        <f t="shared" si="33"/>
        <v>43097.208330000001</v>
      </c>
      <c r="C2190" s="123">
        <v>5</v>
      </c>
      <c r="D2190" s="35">
        <f>ROUND(АТС!D694*$D$791*$D$792/100,2)</f>
        <v>96.77</v>
      </c>
      <c r="E2190" s="35">
        <f>ROUND(АТС!$D694*$E$791*$E$792/100,2)</f>
        <v>88.94</v>
      </c>
      <c r="F2190" s="35">
        <f>ROUND(АТС!$D694*$F$791*$F$792/100,2)</f>
        <v>60.54</v>
      </c>
      <c r="G2190" s="35">
        <f>ROUND(АТС!$D694*$G$791*$G$792/100,2)</f>
        <v>35.43</v>
      </c>
    </row>
    <row r="2191" spans="1:7" x14ac:dyDescent="0.25">
      <c r="A2191" s="244"/>
      <c r="B2191" s="122">
        <f t="shared" si="33"/>
        <v>43097.25</v>
      </c>
      <c r="C2191" s="123">
        <v>6</v>
      </c>
      <c r="D2191" s="35">
        <f>ROUND(АТС!D695*$D$791*$D$792/100,2)</f>
        <v>51.99</v>
      </c>
      <c r="E2191" s="35">
        <f>ROUND(АТС!$D695*$E$791*$E$792/100,2)</f>
        <v>47.78</v>
      </c>
      <c r="F2191" s="35">
        <f>ROUND(АТС!$D695*$F$791*$F$792/100,2)</f>
        <v>32.520000000000003</v>
      </c>
      <c r="G2191" s="35">
        <f>ROUND(АТС!$D695*$G$791*$G$792/100,2)</f>
        <v>19.03</v>
      </c>
    </row>
    <row r="2192" spans="1:7" x14ac:dyDescent="0.25">
      <c r="A2192" s="244"/>
      <c r="B2192" s="122">
        <f t="shared" si="33"/>
        <v>43097.291669999999</v>
      </c>
      <c r="C2192" s="123">
        <v>7</v>
      </c>
      <c r="D2192" s="35">
        <f>ROUND(АТС!D696*$D$791*$D$792/100,2)</f>
        <v>0</v>
      </c>
      <c r="E2192" s="35">
        <f>ROUND(АТС!$D696*$E$791*$E$792/100,2)</f>
        <v>0</v>
      </c>
      <c r="F2192" s="35">
        <f>ROUND(АТС!$D696*$F$791*$F$792/100,2)</f>
        <v>0</v>
      </c>
      <c r="G2192" s="35">
        <f>ROUND(АТС!$D696*$G$791*$G$792/100,2)</f>
        <v>0</v>
      </c>
    </row>
    <row r="2193" spans="1:7" x14ac:dyDescent="0.25">
      <c r="A2193" s="244"/>
      <c r="B2193" s="122">
        <f t="shared" si="33"/>
        <v>43097.333330000001</v>
      </c>
      <c r="C2193" s="123">
        <v>8</v>
      </c>
      <c r="D2193" s="35">
        <f>ROUND(АТС!D697*$D$791*$D$792/100,2)</f>
        <v>0</v>
      </c>
      <c r="E2193" s="35">
        <f>ROUND(АТС!$D697*$E$791*$E$792/100,2)</f>
        <v>0</v>
      </c>
      <c r="F2193" s="35">
        <f>ROUND(АТС!$D697*$F$791*$F$792/100,2)</f>
        <v>0</v>
      </c>
      <c r="G2193" s="35">
        <f>ROUND(АТС!$D697*$G$791*$G$792/100,2)</f>
        <v>0</v>
      </c>
    </row>
    <row r="2194" spans="1:7" x14ac:dyDescent="0.25">
      <c r="A2194" s="244"/>
      <c r="B2194" s="122">
        <f t="shared" si="33"/>
        <v>43097.375</v>
      </c>
      <c r="C2194" s="123">
        <v>9</v>
      </c>
      <c r="D2194" s="35">
        <f>ROUND(АТС!D698*$D$791*$D$792/100,2)</f>
        <v>0</v>
      </c>
      <c r="E2194" s="35">
        <f>ROUND(АТС!$D698*$E$791*$E$792/100,2)</f>
        <v>0</v>
      </c>
      <c r="F2194" s="35">
        <f>ROUND(АТС!$D698*$F$791*$F$792/100,2)</f>
        <v>0</v>
      </c>
      <c r="G2194" s="35">
        <f>ROUND(АТС!$D698*$G$791*$G$792/100,2)</f>
        <v>0</v>
      </c>
    </row>
    <row r="2195" spans="1:7" x14ac:dyDescent="0.25">
      <c r="A2195" s="244"/>
      <c r="B2195" s="122">
        <f t="shared" si="33"/>
        <v>43097.416669999999</v>
      </c>
      <c r="C2195" s="123">
        <v>10</v>
      </c>
      <c r="D2195" s="35">
        <f>ROUND(АТС!D699*$D$791*$D$792/100,2)</f>
        <v>0</v>
      </c>
      <c r="E2195" s="35">
        <f>ROUND(АТС!$D699*$E$791*$E$792/100,2)</f>
        <v>0</v>
      </c>
      <c r="F2195" s="35">
        <f>ROUND(АТС!$D699*$F$791*$F$792/100,2)</f>
        <v>0</v>
      </c>
      <c r="G2195" s="35">
        <f>ROUND(АТС!$D699*$G$791*$G$792/100,2)</f>
        <v>0</v>
      </c>
    </row>
    <row r="2196" spans="1:7" x14ac:dyDescent="0.25">
      <c r="A2196" s="244"/>
      <c r="B2196" s="122">
        <f t="shared" si="33"/>
        <v>43097.458330000001</v>
      </c>
      <c r="C2196" s="123">
        <v>11</v>
      </c>
      <c r="D2196" s="35">
        <f>ROUND(АТС!D700*$D$791*$D$792/100,2)</f>
        <v>0</v>
      </c>
      <c r="E2196" s="35">
        <f>ROUND(АТС!$D700*$E$791*$E$792/100,2)</f>
        <v>0</v>
      </c>
      <c r="F2196" s="35">
        <f>ROUND(АТС!$D700*$F$791*$F$792/100,2)</f>
        <v>0</v>
      </c>
      <c r="G2196" s="35">
        <f>ROUND(АТС!$D700*$G$791*$G$792/100,2)</f>
        <v>0</v>
      </c>
    </row>
    <row r="2197" spans="1:7" x14ac:dyDescent="0.25">
      <c r="A2197" s="244"/>
      <c r="B2197" s="122">
        <f t="shared" si="33"/>
        <v>43097.5</v>
      </c>
      <c r="C2197" s="123">
        <v>12</v>
      </c>
      <c r="D2197" s="35">
        <f>ROUND(АТС!D701*$D$791*$D$792/100,2)</f>
        <v>0</v>
      </c>
      <c r="E2197" s="35">
        <f>ROUND(АТС!$D701*$E$791*$E$792/100,2)</f>
        <v>0</v>
      </c>
      <c r="F2197" s="35">
        <f>ROUND(АТС!$D701*$F$791*$F$792/100,2)</f>
        <v>0</v>
      </c>
      <c r="G2197" s="35">
        <f>ROUND(АТС!$D701*$G$791*$G$792/100,2)</f>
        <v>0</v>
      </c>
    </row>
    <row r="2198" spans="1:7" x14ac:dyDescent="0.25">
      <c r="A2198" s="244"/>
      <c r="B2198" s="122">
        <f t="shared" si="33"/>
        <v>43097.541669999999</v>
      </c>
      <c r="C2198" s="123">
        <v>13</v>
      </c>
      <c r="D2198" s="35">
        <f>ROUND(АТС!D702*$D$791*$D$792/100,2)</f>
        <v>0</v>
      </c>
      <c r="E2198" s="35">
        <f>ROUND(АТС!$D702*$E$791*$E$792/100,2)</f>
        <v>0</v>
      </c>
      <c r="F2198" s="35">
        <f>ROUND(АТС!$D702*$F$791*$F$792/100,2)</f>
        <v>0</v>
      </c>
      <c r="G2198" s="35">
        <f>ROUND(АТС!$D702*$G$791*$G$792/100,2)</f>
        <v>0</v>
      </c>
    </row>
    <row r="2199" spans="1:7" x14ac:dyDescent="0.25">
      <c r="A2199" s="244"/>
      <c r="B2199" s="122">
        <f t="shared" si="33"/>
        <v>43097.583330000001</v>
      </c>
      <c r="C2199" s="123">
        <v>14</v>
      </c>
      <c r="D2199" s="35">
        <f>ROUND(АТС!D703*$D$791*$D$792/100,2)</f>
        <v>0</v>
      </c>
      <c r="E2199" s="35">
        <f>ROUND(АТС!$D703*$E$791*$E$792/100,2)</f>
        <v>0</v>
      </c>
      <c r="F2199" s="35">
        <f>ROUND(АТС!$D703*$F$791*$F$792/100,2)</f>
        <v>0</v>
      </c>
      <c r="G2199" s="35">
        <f>ROUND(АТС!$D703*$G$791*$G$792/100,2)</f>
        <v>0</v>
      </c>
    </row>
    <row r="2200" spans="1:7" x14ac:dyDescent="0.25">
      <c r="A2200" s="244"/>
      <c r="B2200" s="122">
        <f t="shared" si="33"/>
        <v>43097.625</v>
      </c>
      <c r="C2200" s="123">
        <v>15</v>
      </c>
      <c r="D2200" s="35">
        <f>ROUND(АТС!D704*$D$791*$D$792/100,2)</f>
        <v>0</v>
      </c>
      <c r="E2200" s="35">
        <f>ROUND(АТС!$D704*$E$791*$E$792/100,2)</f>
        <v>0</v>
      </c>
      <c r="F2200" s="35">
        <f>ROUND(АТС!$D704*$F$791*$F$792/100,2)</f>
        <v>0</v>
      </c>
      <c r="G2200" s="35">
        <f>ROUND(АТС!$D704*$G$791*$G$792/100,2)</f>
        <v>0</v>
      </c>
    </row>
    <row r="2201" spans="1:7" x14ac:dyDescent="0.25">
      <c r="A2201" s="244"/>
      <c r="B2201" s="122">
        <f t="shared" si="33"/>
        <v>43097.666669999999</v>
      </c>
      <c r="C2201" s="123">
        <v>16</v>
      </c>
      <c r="D2201" s="35">
        <f>ROUND(АТС!D705*$D$791*$D$792/100,2)</f>
        <v>0</v>
      </c>
      <c r="E2201" s="35">
        <f>ROUND(АТС!$D705*$E$791*$E$792/100,2)</f>
        <v>0</v>
      </c>
      <c r="F2201" s="35">
        <f>ROUND(АТС!$D705*$F$791*$F$792/100,2)</f>
        <v>0</v>
      </c>
      <c r="G2201" s="35">
        <f>ROUND(АТС!$D705*$G$791*$G$792/100,2)</f>
        <v>0</v>
      </c>
    </row>
    <row r="2202" spans="1:7" x14ac:dyDescent="0.25">
      <c r="A2202" s="244"/>
      <c r="B2202" s="122">
        <f t="shared" ref="B2202:B2265" si="34">B2178+1</f>
        <v>43097.708330000001</v>
      </c>
      <c r="C2202" s="123">
        <v>17</v>
      </c>
      <c r="D2202" s="35">
        <f>ROUND(АТС!D706*$D$791*$D$792/100,2)</f>
        <v>0</v>
      </c>
      <c r="E2202" s="35">
        <f>ROUND(АТС!$D706*$E$791*$E$792/100,2)</f>
        <v>0</v>
      </c>
      <c r="F2202" s="35">
        <f>ROUND(АТС!$D706*$F$791*$F$792/100,2)</f>
        <v>0</v>
      </c>
      <c r="G2202" s="35">
        <f>ROUND(АТС!$D706*$G$791*$G$792/100,2)</f>
        <v>0</v>
      </c>
    </row>
    <row r="2203" spans="1:7" x14ac:dyDescent="0.25">
      <c r="A2203" s="244"/>
      <c r="B2203" s="122">
        <f t="shared" si="34"/>
        <v>43097.75</v>
      </c>
      <c r="C2203" s="123">
        <v>18</v>
      </c>
      <c r="D2203" s="35">
        <f>ROUND(АТС!D707*$D$791*$D$792/100,2)</f>
        <v>0</v>
      </c>
      <c r="E2203" s="35">
        <f>ROUND(АТС!$D707*$E$791*$E$792/100,2)</f>
        <v>0</v>
      </c>
      <c r="F2203" s="35">
        <f>ROUND(АТС!$D707*$F$791*$F$792/100,2)</f>
        <v>0</v>
      </c>
      <c r="G2203" s="35">
        <f>ROUND(АТС!$D707*$G$791*$G$792/100,2)</f>
        <v>0</v>
      </c>
    </row>
    <row r="2204" spans="1:7" x14ac:dyDescent="0.25">
      <c r="A2204" s="244"/>
      <c r="B2204" s="122">
        <f t="shared" si="34"/>
        <v>43097.791669999999</v>
      </c>
      <c r="C2204" s="123">
        <v>19</v>
      </c>
      <c r="D2204" s="35">
        <f>ROUND(АТС!D708*$D$791*$D$792/100,2)</f>
        <v>0</v>
      </c>
      <c r="E2204" s="35">
        <f>ROUND(АТС!$D708*$E$791*$E$792/100,2)</f>
        <v>0</v>
      </c>
      <c r="F2204" s="35">
        <f>ROUND(АТС!$D708*$F$791*$F$792/100,2)</f>
        <v>0</v>
      </c>
      <c r="G2204" s="35">
        <f>ROUND(АТС!$D708*$G$791*$G$792/100,2)</f>
        <v>0</v>
      </c>
    </row>
    <row r="2205" spans="1:7" x14ac:dyDescent="0.25">
      <c r="A2205" s="244"/>
      <c r="B2205" s="122">
        <f t="shared" si="34"/>
        <v>43097.833330000001</v>
      </c>
      <c r="C2205" s="123">
        <v>20</v>
      </c>
      <c r="D2205" s="35">
        <f>ROUND(АТС!D709*$D$791*$D$792/100,2)</f>
        <v>0</v>
      </c>
      <c r="E2205" s="35">
        <f>ROUND(АТС!$D709*$E$791*$E$792/100,2)</f>
        <v>0</v>
      </c>
      <c r="F2205" s="35">
        <f>ROUND(АТС!$D709*$F$791*$F$792/100,2)</f>
        <v>0</v>
      </c>
      <c r="G2205" s="35">
        <f>ROUND(АТС!$D709*$G$791*$G$792/100,2)</f>
        <v>0</v>
      </c>
    </row>
    <row r="2206" spans="1:7" x14ac:dyDescent="0.25">
      <c r="A2206" s="244"/>
      <c r="B2206" s="122">
        <f t="shared" si="34"/>
        <v>43097.875</v>
      </c>
      <c r="C2206" s="123">
        <v>21</v>
      </c>
      <c r="D2206" s="35">
        <f>ROUND(АТС!D710*$D$791*$D$792/100,2)</f>
        <v>0</v>
      </c>
      <c r="E2206" s="35">
        <f>ROUND(АТС!$D710*$E$791*$E$792/100,2)</f>
        <v>0</v>
      </c>
      <c r="F2206" s="35">
        <f>ROUND(АТС!$D710*$F$791*$F$792/100,2)</f>
        <v>0</v>
      </c>
      <c r="G2206" s="35">
        <f>ROUND(АТС!$D710*$G$791*$G$792/100,2)</f>
        <v>0</v>
      </c>
    </row>
    <row r="2207" spans="1:7" x14ac:dyDescent="0.25">
      <c r="A2207" s="244"/>
      <c r="B2207" s="122">
        <f t="shared" si="34"/>
        <v>43097.916669999999</v>
      </c>
      <c r="C2207" s="123">
        <v>22</v>
      </c>
      <c r="D2207" s="35">
        <f>ROUND(АТС!D711*$D$791*$D$792/100,2)</f>
        <v>0</v>
      </c>
      <c r="E2207" s="35">
        <f>ROUND(АТС!$D711*$E$791*$E$792/100,2)</f>
        <v>0</v>
      </c>
      <c r="F2207" s="35">
        <f>ROUND(АТС!$D711*$F$791*$F$792/100,2)</f>
        <v>0</v>
      </c>
      <c r="G2207" s="35">
        <f>ROUND(АТС!$D711*$G$791*$G$792/100,2)</f>
        <v>0</v>
      </c>
    </row>
    <row r="2208" spans="1:7" x14ac:dyDescent="0.25">
      <c r="A2208" s="244"/>
      <c r="B2208" s="122">
        <f t="shared" si="34"/>
        <v>43097.958330000001</v>
      </c>
      <c r="C2208" s="123">
        <v>23</v>
      </c>
      <c r="D2208" s="35">
        <f>ROUND(АТС!D712*$D$791*$D$792/100,2)</f>
        <v>0</v>
      </c>
      <c r="E2208" s="35">
        <f>ROUND(АТС!$D712*$E$791*$E$792/100,2)</f>
        <v>0</v>
      </c>
      <c r="F2208" s="35">
        <f>ROUND(АТС!$D712*$F$791*$F$792/100,2)</f>
        <v>0</v>
      </c>
      <c r="G2208" s="35">
        <f>ROUND(АТС!$D712*$G$791*$G$792/100,2)</f>
        <v>0</v>
      </c>
    </row>
    <row r="2209" spans="1:7" x14ac:dyDescent="0.25">
      <c r="A2209" s="244"/>
      <c r="B2209" s="122">
        <f t="shared" si="34"/>
        <v>43098</v>
      </c>
      <c r="C2209" s="123">
        <v>0</v>
      </c>
      <c r="D2209" s="35">
        <f>ROUND(АТС!D713*$D$791*$D$792/100,2)</f>
        <v>34.979999999999997</v>
      </c>
      <c r="E2209" s="35">
        <f>ROUND(АТС!$D713*$E$791*$E$792/100,2)</f>
        <v>32.15</v>
      </c>
      <c r="F2209" s="35">
        <f>ROUND(АТС!$D713*$F$791*$F$792/100,2)</f>
        <v>21.89</v>
      </c>
      <c r="G2209" s="35">
        <f>ROUND(АТС!$D713*$G$791*$G$792/100,2)</f>
        <v>12.81</v>
      </c>
    </row>
    <row r="2210" spans="1:7" x14ac:dyDescent="0.25">
      <c r="A2210" s="244"/>
      <c r="B2210" s="122">
        <f t="shared" si="34"/>
        <v>43098.041669999999</v>
      </c>
      <c r="C2210" s="123">
        <v>1</v>
      </c>
      <c r="D2210" s="35">
        <f>ROUND(АТС!D714*$D$791*$D$792/100,2)</f>
        <v>0</v>
      </c>
      <c r="E2210" s="35">
        <f>ROUND(АТС!$D714*$E$791*$E$792/100,2)</f>
        <v>0</v>
      </c>
      <c r="F2210" s="35">
        <f>ROUND(АТС!$D714*$F$791*$F$792/100,2)</f>
        <v>0</v>
      </c>
      <c r="G2210" s="35">
        <f>ROUND(АТС!$D714*$G$791*$G$792/100,2)</f>
        <v>0</v>
      </c>
    </row>
    <row r="2211" spans="1:7" x14ac:dyDescent="0.25">
      <c r="A2211" s="244"/>
      <c r="B2211" s="122">
        <f t="shared" si="34"/>
        <v>43098.083330000001</v>
      </c>
      <c r="C2211" s="123">
        <v>2</v>
      </c>
      <c r="D2211" s="35">
        <f>ROUND(АТС!D715*$D$791*$D$792/100,2)</f>
        <v>0</v>
      </c>
      <c r="E2211" s="35">
        <f>ROUND(АТС!$D715*$E$791*$E$792/100,2)</f>
        <v>0</v>
      </c>
      <c r="F2211" s="35">
        <f>ROUND(АТС!$D715*$F$791*$F$792/100,2)</f>
        <v>0</v>
      </c>
      <c r="G2211" s="35">
        <f>ROUND(АТС!$D715*$G$791*$G$792/100,2)</f>
        <v>0</v>
      </c>
    </row>
    <row r="2212" spans="1:7" x14ac:dyDescent="0.25">
      <c r="A2212" s="244"/>
      <c r="B2212" s="122">
        <f t="shared" si="34"/>
        <v>43098.125</v>
      </c>
      <c r="C2212" s="123">
        <v>3</v>
      </c>
      <c r="D2212" s="35">
        <f>ROUND(АТС!D716*$D$791*$D$792/100,2)</f>
        <v>2.2000000000000002</v>
      </c>
      <c r="E2212" s="35">
        <f>ROUND(АТС!$D716*$E$791*$E$792/100,2)</f>
        <v>2.02</v>
      </c>
      <c r="F2212" s="35">
        <f>ROUND(АТС!$D716*$F$791*$F$792/100,2)</f>
        <v>1.38</v>
      </c>
      <c r="G2212" s="35">
        <f>ROUND(АТС!$D716*$G$791*$G$792/100,2)</f>
        <v>0.81</v>
      </c>
    </row>
    <row r="2213" spans="1:7" x14ac:dyDescent="0.25">
      <c r="A2213" s="244"/>
      <c r="B2213" s="122">
        <f t="shared" si="34"/>
        <v>43098.166669999999</v>
      </c>
      <c r="C2213" s="123">
        <v>4</v>
      </c>
      <c r="D2213" s="35">
        <f>ROUND(АТС!D717*$D$791*$D$792/100,2)</f>
        <v>6.04</v>
      </c>
      <c r="E2213" s="35">
        <f>ROUND(АТС!$D717*$E$791*$E$792/100,2)</f>
        <v>5.55</v>
      </c>
      <c r="F2213" s="35">
        <f>ROUND(АТС!$D717*$F$791*$F$792/100,2)</f>
        <v>3.78</v>
      </c>
      <c r="G2213" s="35">
        <f>ROUND(АТС!$D717*$G$791*$G$792/100,2)</f>
        <v>2.21</v>
      </c>
    </row>
    <row r="2214" spans="1:7" x14ac:dyDescent="0.25">
      <c r="A2214" s="244"/>
      <c r="B2214" s="122">
        <f t="shared" si="34"/>
        <v>43098.208330000001</v>
      </c>
      <c r="C2214" s="123">
        <v>5</v>
      </c>
      <c r="D2214" s="35">
        <f>ROUND(АТС!D718*$D$791*$D$792/100,2)</f>
        <v>38.520000000000003</v>
      </c>
      <c r="E2214" s="35">
        <f>ROUND(АТС!$D718*$E$791*$E$792/100,2)</f>
        <v>35.4</v>
      </c>
      <c r="F2214" s="35">
        <f>ROUND(АТС!$D718*$F$791*$F$792/100,2)</f>
        <v>24.1</v>
      </c>
      <c r="G2214" s="35">
        <f>ROUND(АТС!$D718*$G$791*$G$792/100,2)</f>
        <v>14.1</v>
      </c>
    </row>
    <row r="2215" spans="1:7" x14ac:dyDescent="0.25">
      <c r="A2215" s="244"/>
      <c r="B2215" s="122">
        <f t="shared" si="34"/>
        <v>43098.25</v>
      </c>
      <c r="C2215" s="123">
        <v>6</v>
      </c>
      <c r="D2215" s="35">
        <f>ROUND(АТС!D719*$D$791*$D$792/100,2)</f>
        <v>42.47</v>
      </c>
      <c r="E2215" s="35">
        <f>ROUND(АТС!$D719*$E$791*$E$792/100,2)</f>
        <v>39.03</v>
      </c>
      <c r="F2215" s="35">
        <f>ROUND(АТС!$D719*$F$791*$F$792/100,2)</f>
        <v>26.57</v>
      </c>
      <c r="G2215" s="35">
        <f>ROUND(АТС!$D719*$G$791*$G$792/100,2)</f>
        <v>15.55</v>
      </c>
    </row>
    <row r="2216" spans="1:7" x14ac:dyDescent="0.25">
      <c r="A2216" s="244"/>
      <c r="B2216" s="122">
        <f t="shared" si="34"/>
        <v>43098.291669999999</v>
      </c>
      <c r="C2216" s="123">
        <v>7</v>
      </c>
      <c r="D2216" s="35">
        <f>ROUND(АТС!D720*$D$791*$D$792/100,2)</f>
        <v>0.03</v>
      </c>
      <c r="E2216" s="35">
        <f>ROUND(АТС!$D720*$E$791*$E$792/100,2)</f>
        <v>0.03</v>
      </c>
      <c r="F2216" s="35">
        <f>ROUND(АТС!$D720*$F$791*$F$792/100,2)</f>
        <v>0.02</v>
      </c>
      <c r="G2216" s="35">
        <f>ROUND(АТС!$D720*$G$791*$G$792/100,2)</f>
        <v>0.01</v>
      </c>
    </row>
    <row r="2217" spans="1:7" x14ac:dyDescent="0.25">
      <c r="A2217" s="244"/>
      <c r="B2217" s="122">
        <f t="shared" si="34"/>
        <v>43098.333330000001</v>
      </c>
      <c r="C2217" s="123">
        <v>8</v>
      </c>
      <c r="D2217" s="35">
        <f>ROUND(АТС!D721*$D$791*$D$792/100,2)</f>
        <v>0</v>
      </c>
      <c r="E2217" s="35">
        <f>ROUND(АТС!$D721*$E$791*$E$792/100,2)</f>
        <v>0</v>
      </c>
      <c r="F2217" s="35">
        <f>ROUND(АТС!$D721*$F$791*$F$792/100,2)</f>
        <v>0</v>
      </c>
      <c r="G2217" s="35">
        <f>ROUND(АТС!$D721*$G$791*$G$792/100,2)</f>
        <v>0</v>
      </c>
    </row>
    <row r="2218" spans="1:7" x14ac:dyDescent="0.25">
      <c r="A2218" s="244"/>
      <c r="B2218" s="122">
        <f t="shared" si="34"/>
        <v>43098.375</v>
      </c>
      <c r="C2218" s="123">
        <v>9</v>
      </c>
      <c r="D2218" s="35">
        <f>ROUND(АТС!D722*$D$791*$D$792/100,2)</f>
        <v>0</v>
      </c>
      <c r="E2218" s="35">
        <f>ROUND(АТС!$D722*$E$791*$E$792/100,2)</f>
        <v>0</v>
      </c>
      <c r="F2218" s="35">
        <f>ROUND(АТС!$D722*$F$791*$F$792/100,2)</f>
        <v>0</v>
      </c>
      <c r="G2218" s="35">
        <f>ROUND(АТС!$D722*$G$791*$G$792/100,2)</f>
        <v>0</v>
      </c>
    </row>
    <row r="2219" spans="1:7" x14ac:dyDescent="0.25">
      <c r="A2219" s="244"/>
      <c r="B2219" s="122">
        <f t="shared" si="34"/>
        <v>43098.416669999999</v>
      </c>
      <c r="C2219" s="123">
        <v>10</v>
      </c>
      <c r="D2219" s="35">
        <f>ROUND(АТС!D723*$D$791*$D$792/100,2)</f>
        <v>0</v>
      </c>
      <c r="E2219" s="35">
        <f>ROUND(АТС!$D723*$E$791*$E$792/100,2)</f>
        <v>0</v>
      </c>
      <c r="F2219" s="35">
        <f>ROUND(АТС!$D723*$F$791*$F$792/100,2)</f>
        <v>0</v>
      </c>
      <c r="G2219" s="35">
        <f>ROUND(АТС!$D723*$G$791*$G$792/100,2)</f>
        <v>0</v>
      </c>
    </row>
    <row r="2220" spans="1:7" x14ac:dyDescent="0.25">
      <c r="A2220" s="244"/>
      <c r="B2220" s="122">
        <f t="shared" si="34"/>
        <v>43098.458330000001</v>
      </c>
      <c r="C2220" s="123">
        <v>11</v>
      </c>
      <c r="D2220" s="35">
        <f>ROUND(АТС!D724*$D$791*$D$792/100,2)</f>
        <v>0</v>
      </c>
      <c r="E2220" s="35">
        <f>ROUND(АТС!$D724*$E$791*$E$792/100,2)</f>
        <v>0</v>
      </c>
      <c r="F2220" s="35">
        <f>ROUND(АТС!$D724*$F$791*$F$792/100,2)</f>
        <v>0</v>
      </c>
      <c r="G2220" s="35">
        <f>ROUND(АТС!$D724*$G$791*$G$792/100,2)</f>
        <v>0</v>
      </c>
    </row>
    <row r="2221" spans="1:7" x14ac:dyDescent="0.25">
      <c r="A2221" s="244"/>
      <c r="B2221" s="122">
        <f t="shared" si="34"/>
        <v>43098.5</v>
      </c>
      <c r="C2221" s="123">
        <v>12</v>
      </c>
      <c r="D2221" s="35">
        <f>ROUND(АТС!D725*$D$791*$D$792/100,2)</f>
        <v>0</v>
      </c>
      <c r="E2221" s="35">
        <f>ROUND(АТС!$D725*$E$791*$E$792/100,2)</f>
        <v>0</v>
      </c>
      <c r="F2221" s="35">
        <f>ROUND(АТС!$D725*$F$791*$F$792/100,2)</f>
        <v>0</v>
      </c>
      <c r="G2221" s="35">
        <f>ROUND(АТС!$D725*$G$791*$G$792/100,2)</f>
        <v>0</v>
      </c>
    </row>
    <row r="2222" spans="1:7" x14ac:dyDescent="0.25">
      <c r="A2222" s="244"/>
      <c r="B2222" s="122">
        <f t="shared" si="34"/>
        <v>43098.541669999999</v>
      </c>
      <c r="C2222" s="123">
        <v>13</v>
      </c>
      <c r="D2222" s="35">
        <f>ROUND(АТС!D726*$D$791*$D$792/100,2)</f>
        <v>0</v>
      </c>
      <c r="E2222" s="35">
        <f>ROUND(АТС!$D726*$E$791*$E$792/100,2)</f>
        <v>0</v>
      </c>
      <c r="F2222" s="35">
        <f>ROUND(АТС!$D726*$F$791*$F$792/100,2)</f>
        <v>0</v>
      </c>
      <c r="G2222" s="35">
        <f>ROUND(АТС!$D726*$G$791*$G$792/100,2)</f>
        <v>0</v>
      </c>
    </row>
    <row r="2223" spans="1:7" x14ac:dyDescent="0.25">
      <c r="A2223" s="244"/>
      <c r="B2223" s="122">
        <f t="shared" si="34"/>
        <v>43098.583330000001</v>
      </c>
      <c r="C2223" s="123">
        <v>14</v>
      </c>
      <c r="D2223" s="35">
        <f>ROUND(АТС!D727*$D$791*$D$792/100,2)</f>
        <v>0</v>
      </c>
      <c r="E2223" s="35">
        <f>ROUND(АТС!$D727*$E$791*$E$792/100,2)</f>
        <v>0</v>
      </c>
      <c r="F2223" s="35">
        <f>ROUND(АТС!$D727*$F$791*$F$792/100,2)</f>
        <v>0</v>
      </c>
      <c r="G2223" s="35">
        <f>ROUND(АТС!$D727*$G$791*$G$792/100,2)</f>
        <v>0</v>
      </c>
    </row>
    <row r="2224" spans="1:7" x14ac:dyDescent="0.25">
      <c r="A2224" s="244"/>
      <c r="B2224" s="122">
        <f t="shared" si="34"/>
        <v>43098.625</v>
      </c>
      <c r="C2224" s="123">
        <v>15</v>
      </c>
      <c r="D2224" s="35">
        <f>ROUND(АТС!D728*$D$791*$D$792/100,2)</f>
        <v>0</v>
      </c>
      <c r="E2224" s="35">
        <f>ROUND(АТС!$D728*$E$791*$E$792/100,2)</f>
        <v>0</v>
      </c>
      <c r="F2224" s="35">
        <f>ROUND(АТС!$D728*$F$791*$F$792/100,2)</f>
        <v>0</v>
      </c>
      <c r="G2224" s="35">
        <f>ROUND(АТС!$D728*$G$791*$G$792/100,2)</f>
        <v>0</v>
      </c>
    </row>
    <row r="2225" spans="1:7" x14ac:dyDescent="0.25">
      <c r="A2225" s="244"/>
      <c r="B2225" s="122">
        <f t="shared" si="34"/>
        <v>43098.666669999999</v>
      </c>
      <c r="C2225" s="123">
        <v>16</v>
      </c>
      <c r="D2225" s="35">
        <f>ROUND(АТС!D729*$D$791*$D$792/100,2)</f>
        <v>0</v>
      </c>
      <c r="E2225" s="35">
        <f>ROUND(АТС!$D729*$E$791*$E$792/100,2)</f>
        <v>0</v>
      </c>
      <c r="F2225" s="35">
        <f>ROUND(АТС!$D729*$F$791*$F$792/100,2)</f>
        <v>0</v>
      </c>
      <c r="G2225" s="35">
        <f>ROUND(АТС!$D729*$G$791*$G$792/100,2)</f>
        <v>0</v>
      </c>
    </row>
    <row r="2226" spans="1:7" x14ac:dyDescent="0.25">
      <c r="A2226" s="244"/>
      <c r="B2226" s="122">
        <f t="shared" si="34"/>
        <v>43098.708330000001</v>
      </c>
      <c r="C2226" s="123">
        <v>17</v>
      </c>
      <c r="D2226" s="35">
        <f>ROUND(АТС!D730*$D$791*$D$792/100,2)</f>
        <v>0</v>
      </c>
      <c r="E2226" s="35">
        <f>ROUND(АТС!$D730*$E$791*$E$792/100,2)</f>
        <v>0</v>
      </c>
      <c r="F2226" s="35">
        <f>ROUND(АТС!$D730*$F$791*$F$792/100,2)</f>
        <v>0</v>
      </c>
      <c r="G2226" s="35">
        <f>ROUND(АТС!$D730*$G$791*$G$792/100,2)</f>
        <v>0</v>
      </c>
    </row>
    <row r="2227" spans="1:7" x14ac:dyDescent="0.25">
      <c r="A2227" s="244"/>
      <c r="B2227" s="122">
        <f t="shared" si="34"/>
        <v>43098.75</v>
      </c>
      <c r="C2227" s="123">
        <v>18</v>
      </c>
      <c r="D2227" s="35">
        <f>ROUND(АТС!D731*$D$791*$D$792/100,2)</f>
        <v>0</v>
      </c>
      <c r="E2227" s="35">
        <f>ROUND(АТС!$D731*$E$791*$E$792/100,2)</f>
        <v>0</v>
      </c>
      <c r="F2227" s="35">
        <f>ROUND(АТС!$D731*$F$791*$F$792/100,2)</f>
        <v>0</v>
      </c>
      <c r="G2227" s="35">
        <f>ROUND(АТС!$D731*$G$791*$G$792/100,2)</f>
        <v>0</v>
      </c>
    </row>
    <row r="2228" spans="1:7" x14ac:dyDescent="0.25">
      <c r="A2228" s="244"/>
      <c r="B2228" s="122">
        <f t="shared" si="34"/>
        <v>43098.791669999999</v>
      </c>
      <c r="C2228" s="123">
        <v>19</v>
      </c>
      <c r="D2228" s="35">
        <f>ROUND(АТС!D732*$D$791*$D$792/100,2)</f>
        <v>0</v>
      </c>
      <c r="E2228" s="35">
        <f>ROUND(АТС!$D732*$E$791*$E$792/100,2)</f>
        <v>0</v>
      </c>
      <c r="F2228" s="35">
        <f>ROUND(АТС!$D732*$F$791*$F$792/100,2)</f>
        <v>0</v>
      </c>
      <c r="G2228" s="35">
        <f>ROUND(АТС!$D732*$G$791*$G$792/100,2)</f>
        <v>0</v>
      </c>
    </row>
    <row r="2229" spans="1:7" x14ac:dyDescent="0.25">
      <c r="A2229" s="244"/>
      <c r="B2229" s="122">
        <f t="shared" si="34"/>
        <v>43098.833330000001</v>
      </c>
      <c r="C2229" s="123">
        <v>20</v>
      </c>
      <c r="D2229" s="35">
        <f>ROUND(АТС!D733*$D$791*$D$792/100,2)</f>
        <v>0</v>
      </c>
      <c r="E2229" s="35">
        <f>ROUND(АТС!$D733*$E$791*$E$792/100,2)</f>
        <v>0</v>
      </c>
      <c r="F2229" s="35">
        <f>ROUND(АТС!$D733*$F$791*$F$792/100,2)</f>
        <v>0</v>
      </c>
      <c r="G2229" s="35">
        <f>ROUND(АТС!$D733*$G$791*$G$792/100,2)</f>
        <v>0</v>
      </c>
    </row>
    <row r="2230" spans="1:7" x14ac:dyDescent="0.25">
      <c r="A2230" s="244"/>
      <c r="B2230" s="122">
        <f t="shared" si="34"/>
        <v>43098.875</v>
      </c>
      <c r="C2230" s="123">
        <v>21</v>
      </c>
      <c r="D2230" s="35">
        <f>ROUND(АТС!D734*$D$791*$D$792/100,2)</f>
        <v>0</v>
      </c>
      <c r="E2230" s="35">
        <f>ROUND(АТС!$D734*$E$791*$E$792/100,2)</f>
        <v>0</v>
      </c>
      <c r="F2230" s="35">
        <f>ROUND(АТС!$D734*$F$791*$F$792/100,2)</f>
        <v>0</v>
      </c>
      <c r="G2230" s="35">
        <f>ROUND(АТС!$D734*$G$791*$G$792/100,2)</f>
        <v>0</v>
      </c>
    </row>
    <row r="2231" spans="1:7" x14ac:dyDescent="0.25">
      <c r="A2231" s="244"/>
      <c r="B2231" s="122">
        <f t="shared" si="34"/>
        <v>43098.916669999999</v>
      </c>
      <c r="C2231" s="123">
        <v>22</v>
      </c>
      <c r="D2231" s="35">
        <f>ROUND(АТС!D735*$D$791*$D$792/100,2)</f>
        <v>0</v>
      </c>
      <c r="E2231" s="35">
        <f>ROUND(АТС!$D735*$E$791*$E$792/100,2)</f>
        <v>0</v>
      </c>
      <c r="F2231" s="35">
        <f>ROUND(АТС!$D735*$F$791*$F$792/100,2)</f>
        <v>0</v>
      </c>
      <c r="G2231" s="35">
        <f>ROUND(АТС!$D735*$G$791*$G$792/100,2)</f>
        <v>0</v>
      </c>
    </row>
    <row r="2232" spans="1:7" x14ac:dyDescent="0.25">
      <c r="A2232" s="244"/>
      <c r="B2232" s="122">
        <f t="shared" si="34"/>
        <v>43098.958330000001</v>
      </c>
      <c r="C2232" s="123">
        <v>23</v>
      </c>
      <c r="D2232" s="35">
        <f>ROUND(АТС!D736*$D$791*$D$792/100,2)</f>
        <v>0</v>
      </c>
      <c r="E2232" s="35">
        <f>ROUND(АТС!$D736*$E$791*$E$792/100,2)</f>
        <v>0</v>
      </c>
      <c r="F2232" s="35">
        <f>ROUND(АТС!$D736*$F$791*$F$792/100,2)</f>
        <v>0</v>
      </c>
      <c r="G2232" s="35">
        <f>ROUND(АТС!$D736*$G$791*$G$792/100,2)</f>
        <v>0</v>
      </c>
    </row>
    <row r="2233" spans="1:7" x14ac:dyDescent="0.25">
      <c r="A2233" s="244"/>
      <c r="B2233" s="122">
        <f t="shared" si="34"/>
        <v>43099</v>
      </c>
      <c r="C2233" s="123">
        <v>0</v>
      </c>
      <c r="D2233" s="35">
        <f>ROUND(АТС!D737*$D$791*$D$792/100,2)</f>
        <v>0</v>
      </c>
      <c r="E2233" s="35">
        <f>ROUND(АТС!$D737*$E$791*$E$792/100,2)</f>
        <v>0</v>
      </c>
      <c r="F2233" s="35">
        <f>ROUND(АТС!$D737*$F$791*$F$792/100,2)</f>
        <v>0</v>
      </c>
      <c r="G2233" s="35">
        <f>ROUND(АТС!$D737*$G$791*$G$792/100,2)</f>
        <v>0</v>
      </c>
    </row>
    <row r="2234" spans="1:7" x14ac:dyDescent="0.25">
      <c r="A2234" s="244"/>
      <c r="B2234" s="122">
        <f t="shared" si="34"/>
        <v>43099.041669999999</v>
      </c>
      <c r="C2234" s="123">
        <v>1</v>
      </c>
      <c r="D2234" s="35">
        <f>ROUND(АТС!D738*$D$791*$D$792/100,2)</f>
        <v>0</v>
      </c>
      <c r="E2234" s="35">
        <f>ROUND(АТС!$D738*$E$791*$E$792/100,2)</f>
        <v>0</v>
      </c>
      <c r="F2234" s="35">
        <f>ROUND(АТС!$D738*$F$791*$F$792/100,2)</f>
        <v>0</v>
      </c>
      <c r="G2234" s="35">
        <f>ROUND(АТС!$D738*$G$791*$G$792/100,2)</f>
        <v>0</v>
      </c>
    </row>
    <row r="2235" spans="1:7" x14ac:dyDescent="0.25">
      <c r="A2235" s="244"/>
      <c r="B2235" s="122">
        <f t="shared" si="34"/>
        <v>43099.083330000001</v>
      </c>
      <c r="C2235" s="123">
        <v>2</v>
      </c>
      <c r="D2235" s="35">
        <f>ROUND(АТС!D739*$D$791*$D$792/100,2)</f>
        <v>0</v>
      </c>
      <c r="E2235" s="35">
        <f>ROUND(АТС!$D739*$E$791*$E$792/100,2)</f>
        <v>0</v>
      </c>
      <c r="F2235" s="35">
        <f>ROUND(АТС!$D739*$F$791*$F$792/100,2)</f>
        <v>0</v>
      </c>
      <c r="G2235" s="35">
        <f>ROUND(АТС!$D739*$G$791*$G$792/100,2)</f>
        <v>0</v>
      </c>
    </row>
    <row r="2236" spans="1:7" x14ac:dyDescent="0.25">
      <c r="A2236" s="244"/>
      <c r="B2236" s="122">
        <f t="shared" si="34"/>
        <v>43099.125</v>
      </c>
      <c r="C2236" s="123">
        <v>3</v>
      </c>
      <c r="D2236" s="35">
        <f>ROUND(АТС!D740*$D$791*$D$792/100,2)</f>
        <v>0</v>
      </c>
      <c r="E2236" s="35">
        <f>ROUND(АТС!$D740*$E$791*$E$792/100,2)</f>
        <v>0</v>
      </c>
      <c r="F2236" s="35">
        <f>ROUND(АТС!$D740*$F$791*$F$792/100,2)</f>
        <v>0</v>
      </c>
      <c r="G2236" s="35">
        <f>ROUND(АТС!$D740*$G$791*$G$792/100,2)</f>
        <v>0</v>
      </c>
    </row>
    <row r="2237" spans="1:7" x14ac:dyDescent="0.25">
      <c r="A2237" s="244"/>
      <c r="B2237" s="122">
        <f t="shared" si="34"/>
        <v>43099.166669999999</v>
      </c>
      <c r="C2237" s="123">
        <v>4</v>
      </c>
      <c r="D2237" s="35">
        <f>ROUND(АТС!D741*$D$791*$D$792/100,2)</f>
        <v>0</v>
      </c>
      <c r="E2237" s="35">
        <f>ROUND(АТС!$D741*$E$791*$E$792/100,2)</f>
        <v>0</v>
      </c>
      <c r="F2237" s="35">
        <f>ROUND(АТС!$D741*$F$791*$F$792/100,2)</f>
        <v>0</v>
      </c>
      <c r="G2237" s="35">
        <f>ROUND(АТС!$D741*$G$791*$G$792/100,2)</f>
        <v>0</v>
      </c>
    </row>
    <row r="2238" spans="1:7" x14ac:dyDescent="0.25">
      <c r="A2238" s="244"/>
      <c r="B2238" s="122">
        <f t="shared" si="34"/>
        <v>43099.208330000001</v>
      </c>
      <c r="C2238" s="123">
        <v>5</v>
      </c>
      <c r="D2238" s="35">
        <f>ROUND(АТС!D742*$D$791*$D$792/100,2)</f>
        <v>10.01</v>
      </c>
      <c r="E2238" s="35">
        <f>ROUND(АТС!$D742*$E$791*$E$792/100,2)</f>
        <v>9.1999999999999993</v>
      </c>
      <c r="F2238" s="35">
        <f>ROUND(АТС!$D742*$F$791*$F$792/100,2)</f>
        <v>6.26</v>
      </c>
      <c r="G2238" s="35">
        <f>ROUND(АТС!$D742*$G$791*$G$792/100,2)</f>
        <v>3.66</v>
      </c>
    </row>
    <row r="2239" spans="1:7" x14ac:dyDescent="0.25">
      <c r="A2239" s="244"/>
      <c r="B2239" s="122">
        <f t="shared" si="34"/>
        <v>43099.25</v>
      </c>
      <c r="C2239" s="123">
        <v>6</v>
      </c>
      <c r="D2239" s="35">
        <f>ROUND(АТС!D743*$D$791*$D$792/100,2)</f>
        <v>2.14</v>
      </c>
      <c r="E2239" s="35">
        <f>ROUND(АТС!$D743*$E$791*$E$792/100,2)</f>
        <v>1.97</v>
      </c>
      <c r="F2239" s="35">
        <f>ROUND(АТС!$D743*$F$791*$F$792/100,2)</f>
        <v>1.34</v>
      </c>
      <c r="G2239" s="35">
        <f>ROUND(АТС!$D743*$G$791*$G$792/100,2)</f>
        <v>0.78</v>
      </c>
    </row>
    <row r="2240" spans="1:7" x14ac:dyDescent="0.25">
      <c r="A2240" s="244"/>
      <c r="B2240" s="122">
        <f t="shared" si="34"/>
        <v>43099.291669999999</v>
      </c>
      <c r="C2240" s="123">
        <v>7</v>
      </c>
      <c r="D2240" s="35">
        <f>ROUND(АТС!D744*$D$791*$D$792/100,2)</f>
        <v>30.63</v>
      </c>
      <c r="E2240" s="35">
        <f>ROUND(АТС!$D744*$E$791*$E$792/100,2)</f>
        <v>28.15</v>
      </c>
      <c r="F2240" s="35">
        <f>ROUND(АТС!$D744*$F$791*$F$792/100,2)</f>
        <v>19.16</v>
      </c>
      <c r="G2240" s="35">
        <f>ROUND(АТС!$D744*$G$791*$G$792/100,2)</f>
        <v>11.21</v>
      </c>
    </row>
    <row r="2241" spans="1:7" x14ac:dyDescent="0.25">
      <c r="A2241" s="244"/>
      <c r="B2241" s="122">
        <f t="shared" si="34"/>
        <v>43099.333330000001</v>
      </c>
      <c r="C2241" s="123">
        <v>8</v>
      </c>
      <c r="D2241" s="35">
        <f>ROUND(АТС!D745*$D$791*$D$792/100,2)</f>
        <v>0</v>
      </c>
      <c r="E2241" s="35">
        <f>ROUND(АТС!$D745*$E$791*$E$792/100,2)</f>
        <v>0</v>
      </c>
      <c r="F2241" s="35">
        <f>ROUND(АТС!$D745*$F$791*$F$792/100,2)</f>
        <v>0</v>
      </c>
      <c r="G2241" s="35">
        <f>ROUND(АТС!$D745*$G$791*$G$792/100,2)</f>
        <v>0</v>
      </c>
    </row>
    <row r="2242" spans="1:7" x14ac:dyDescent="0.25">
      <c r="A2242" s="244"/>
      <c r="B2242" s="122">
        <f t="shared" si="34"/>
        <v>43099.375</v>
      </c>
      <c r="C2242" s="123">
        <v>9</v>
      </c>
      <c r="D2242" s="35">
        <f>ROUND(АТС!D746*$D$791*$D$792/100,2)</f>
        <v>0</v>
      </c>
      <c r="E2242" s="35">
        <f>ROUND(АТС!$D746*$E$791*$E$792/100,2)</f>
        <v>0</v>
      </c>
      <c r="F2242" s="35">
        <f>ROUND(АТС!$D746*$F$791*$F$792/100,2)</f>
        <v>0</v>
      </c>
      <c r="G2242" s="35">
        <f>ROUND(АТС!$D746*$G$791*$G$792/100,2)</f>
        <v>0</v>
      </c>
    </row>
    <row r="2243" spans="1:7" x14ac:dyDescent="0.25">
      <c r="A2243" s="244"/>
      <c r="B2243" s="122">
        <f t="shared" si="34"/>
        <v>43099.416669999999</v>
      </c>
      <c r="C2243" s="123">
        <v>10</v>
      </c>
      <c r="D2243" s="35">
        <f>ROUND(АТС!D747*$D$791*$D$792/100,2)</f>
        <v>0</v>
      </c>
      <c r="E2243" s="35">
        <f>ROUND(АТС!$D747*$E$791*$E$792/100,2)</f>
        <v>0</v>
      </c>
      <c r="F2243" s="35">
        <f>ROUND(АТС!$D747*$F$791*$F$792/100,2)</f>
        <v>0</v>
      </c>
      <c r="G2243" s="35">
        <f>ROUND(АТС!$D747*$G$791*$G$792/100,2)</f>
        <v>0</v>
      </c>
    </row>
    <row r="2244" spans="1:7" x14ac:dyDescent="0.25">
      <c r="A2244" s="244"/>
      <c r="B2244" s="122">
        <f t="shared" si="34"/>
        <v>43099.458330000001</v>
      </c>
      <c r="C2244" s="123">
        <v>11</v>
      </c>
      <c r="D2244" s="35">
        <f>ROUND(АТС!D748*$D$791*$D$792/100,2)</f>
        <v>0</v>
      </c>
      <c r="E2244" s="35">
        <f>ROUND(АТС!$D748*$E$791*$E$792/100,2)</f>
        <v>0</v>
      </c>
      <c r="F2244" s="35">
        <f>ROUND(АТС!$D748*$F$791*$F$792/100,2)</f>
        <v>0</v>
      </c>
      <c r="G2244" s="35">
        <f>ROUND(АТС!$D748*$G$791*$G$792/100,2)</f>
        <v>0</v>
      </c>
    </row>
    <row r="2245" spans="1:7" x14ac:dyDescent="0.25">
      <c r="A2245" s="244"/>
      <c r="B2245" s="122">
        <f t="shared" si="34"/>
        <v>43099.5</v>
      </c>
      <c r="C2245" s="123">
        <v>12</v>
      </c>
      <c r="D2245" s="35">
        <f>ROUND(АТС!D749*$D$791*$D$792/100,2)</f>
        <v>0</v>
      </c>
      <c r="E2245" s="35">
        <f>ROUND(АТС!$D749*$E$791*$E$792/100,2)</f>
        <v>0</v>
      </c>
      <c r="F2245" s="35">
        <f>ROUND(АТС!$D749*$F$791*$F$792/100,2)</f>
        <v>0</v>
      </c>
      <c r="G2245" s="35">
        <f>ROUND(АТС!$D749*$G$791*$G$792/100,2)</f>
        <v>0</v>
      </c>
    </row>
    <row r="2246" spans="1:7" x14ac:dyDescent="0.25">
      <c r="A2246" s="244"/>
      <c r="B2246" s="122">
        <f t="shared" si="34"/>
        <v>43099.541669999999</v>
      </c>
      <c r="C2246" s="123">
        <v>13</v>
      </c>
      <c r="D2246" s="35">
        <f>ROUND(АТС!D750*$D$791*$D$792/100,2)</f>
        <v>0</v>
      </c>
      <c r="E2246" s="35">
        <f>ROUND(АТС!$D750*$E$791*$E$792/100,2)</f>
        <v>0</v>
      </c>
      <c r="F2246" s="35">
        <f>ROUND(АТС!$D750*$F$791*$F$792/100,2)</f>
        <v>0</v>
      </c>
      <c r="G2246" s="35">
        <f>ROUND(АТС!$D750*$G$791*$G$792/100,2)</f>
        <v>0</v>
      </c>
    </row>
    <row r="2247" spans="1:7" x14ac:dyDescent="0.25">
      <c r="A2247" s="244"/>
      <c r="B2247" s="122">
        <f t="shared" si="34"/>
        <v>43099.583330000001</v>
      </c>
      <c r="C2247" s="123">
        <v>14</v>
      </c>
      <c r="D2247" s="35">
        <f>ROUND(АТС!D751*$D$791*$D$792/100,2)</f>
        <v>0</v>
      </c>
      <c r="E2247" s="35">
        <f>ROUND(АТС!$D751*$E$791*$E$792/100,2)</f>
        <v>0</v>
      </c>
      <c r="F2247" s="35">
        <f>ROUND(АТС!$D751*$F$791*$F$792/100,2)</f>
        <v>0</v>
      </c>
      <c r="G2247" s="35">
        <f>ROUND(АТС!$D751*$G$791*$G$792/100,2)</f>
        <v>0</v>
      </c>
    </row>
    <row r="2248" spans="1:7" x14ac:dyDescent="0.25">
      <c r="A2248" s="244"/>
      <c r="B2248" s="122">
        <f t="shared" si="34"/>
        <v>43099.625</v>
      </c>
      <c r="C2248" s="123">
        <v>15</v>
      </c>
      <c r="D2248" s="35">
        <f>ROUND(АТС!D752*$D$791*$D$792/100,2)</f>
        <v>0</v>
      </c>
      <c r="E2248" s="35">
        <f>ROUND(АТС!$D752*$E$791*$E$792/100,2)</f>
        <v>0</v>
      </c>
      <c r="F2248" s="35">
        <f>ROUND(АТС!$D752*$F$791*$F$792/100,2)</f>
        <v>0</v>
      </c>
      <c r="G2248" s="35">
        <f>ROUND(АТС!$D752*$G$791*$G$792/100,2)</f>
        <v>0</v>
      </c>
    </row>
    <row r="2249" spans="1:7" x14ac:dyDescent="0.25">
      <c r="A2249" s="244"/>
      <c r="B2249" s="122">
        <f t="shared" si="34"/>
        <v>43099.666669999999</v>
      </c>
      <c r="C2249" s="123">
        <v>16</v>
      </c>
      <c r="D2249" s="35">
        <f>ROUND(АТС!D753*$D$791*$D$792/100,2)</f>
        <v>0</v>
      </c>
      <c r="E2249" s="35">
        <f>ROUND(АТС!$D753*$E$791*$E$792/100,2)</f>
        <v>0</v>
      </c>
      <c r="F2249" s="35">
        <f>ROUND(АТС!$D753*$F$791*$F$792/100,2)</f>
        <v>0</v>
      </c>
      <c r="G2249" s="35">
        <f>ROUND(АТС!$D753*$G$791*$G$792/100,2)</f>
        <v>0</v>
      </c>
    </row>
    <row r="2250" spans="1:7" x14ac:dyDescent="0.25">
      <c r="A2250" s="244"/>
      <c r="B2250" s="122">
        <f t="shared" si="34"/>
        <v>43099.708330000001</v>
      </c>
      <c r="C2250" s="123">
        <v>17</v>
      </c>
      <c r="D2250" s="35">
        <f>ROUND(АТС!D754*$D$791*$D$792/100,2)</f>
        <v>0</v>
      </c>
      <c r="E2250" s="35">
        <f>ROUND(АТС!$D754*$E$791*$E$792/100,2)</f>
        <v>0</v>
      </c>
      <c r="F2250" s="35">
        <f>ROUND(АТС!$D754*$F$791*$F$792/100,2)</f>
        <v>0</v>
      </c>
      <c r="G2250" s="35">
        <f>ROUND(АТС!$D754*$G$791*$G$792/100,2)</f>
        <v>0</v>
      </c>
    </row>
    <row r="2251" spans="1:7" x14ac:dyDescent="0.25">
      <c r="A2251" s="244"/>
      <c r="B2251" s="122">
        <f t="shared" si="34"/>
        <v>43099.75</v>
      </c>
      <c r="C2251" s="123">
        <v>18</v>
      </c>
      <c r="D2251" s="35">
        <f>ROUND(АТС!D755*$D$791*$D$792/100,2)</f>
        <v>0</v>
      </c>
      <c r="E2251" s="35">
        <f>ROUND(АТС!$D755*$E$791*$E$792/100,2)</f>
        <v>0</v>
      </c>
      <c r="F2251" s="35">
        <f>ROUND(АТС!$D755*$F$791*$F$792/100,2)</f>
        <v>0</v>
      </c>
      <c r="G2251" s="35">
        <f>ROUND(АТС!$D755*$G$791*$G$792/100,2)</f>
        <v>0</v>
      </c>
    </row>
    <row r="2252" spans="1:7" x14ac:dyDescent="0.25">
      <c r="A2252" s="244"/>
      <c r="B2252" s="122">
        <f t="shared" si="34"/>
        <v>43099.791669999999</v>
      </c>
      <c r="C2252" s="123">
        <v>19</v>
      </c>
      <c r="D2252" s="35">
        <f>ROUND(АТС!D756*$D$791*$D$792/100,2)</f>
        <v>0</v>
      </c>
      <c r="E2252" s="35">
        <f>ROUND(АТС!$D756*$E$791*$E$792/100,2)</f>
        <v>0</v>
      </c>
      <c r="F2252" s="35">
        <f>ROUND(АТС!$D756*$F$791*$F$792/100,2)</f>
        <v>0</v>
      </c>
      <c r="G2252" s="35">
        <f>ROUND(АТС!$D756*$G$791*$G$792/100,2)</f>
        <v>0</v>
      </c>
    </row>
    <row r="2253" spans="1:7" x14ac:dyDescent="0.25">
      <c r="A2253" s="244"/>
      <c r="B2253" s="122">
        <f t="shared" si="34"/>
        <v>43099.833330000001</v>
      </c>
      <c r="C2253" s="123">
        <v>20</v>
      </c>
      <c r="D2253" s="35">
        <f>ROUND(АТС!D757*$D$791*$D$792/100,2)</f>
        <v>0</v>
      </c>
      <c r="E2253" s="35">
        <f>ROUND(АТС!$D757*$E$791*$E$792/100,2)</f>
        <v>0</v>
      </c>
      <c r="F2253" s="35">
        <f>ROUND(АТС!$D757*$F$791*$F$792/100,2)</f>
        <v>0</v>
      </c>
      <c r="G2253" s="35">
        <f>ROUND(АТС!$D757*$G$791*$G$792/100,2)</f>
        <v>0</v>
      </c>
    </row>
    <row r="2254" spans="1:7" x14ac:dyDescent="0.25">
      <c r="A2254" s="244"/>
      <c r="B2254" s="122">
        <f t="shared" si="34"/>
        <v>43099.875</v>
      </c>
      <c r="C2254" s="123">
        <v>21</v>
      </c>
      <c r="D2254" s="35">
        <f>ROUND(АТС!D758*$D$791*$D$792/100,2)</f>
        <v>0</v>
      </c>
      <c r="E2254" s="35">
        <f>ROUND(АТС!$D758*$E$791*$E$792/100,2)</f>
        <v>0</v>
      </c>
      <c r="F2254" s="35">
        <f>ROUND(АТС!$D758*$F$791*$F$792/100,2)</f>
        <v>0</v>
      </c>
      <c r="G2254" s="35">
        <f>ROUND(АТС!$D758*$G$791*$G$792/100,2)</f>
        <v>0</v>
      </c>
    </row>
    <row r="2255" spans="1:7" x14ac:dyDescent="0.25">
      <c r="A2255" s="244"/>
      <c r="B2255" s="122">
        <f t="shared" si="34"/>
        <v>43099.916669999999</v>
      </c>
      <c r="C2255" s="123">
        <v>22</v>
      </c>
      <c r="D2255" s="35">
        <f>ROUND(АТС!D759*$D$791*$D$792/100,2)</f>
        <v>0</v>
      </c>
      <c r="E2255" s="35">
        <f>ROUND(АТС!$D759*$E$791*$E$792/100,2)</f>
        <v>0</v>
      </c>
      <c r="F2255" s="35">
        <f>ROUND(АТС!$D759*$F$791*$F$792/100,2)</f>
        <v>0</v>
      </c>
      <c r="G2255" s="35">
        <f>ROUND(АТС!$D759*$G$791*$G$792/100,2)</f>
        <v>0</v>
      </c>
    </row>
    <row r="2256" spans="1:7" x14ac:dyDescent="0.25">
      <c r="A2256" s="244"/>
      <c r="B2256" s="122">
        <f t="shared" si="34"/>
        <v>43099.958330000001</v>
      </c>
      <c r="C2256" s="123">
        <v>23</v>
      </c>
      <c r="D2256" s="35">
        <f>ROUND(АТС!D760*$D$791*$D$792/100,2)</f>
        <v>0</v>
      </c>
      <c r="E2256" s="35">
        <f>ROUND(АТС!$D760*$E$791*$E$792/100,2)</f>
        <v>0</v>
      </c>
      <c r="F2256" s="35">
        <f>ROUND(АТС!$D760*$F$791*$F$792/100,2)</f>
        <v>0</v>
      </c>
      <c r="G2256" s="35">
        <f>ROUND(АТС!$D760*$G$791*$G$792/100,2)</f>
        <v>0</v>
      </c>
    </row>
    <row r="2257" spans="1:7" x14ac:dyDescent="0.25">
      <c r="A2257" s="244"/>
      <c r="B2257" s="122">
        <f t="shared" si="34"/>
        <v>43100</v>
      </c>
      <c r="C2257" s="123">
        <v>0</v>
      </c>
      <c r="D2257" s="35">
        <f>ROUND(АТС!D761*$D$791*$D$792/100,2)</f>
        <v>0</v>
      </c>
      <c r="E2257" s="35">
        <f>ROUND(АТС!$D761*$E$791*$E$792/100,2)</f>
        <v>0</v>
      </c>
      <c r="F2257" s="35">
        <f>ROUND(АТС!$D761*$F$791*$F$792/100,2)</f>
        <v>0</v>
      </c>
      <c r="G2257" s="35">
        <f>ROUND(АТС!$D761*$G$791*$G$792/100,2)</f>
        <v>0</v>
      </c>
    </row>
    <row r="2258" spans="1:7" x14ac:dyDescent="0.25">
      <c r="A2258" s="244"/>
      <c r="B2258" s="122">
        <f t="shared" si="34"/>
        <v>43100.041669999999</v>
      </c>
      <c r="C2258" s="123">
        <v>1</v>
      </c>
      <c r="D2258" s="35">
        <f>ROUND(АТС!D762*$D$791*$D$792/100,2)</f>
        <v>0</v>
      </c>
      <c r="E2258" s="35">
        <f>ROUND(АТС!$D762*$E$791*$E$792/100,2)</f>
        <v>0</v>
      </c>
      <c r="F2258" s="35">
        <f>ROUND(АТС!$D762*$F$791*$F$792/100,2)</f>
        <v>0</v>
      </c>
      <c r="G2258" s="35">
        <f>ROUND(АТС!$D762*$G$791*$G$792/100,2)</f>
        <v>0</v>
      </c>
    </row>
    <row r="2259" spans="1:7" x14ac:dyDescent="0.25">
      <c r="A2259" s="244"/>
      <c r="B2259" s="122">
        <f t="shared" si="34"/>
        <v>43100.083330000001</v>
      </c>
      <c r="C2259" s="123">
        <v>2</v>
      </c>
      <c r="D2259" s="35">
        <f>ROUND(АТС!D763*$D$791*$D$792/100,2)</f>
        <v>0</v>
      </c>
      <c r="E2259" s="35">
        <f>ROUND(АТС!$D763*$E$791*$E$792/100,2)</f>
        <v>0</v>
      </c>
      <c r="F2259" s="35">
        <f>ROUND(АТС!$D763*$F$791*$F$792/100,2)</f>
        <v>0</v>
      </c>
      <c r="G2259" s="35">
        <f>ROUND(АТС!$D763*$G$791*$G$792/100,2)</f>
        <v>0</v>
      </c>
    </row>
    <row r="2260" spans="1:7" x14ac:dyDescent="0.25">
      <c r="A2260" s="244"/>
      <c r="B2260" s="122">
        <f t="shared" si="34"/>
        <v>43100.125</v>
      </c>
      <c r="C2260" s="123">
        <v>3</v>
      </c>
      <c r="D2260" s="35">
        <f>ROUND(АТС!D764*$D$791*$D$792/100,2)</f>
        <v>0</v>
      </c>
      <c r="E2260" s="35">
        <f>ROUND(АТС!$D764*$E$791*$E$792/100,2)</f>
        <v>0</v>
      </c>
      <c r="F2260" s="35">
        <f>ROUND(АТС!$D764*$F$791*$F$792/100,2)</f>
        <v>0</v>
      </c>
      <c r="G2260" s="35">
        <f>ROUND(АТС!$D764*$G$791*$G$792/100,2)</f>
        <v>0</v>
      </c>
    </row>
    <row r="2261" spans="1:7" x14ac:dyDescent="0.25">
      <c r="A2261" s="244"/>
      <c r="B2261" s="122">
        <f t="shared" si="34"/>
        <v>43100.166669999999</v>
      </c>
      <c r="C2261" s="123">
        <v>4</v>
      </c>
      <c r="D2261" s="35">
        <f>ROUND(АТС!D765*$D$791*$D$792/100,2)</f>
        <v>0</v>
      </c>
      <c r="E2261" s="35">
        <f>ROUND(АТС!$D765*$E$791*$E$792/100,2)</f>
        <v>0</v>
      </c>
      <c r="F2261" s="35">
        <f>ROUND(АТС!$D765*$F$791*$F$792/100,2)</f>
        <v>0</v>
      </c>
      <c r="G2261" s="35">
        <f>ROUND(АТС!$D765*$G$791*$G$792/100,2)</f>
        <v>0</v>
      </c>
    </row>
    <row r="2262" spans="1:7" x14ac:dyDescent="0.25">
      <c r="A2262" s="244"/>
      <c r="B2262" s="122">
        <f t="shared" si="34"/>
        <v>43100.208330000001</v>
      </c>
      <c r="C2262" s="123">
        <v>5</v>
      </c>
      <c r="D2262" s="35">
        <f>ROUND(АТС!D766*$D$791*$D$792/100,2)</f>
        <v>0</v>
      </c>
      <c r="E2262" s="35">
        <f>ROUND(АТС!$D766*$E$791*$E$792/100,2)</f>
        <v>0</v>
      </c>
      <c r="F2262" s="35">
        <f>ROUND(АТС!$D766*$F$791*$F$792/100,2)</f>
        <v>0</v>
      </c>
      <c r="G2262" s="35">
        <f>ROUND(АТС!$D766*$G$791*$G$792/100,2)</f>
        <v>0</v>
      </c>
    </row>
    <row r="2263" spans="1:7" x14ac:dyDescent="0.25">
      <c r="A2263" s="244"/>
      <c r="B2263" s="122">
        <f t="shared" si="34"/>
        <v>43100.25</v>
      </c>
      <c r="C2263" s="123">
        <v>6</v>
      </c>
      <c r="D2263" s="35">
        <f>ROUND(АТС!D767*$D$791*$D$792/100,2)</f>
        <v>0</v>
      </c>
      <c r="E2263" s="35">
        <f>ROUND(АТС!$D767*$E$791*$E$792/100,2)</f>
        <v>0</v>
      </c>
      <c r="F2263" s="35">
        <f>ROUND(АТС!$D767*$F$791*$F$792/100,2)</f>
        <v>0</v>
      </c>
      <c r="G2263" s="35">
        <f>ROUND(АТС!$D767*$G$791*$G$792/100,2)</f>
        <v>0</v>
      </c>
    </row>
    <row r="2264" spans="1:7" x14ac:dyDescent="0.25">
      <c r="A2264" s="244"/>
      <c r="B2264" s="122">
        <f t="shared" si="34"/>
        <v>43100.291669999999</v>
      </c>
      <c r="C2264" s="123">
        <v>7</v>
      </c>
      <c r="D2264" s="35">
        <f>ROUND(АТС!D768*$D$791*$D$792/100,2)</f>
        <v>0</v>
      </c>
      <c r="E2264" s="35">
        <f>ROUND(АТС!$D768*$E$791*$E$792/100,2)</f>
        <v>0</v>
      </c>
      <c r="F2264" s="35">
        <f>ROUND(АТС!$D768*$F$791*$F$792/100,2)</f>
        <v>0</v>
      </c>
      <c r="G2264" s="35">
        <f>ROUND(АТС!$D768*$G$791*$G$792/100,2)</f>
        <v>0</v>
      </c>
    </row>
    <row r="2265" spans="1:7" x14ac:dyDescent="0.25">
      <c r="A2265" s="244"/>
      <c r="B2265" s="122">
        <f t="shared" si="34"/>
        <v>43100.333330000001</v>
      </c>
      <c r="C2265" s="123">
        <v>8</v>
      </c>
      <c r="D2265" s="35">
        <f>ROUND(АТС!D769*$D$791*$D$792/100,2)</f>
        <v>0</v>
      </c>
      <c r="E2265" s="35">
        <f>ROUND(АТС!$D769*$E$791*$E$792/100,2)</f>
        <v>0</v>
      </c>
      <c r="F2265" s="35">
        <f>ROUND(АТС!$D769*$F$791*$F$792/100,2)</f>
        <v>0</v>
      </c>
      <c r="G2265" s="35">
        <f>ROUND(АТС!$D769*$G$791*$G$792/100,2)</f>
        <v>0</v>
      </c>
    </row>
    <row r="2266" spans="1:7" x14ac:dyDescent="0.25">
      <c r="A2266" s="244"/>
      <c r="B2266" s="122">
        <f t="shared" ref="B2266:B2280" si="35">B2242+1</f>
        <v>43100.375</v>
      </c>
      <c r="C2266" s="123">
        <v>9</v>
      </c>
      <c r="D2266" s="35">
        <f>ROUND(АТС!D770*$D$791*$D$792/100,2)</f>
        <v>0</v>
      </c>
      <c r="E2266" s="35">
        <f>ROUND(АТС!$D770*$E$791*$E$792/100,2)</f>
        <v>0</v>
      </c>
      <c r="F2266" s="35">
        <f>ROUND(АТС!$D770*$F$791*$F$792/100,2)</f>
        <v>0</v>
      </c>
      <c r="G2266" s="35">
        <f>ROUND(АТС!$D770*$G$791*$G$792/100,2)</f>
        <v>0</v>
      </c>
    </row>
    <row r="2267" spans="1:7" x14ac:dyDescent="0.25">
      <c r="A2267" s="244"/>
      <c r="B2267" s="122">
        <f t="shared" si="35"/>
        <v>43100.416669999999</v>
      </c>
      <c r="C2267" s="123">
        <v>10</v>
      </c>
      <c r="D2267" s="35">
        <f>ROUND(АТС!D771*$D$791*$D$792/100,2)</f>
        <v>0</v>
      </c>
      <c r="E2267" s="35">
        <f>ROUND(АТС!$D771*$E$791*$E$792/100,2)</f>
        <v>0</v>
      </c>
      <c r="F2267" s="35">
        <f>ROUND(АТС!$D771*$F$791*$F$792/100,2)</f>
        <v>0</v>
      </c>
      <c r="G2267" s="35">
        <f>ROUND(АТС!$D771*$G$791*$G$792/100,2)</f>
        <v>0</v>
      </c>
    </row>
    <row r="2268" spans="1:7" x14ac:dyDescent="0.25">
      <c r="A2268" s="244"/>
      <c r="B2268" s="122">
        <f t="shared" si="35"/>
        <v>43100.458330000001</v>
      </c>
      <c r="C2268" s="123">
        <v>11</v>
      </c>
      <c r="D2268" s="35">
        <f>ROUND(АТС!D772*$D$791*$D$792/100,2)</f>
        <v>0</v>
      </c>
      <c r="E2268" s="35">
        <f>ROUND(АТС!$D772*$E$791*$E$792/100,2)</f>
        <v>0</v>
      </c>
      <c r="F2268" s="35">
        <f>ROUND(АТС!$D772*$F$791*$F$792/100,2)</f>
        <v>0</v>
      </c>
      <c r="G2268" s="35">
        <f>ROUND(АТС!$D772*$G$791*$G$792/100,2)</f>
        <v>0</v>
      </c>
    </row>
    <row r="2269" spans="1:7" x14ac:dyDescent="0.25">
      <c r="A2269" s="244"/>
      <c r="B2269" s="122">
        <f t="shared" si="35"/>
        <v>43100.5</v>
      </c>
      <c r="C2269" s="123">
        <v>12</v>
      </c>
      <c r="D2269" s="35">
        <f>ROUND(АТС!D773*$D$791*$D$792/100,2)</f>
        <v>0</v>
      </c>
      <c r="E2269" s="35">
        <f>ROUND(АТС!$D773*$E$791*$E$792/100,2)</f>
        <v>0</v>
      </c>
      <c r="F2269" s="35">
        <f>ROUND(АТС!$D773*$F$791*$F$792/100,2)</f>
        <v>0</v>
      </c>
      <c r="G2269" s="35">
        <f>ROUND(АТС!$D773*$G$791*$G$792/100,2)</f>
        <v>0</v>
      </c>
    </row>
    <row r="2270" spans="1:7" x14ac:dyDescent="0.25">
      <c r="A2270" s="244"/>
      <c r="B2270" s="122">
        <f t="shared" si="35"/>
        <v>43100.541669999999</v>
      </c>
      <c r="C2270" s="123">
        <v>13</v>
      </c>
      <c r="D2270" s="35">
        <f>ROUND(АТС!D774*$D$791*$D$792/100,2)</f>
        <v>0</v>
      </c>
      <c r="E2270" s="35">
        <f>ROUND(АТС!$D774*$E$791*$E$792/100,2)</f>
        <v>0</v>
      </c>
      <c r="F2270" s="35">
        <f>ROUND(АТС!$D774*$F$791*$F$792/100,2)</f>
        <v>0</v>
      </c>
      <c r="G2270" s="35">
        <f>ROUND(АТС!$D774*$G$791*$G$792/100,2)</f>
        <v>0</v>
      </c>
    </row>
    <row r="2271" spans="1:7" x14ac:dyDescent="0.25">
      <c r="A2271" s="244"/>
      <c r="B2271" s="122">
        <f t="shared" si="35"/>
        <v>43100.583330000001</v>
      </c>
      <c r="C2271" s="123">
        <v>14</v>
      </c>
      <c r="D2271" s="35">
        <f>ROUND(АТС!D775*$D$791*$D$792/100,2)</f>
        <v>0</v>
      </c>
      <c r="E2271" s="35">
        <f>ROUND(АТС!$D775*$E$791*$E$792/100,2)</f>
        <v>0</v>
      </c>
      <c r="F2271" s="35">
        <f>ROUND(АТС!$D775*$F$791*$F$792/100,2)</f>
        <v>0</v>
      </c>
      <c r="G2271" s="35">
        <f>ROUND(АТС!$D775*$G$791*$G$792/100,2)</f>
        <v>0</v>
      </c>
    </row>
    <row r="2272" spans="1:7" x14ac:dyDescent="0.25">
      <c r="A2272" s="244"/>
      <c r="B2272" s="122">
        <f t="shared" si="35"/>
        <v>43100.625</v>
      </c>
      <c r="C2272" s="123">
        <v>15</v>
      </c>
      <c r="D2272" s="35">
        <f>ROUND(АТС!D776*$D$791*$D$792/100,2)</f>
        <v>0</v>
      </c>
      <c r="E2272" s="35">
        <f>ROUND(АТС!$D776*$E$791*$E$792/100,2)</f>
        <v>0</v>
      </c>
      <c r="F2272" s="35">
        <f>ROUND(АТС!$D776*$F$791*$F$792/100,2)</f>
        <v>0</v>
      </c>
      <c r="G2272" s="35">
        <f>ROUND(АТС!$D776*$G$791*$G$792/100,2)</f>
        <v>0</v>
      </c>
    </row>
    <row r="2273" spans="1:7" x14ac:dyDescent="0.25">
      <c r="A2273" s="244"/>
      <c r="B2273" s="122">
        <f t="shared" si="35"/>
        <v>43100.666669999999</v>
      </c>
      <c r="C2273" s="123">
        <v>16</v>
      </c>
      <c r="D2273" s="35">
        <f>ROUND(АТС!D777*$D$791*$D$792/100,2)</f>
        <v>0</v>
      </c>
      <c r="E2273" s="35">
        <f>ROUND(АТС!$D777*$E$791*$E$792/100,2)</f>
        <v>0</v>
      </c>
      <c r="F2273" s="35">
        <f>ROUND(АТС!$D777*$F$791*$F$792/100,2)</f>
        <v>0</v>
      </c>
      <c r="G2273" s="35">
        <f>ROUND(АТС!$D777*$G$791*$G$792/100,2)</f>
        <v>0</v>
      </c>
    </row>
    <row r="2274" spans="1:7" x14ac:dyDescent="0.25">
      <c r="A2274" s="244"/>
      <c r="B2274" s="122">
        <f t="shared" si="35"/>
        <v>43100.708330000001</v>
      </c>
      <c r="C2274" s="123">
        <v>17</v>
      </c>
      <c r="D2274" s="35">
        <f>ROUND(АТС!D778*$D$791*$D$792/100,2)</f>
        <v>0</v>
      </c>
      <c r="E2274" s="35">
        <f>ROUND(АТС!$D778*$E$791*$E$792/100,2)</f>
        <v>0</v>
      </c>
      <c r="F2274" s="35">
        <f>ROUND(АТС!$D778*$F$791*$F$792/100,2)</f>
        <v>0</v>
      </c>
      <c r="G2274" s="35">
        <f>ROUND(АТС!$D778*$G$791*$G$792/100,2)</f>
        <v>0</v>
      </c>
    </row>
    <row r="2275" spans="1:7" x14ac:dyDescent="0.25">
      <c r="A2275" s="244"/>
      <c r="B2275" s="122">
        <f t="shared" si="35"/>
        <v>43100.75</v>
      </c>
      <c r="C2275" s="123">
        <v>18</v>
      </c>
      <c r="D2275" s="35">
        <f>ROUND(АТС!D779*$D$791*$D$792/100,2)</f>
        <v>0</v>
      </c>
      <c r="E2275" s="35">
        <f>ROUND(АТС!$D779*$E$791*$E$792/100,2)</f>
        <v>0</v>
      </c>
      <c r="F2275" s="35">
        <f>ROUND(АТС!$D779*$F$791*$F$792/100,2)</f>
        <v>0</v>
      </c>
      <c r="G2275" s="35">
        <f>ROUND(АТС!$D779*$G$791*$G$792/100,2)</f>
        <v>0</v>
      </c>
    </row>
    <row r="2276" spans="1:7" x14ac:dyDescent="0.25">
      <c r="A2276" s="244"/>
      <c r="B2276" s="122">
        <f t="shared" si="35"/>
        <v>43100.791669999999</v>
      </c>
      <c r="C2276" s="123">
        <v>19</v>
      </c>
      <c r="D2276" s="35">
        <f>ROUND(АТС!D780*$D$791*$D$792/100,2)</f>
        <v>0</v>
      </c>
      <c r="E2276" s="35">
        <f>ROUND(АТС!$D780*$E$791*$E$792/100,2)</f>
        <v>0</v>
      </c>
      <c r="F2276" s="35">
        <f>ROUND(АТС!$D780*$F$791*$F$792/100,2)</f>
        <v>0</v>
      </c>
      <c r="G2276" s="35">
        <f>ROUND(АТС!$D780*$G$791*$G$792/100,2)</f>
        <v>0</v>
      </c>
    </row>
    <row r="2277" spans="1:7" x14ac:dyDescent="0.25">
      <c r="A2277" s="244"/>
      <c r="B2277" s="122">
        <f t="shared" si="35"/>
        <v>43100.833330000001</v>
      </c>
      <c r="C2277" s="123">
        <v>20</v>
      </c>
      <c r="D2277" s="35">
        <f>ROUND(АТС!D781*$D$791*$D$792/100,2)</f>
        <v>0</v>
      </c>
      <c r="E2277" s="35">
        <f>ROUND(АТС!$D781*$E$791*$E$792/100,2)</f>
        <v>0</v>
      </c>
      <c r="F2277" s="35">
        <f>ROUND(АТС!$D781*$F$791*$F$792/100,2)</f>
        <v>0</v>
      </c>
      <c r="G2277" s="35">
        <f>ROUND(АТС!$D781*$G$791*$G$792/100,2)</f>
        <v>0</v>
      </c>
    </row>
    <row r="2278" spans="1:7" x14ac:dyDescent="0.25">
      <c r="A2278" s="244"/>
      <c r="B2278" s="122">
        <f t="shared" si="35"/>
        <v>43100.875</v>
      </c>
      <c r="C2278" s="123">
        <v>21</v>
      </c>
      <c r="D2278" s="35">
        <f>ROUND(АТС!D782*$D$791*$D$792/100,2)</f>
        <v>0</v>
      </c>
      <c r="E2278" s="35">
        <f>ROUND(АТС!$D782*$E$791*$E$792/100,2)</f>
        <v>0</v>
      </c>
      <c r="F2278" s="35">
        <f>ROUND(АТС!$D782*$F$791*$F$792/100,2)</f>
        <v>0</v>
      </c>
      <c r="G2278" s="35">
        <f>ROUND(АТС!$D782*$G$791*$G$792/100,2)</f>
        <v>0</v>
      </c>
    </row>
    <row r="2279" spans="1:7" x14ac:dyDescent="0.25">
      <c r="A2279" s="244"/>
      <c r="B2279" s="122">
        <f t="shared" si="35"/>
        <v>43100.916669999999</v>
      </c>
      <c r="C2279" s="123">
        <v>22</v>
      </c>
      <c r="D2279" s="35">
        <f>ROUND(АТС!D783*$D$791*$D$792/100,2)</f>
        <v>0</v>
      </c>
      <c r="E2279" s="35">
        <f>ROUND(АТС!$D783*$E$791*$E$792/100,2)</f>
        <v>0</v>
      </c>
      <c r="F2279" s="35">
        <f>ROUND(АТС!$D783*$F$791*$F$792/100,2)</f>
        <v>0</v>
      </c>
      <c r="G2279" s="35">
        <f>ROUND(АТС!$D783*$G$791*$G$792/100,2)</f>
        <v>0</v>
      </c>
    </row>
    <row r="2280" spans="1:7" x14ac:dyDescent="0.25">
      <c r="A2280" s="244"/>
      <c r="B2280" s="122">
        <f t="shared" si="35"/>
        <v>43100.958330000001</v>
      </c>
      <c r="C2280" s="123">
        <v>23</v>
      </c>
      <c r="D2280" s="35">
        <f>ROUND(АТС!D784*$D$791*$D$792/100,2)</f>
        <v>0</v>
      </c>
      <c r="E2280" s="35">
        <f>ROUND(АТС!$D784*$E$791*$E$792/100,2)</f>
        <v>0</v>
      </c>
      <c r="F2280" s="35">
        <f>ROUND(АТС!$D784*$F$791*$F$792/100,2)</f>
        <v>0</v>
      </c>
      <c r="G2280" s="35">
        <f>ROUND(АТС!$D784*$G$791*$G$792/100,2)</f>
        <v>0</v>
      </c>
    </row>
    <row r="2281" spans="1:7" x14ac:dyDescent="0.25">
      <c r="A2281" s="244" t="s">
        <v>177</v>
      </c>
      <c r="B2281" s="120">
        <f>B1537</f>
        <v>43070</v>
      </c>
      <c r="C2281" s="123">
        <v>0</v>
      </c>
      <c r="D2281" s="11">
        <f>ROUND(АТС!E41*$D$791*$D$792/100,2)</f>
        <v>238.72</v>
      </c>
      <c r="E2281" s="11">
        <f>ROUND(АТС!E41*$E$791*$E$792/100,2)</f>
        <v>219.4</v>
      </c>
      <c r="F2281" s="11">
        <f>ROUND(АТС!E41*$F$791*$F$792/100,2)</f>
        <v>149.33000000000001</v>
      </c>
      <c r="G2281" s="11">
        <f>ROUND(АТС!E41*$G$791*$G$792/100,2)</f>
        <v>87.4</v>
      </c>
    </row>
    <row r="2282" spans="1:7" x14ac:dyDescent="0.25">
      <c r="A2282" s="244"/>
      <c r="B2282" s="122">
        <f>B$43+ROUND(C2282/24,5)</f>
        <v>43070.041669999999</v>
      </c>
      <c r="C2282" s="123">
        <v>1</v>
      </c>
      <c r="D2282" s="11">
        <f>ROUND(АТС!E42*$D$791*$D$792/100,2)</f>
        <v>112.26</v>
      </c>
      <c r="E2282" s="11">
        <f>ROUND(АТС!E42*$E$791*$E$792/100,2)</f>
        <v>103.17</v>
      </c>
      <c r="F2282" s="11">
        <f>ROUND(АТС!E42*$F$791*$F$792/100,2)</f>
        <v>70.22</v>
      </c>
      <c r="G2282" s="11">
        <f>ROUND(АТС!E42*$G$791*$G$792/100,2)</f>
        <v>41.1</v>
      </c>
    </row>
    <row r="2283" spans="1:7" x14ac:dyDescent="0.25">
      <c r="A2283" s="244"/>
      <c r="B2283" s="120">
        <f>B$43+ROUND(C2283/24,5)</f>
        <v>43070.083330000001</v>
      </c>
      <c r="C2283" s="123">
        <v>2</v>
      </c>
      <c r="D2283" s="11">
        <f>ROUND(АТС!E43*$D$791*$D$792/100,2)</f>
        <v>28.87</v>
      </c>
      <c r="E2283" s="11">
        <f>ROUND(АТС!E43*$E$791*$E$792/100,2)</f>
        <v>26.53</v>
      </c>
      <c r="F2283" s="11">
        <f>ROUND(АТС!E43*$F$791*$F$792/100,2)</f>
        <v>18.059999999999999</v>
      </c>
      <c r="G2283" s="11">
        <f>ROUND(АТС!E43*$G$791*$G$792/100,2)</f>
        <v>10.57</v>
      </c>
    </row>
    <row r="2284" spans="1:7" x14ac:dyDescent="0.25">
      <c r="A2284" s="244"/>
      <c r="B2284" s="122">
        <f t="shared" ref="B2284:B2304" si="36">B$43+ROUND(C2284/24,5)</f>
        <v>43070.125</v>
      </c>
      <c r="C2284" s="123">
        <v>3</v>
      </c>
      <c r="D2284" s="11">
        <f>ROUND(АТС!E44*$D$791*$D$792/100,2)</f>
        <v>27.28</v>
      </c>
      <c r="E2284" s="11">
        <f>ROUND(АТС!E44*$E$791*$E$792/100,2)</f>
        <v>25.08</v>
      </c>
      <c r="F2284" s="11">
        <f>ROUND(АТС!E44*$F$791*$F$792/100,2)</f>
        <v>17.07</v>
      </c>
      <c r="G2284" s="11">
        <f>ROUND(АТС!E44*$G$791*$G$792/100,2)</f>
        <v>9.99</v>
      </c>
    </row>
    <row r="2285" spans="1:7" x14ac:dyDescent="0.25">
      <c r="A2285" s="244"/>
      <c r="B2285" s="120">
        <f t="shared" si="36"/>
        <v>43070.166669999999</v>
      </c>
      <c r="C2285" s="123">
        <v>4</v>
      </c>
      <c r="D2285" s="11">
        <f>ROUND(АТС!E45*$D$791*$D$792/100,2)</f>
        <v>37.89</v>
      </c>
      <c r="E2285" s="11">
        <f>ROUND(АТС!E45*$E$791*$E$792/100,2)</f>
        <v>34.82</v>
      </c>
      <c r="F2285" s="11">
        <f>ROUND(АТС!E45*$F$791*$F$792/100,2)</f>
        <v>23.7</v>
      </c>
      <c r="G2285" s="11">
        <f>ROUND(АТС!E45*$G$791*$G$792/100,2)</f>
        <v>13.87</v>
      </c>
    </row>
    <row r="2286" spans="1:7" x14ac:dyDescent="0.25">
      <c r="A2286" s="244"/>
      <c r="B2286" s="122">
        <f t="shared" si="36"/>
        <v>43070.208330000001</v>
      </c>
      <c r="C2286" s="123">
        <v>5</v>
      </c>
      <c r="D2286" s="11">
        <f>ROUND(АТС!E46*$D$791*$D$792/100,2)</f>
        <v>0</v>
      </c>
      <c r="E2286" s="11">
        <f>ROUND(АТС!E46*$E$791*$E$792/100,2)</f>
        <v>0</v>
      </c>
      <c r="F2286" s="11">
        <f>ROUND(АТС!E46*$F$791*$F$792/100,2)</f>
        <v>0</v>
      </c>
      <c r="G2286" s="11">
        <f>ROUND(АТС!E46*$G$791*$G$792/100,2)</f>
        <v>0</v>
      </c>
    </row>
    <row r="2287" spans="1:7" x14ac:dyDescent="0.25">
      <c r="A2287" s="244"/>
      <c r="B2287" s="120">
        <f t="shared" si="36"/>
        <v>43070.25</v>
      </c>
      <c r="C2287" s="123">
        <v>6</v>
      </c>
      <c r="D2287" s="11">
        <f>ROUND(АТС!E47*$D$791*$D$792/100,2)</f>
        <v>0</v>
      </c>
      <c r="E2287" s="11">
        <f>ROUND(АТС!E47*$E$791*$E$792/100,2)</f>
        <v>0</v>
      </c>
      <c r="F2287" s="11">
        <f>ROUND(АТС!E47*$F$791*$F$792/100,2)</f>
        <v>0</v>
      </c>
      <c r="G2287" s="11">
        <f>ROUND(АТС!E47*$G$791*$G$792/100,2)</f>
        <v>0</v>
      </c>
    </row>
    <row r="2288" spans="1:7" x14ac:dyDescent="0.25">
      <c r="A2288" s="244"/>
      <c r="B2288" s="122">
        <f t="shared" si="36"/>
        <v>43070.291669999999</v>
      </c>
      <c r="C2288" s="123">
        <v>7</v>
      </c>
      <c r="D2288" s="11">
        <f>ROUND(АТС!E48*$D$791*$D$792/100,2)</f>
        <v>0</v>
      </c>
      <c r="E2288" s="11">
        <f>ROUND(АТС!E48*$E$791*$E$792/100,2)</f>
        <v>0</v>
      </c>
      <c r="F2288" s="11">
        <f>ROUND(АТС!E48*$F$791*$F$792/100,2)</f>
        <v>0</v>
      </c>
      <c r="G2288" s="11">
        <f>ROUND(АТС!E48*$G$791*$G$792/100,2)</f>
        <v>0</v>
      </c>
    </row>
    <row r="2289" spans="1:7" x14ac:dyDescent="0.25">
      <c r="A2289" s="244"/>
      <c r="B2289" s="120">
        <f t="shared" si="36"/>
        <v>43070.333330000001</v>
      </c>
      <c r="C2289" s="123">
        <v>8</v>
      </c>
      <c r="D2289" s="11">
        <f>ROUND(АТС!E49*$D$791*$D$792/100,2)</f>
        <v>8.75</v>
      </c>
      <c r="E2289" s="11">
        <f>ROUND(АТС!E49*$E$791*$E$792/100,2)</f>
        <v>8.0399999999999991</v>
      </c>
      <c r="F2289" s="11">
        <f>ROUND(АТС!E49*$F$791*$F$792/100,2)</f>
        <v>5.47</v>
      </c>
      <c r="G2289" s="11">
        <f>ROUND(АТС!E49*$G$791*$G$792/100,2)</f>
        <v>3.2</v>
      </c>
    </row>
    <row r="2290" spans="1:7" x14ac:dyDescent="0.25">
      <c r="A2290" s="244"/>
      <c r="B2290" s="122">
        <f t="shared" si="36"/>
        <v>43070.375</v>
      </c>
      <c r="C2290" s="123">
        <v>9</v>
      </c>
      <c r="D2290" s="11">
        <f>ROUND(АТС!E50*$D$791*$D$792/100,2)</f>
        <v>0.02</v>
      </c>
      <c r="E2290" s="11">
        <f>ROUND(АТС!E50*$E$791*$E$792/100,2)</f>
        <v>0.02</v>
      </c>
      <c r="F2290" s="11">
        <f>ROUND(АТС!E50*$F$791*$F$792/100,2)</f>
        <v>0.01</v>
      </c>
      <c r="G2290" s="11">
        <f>ROUND(АТС!E50*$G$791*$G$792/100,2)</f>
        <v>0.01</v>
      </c>
    </row>
    <row r="2291" spans="1:7" x14ac:dyDescent="0.25">
      <c r="A2291" s="244"/>
      <c r="B2291" s="120">
        <f t="shared" si="36"/>
        <v>43070.416669999999</v>
      </c>
      <c r="C2291" s="123">
        <v>10</v>
      </c>
      <c r="D2291" s="11">
        <f>ROUND(АТС!E51*$D$791*$D$792/100,2)</f>
        <v>0.01</v>
      </c>
      <c r="E2291" s="11">
        <f>ROUND(АТС!E51*$E$791*$E$792/100,2)</f>
        <v>0.01</v>
      </c>
      <c r="F2291" s="11">
        <f>ROUND(АТС!E51*$F$791*$F$792/100,2)</f>
        <v>0.01</v>
      </c>
      <c r="G2291" s="11">
        <f>ROUND(АТС!E51*$G$791*$G$792/100,2)</f>
        <v>0</v>
      </c>
    </row>
    <row r="2292" spans="1:7" x14ac:dyDescent="0.25">
      <c r="A2292" s="244"/>
      <c r="B2292" s="122">
        <f t="shared" si="36"/>
        <v>43070.458330000001</v>
      </c>
      <c r="C2292" s="123">
        <v>11</v>
      </c>
      <c r="D2292" s="11">
        <f>ROUND(АТС!E52*$D$791*$D$792/100,2)</f>
        <v>0.2</v>
      </c>
      <c r="E2292" s="11">
        <f>ROUND(АТС!E52*$E$791*$E$792/100,2)</f>
        <v>0.18</v>
      </c>
      <c r="F2292" s="11">
        <f>ROUND(АТС!E52*$F$791*$F$792/100,2)</f>
        <v>0.12</v>
      </c>
      <c r="G2292" s="11">
        <f>ROUND(АТС!E52*$G$791*$G$792/100,2)</f>
        <v>7.0000000000000007E-2</v>
      </c>
    </row>
    <row r="2293" spans="1:7" x14ac:dyDescent="0.25">
      <c r="A2293" s="244"/>
      <c r="B2293" s="120">
        <f t="shared" si="36"/>
        <v>43070.5</v>
      </c>
      <c r="C2293" s="123">
        <v>12</v>
      </c>
      <c r="D2293" s="11">
        <f>ROUND(АТС!E53*$D$791*$D$792/100,2)</f>
        <v>38.33</v>
      </c>
      <c r="E2293" s="11">
        <f>ROUND(АТС!E53*$E$791*$E$792/100,2)</f>
        <v>35.229999999999997</v>
      </c>
      <c r="F2293" s="11">
        <f>ROUND(АТС!E53*$F$791*$F$792/100,2)</f>
        <v>23.98</v>
      </c>
      <c r="G2293" s="11">
        <f>ROUND(АТС!E53*$G$791*$G$792/100,2)</f>
        <v>14.03</v>
      </c>
    </row>
    <row r="2294" spans="1:7" x14ac:dyDescent="0.25">
      <c r="A2294" s="244"/>
      <c r="B2294" s="122">
        <f t="shared" si="36"/>
        <v>43070.541669999999</v>
      </c>
      <c r="C2294" s="123">
        <v>13</v>
      </c>
      <c r="D2294" s="11">
        <f>ROUND(АТС!E54*$D$791*$D$792/100,2)</f>
        <v>43.26</v>
      </c>
      <c r="E2294" s="11">
        <f>ROUND(АТС!E54*$E$791*$E$792/100,2)</f>
        <v>39.75</v>
      </c>
      <c r="F2294" s="11">
        <f>ROUND(АТС!E54*$F$791*$F$792/100,2)</f>
        <v>27.06</v>
      </c>
      <c r="G2294" s="11">
        <f>ROUND(АТС!E54*$G$791*$G$792/100,2)</f>
        <v>15.84</v>
      </c>
    </row>
    <row r="2295" spans="1:7" x14ac:dyDescent="0.25">
      <c r="A2295" s="244"/>
      <c r="B2295" s="120">
        <f t="shared" si="36"/>
        <v>43070.583330000001</v>
      </c>
      <c r="C2295" s="123">
        <v>14</v>
      </c>
      <c r="D2295" s="11">
        <f>ROUND(АТС!E55*$D$791*$D$792/100,2)</f>
        <v>38.54</v>
      </c>
      <c r="E2295" s="11">
        <f>ROUND(АТС!E55*$E$791*$E$792/100,2)</f>
        <v>35.42</v>
      </c>
      <c r="F2295" s="11">
        <f>ROUND(АТС!E55*$F$791*$F$792/100,2)</f>
        <v>24.11</v>
      </c>
      <c r="G2295" s="11">
        <f>ROUND(АТС!E55*$G$791*$G$792/100,2)</f>
        <v>14.11</v>
      </c>
    </row>
    <row r="2296" spans="1:7" x14ac:dyDescent="0.25">
      <c r="A2296" s="244"/>
      <c r="B2296" s="122">
        <f t="shared" si="36"/>
        <v>43070.625</v>
      </c>
      <c r="C2296" s="123">
        <v>15</v>
      </c>
      <c r="D2296" s="11">
        <f>ROUND(АТС!E56*$D$791*$D$792/100,2)</f>
        <v>55.62</v>
      </c>
      <c r="E2296" s="11">
        <f>ROUND(АТС!E56*$E$791*$E$792/100,2)</f>
        <v>51.12</v>
      </c>
      <c r="F2296" s="11">
        <f>ROUND(АТС!E56*$F$791*$F$792/100,2)</f>
        <v>34.799999999999997</v>
      </c>
      <c r="G2296" s="11">
        <f>ROUND(АТС!E56*$G$791*$G$792/100,2)</f>
        <v>20.36</v>
      </c>
    </row>
    <row r="2297" spans="1:7" x14ac:dyDescent="0.25">
      <c r="A2297" s="244"/>
      <c r="B2297" s="120">
        <f t="shared" si="36"/>
        <v>43070.666669999999</v>
      </c>
      <c r="C2297" s="123">
        <v>16</v>
      </c>
      <c r="D2297" s="11">
        <f>ROUND(АТС!E57*$D$791*$D$792/100,2)</f>
        <v>0</v>
      </c>
      <c r="E2297" s="11">
        <f>ROUND(АТС!E57*$E$791*$E$792/100,2)</f>
        <v>0</v>
      </c>
      <c r="F2297" s="11">
        <f>ROUND(АТС!E57*$F$791*$F$792/100,2)</f>
        <v>0</v>
      </c>
      <c r="G2297" s="11">
        <f>ROUND(АТС!E57*$G$791*$G$792/100,2)</f>
        <v>0</v>
      </c>
    </row>
    <row r="2298" spans="1:7" x14ac:dyDescent="0.25">
      <c r="A2298" s="244"/>
      <c r="B2298" s="122">
        <f t="shared" si="36"/>
        <v>43070.708330000001</v>
      </c>
      <c r="C2298" s="123">
        <v>17</v>
      </c>
      <c r="D2298" s="11">
        <f>ROUND(АТС!E58*$D$791*$D$792/100,2)</f>
        <v>36.72</v>
      </c>
      <c r="E2298" s="11">
        <f>ROUND(АТС!E58*$E$791*$E$792/100,2)</f>
        <v>33.75</v>
      </c>
      <c r="F2298" s="11">
        <f>ROUND(АТС!E58*$F$791*$F$792/100,2)</f>
        <v>22.97</v>
      </c>
      <c r="G2298" s="11">
        <f>ROUND(АТС!E58*$G$791*$G$792/100,2)</f>
        <v>13.44</v>
      </c>
    </row>
    <row r="2299" spans="1:7" x14ac:dyDescent="0.25">
      <c r="A2299" s="244"/>
      <c r="B2299" s="120">
        <f t="shared" si="36"/>
        <v>43070.75</v>
      </c>
      <c r="C2299" s="123">
        <v>18</v>
      </c>
      <c r="D2299" s="11">
        <f>ROUND(АТС!E59*$D$791*$D$792/100,2)</f>
        <v>62.07</v>
      </c>
      <c r="E2299" s="11">
        <f>ROUND(АТС!E59*$E$791*$E$792/100,2)</f>
        <v>57.04</v>
      </c>
      <c r="F2299" s="11">
        <f>ROUND(АТС!E59*$F$791*$F$792/100,2)</f>
        <v>38.83</v>
      </c>
      <c r="G2299" s="11">
        <f>ROUND(АТС!E59*$G$791*$G$792/100,2)</f>
        <v>22.72</v>
      </c>
    </row>
    <row r="2300" spans="1:7" x14ac:dyDescent="0.25">
      <c r="A2300" s="244"/>
      <c r="B2300" s="122">
        <f t="shared" si="36"/>
        <v>43070.791669999999</v>
      </c>
      <c r="C2300" s="123">
        <v>19</v>
      </c>
      <c r="D2300" s="11">
        <f>ROUND(АТС!E60*$D$791*$D$792/100,2)</f>
        <v>64.62</v>
      </c>
      <c r="E2300" s="11">
        <f>ROUND(АТС!E60*$E$791*$E$792/100,2)</f>
        <v>59.39</v>
      </c>
      <c r="F2300" s="11">
        <f>ROUND(АТС!E60*$F$791*$F$792/100,2)</f>
        <v>40.42</v>
      </c>
      <c r="G2300" s="11">
        <f>ROUND(АТС!E60*$G$791*$G$792/100,2)</f>
        <v>23.66</v>
      </c>
    </row>
    <row r="2301" spans="1:7" x14ac:dyDescent="0.25">
      <c r="A2301" s="244"/>
      <c r="B2301" s="120">
        <f t="shared" si="36"/>
        <v>43070.833330000001</v>
      </c>
      <c r="C2301" s="123">
        <v>20</v>
      </c>
      <c r="D2301" s="11">
        <f>ROUND(АТС!E61*$D$791*$D$792/100,2)</f>
        <v>70.3</v>
      </c>
      <c r="E2301" s="11">
        <f>ROUND(АТС!E61*$E$791*$E$792/100,2)</f>
        <v>64.61</v>
      </c>
      <c r="F2301" s="11">
        <f>ROUND(АТС!E61*$F$791*$F$792/100,2)</f>
        <v>43.97</v>
      </c>
      <c r="G2301" s="11">
        <f>ROUND(АТС!E61*$G$791*$G$792/100,2)</f>
        <v>25.74</v>
      </c>
    </row>
    <row r="2302" spans="1:7" x14ac:dyDescent="0.25">
      <c r="A2302" s="244"/>
      <c r="B2302" s="122">
        <f t="shared" si="36"/>
        <v>43070.875</v>
      </c>
      <c r="C2302" s="123">
        <v>21</v>
      </c>
      <c r="D2302" s="11">
        <f>ROUND(АТС!E62*$D$791*$D$792/100,2)</f>
        <v>58.05</v>
      </c>
      <c r="E2302" s="11">
        <f>ROUND(АТС!E62*$E$791*$E$792/100,2)</f>
        <v>53.35</v>
      </c>
      <c r="F2302" s="11">
        <f>ROUND(АТС!E62*$F$791*$F$792/100,2)</f>
        <v>36.31</v>
      </c>
      <c r="G2302" s="11">
        <f>ROUND(АТС!E62*$G$791*$G$792/100,2)</f>
        <v>21.25</v>
      </c>
    </row>
    <row r="2303" spans="1:7" x14ac:dyDescent="0.25">
      <c r="A2303" s="244"/>
      <c r="B2303" s="120">
        <f t="shared" si="36"/>
        <v>43070.916669999999</v>
      </c>
      <c r="C2303" s="123">
        <v>22</v>
      </c>
      <c r="D2303" s="11">
        <f>ROUND(АТС!E63*$D$791*$D$792/100,2)</f>
        <v>234.11</v>
      </c>
      <c r="E2303" s="11">
        <f>ROUND(АТС!E63*$E$791*$E$792/100,2)</f>
        <v>215.16</v>
      </c>
      <c r="F2303" s="11">
        <f>ROUND(АТС!E63*$F$791*$F$792/100,2)</f>
        <v>146.44999999999999</v>
      </c>
      <c r="G2303" s="11">
        <f>ROUND(АТС!E63*$G$791*$G$792/100,2)</f>
        <v>85.71</v>
      </c>
    </row>
    <row r="2304" spans="1:7" x14ac:dyDescent="0.25">
      <c r="A2304" s="244"/>
      <c r="B2304" s="122">
        <f t="shared" si="36"/>
        <v>43070.958330000001</v>
      </c>
      <c r="C2304" s="123">
        <v>23</v>
      </c>
      <c r="D2304" s="11">
        <f>ROUND(АТС!E64*$D$791*$D$792/100,2)</f>
        <v>0.13</v>
      </c>
      <c r="E2304" s="11">
        <f>ROUND(АТС!E64*$E$791*$E$792/100,2)</f>
        <v>0.12</v>
      </c>
      <c r="F2304" s="11">
        <f>ROUND(АТС!E64*$F$791*$F$792/100,2)</f>
        <v>0.08</v>
      </c>
      <c r="G2304" s="11">
        <f>ROUND(АТС!E64*$G$791*$G$792/100,2)</f>
        <v>0.05</v>
      </c>
    </row>
    <row r="2305" spans="1:7" x14ac:dyDescent="0.25">
      <c r="A2305" s="244"/>
      <c r="B2305" s="120">
        <f>B2281+1</f>
        <v>43071</v>
      </c>
      <c r="C2305" s="123">
        <v>0</v>
      </c>
      <c r="D2305" s="11">
        <f>ROUND(АТС!E65*$D$791*$D$792/100,2)</f>
        <v>25.96</v>
      </c>
      <c r="E2305" s="11">
        <f>ROUND(АТС!E65*$E$791*$E$792/100,2)</f>
        <v>23.86</v>
      </c>
      <c r="F2305" s="11">
        <f>ROUND(АТС!E65*$F$791*$F$792/100,2)</f>
        <v>16.239999999999998</v>
      </c>
      <c r="G2305" s="11">
        <f>ROUND(АТС!E65*$G$791*$G$792/100,2)</f>
        <v>9.5</v>
      </c>
    </row>
    <row r="2306" spans="1:7" x14ac:dyDescent="0.25">
      <c r="A2306" s="244"/>
      <c r="B2306" s="122">
        <f t="shared" ref="B2306:B2369" si="37">B2282+1</f>
        <v>43071.041669999999</v>
      </c>
      <c r="C2306" s="123">
        <v>1</v>
      </c>
      <c r="D2306" s="11">
        <f>ROUND(АТС!E66*$D$791*$D$792/100,2)</f>
        <v>25.85</v>
      </c>
      <c r="E2306" s="11">
        <f>ROUND(АТС!E66*$E$791*$E$792/100,2)</f>
        <v>23.76</v>
      </c>
      <c r="F2306" s="11">
        <f>ROUND(АТС!E66*$F$791*$F$792/100,2)</f>
        <v>16.170000000000002</v>
      </c>
      <c r="G2306" s="11">
        <f>ROUND(АТС!E66*$G$791*$G$792/100,2)</f>
        <v>9.4600000000000009</v>
      </c>
    </row>
    <row r="2307" spans="1:7" x14ac:dyDescent="0.25">
      <c r="A2307" s="244"/>
      <c r="B2307" s="120">
        <f t="shared" si="37"/>
        <v>43071.083330000001</v>
      </c>
      <c r="C2307" s="123">
        <v>2</v>
      </c>
      <c r="D2307" s="11">
        <f>ROUND(АТС!E67*$D$791*$D$792/100,2)</f>
        <v>142.79</v>
      </c>
      <c r="E2307" s="11">
        <f>ROUND(АТС!E67*$E$791*$E$792/100,2)</f>
        <v>131.24</v>
      </c>
      <c r="F2307" s="11">
        <f>ROUND(АТС!E67*$F$791*$F$792/100,2)</f>
        <v>89.33</v>
      </c>
      <c r="G2307" s="11">
        <f>ROUND(АТС!E67*$G$791*$G$792/100,2)</f>
        <v>52.28</v>
      </c>
    </row>
    <row r="2308" spans="1:7" x14ac:dyDescent="0.25">
      <c r="A2308" s="244"/>
      <c r="B2308" s="122">
        <f t="shared" si="37"/>
        <v>43071.125</v>
      </c>
      <c r="C2308" s="123">
        <v>3</v>
      </c>
      <c r="D2308" s="11">
        <f>ROUND(АТС!E68*$D$791*$D$792/100,2)</f>
        <v>9.15</v>
      </c>
      <c r="E2308" s="11">
        <f>ROUND(АТС!E68*$E$791*$E$792/100,2)</f>
        <v>8.41</v>
      </c>
      <c r="F2308" s="11">
        <f>ROUND(АТС!E68*$F$791*$F$792/100,2)</f>
        <v>5.72</v>
      </c>
      <c r="G2308" s="11">
        <f>ROUND(АТС!E68*$G$791*$G$792/100,2)</f>
        <v>3.35</v>
      </c>
    </row>
    <row r="2309" spans="1:7" x14ac:dyDescent="0.25">
      <c r="A2309" s="244"/>
      <c r="B2309" s="120">
        <f t="shared" si="37"/>
        <v>43071.166669999999</v>
      </c>
      <c r="C2309" s="123">
        <v>4</v>
      </c>
      <c r="D2309" s="11">
        <f>ROUND(АТС!E69*$D$791*$D$792/100,2)</f>
        <v>0.44</v>
      </c>
      <c r="E2309" s="11">
        <f>ROUND(АТС!E69*$E$791*$E$792/100,2)</f>
        <v>0.4</v>
      </c>
      <c r="F2309" s="11">
        <f>ROUND(АТС!E69*$F$791*$F$792/100,2)</f>
        <v>0.27</v>
      </c>
      <c r="G2309" s="11">
        <f>ROUND(АТС!E69*$G$791*$G$792/100,2)</f>
        <v>0.16</v>
      </c>
    </row>
    <row r="2310" spans="1:7" x14ac:dyDescent="0.25">
      <c r="A2310" s="244"/>
      <c r="B2310" s="122">
        <f t="shared" si="37"/>
        <v>43071.208330000001</v>
      </c>
      <c r="C2310" s="123">
        <v>5</v>
      </c>
      <c r="D2310" s="11">
        <f>ROUND(АТС!E70*$D$791*$D$792/100,2)</f>
        <v>1.78</v>
      </c>
      <c r="E2310" s="11">
        <f>ROUND(АТС!E70*$E$791*$E$792/100,2)</f>
        <v>1.63</v>
      </c>
      <c r="F2310" s="11">
        <f>ROUND(АТС!E70*$F$791*$F$792/100,2)</f>
        <v>1.1100000000000001</v>
      </c>
      <c r="G2310" s="11">
        <f>ROUND(АТС!E70*$G$791*$G$792/100,2)</f>
        <v>0.65</v>
      </c>
    </row>
    <row r="2311" spans="1:7" x14ac:dyDescent="0.25">
      <c r="A2311" s="244"/>
      <c r="B2311" s="120">
        <f t="shared" si="37"/>
        <v>43071.25</v>
      </c>
      <c r="C2311" s="123">
        <v>6</v>
      </c>
      <c r="D2311" s="11">
        <f>ROUND(АТС!E71*$D$791*$D$792/100,2)</f>
        <v>20.11</v>
      </c>
      <c r="E2311" s="11">
        <f>ROUND(АТС!E71*$E$791*$E$792/100,2)</f>
        <v>18.48</v>
      </c>
      <c r="F2311" s="11">
        <f>ROUND(АТС!E71*$F$791*$F$792/100,2)</f>
        <v>12.58</v>
      </c>
      <c r="G2311" s="11">
        <f>ROUND(АТС!E71*$G$791*$G$792/100,2)</f>
        <v>7.36</v>
      </c>
    </row>
    <row r="2312" spans="1:7" x14ac:dyDescent="0.25">
      <c r="A2312" s="244"/>
      <c r="B2312" s="122">
        <f t="shared" si="37"/>
        <v>43071.291669999999</v>
      </c>
      <c r="C2312" s="123">
        <v>7</v>
      </c>
      <c r="D2312" s="11">
        <f>ROUND(АТС!E72*$D$791*$D$792/100,2)</f>
        <v>26.55</v>
      </c>
      <c r="E2312" s="11">
        <f>ROUND(АТС!E72*$E$791*$E$792/100,2)</f>
        <v>24.41</v>
      </c>
      <c r="F2312" s="11">
        <f>ROUND(АТС!E72*$F$791*$F$792/100,2)</f>
        <v>16.61</v>
      </c>
      <c r="G2312" s="11">
        <f>ROUND(АТС!E72*$G$791*$G$792/100,2)</f>
        <v>9.7200000000000006</v>
      </c>
    </row>
    <row r="2313" spans="1:7" x14ac:dyDescent="0.25">
      <c r="A2313" s="244"/>
      <c r="B2313" s="120">
        <f t="shared" si="37"/>
        <v>43071.333330000001</v>
      </c>
      <c r="C2313" s="123">
        <v>8</v>
      </c>
      <c r="D2313" s="11">
        <f>ROUND(АТС!E73*$D$791*$D$792/100,2)</f>
        <v>30.46</v>
      </c>
      <c r="E2313" s="11">
        <f>ROUND(АТС!E73*$E$791*$E$792/100,2)</f>
        <v>27.99</v>
      </c>
      <c r="F2313" s="11">
        <f>ROUND(АТС!E73*$F$791*$F$792/100,2)</f>
        <v>19.05</v>
      </c>
      <c r="G2313" s="11">
        <f>ROUND(АТС!E73*$G$791*$G$792/100,2)</f>
        <v>11.15</v>
      </c>
    </row>
    <row r="2314" spans="1:7" x14ac:dyDescent="0.25">
      <c r="A2314" s="244"/>
      <c r="B2314" s="122">
        <f t="shared" si="37"/>
        <v>43071.375</v>
      </c>
      <c r="C2314" s="123">
        <v>9</v>
      </c>
      <c r="D2314" s="11">
        <f>ROUND(АТС!E74*$D$791*$D$792/100,2)</f>
        <v>135.66</v>
      </c>
      <c r="E2314" s="11">
        <f>ROUND(АТС!E74*$E$791*$E$792/100,2)</f>
        <v>124.68</v>
      </c>
      <c r="F2314" s="11">
        <f>ROUND(АТС!E74*$F$791*$F$792/100,2)</f>
        <v>84.86</v>
      </c>
      <c r="G2314" s="11">
        <f>ROUND(АТС!E74*$G$791*$G$792/100,2)</f>
        <v>49.67</v>
      </c>
    </row>
    <row r="2315" spans="1:7" x14ac:dyDescent="0.25">
      <c r="A2315" s="244"/>
      <c r="B2315" s="120">
        <f t="shared" si="37"/>
        <v>43071.416669999999</v>
      </c>
      <c r="C2315" s="123">
        <v>10</v>
      </c>
      <c r="D2315" s="11">
        <f>ROUND(АТС!E75*$D$791*$D$792/100,2)</f>
        <v>135.69999999999999</v>
      </c>
      <c r="E2315" s="11">
        <f>ROUND(АТС!E75*$E$791*$E$792/100,2)</f>
        <v>124.71</v>
      </c>
      <c r="F2315" s="11">
        <f>ROUND(АТС!E75*$F$791*$F$792/100,2)</f>
        <v>84.89</v>
      </c>
      <c r="G2315" s="11">
        <f>ROUND(АТС!E75*$G$791*$G$792/100,2)</f>
        <v>49.68</v>
      </c>
    </row>
    <row r="2316" spans="1:7" x14ac:dyDescent="0.25">
      <c r="A2316" s="244"/>
      <c r="B2316" s="122">
        <f t="shared" si="37"/>
        <v>43071.458330000001</v>
      </c>
      <c r="C2316" s="123">
        <v>11</v>
      </c>
      <c r="D2316" s="11">
        <f>ROUND(АТС!E76*$D$791*$D$792/100,2)</f>
        <v>137.01</v>
      </c>
      <c r="E2316" s="11">
        <f>ROUND(АТС!E76*$E$791*$E$792/100,2)</f>
        <v>125.92</v>
      </c>
      <c r="F2316" s="11">
        <f>ROUND(АТС!E76*$F$791*$F$792/100,2)</f>
        <v>85.71</v>
      </c>
      <c r="G2316" s="11">
        <f>ROUND(АТС!E76*$G$791*$G$792/100,2)</f>
        <v>50.16</v>
      </c>
    </row>
    <row r="2317" spans="1:7" x14ac:dyDescent="0.25">
      <c r="A2317" s="244"/>
      <c r="B2317" s="120">
        <f t="shared" si="37"/>
        <v>43071.5</v>
      </c>
      <c r="C2317" s="123">
        <v>12</v>
      </c>
      <c r="D2317" s="11">
        <f>ROUND(АТС!E77*$D$791*$D$792/100,2)</f>
        <v>33.69</v>
      </c>
      <c r="E2317" s="11">
        <f>ROUND(АТС!E77*$E$791*$E$792/100,2)</f>
        <v>30.96</v>
      </c>
      <c r="F2317" s="11">
        <f>ROUND(АТС!E77*$F$791*$F$792/100,2)</f>
        <v>21.07</v>
      </c>
      <c r="G2317" s="11">
        <f>ROUND(АТС!E77*$G$791*$G$792/100,2)</f>
        <v>12.33</v>
      </c>
    </row>
    <row r="2318" spans="1:7" x14ac:dyDescent="0.25">
      <c r="A2318" s="244"/>
      <c r="B2318" s="122">
        <f t="shared" si="37"/>
        <v>43071.541669999999</v>
      </c>
      <c r="C2318" s="123">
        <v>13</v>
      </c>
      <c r="D2318" s="11">
        <f>ROUND(АТС!E78*$D$791*$D$792/100,2)</f>
        <v>35.18</v>
      </c>
      <c r="E2318" s="11">
        <f>ROUND(АТС!E78*$E$791*$E$792/100,2)</f>
        <v>32.33</v>
      </c>
      <c r="F2318" s="11">
        <f>ROUND(АТС!E78*$F$791*$F$792/100,2)</f>
        <v>22.01</v>
      </c>
      <c r="G2318" s="11">
        <f>ROUND(АТС!E78*$G$791*$G$792/100,2)</f>
        <v>12.88</v>
      </c>
    </row>
    <row r="2319" spans="1:7" x14ac:dyDescent="0.25">
      <c r="A2319" s="244"/>
      <c r="B2319" s="120">
        <f t="shared" si="37"/>
        <v>43071.583330000001</v>
      </c>
      <c r="C2319" s="123">
        <v>14</v>
      </c>
      <c r="D2319" s="11">
        <f>ROUND(АТС!E79*$D$791*$D$792/100,2)</f>
        <v>0</v>
      </c>
      <c r="E2319" s="11">
        <f>ROUND(АТС!E79*$E$791*$E$792/100,2)</f>
        <v>0</v>
      </c>
      <c r="F2319" s="11">
        <f>ROUND(АТС!E79*$F$791*$F$792/100,2)</f>
        <v>0</v>
      </c>
      <c r="G2319" s="11">
        <f>ROUND(АТС!E79*$G$791*$G$792/100,2)</f>
        <v>0</v>
      </c>
    </row>
    <row r="2320" spans="1:7" x14ac:dyDescent="0.25">
      <c r="A2320" s="244"/>
      <c r="B2320" s="122">
        <f t="shared" si="37"/>
        <v>43071.625</v>
      </c>
      <c r="C2320" s="123">
        <v>15</v>
      </c>
      <c r="D2320" s="11">
        <f>ROUND(АТС!E80*$D$791*$D$792/100,2)</f>
        <v>171.06</v>
      </c>
      <c r="E2320" s="11">
        <f>ROUND(АТС!E80*$E$791*$E$792/100,2)</f>
        <v>157.21</v>
      </c>
      <c r="F2320" s="11">
        <f>ROUND(АТС!E80*$F$791*$F$792/100,2)</f>
        <v>107.01</v>
      </c>
      <c r="G2320" s="11">
        <f>ROUND(АТС!E80*$G$791*$G$792/100,2)</f>
        <v>62.63</v>
      </c>
    </row>
    <row r="2321" spans="1:7" x14ac:dyDescent="0.25">
      <c r="A2321" s="244"/>
      <c r="B2321" s="120">
        <f t="shared" si="37"/>
        <v>43071.666669999999</v>
      </c>
      <c r="C2321" s="123">
        <v>16</v>
      </c>
      <c r="D2321" s="11">
        <f>ROUND(АТС!E81*$D$791*$D$792/100,2)</f>
        <v>0</v>
      </c>
      <c r="E2321" s="11">
        <f>ROUND(АТС!E81*$E$791*$E$792/100,2)</f>
        <v>0</v>
      </c>
      <c r="F2321" s="11">
        <f>ROUND(АТС!E81*$F$791*$F$792/100,2)</f>
        <v>0</v>
      </c>
      <c r="G2321" s="11">
        <f>ROUND(АТС!E81*$G$791*$G$792/100,2)</f>
        <v>0</v>
      </c>
    </row>
    <row r="2322" spans="1:7" x14ac:dyDescent="0.25">
      <c r="A2322" s="244"/>
      <c r="B2322" s="122">
        <f t="shared" si="37"/>
        <v>43071.708330000001</v>
      </c>
      <c r="C2322" s="123">
        <v>17</v>
      </c>
      <c r="D2322" s="11">
        <f>ROUND(АТС!E82*$D$791*$D$792/100,2)</f>
        <v>0</v>
      </c>
      <c r="E2322" s="11">
        <f>ROUND(АТС!E82*$E$791*$E$792/100,2)</f>
        <v>0</v>
      </c>
      <c r="F2322" s="11">
        <f>ROUND(АТС!E82*$F$791*$F$792/100,2)</f>
        <v>0</v>
      </c>
      <c r="G2322" s="11">
        <f>ROUND(АТС!E82*$G$791*$G$792/100,2)</f>
        <v>0</v>
      </c>
    </row>
    <row r="2323" spans="1:7" x14ac:dyDescent="0.25">
      <c r="A2323" s="244"/>
      <c r="B2323" s="120">
        <f t="shared" si="37"/>
        <v>43071.75</v>
      </c>
      <c r="C2323" s="123">
        <v>18</v>
      </c>
      <c r="D2323" s="11">
        <f>ROUND(АТС!E83*$D$791*$D$792/100,2)</f>
        <v>29.93</v>
      </c>
      <c r="E2323" s="11">
        <f>ROUND(АТС!E83*$E$791*$E$792/100,2)</f>
        <v>27.51</v>
      </c>
      <c r="F2323" s="11">
        <f>ROUND(АТС!E83*$F$791*$F$792/100,2)</f>
        <v>18.72</v>
      </c>
      <c r="G2323" s="11">
        <f>ROUND(АТС!E83*$G$791*$G$792/100,2)</f>
        <v>10.96</v>
      </c>
    </row>
    <row r="2324" spans="1:7" x14ac:dyDescent="0.25">
      <c r="A2324" s="244"/>
      <c r="B2324" s="122">
        <f t="shared" si="37"/>
        <v>43071.791669999999</v>
      </c>
      <c r="C2324" s="123">
        <v>19</v>
      </c>
      <c r="D2324" s="11">
        <f>ROUND(АТС!E84*$D$791*$D$792/100,2)</f>
        <v>30.88</v>
      </c>
      <c r="E2324" s="11">
        <f>ROUND(АТС!E84*$E$791*$E$792/100,2)</f>
        <v>28.38</v>
      </c>
      <c r="F2324" s="11">
        <f>ROUND(АТС!E84*$F$791*$F$792/100,2)</f>
        <v>19.32</v>
      </c>
      <c r="G2324" s="11">
        <f>ROUND(АТС!E84*$G$791*$G$792/100,2)</f>
        <v>11.31</v>
      </c>
    </row>
    <row r="2325" spans="1:7" x14ac:dyDescent="0.25">
      <c r="A2325" s="244"/>
      <c r="B2325" s="120">
        <f t="shared" si="37"/>
        <v>43071.833330000001</v>
      </c>
      <c r="C2325" s="123">
        <v>20</v>
      </c>
      <c r="D2325" s="11">
        <f>ROUND(АТС!E85*$D$791*$D$792/100,2)</f>
        <v>7.6</v>
      </c>
      <c r="E2325" s="11">
        <f>ROUND(АТС!E85*$E$791*$E$792/100,2)</f>
        <v>6.99</v>
      </c>
      <c r="F2325" s="11">
        <f>ROUND(АТС!E85*$F$791*$F$792/100,2)</f>
        <v>4.76</v>
      </c>
      <c r="G2325" s="11">
        <f>ROUND(АТС!E85*$G$791*$G$792/100,2)</f>
        <v>2.78</v>
      </c>
    </row>
    <row r="2326" spans="1:7" x14ac:dyDescent="0.25">
      <c r="A2326" s="244"/>
      <c r="B2326" s="122">
        <f t="shared" si="37"/>
        <v>43071.875</v>
      </c>
      <c r="C2326" s="123">
        <v>21</v>
      </c>
      <c r="D2326" s="11">
        <f>ROUND(АТС!E86*$D$791*$D$792/100,2)</f>
        <v>0</v>
      </c>
      <c r="E2326" s="11">
        <f>ROUND(АТС!E86*$E$791*$E$792/100,2)</f>
        <v>0</v>
      </c>
      <c r="F2326" s="11">
        <f>ROUND(АТС!E86*$F$791*$F$792/100,2)</f>
        <v>0</v>
      </c>
      <c r="G2326" s="11">
        <f>ROUND(АТС!E86*$G$791*$G$792/100,2)</f>
        <v>0</v>
      </c>
    </row>
    <row r="2327" spans="1:7" x14ac:dyDescent="0.25">
      <c r="A2327" s="244"/>
      <c r="B2327" s="120">
        <f t="shared" si="37"/>
        <v>43071.916669999999</v>
      </c>
      <c r="C2327" s="123">
        <v>22</v>
      </c>
      <c r="D2327" s="11">
        <f>ROUND(АТС!E87*$D$791*$D$792/100,2)</f>
        <v>6.99</v>
      </c>
      <c r="E2327" s="11">
        <f>ROUND(АТС!E87*$E$791*$E$792/100,2)</f>
        <v>6.42</v>
      </c>
      <c r="F2327" s="11">
        <f>ROUND(АТС!E87*$F$791*$F$792/100,2)</f>
        <v>4.37</v>
      </c>
      <c r="G2327" s="11">
        <f>ROUND(АТС!E87*$G$791*$G$792/100,2)</f>
        <v>2.56</v>
      </c>
    </row>
    <row r="2328" spans="1:7" x14ac:dyDescent="0.25">
      <c r="A2328" s="244"/>
      <c r="B2328" s="122">
        <f t="shared" si="37"/>
        <v>43071.958330000001</v>
      </c>
      <c r="C2328" s="123">
        <v>23</v>
      </c>
      <c r="D2328" s="11">
        <f>ROUND(АТС!E88*$D$791*$D$792/100,2)</f>
        <v>14.57</v>
      </c>
      <c r="E2328" s="11">
        <f>ROUND(АТС!E88*$E$791*$E$792/100,2)</f>
        <v>13.39</v>
      </c>
      <c r="F2328" s="11">
        <f>ROUND(АТС!E88*$F$791*$F$792/100,2)</f>
        <v>9.1199999999999992</v>
      </c>
      <c r="G2328" s="11">
        <f>ROUND(АТС!E88*$G$791*$G$792/100,2)</f>
        <v>5.34</v>
      </c>
    </row>
    <row r="2329" spans="1:7" x14ac:dyDescent="0.25">
      <c r="A2329" s="244"/>
      <c r="B2329" s="120">
        <f t="shared" si="37"/>
        <v>43072</v>
      </c>
      <c r="C2329" s="123">
        <v>0</v>
      </c>
      <c r="D2329" s="11">
        <f>ROUND(АТС!E89*$D$791*$D$792/100,2)</f>
        <v>41.93</v>
      </c>
      <c r="E2329" s="11">
        <f>ROUND(АТС!E89*$E$791*$E$792/100,2)</f>
        <v>38.54</v>
      </c>
      <c r="F2329" s="11">
        <f>ROUND(АТС!E89*$F$791*$F$792/100,2)</f>
        <v>26.23</v>
      </c>
      <c r="G2329" s="11">
        <f>ROUND(АТС!E89*$G$791*$G$792/100,2)</f>
        <v>15.35</v>
      </c>
    </row>
    <row r="2330" spans="1:7" x14ac:dyDescent="0.25">
      <c r="A2330" s="244"/>
      <c r="B2330" s="122">
        <f t="shared" si="37"/>
        <v>43072.041669999999</v>
      </c>
      <c r="C2330" s="123">
        <v>1</v>
      </c>
      <c r="D2330" s="11">
        <f>ROUND(АТС!E90*$D$791*$D$792/100,2)</f>
        <v>154.72999999999999</v>
      </c>
      <c r="E2330" s="11">
        <f>ROUND(АТС!E90*$E$791*$E$792/100,2)</f>
        <v>142.21</v>
      </c>
      <c r="F2330" s="11">
        <f>ROUND(АТС!E90*$F$791*$F$792/100,2)</f>
        <v>96.8</v>
      </c>
      <c r="G2330" s="11">
        <f>ROUND(АТС!E90*$G$791*$G$792/100,2)</f>
        <v>56.65</v>
      </c>
    </row>
    <row r="2331" spans="1:7" x14ac:dyDescent="0.25">
      <c r="A2331" s="244"/>
      <c r="B2331" s="120">
        <f t="shared" si="37"/>
        <v>43072.083330000001</v>
      </c>
      <c r="C2331" s="123">
        <v>2</v>
      </c>
      <c r="D2331" s="11">
        <f>ROUND(АТС!E91*$D$791*$D$792/100,2)</f>
        <v>148.6</v>
      </c>
      <c r="E2331" s="11">
        <f>ROUND(АТС!E91*$E$791*$E$792/100,2)</f>
        <v>136.57</v>
      </c>
      <c r="F2331" s="11">
        <f>ROUND(АТС!E91*$F$791*$F$792/100,2)</f>
        <v>92.96</v>
      </c>
      <c r="G2331" s="11">
        <f>ROUND(АТС!E91*$G$791*$G$792/100,2)</f>
        <v>54.4</v>
      </c>
    </row>
    <row r="2332" spans="1:7" x14ac:dyDescent="0.25">
      <c r="A2332" s="244"/>
      <c r="B2332" s="122">
        <f t="shared" si="37"/>
        <v>43072.125</v>
      </c>
      <c r="C2332" s="123">
        <v>3</v>
      </c>
      <c r="D2332" s="11">
        <f>ROUND(АТС!E92*$D$791*$D$792/100,2)</f>
        <v>18.579999999999998</v>
      </c>
      <c r="E2332" s="11">
        <f>ROUND(АТС!E92*$E$791*$E$792/100,2)</f>
        <v>17.079999999999998</v>
      </c>
      <c r="F2332" s="11">
        <f>ROUND(АТС!E92*$F$791*$F$792/100,2)</f>
        <v>11.63</v>
      </c>
      <c r="G2332" s="11">
        <f>ROUND(АТС!E92*$G$791*$G$792/100,2)</f>
        <v>6.8</v>
      </c>
    </row>
    <row r="2333" spans="1:7" x14ac:dyDescent="0.25">
      <c r="A2333" s="244"/>
      <c r="B2333" s="120">
        <f t="shared" si="37"/>
        <v>43072.166669999999</v>
      </c>
      <c r="C2333" s="123">
        <v>4</v>
      </c>
      <c r="D2333" s="11">
        <f>ROUND(АТС!E93*$D$791*$D$792/100,2)</f>
        <v>25.68</v>
      </c>
      <c r="E2333" s="11">
        <f>ROUND(АТС!E93*$E$791*$E$792/100,2)</f>
        <v>23.6</v>
      </c>
      <c r="F2333" s="11">
        <f>ROUND(АТС!E93*$F$791*$F$792/100,2)</f>
        <v>16.059999999999999</v>
      </c>
      <c r="G2333" s="11">
        <f>ROUND(АТС!E93*$G$791*$G$792/100,2)</f>
        <v>9.4</v>
      </c>
    </row>
    <row r="2334" spans="1:7" x14ac:dyDescent="0.25">
      <c r="A2334" s="244"/>
      <c r="B2334" s="122">
        <f t="shared" si="37"/>
        <v>43072.208330000001</v>
      </c>
      <c r="C2334" s="123">
        <v>5</v>
      </c>
      <c r="D2334" s="11">
        <f>ROUND(АТС!E94*$D$791*$D$792/100,2)</f>
        <v>183.84</v>
      </c>
      <c r="E2334" s="11">
        <f>ROUND(АТС!E94*$E$791*$E$792/100,2)</f>
        <v>168.96</v>
      </c>
      <c r="F2334" s="11">
        <f>ROUND(АТС!E94*$F$791*$F$792/100,2)</f>
        <v>115.01</v>
      </c>
      <c r="G2334" s="11">
        <f>ROUND(АТС!E94*$G$791*$G$792/100,2)</f>
        <v>67.31</v>
      </c>
    </row>
    <row r="2335" spans="1:7" x14ac:dyDescent="0.25">
      <c r="A2335" s="244"/>
      <c r="B2335" s="120">
        <f t="shared" si="37"/>
        <v>43072.25</v>
      </c>
      <c r="C2335" s="123">
        <v>6</v>
      </c>
      <c r="D2335" s="11">
        <f>ROUND(АТС!E95*$D$791*$D$792/100,2)</f>
        <v>194.12</v>
      </c>
      <c r="E2335" s="11">
        <f>ROUND(АТС!E95*$E$791*$E$792/100,2)</f>
        <v>178.41</v>
      </c>
      <c r="F2335" s="11">
        <f>ROUND(АТС!E95*$F$791*$F$792/100,2)</f>
        <v>121.44</v>
      </c>
      <c r="G2335" s="11">
        <f>ROUND(АТС!E95*$G$791*$G$792/100,2)</f>
        <v>71.069999999999993</v>
      </c>
    </row>
    <row r="2336" spans="1:7" x14ac:dyDescent="0.25">
      <c r="A2336" s="244"/>
      <c r="B2336" s="122">
        <f t="shared" si="37"/>
        <v>43072.291669999999</v>
      </c>
      <c r="C2336" s="123">
        <v>7</v>
      </c>
      <c r="D2336" s="11">
        <f>ROUND(АТС!E96*$D$791*$D$792/100,2)</f>
        <v>36.19</v>
      </c>
      <c r="E2336" s="11">
        <f>ROUND(АТС!E96*$E$791*$E$792/100,2)</f>
        <v>33.26</v>
      </c>
      <c r="F2336" s="11">
        <f>ROUND(АТС!E96*$F$791*$F$792/100,2)</f>
        <v>22.64</v>
      </c>
      <c r="G2336" s="11">
        <f>ROUND(АТС!E96*$G$791*$G$792/100,2)</f>
        <v>13.25</v>
      </c>
    </row>
    <row r="2337" spans="1:7" x14ac:dyDescent="0.25">
      <c r="A2337" s="244"/>
      <c r="B2337" s="120">
        <f t="shared" si="37"/>
        <v>43072.333330000001</v>
      </c>
      <c r="C2337" s="123">
        <v>8</v>
      </c>
      <c r="D2337" s="11">
        <f>ROUND(АТС!E97*$D$791*$D$792/100,2)</f>
        <v>4.38</v>
      </c>
      <c r="E2337" s="11">
        <f>ROUND(АТС!E97*$E$791*$E$792/100,2)</f>
        <v>4.0199999999999996</v>
      </c>
      <c r="F2337" s="11">
        <f>ROUND(АТС!E97*$F$791*$F$792/100,2)</f>
        <v>2.74</v>
      </c>
      <c r="G2337" s="11">
        <f>ROUND(АТС!E97*$G$791*$G$792/100,2)</f>
        <v>1.6</v>
      </c>
    </row>
    <row r="2338" spans="1:7" x14ac:dyDescent="0.25">
      <c r="A2338" s="244"/>
      <c r="B2338" s="122">
        <f t="shared" si="37"/>
        <v>43072.375</v>
      </c>
      <c r="C2338" s="123">
        <v>9</v>
      </c>
      <c r="D2338" s="11">
        <f>ROUND(АТС!E98*$D$791*$D$792/100,2)</f>
        <v>25.06</v>
      </c>
      <c r="E2338" s="11">
        <f>ROUND(АТС!E98*$E$791*$E$792/100,2)</f>
        <v>23.04</v>
      </c>
      <c r="F2338" s="11">
        <f>ROUND(АТС!E98*$F$791*$F$792/100,2)</f>
        <v>15.68</v>
      </c>
      <c r="G2338" s="11">
        <f>ROUND(АТС!E98*$G$791*$G$792/100,2)</f>
        <v>9.18</v>
      </c>
    </row>
    <row r="2339" spans="1:7" x14ac:dyDescent="0.25">
      <c r="A2339" s="244"/>
      <c r="B2339" s="120">
        <f t="shared" si="37"/>
        <v>43072.416669999999</v>
      </c>
      <c r="C2339" s="123">
        <v>10</v>
      </c>
      <c r="D2339" s="11">
        <f>ROUND(АТС!E99*$D$791*$D$792/100,2)</f>
        <v>42.07</v>
      </c>
      <c r="E2339" s="11">
        <f>ROUND(АТС!E99*$E$791*$E$792/100,2)</f>
        <v>38.659999999999997</v>
      </c>
      <c r="F2339" s="11">
        <f>ROUND(АТС!E99*$F$791*$F$792/100,2)</f>
        <v>26.32</v>
      </c>
      <c r="G2339" s="11">
        <f>ROUND(АТС!E99*$G$791*$G$792/100,2)</f>
        <v>15.4</v>
      </c>
    </row>
    <row r="2340" spans="1:7" x14ac:dyDescent="0.25">
      <c r="A2340" s="244"/>
      <c r="B2340" s="122">
        <f t="shared" si="37"/>
        <v>43072.458330000001</v>
      </c>
      <c r="C2340" s="123">
        <v>11</v>
      </c>
      <c r="D2340" s="11">
        <f>ROUND(АТС!E100*$D$791*$D$792/100,2)</f>
        <v>48.33</v>
      </c>
      <c r="E2340" s="11">
        <f>ROUND(АТС!E100*$E$791*$E$792/100,2)</f>
        <v>44.42</v>
      </c>
      <c r="F2340" s="11">
        <f>ROUND(АТС!E100*$F$791*$F$792/100,2)</f>
        <v>30.23</v>
      </c>
      <c r="G2340" s="11">
        <f>ROUND(АТС!E100*$G$791*$G$792/100,2)</f>
        <v>17.690000000000001</v>
      </c>
    </row>
    <row r="2341" spans="1:7" x14ac:dyDescent="0.25">
      <c r="A2341" s="244"/>
      <c r="B2341" s="120">
        <f t="shared" si="37"/>
        <v>43072.5</v>
      </c>
      <c r="C2341" s="123">
        <v>12</v>
      </c>
      <c r="D2341" s="11">
        <f>ROUND(АТС!E101*$D$791*$D$792/100,2)</f>
        <v>49.18</v>
      </c>
      <c r="E2341" s="11">
        <f>ROUND(АТС!E101*$E$791*$E$792/100,2)</f>
        <v>45.2</v>
      </c>
      <c r="F2341" s="11">
        <f>ROUND(АТС!E101*$F$791*$F$792/100,2)</f>
        <v>30.77</v>
      </c>
      <c r="G2341" s="11">
        <f>ROUND(АТС!E101*$G$791*$G$792/100,2)</f>
        <v>18.010000000000002</v>
      </c>
    </row>
    <row r="2342" spans="1:7" x14ac:dyDescent="0.25">
      <c r="A2342" s="244"/>
      <c r="B2342" s="122">
        <f t="shared" si="37"/>
        <v>43072.541669999999</v>
      </c>
      <c r="C2342" s="123">
        <v>13</v>
      </c>
      <c r="D2342" s="11">
        <f>ROUND(АТС!E102*$D$791*$D$792/100,2)</f>
        <v>20.11</v>
      </c>
      <c r="E2342" s="11">
        <f>ROUND(АТС!E102*$E$791*$E$792/100,2)</f>
        <v>18.489999999999998</v>
      </c>
      <c r="F2342" s="11">
        <f>ROUND(АТС!E102*$F$791*$F$792/100,2)</f>
        <v>12.58</v>
      </c>
      <c r="G2342" s="11">
        <f>ROUND(АТС!E102*$G$791*$G$792/100,2)</f>
        <v>7.36</v>
      </c>
    </row>
    <row r="2343" spans="1:7" x14ac:dyDescent="0.25">
      <c r="A2343" s="244"/>
      <c r="B2343" s="120">
        <f t="shared" si="37"/>
        <v>43072.583330000001</v>
      </c>
      <c r="C2343" s="123">
        <v>14</v>
      </c>
      <c r="D2343" s="11">
        <f>ROUND(АТС!E103*$D$791*$D$792/100,2)</f>
        <v>27.4</v>
      </c>
      <c r="E2343" s="11">
        <f>ROUND(АТС!E103*$E$791*$E$792/100,2)</f>
        <v>25.19</v>
      </c>
      <c r="F2343" s="11">
        <f>ROUND(АТС!E103*$F$791*$F$792/100,2)</f>
        <v>17.14</v>
      </c>
      <c r="G2343" s="11">
        <f>ROUND(АТС!E103*$G$791*$G$792/100,2)</f>
        <v>10.029999999999999</v>
      </c>
    </row>
    <row r="2344" spans="1:7" x14ac:dyDescent="0.25">
      <c r="A2344" s="244"/>
      <c r="B2344" s="122">
        <f t="shared" si="37"/>
        <v>43072.625</v>
      </c>
      <c r="C2344" s="123">
        <v>15</v>
      </c>
      <c r="D2344" s="11">
        <f>ROUND(АТС!E104*$D$791*$D$792/100,2)</f>
        <v>20.02</v>
      </c>
      <c r="E2344" s="11">
        <f>ROUND(АТС!E104*$E$791*$E$792/100,2)</f>
        <v>18.399999999999999</v>
      </c>
      <c r="F2344" s="11">
        <f>ROUND(АТС!E104*$F$791*$F$792/100,2)</f>
        <v>12.53</v>
      </c>
      <c r="G2344" s="11">
        <f>ROUND(АТС!E104*$G$791*$G$792/100,2)</f>
        <v>7.33</v>
      </c>
    </row>
    <row r="2345" spans="1:7" x14ac:dyDescent="0.25">
      <c r="A2345" s="244"/>
      <c r="B2345" s="120">
        <f t="shared" si="37"/>
        <v>43072.666669999999</v>
      </c>
      <c r="C2345" s="123">
        <v>16</v>
      </c>
      <c r="D2345" s="11">
        <f>ROUND(АТС!E105*$D$791*$D$792/100,2)</f>
        <v>17.71</v>
      </c>
      <c r="E2345" s="11">
        <f>ROUND(АТС!E105*$E$791*$E$792/100,2)</f>
        <v>16.28</v>
      </c>
      <c r="F2345" s="11">
        <f>ROUND(АТС!E105*$F$791*$F$792/100,2)</f>
        <v>11.08</v>
      </c>
      <c r="G2345" s="11">
        <f>ROUND(АТС!E105*$G$791*$G$792/100,2)</f>
        <v>6.48</v>
      </c>
    </row>
    <row r="2346" spans="1:7" x14ac:dyDescent="0.25">
      <c r="A2346" s="244"/>
      <c r="B2346" s="122">
        <f t="shared" si="37"/>
        <v>43072.708330000001</v>
      </c>
      <c r="C2346" s="123">
        <v>17</v>
      </c>
      <c r="D2346" s="11">
        <f>ROUND(АТС!E106*$D$791*$D$792/100,2)</f>
        <v>39.47</v>
      </c>
      <c r="E2346" s="11">
        <f>ROUND(АТС!E106*$E$791*$E$792/100,2)</f>
        <v>36.270000000000003</v>
      </c>
      <c r="F2346" s="11">
        <f>ROUND(АТС!E106*$F$791*$F$792/100,2)</f>
        <v>24.69</v>
      </c>
      <c r="G2346" s="11">
        <f>ROUND(АТС!E106*$G$791*$G$792/100,2)</f>
        <v>14.45</v>
      </c>
    </row>
    <row r="2347" spans="1:7" x14ac:dyDescent="0.25">
      <c r="A2347" s="244"/>
      <c r="B2347" s="120">
        <f t="shared" si="37"/>
        <v>43072.75</v>
      </c>
      <c r="C2347" s="123">
        <v>18</v>
      </c>
      <c r="D2347" s="11">
        <f>ROUND(АТС!E107*$D$791*$D$792/100,2)</f>
        <v>186.52</v>
      </c>
      <c r="E2347" s="11">
        <f>ROUND(АТС!E107*$E$791*$E$792/100,2)</f>
        <v>171.42</v>
      </c>
      <c r="F2347" s="11">
        <f>ROUND(АТС!E107*$F$791*$F$792/100,2)</f>
        <v>116.68</v>
      </c>
      <c r="G2347" s="11">
        <f>ROUND(АТС!E107*$G$791*$G$792/100,2)</f>
        <v>68.290000000000006</v>
      </c>
    </row>
    <row r="2348" spans="1:7" x14ac:dyDescent="0.25">
      <c r="A2348" s="244"/>
      <c r="B2348" s="122">
        <f t="shared" si="37"/>
        <v>43072.791669999999</v>
      </c>
      <c r="C2348" s="123">
        <v>19</v>
      </c>
      <c r="D2348" s="11">
        <f>ROUND(АТС!E108*$D$791*$D$792/100,2)</f>
        <v>50.92</v>
      </c>
      <c r="E2348" s="11">
        <f>ROUND(АТС!E108*$E$791*$E$792/100,2)</f>
        <v>46.8</v>
      </c>
      <c r="F2348" s="11">
        <f>ROUND(АТС!E108*$F$791*$F$792/100,2)</f>
        <v>31.86</v>
      </c>
      <c r="G2348" s="11">
        <f>ROUND(АТС!E108*$G$791*$G$792/100,2)</f>
        <v>18.64</v>
      </c>
    </row>
    <row r="2349" spans="1:7" x14ac:dyDescent="0.25">
      <c r="A2349" s="244"/>
      <c r="B2349" s="120">
        <f t="shared" si="37"/>
        <v>43072.833330000001</v>
      </c>
      <c r="C2349" s="123">
        <v>20</v>
      </c>
      <c r="D2349" s="11">
        <f>ROUND(АТС!E109*$D$791*$D$792/100,2)</f>
        <v>37.99</v>
      </c>
      <c r="E2349" s="11">
        <f>ROUND(АТС!E109*$E$791*$E$792/100,2)</f>
        <v>34.909999999999997</v>
      </c>
      <c r="F2349" s="11">
        <f>ROUND(АТС!E109*$F$791*$F$792/100,2)</f>
        <v>23.76</v>
      </c>
      <c r="G2349" s="11">
        <f>ROUND(АТС!E109*$G$791*$G$792/100,2)</f>
        <v>13.91</v>
      </c>
    </row>
    <row r="2350" spans="1:7" x14ac:dyDescent="0.25">
      <c r="A2350" s="244"/>
      <c r="B2350" s="122">
        <f t="shared" si="37"/>
        <v>43072.875</v>
      </c>
      <c r="C2350" s="123">
        <v>21</v>
      </c>
      <c r="D2350" s="11">
        <f>ROUND(АТС!E110*$D$791*$D$792/100,2)</f>
        <v>214.51</v>
      </c>
      <c r="E2350" s="11">
        <f>ROUND(АТС!E110*$E$791*$E$792/100,2)</f>
        <v>197.15</v>
      </c>
      <c r="F2350" s="11">
        <f>ROUND(АТС!E110*$F$791*$F$792/100,2)</f>
        <v>134.19</v>
      </c>
      <c r="G2350" s="11">
        <f>ROUND(АТС!E110*$G$791*$G$792/100,2)</f>
        <v>78.540000000000006</v>
      </c>
    </row>
    <row r="2351" spans="1:7" x14ac:dyDescent="0.25">
      <c r="A2351" s="244"/>
      <c r="B2351" s="120">
        <f t="shared" si="37"/>
        <v>43072.916669999999</v>
      </c>
      <c r="C2351" s="123">
        <v>22</v>
      </c>
      <c r="D2351" s="11">
        <f>ROUND(АТС!E111*$D$791*$D$792/100,2)</f>
        <v>176.09</v>
      </c>
      <c r="E2351" s="11">
        <f>ROUND(АТС!E111*$E$791*$E$792/100,2)</f>
        <v>161.84</v>
      </c>
      <c r="F2351" s="11">
        <f>ROUND(АТС!E111*$F$791*$F$792/100,2)</f>
        <v>110.16</v>
      </c>
      <c r="G2351" s="11">
        <f>ROUND(АТС!E111*$G$791*$G$792/100,2)</f>
        <v>64.47</v>
      </c>
    </row>
    <row r="2352" spans="1:7" x14ac:dyDescent="0.25">
      <c r="A2352" s="244"/>
      <c r="B2352" s="122">
        <f t="shared" si="37"/>
        <v>43072.958330000001</v>
      </c>
      <c r="C2352" s="123">
        <v>23</v>
      </c>
      <c r="D2352" s="11">
        <f>ROUND(АТС!E112*$D$791*$D$792/100,2)</f>
        <v>52.51</v>
      </c>
      <c r="E2352" s="11">
        <f>ROUND(АТС!E112*$E$791*$E$792/100,2)</f>
        <v>48.26</v>
      </c>
      <c r="F2352" s="11">
        <f>ROUND(АТС!E112*$F$791*$F$792/100,2)</f>
        <v>32.85</v>
      </c>
      <c r="G2352" s="11">
        <f>ROUND(АТС!E112*$G$791*$G$792/100,2)</f>
        <v>19.22</v>
      </c>
    </row>
    <row r="2353" spans="1:7" x14ac:dyDescent="0.25">
      <c r="A2353" s="244"/>
      <c r="B2353" s="120">
        <f t="shared" si="37"/>
        <v>43073</v>
      </c>
      <c r="C2353" s="123">
        <v>0</v>
      </c>
      <c r="D2353" s="11">
        <f>ROUND(АТС!E113*$D$791*$D$792/100,2)</f>
        <v>25.66</v>
      </c>
      <c r="E2353" s="11">
        <f>ROUND(АТС!E113*$E$791*$E$792/100,2)</f>
        <v>23.59</v>
      </c>
      <c r="F2353" s="11">
        <f>ROUND(АТС!E113*$F$791*$F$792/100,2)</f>
        <v>16.05</v>
      </c>
      <c r="G2353" s="11">
        <f>ROUND(АТС!E113*$G$791*$G$792/100,2)</f>
        <v>9.4</v>
      </c>
    </row>
    <row r="2354" spans="1:7" x14ac:dyDescent="0.25">
      <c r="A2354" s="244"/>
      <c r="B2354" s="122">
        <f t="shared" si="37"/>
        <v>43073.041669999999</v>
      </c>
      <c r="C2354" s="123">
        <v>1</v>
      </c>
      <c r="D2354" s="11">
        <f>ROUND(АТС!E114*$D$791*$D$792/100,2)</f>
        <v>114.35</v>
      </c>
      <c r="E2354" s="11">
        <f>ROUND(АТС!E114*$E$791*$E$792/100,2)</f>
        <v>105.09</v>
      </c>
      <c r="F2354" s="11">
        <f>ROUND(АТС!E114*$F$791*$F$792/100,2)</f>
        <v>71.53</v>
      </c>
      <c r="G2354" s="11">
        <f>ROUND(АТС!E114*$G$791*$G$792/100,2)</f>
        <v>41.86</v>
      </c>
    </row>
    <row r="2355" spans="1:7" x14ac:dyDescent="0.25">
      <c r="A2355" s="244"/>
      <c r="B2355" s="120">
        <f t="shared" si="37"/>
        <v>43073.083330000001</v>
      </c>
      <c r="C2355" s="123">
        <v>2</v>
      </c>
      <c r="D2355" s="11">
        <f>ROUND(АТС!E115*$D$791*$D$792/100,2)</f>
        <v>236</v>
      </c>
      <c r="E2355" s="11">
        <f>ROUND(АТС!E115*$E$791*$E$792/100,2)</f>
        <v>216.9</v>
      </c>
      <c r="F2355" s="11">
        <f>ROUND(АТС!E115*$F$791*$F$792/100,2)</f>
        <v>147.63</v>
      </c>
      <c r="G2355" s="11">
        <f>ROUND(АТС!E115*$G$791*$G$792/100,2)</f>
        <v>86.4</v>
      </c>
    </row>
    <row r="2356" spans="1:7" x14ac:dyDescent="0.25">
      <c r="A2356" s="244"/>
      <c r="B2356" s="122">
        <f t="shared" si="37"/>
        <v>43073.125</v>
      </c>
      <c r="C2356" s="123">
        <v>3</v>
      </c>
      <c r="D2356" s="11">
        <f>ROUND(АТС!E116*$D$791*$D$792/100,2)</f>
        <v>80.39</v>
      </c>
      <c r="E2356" s="11">
        <f>ROUND(АТС!E116*$E$791*$E$792/100,2)</f>
        <v>73.88</v>
      </c>
      <c r="F2356" s="11">
        <f>ROUND(АТС!E116*$F$791*$F$792/100,2)</f>
        <v>50.29</v>
      </c>
      <c r="G2356" s="11">
        <f>ROUND(АТС!E116*$G$791*$G$792/100,2)</f>
        <v>29.43</v>
      </c>
    </row>
    <row r="2357" spans="1:7" x14ac:dyDescent="0.25">
      <c r="A2357" s="244"/>
      <c r="B2357" s="120">
        <f t="shared" si="37"/>
        <v>43073.166669999999</v>
      </c>
      <c r="C2357" s="123">
        <v>4</v>
      </c>
      <c r="D2357" s="11">
        <f>ROUND(АТС!E117*$D$791*$D$792/100,2)</f>
        <v>186.28</v>
      </c>
      <c r="E2357" s="11">
        <f>ROUND(АТС!E117*$E$791*$E$792/100,2)</f>
        <v>171.21</v>
      </c>
      <c r="F2357" s="11">
        <f>ROUND(АТС!E117*$F$791*$F$792/100,2)</f>
        <v>116.53</v>
      </c>
      <c r="G2357" s="11">
        <f>ROUND(АТС!E117*$G$791*$G$792/100,2)</f>
        <v>68.2</v>
      </c>
    </row>
    <row r="2358" spans="1:7" x14ac:dyDescent="0.25">
      <c r="A2358" s="244"/>
      <c r="B2358" s="122">
        <f t="shared" si="37"/>
        <v>43073.208330000001</v>
      </c>
      <c r="C2358" s="123">
        <v>5</v>
      </c>
      <c r="D2358" s="11">
        <f>ROUND(АТС!E118*$D$791*$D$792/100,2)</f>
        <v>1.89</v>
      </c>
      <c r="E2358" s="11">
        <f>ROUND(АТС!E118*$E$791*$E$792/100,2)</f>
        <v>1.73</v>
      </c>
      <c r="F2358" s="11">
        <f>ROUND(АТС!E118*$F$791*$F$792/100,2)</f>
        <v>1.18</v>
      </c>
      <c r="G2358" s="11">
        <f>ROUND(АТС!E118*$G$791*$G$792/100,2)</f>
        <v>0.69</v>
      </c>
    </row>
    <row r="2359" spans="1:7" x14ac:dyDescent="0.25">
      <c r="A2359" s="244"/>
      <c r="B2359" s="120">
        <f t="shared" si="37"/>
        <v>43073.25</v>
      </c>
      <c r="C2359" s="123">
        <v>6</v>
      </c>
      <c r="D2359" s="11">
        <f>ROUND(АТС!E119*$D$791*$D$792/100,2)</f>
        <v>100.04</v>
      </c>
      <c r="E2359" s="11">
        <f>ROUND(АТС!E119*$E$791*$E$792/100,2)</f>
        <v>91.94</v>
      </c>
      <c r="F2359" s="11">
        <f>ROUND(АТС!E119*$F$791*$F$792/100,2)</f>
        <v>62.58</v>
      </c>
      <c r="G2359" s="11">
        <f>ROUND(АТС!E119*$G$791*$G$792/100,2)</f>
        <v>36.630000000000003</v>
      </c>
    </row>
    <row r="2360" spans="1:7" x14ac:dyDescent="0.25">
      <c r="A2360" s="244"/>
      <c r="B2360" s="122">
        <f t="shared" si="37"/>
        <v>43073.291669999999</v>
      </c>
      <c r="C2360" s="123">
        <v>7</v>
      </c>
      <c r="D2360" s="11">
        <f>ROUND(АТС!E120*$D$791*$D$792/100,2)</f>
        <v>36.090000000000003</v>
      </c>
      <c r="E2360" s="11">
        <f>ROUND(АТС!E120*$E$791*$E$792/100,2)</f>
        <v>33.17</v>
      </c>
      <c r="F2360" s="11">
        <f>ROUND(АТС!E120*$F$791*$F$792/100,2)</f>
        <v>22.58</v>
      </c>
      <c r="G2360" s="11">
        <f>ROUND(АТС!E120*$G$791*$G$792/100,2)</f>
        <v>13.21</v>
      </c>
    </row>
    <row r="2361" spans="1:7" x14ac:dyDescent="0.25">
      <c r="A2361" s="244"/>
      <c r="B2361" s="120">
        <f t="shared" si="37"/>
        <v>43073.333330000001</v>
      </c>
      <c r="C2361" s="123">
        <v>8</v>
      </c>
      <c r="D2361" s="11">
        <f>ROUND(АТС!E121*$D$791*$D$792/100,2)</f>
        <v>42.79</v>
      </c>
      <c r="E2361" s="11">
        <f>ROUND(АТС!E121*$E$791*$E$792/100,2)</f>
        <v>39.33</v>
      </c>
      <c r="F2361" s="11">
        <f>ROUND(АТС!E121*$F$791*$F$792/100,2)</f>
        <v>26.77</v>
      </c>
      <c r="G2361" s="11">
        <f>ROUND(АТС!E121*$G$791*$G$792/100,2)</f>
        <v>15.67</v>
      </c>
    </row>
    <row r="2362" spans="1:7" x14ac:dyDescent="0.25">
      <c r="A2362" s="244"/>
      <c r="B2362" s="122">
        <f t="shared" si="37"/>
        <v>43073.375</v>
      </c>
      <c r="C2362" s="123">
        <v>9</v>
      </c>
      <c r="D2362" s="11">
        <f>ROUND(АТС!E122*$D$791*$D$792/100,2)</f>
        <v>31.74</v>
      </c>
      <c r="E2362" s="11">
        <f>ROUND(АТС!E122*$E$791*$E$792/100,2)</f>
        <v>29.17</v>
      </c>
      <c r="F2362" s="11">
        <f>ROUND(АТС!E122*$F$791*$F$792/100,2)</f>
        <v>19.850000000000001</v>
      </c>
      <c r="G2362" s="11">
        <f>ROUND(АТС!E122*$G$791*$G$792/100,2)</f>
        <v>11.62</v>
      </c>
    </row>
    <row r="2363" spans="1:7" x14ac:dyDescent="0.25">
      <c r="A2363" s="244"/>
      <c r="B2363" s="120">
        <f t="shared" si="37"/>
        <v>43073.416669999999</v>
      </c>
      <c r="C2363" s="123">
        <v>10</v>
      </c>
      <c r="D2363" s="11">
        <f>ROUND(АТС!E123*$D$791*$D$792/100,2)</f>
        <v>191.68</v>
      </c>
      <c r="E2363" s="11">
        <f>ROUND(АТС!E123*$E$791*$E$792/100,2)</f>
        <v>176.17</v>
      </c>
      <c r="F2363" s="11">
        <f>ROUND(АТС!E123*$F$791*$F$792/100,2)</f>
        <v>119.91</v>
      </c>
      <c r="G2363" s="11">
        <f>ROUND(АТС!E123*$G$791*$G$792/100,2)</f>
        <v>70.180000000000007</v>
      </c>
    </row>
    <row r="2364" spans="1:7" x14ac:dyDescent="0.25">
      <c r="A2364" s="244"/>
      <c r="B2364" s="122">
        <f t="shared" si="37"/>
        <v>43073.458330000001</v>
      </c>
      <c r="C2364" s="123">
        <v>11</v>
      </c>
      <c r="D2364" s="11">
        <f>ROUND(АТС!E124*$D$791*$D$792/100,2)</f>
        <v>241.71</v>
      </c>
      <c r="E2364" s="11">
        <f>ROUND(АТС!E124*$E$791*$E$792/100,2)</f>
        <v>222.14</v>
      </c>
      <c r="F2364" s="11">
        <f>ROUND(АТС!E124*$F$791*$F$792/100,2)</f>
        <v>151.19999999999999</v>
      </c>
      <c r="G2364" s="11">
        <f>ROUND(АТС!E124*$G$791*$G$792/100,2)</f>
        <v>88.49</v>
      </c>
    </row>
    <row r="2365" spans="1:7" x14ac:dyDescent="0.25">
      <c r="A2365" s="244"/>
      <c r="B2365" s="120">
        <f t="shared" si="37"/>
        <v>43073.5</v>
      </c>
      <c r="C2365" s="123">
        <v>12</v>
      </c>
      <c r="D2365" s="11">
        <f>ROUND(АТС!E125*$D$791*$D$792/100,2)</f>
        <v>74.489999999999995</v>
      </c>
      <c r="E2365" s="11">
        <f>ROUND(АТС!E125*$E$791*$E$792/100,2)</f>
        <v>68.459999999999994</v>
      </c>
      <c r="F2365" s="11">
        <f>ROUND(АТС!E125*$F$791*$F$792/100,2)</f>
        <v>46.6</v>
      </c>
      <c r="G2365" s="11">
        <f>ROUND(АТС!E125*$G$791*$G$792/100,2)</f>
        <v>27.27</v>
      </c>
    </row>
    <row r="2366" spans="1:7" x14ac:dyDescent="0.25">
      <c r="A2366" s="244"/>
      <c r="B2366" s="122">
        <f t="shared" si="37"/>
        <v>43073.541669999999</v>
      </c>
      <c r="C2366" s="123">
        <v>13</v>
      </c>
      <c r="D2366" s="11">
        <f>ROUND(АТС!E126*$D$791*$D$792/100,2)</f>
        <v>237.83</v>
      </c>
      <c r="E2366" s="11">
        <f>ROUND(АТС!E126*$E$791*$E$792/100,2)</f>
        <v>218.58</v>
      </c>
      <c r="F2366" s="11">
        <f>ROUND(АТС!E126*$F$791*$F$792/100,2)</f>
        <v>148.78</v>
      </c>
      <c r="G2366" s="11">
        <f>ROUND(АТС!E126*$G$791*$G$792/100,2)</f>
        <v>87.07</v>
      </c>
    </row>
    <row r="2367" spans="1:7" x14ac:dyDescent="0.25">
      <c r="A2367" s="244"/>
      <c r="B2367" s="120">
        <f t="shared" si="37"/>
        <v>43073.583330000001</v>
      </c>
      <c r="C2367" s="123">
        <v>14</v>
      </c>
      <c r="D2367" s="11">
        <f>ROUND(АТС!E127*$D$791*$D$792/100,2)</f>
        <v>243.72</v>
      </c>
      <c r="E2367" s="11">
        <f>ROUND(АТС!E127*$E$791*$E$792/100,2)</f>
        <v>224</v>
      </c>
      <c r="F2367" s="11">
        <f>ROUND(АТС!E127*$F$791*$F$792/100,2)</f>
        <v>152.47</v>
      </c>
      <c r="G2367" s="11">
        <f>ROUND(АТС!E127*$G$791*$G$792/100,2)</f>
        <v>89.23</v>
      </c>
    </row>
    <row r="2368" spans="1:7" x14ac:dyDescent="0.25">
      <c r="A2368" s="244"/>
      <c r="B2368" s="122">
        <f t="shared" si="37"/>
        <v>43073.625</v>
      </c>
      <c r="C2368" s="123">
        <v>15</v>
      </c>
      <c r="D2368" s="11">
        <f>ROUND(АТС!E128*$D$791*$D$792/100,2)</f>
        <v>58.12</v>
      </c>
      <c r="E2368" s="11">
        <f>ROUND(АТС!E128*$E$791*$E$792/100,2)</f>
        <v>53.41</v>
      </c>
      <c r="F2368" s="11">
        <f>ROUND(АТС!E128*$F$791*$F$792/100,2)</f>
        <v>36.36</v>
      </c>
      <c r="G2368" s="11">
        <f>ROUND(АТС!E128*$G$791*$G$792/100,2)</f>
        <v>21.28</v>
      </c>
    </row>
    <row r="2369" spans="1:7" x14ac:dyDescent="0.25">
      <c r="A2369" s="244"/>
      <c r="B2369" s="120">
        <f t="shared" si="37"/>
        <v>43073.666669999999</v>
      </c>
      <c r="C2369" s="123">
        <v>16</v>
      </c>
      <c r="D2369" s="11">
        <f>ROUND(АТС!E129*$D$791*$D$792/100,2)</f>
        <v>20.63</v>
      </c>
      <c r="E2369" s="11">
        <f>ROUND(АТС!E129*$E$791*$E$792/100,2)</f>
        <v>18.96</v>
      </c>
      <c r="F2369" s="11">
        <f>ROUND(АТС!E129*$F$791*$F$792/100,2)</f>
        <v>12.9</v>
      </c>
      <c r="G2369" s="11">
        <f>ROUND(АТС!E129*$G$791*$G$792/100,2)</f>
        <v>7.55</v>
      </c>
    </row>
    <row r="2370" spans="1:7" x14ac:dyDescent="0.25">
      <c r="A2370" s="244"/>
      <c r="B2370" s="122">
        <f t="shared" ref="B2370:B2433" si="38">B2346+1</f>
        <v>43073.708330000001</v>
      </c>
      <c r="C2370" s="123">
        <v>17</v>
      </c>
      <c r="D2370" s="11">
        <f>ROUND(АТС!E130*$D$791*$D$792/100,2)</f>
        <v>101.88</v>
      </c>
      <c r="E2370" s="11">
        <f>ROUND(АТС!E130*$E$791*$E$792/100,2)</f>
        <v>93.63</v>
      </c>
      <c r="F2370" s="11">
        <f>ROUND(АТС!E130*$F$791*$F$792/100,2)</f>
        <v>63.73</v>
      </c>
      <c r="G2370" s="11">
        <f>ROUND(АТС!E130*$G$791*$G$792/100,2)</f>
        <v>37.299999999999997</v>
      </c>
    </row>
    <row r="2371" spans="1:7" x14ac:dyDescent="0.25">
      <c r="A2371" s="244"/>
      <c r="B2371" s="120">
        <f t="shared" si="38"/>
        <v>43073.75</v>
      </c>
      <c r="C2371" s="123">
        <v>18</v>
      </c>
      <c r="D2371" s="11">
        <f>ROUND(АТС!E131*$D$791*$D$792/100,2)</f>
        <v>51.28</v>
      </c>
      <c r="E2371" s="11">
        <f>ROUND(АТС!E131*$E$791*$E$792/100,2)</f>
        <v>47.13</v>
      </c>
      <c r="F2371" s="11">
        <f>ROUND(АТС!E131*$F$791*$F$792/100,2)</f>
        <v>32.08</v>
      </c>
      <c r="G2371" s="11">
        <f>ROUND(АТС!E131*$G$791*$G$792/100,2)</f>
        <v>18.78</v>
      </c>
    </row>
    <row r="2372" spans="1:7" x14ac:dyDescent="0.25">
      <c r="A2372" s="244"/>
      <c r="B2372" s="122">
        <f t="shared" si="38"/>
        <v>43073.791669999999</v>
      </c>
      <c r="C2372" s="123">
        <v>19</v>
      </c>
      <c r="D2372" s="11">
        <f>ROUND(АТС!E132*$D$791*$D$792/100,2)</f>
        <v>172.76</v>
      </c>
      <c r="E2372" s="11">
        <f>ROUND(АТС!E132*$E$791*$E$792/100,2)</f>
        <v>158.77000000000001</v>
      </c>
      <c r="F2372" s="11">
        <f>ROUND(АТС!E132*$F$791*$F$792/100,2)</f>
        <v>108.07</v>
      </c>
      <c r="G2372" s="11">
        <f>ROUND(АТС!E132*$G$791*$G$792/100,2)</f>
        <v>63.25</v>
      </c>
    </row>
    <row r="2373" spans="1:7" x14ac:dyDescent="0.25">
      <c r="A2373" s="244"/>
      <c r="B2373" s="120">
        <f t="shared" si="38"/>
        <v>43073.833330000001</v>
      </c>
      <c r="C2373" s="123">
        <v>20</v>
      </c>
      <c r="D2373" s="11">
        <f>ROUND(АТС!E133*$D$791*$D$792/100,2)</f>
        <v>55.49</v>
      </c>
      <c r="E2373" s="11">
        <f>ROUND(АТС!E133*$E$791*$E$792/100,2)</f>
        <v>51</v>
      </c>
      <c r="F2373" s="11">
        <f>ROUND(АТС!E133*$F$791*$F$792/100,2)</f>
        <v>34.72</v>
      </c>
      <c r="G2373" s="11">
        <f>ROUND(АТС!E133*$G$791*$G$792/100,2)</f>
        <v>20.32</v>
      </c>
    </row>
    <row r="2374" spans="1:7" x14ac:dyDescent="0.25">
      <c r="A2374" s="244"/>
      <c r="B2374" s="122">
        <f t="shared" si="38"/>
        <v>43073.875</v>
      </c>
      <c r="C2374" s="123">
        <v>21</v>
      </c>
      <c r="D2374" s="11">
        <f>ROUND(АТС!E134*$D$791*$D$792/100,2)</f>
        <v>183.25</v>
      </c>
      <c r="E2374" s="11">
        <f>ROUND(АТС!E134*$E$791*$E$792/100,2)</f>
        <v>168.42</v>
      </c>
      <c r="F2374" s="11">
        <f>ROUND(АТС!E134*$F$791*$F$792/100,2)</f>
        <v>114.64</v>
      </c>
      <c r="G2374" s="11">
        <f>ROUND(АТС!E134*$G$791*$G$792/100,2)</f>
        <v>67.09</v>
      </c>
    </row>
    <row r="2375" spans="1:7" x14ac:dyDescent="0.25">
      <c r="A2375" s="244"/>
      <c r="B2375" s="120">
        <f t="shared" si="38"/>
        <v>43073.916669999999</v>
      </c>
      <c r="C2375" s="123">
        <v>22</v>
      </c>
      <c r="D2375" s="11">
        <f>ROUND(АТС!E135*$D$791*$D$792/100,2)</f>
        <v>37.799999999999997</v>
      </c>
      <c r="E2375" s="11">
        <f>ROUND(АТС!E135*$E$791*$E$792/100,2)</f>
        <v>34.74</v>
      </c>
      <c r="F2375" s="11">
        <f>ROUND(АТС!E135*$F$791*$F$792/100,2)</f>
        <v>23.65</v>
      </c>
      <c r="G2375" s="11">
        <f>ROUND(АТС!E135*$G$791*$G$792/100,2)</f>
        <v>13.84</v>
      </c>
    </row>
    <row r="2376" spans="1:7" x14ac:dyDescent="0.25">
      <c r="A2376" s="244"/>
      <c r="B2376" s="122">
        <f t="shared" si="38"/>
        <v>43073.958330000001</v>
      </c>
      <c r="C2376" s="123">
        <v>23</v>
      </c>
      <c r="D2376" s="11">
        <f>ROUND(АТС!E136*$D$791*$D$792/100,2)</f>
        <v>216.67</v>
      </c>
      <c r="E2376" s="11">
        <f>ROUND(АТС!E136*$E$791*$E$792/100,2)</f>
        <v>199.13</v>
      </c>
      <c r="F2376" s="11">
        <f>ROUND(АТС!E136*$F$791*$F$792/100,2)</f>
        <v>135.54</v>
      </c>
      <c r="G2376" s="11">
        <f>ROUND(АТС!E136*$G$791*$G$792/100,2)</f>
        <v>79.319999999999993</v>
      </c>
    </row>
    <row r="2377" spans="1:7" x14ac:dyDescent="0.25">
      <c r="A2377" s="244"/>
      <c r="B2377" s="120">
        <f t="shared" si="38"/>
        <v>43074</v>
      </c>
      <c r="C2377" s="123">
        <v>0</v>
      </c>
      <c r="D2377" s="11">
        <f>ROUND(АТС!E137*$D$791*$D$792/100,2)</f>
        <v>194.92</v>
      </c>
      <c r="E2377" s="11">
        <f>ROUND(АТС!E137*$E$791*$E$792/100,2)</f>
        <v>179.14</v>
      </c>
      <c r="F2377" s="11">
        <f>ROUND(АТС!E137*$F$791*$F$792/100,2)</f>
        <v>121.93</v>
      </c>
      <c r="G2377" s="11">
        <f>ROUND(АТС!E137*$G$791*$G$792/100,2)</f>
        <v>71.36</v>
      </c>
    </row>
    <row r="2378" spans="1:7" x14ac:dyDescent="0.25">
      <c r="A2378" s="244"/>
      <c r="B2378" s="122">
        <f t="shared" si="38"/>
        <v>43074.041669999999</v>
      </c>
      <c r="C2378" s="123">
        <v>1</v>
      </c>
      <c r="D2378" s="11">
        <f>ROUND(АТС!E138*$D$791*$D$792/100,2)</f>
        <v>193.04</v>
      </c>
      <c r="E2378" s="11">
        <f>ROUND(АТС!E138*$E$791*$E$792/100,2)</f>
        <v>177.41</v>
      </c>
      <c r="F2378" s="11">
        <f>ROUND(АТС!E138*$F$791*$F$792/100,2)</f>
        <v>120.76</v>
      </c>
      <c r="G2378" s="11">
        <f>ROUND(АТС!E138*$G$791*$G$792/100,2)</f>
        <v>70.67</v>
      </c>
    </row>
    <row r="2379" spans="1:7" x14ac:dyDescent="0.25">
      <c r="A2379" s="244"/>
      <c r="B2379" s="120">
        <f t="shared" si="38"/>
        <v>43074.083330000001</v>
      </c>
      <c r="C2379" s="123">
        <v>2</v>
      </c>
      <c r="D2379" s="11">
        <f>ROUND(АТС!E139*$D$791*$D$792/100,2)</f>
        <v>76.73</v>
      </c>
      <c r="E2379" s="11">
        <f>ROUND(АТС!E139*$E$791*$E$792/100,2)</f>
        <v>70.52</v>
      </c>
      <c r="F2379" s="11">
        <f>ROUND(АТС!E139*$F$791*$F$792/100,2)</f>
        <v>48</v>
      </c>
      <c r="G2379" s="11">
        <f>ROUND(АТС!E139*$G$791*$G$792/100,2)</f>
        <v>28.09</v>
      </c>
    </row>
    <row r="2380" spans="1:7" x14ac:dyDescent="0.25">
      <c r="A2380" s="244"/>
      <c r="B2380" s="122">
        <f t="shared" si="38"/>
        <v>43074.125</v>
      </c>
      <c r="C2380" s="123">
        <v>3</v>
      </c>
      <c r="D2380" s="11">
        <f>ROUND(АТС!E140*$D$791*$D$792/100,2)</f>
        <v>74.16</v>
      </c>
      <c r="E2380" s="11">
        <f>ROUND(АТС!E140*$E$791*$E$792/100,2)</f>
        <v>68.16</v>
      </c>
      <c r="F2380" s="11">
        <f>ROUND(АТС!E140*$F$791*$F$792/100,2)</f>
        <v>46.39</v>
      </c>
      <c r="G2380" s="11">
        <f>ROUND(АТС!E140*$G$791*$G$792/100,2)</f>
        <v>27.15</v>
      </c>
    </row>
    <row r="2381" spans="1:7" x14ac:dyDescent="0.25">
      <c r="A2381" s="244"/>
      <c r="B2381" s="120">
        <f t="shared" si="38"/>
        <v>43074.166669999999</v>
      </c>
      <c r="C2381" s="123">
        <v>4</v>
      </c>
      <c r="D2381" s="11">
        <f>ROUND(АТС!E141*$D$791*$D$792/100,2)</f>
        <v>207.22</v>
      </c>
      <c r="E2381" s="11">
        <f>ROUND(АТС!E141*$E$791*$E$792/100,2)</f>
        <v>190.45</v>
      </c>
      <c r="F2381" s="11">
        <f>ROUND(АТС!E141*$F$791*$F$792/100,2)</f>
        <v>129.63</v>
      </c>
      <c r="G2381" s="11">
        <f>ROUND(АТС!E141*$G$791*$G$792/100,2)</f>
        <v>75.87</v>
      </c>
    </row>
    <row r="2382" spans="1:7" x14ac:dyDescent="0.25">
      <c r="A2382" s="244"/>
      <c r="B2382" s="122">
        <f t="shared" si="38"/>
        <v>43074.208330000001</v>
      </c>
      <c r="C2382" s="123">
        <v>5</v>
      </c>
      <c r="D2382" s="11">
        <f>ROUND(АТС!E142*$D$791*$D$792/100,2)</f>
        <v>146.15</v>
      </c>
      <c r="E2382" s="11">
        <f>ROUND(АТС!E142*$E$791*$E$792/100,2)</f>
        <v>134.32</v>
      </c>
      <c r="F2382" s="11">
        <f>ROUND(АТС!E142*$F$791*$F$792/100,2)</f>
        <v>91.43</v>
      </c>
      <c r="G2382" s="11">
        <f>ROUND(АТС!E142*$G$791*$G$792/100,2)</f>
        <v>53.51</v>
      </c>
    </row>
    <row r="2383" spans="1:7" x14ac:dyDescent="0.25">
      <c r="A2383" s="244"/>
      <c r="B2383" s="120">
        <f t="shared" si="38"/>
        <v>43074.25</v>
      </c>
      <c r="C2383" s="123">
        <v>6</v>
      </c>
      <c r="D2383" s="11">
        <f>ROUND(АТС!E143*$D$791*$D$792/100,2)</f>
        <v>18.64</v>
      </c>
      <c r="E2383" s="11">
        <f>ROUND(АТС!E143*$E$791*$E$792/100,2)</f>
        <v>17.13</v>
      </c>
      <c r="F2383" s="11">
        <f>ROUND(АТС!E143*$F$791*$F$792/100,2)</f>
        <v>11.66</v>
      </c>
      <c r="G2383" s="11">
        <f>ROUND(АТС!E143*$G$791*$G$792/100,2)</f>
        <v>6.82</v>
      </c>
    </row>
    <row r="2384" spans="1:7" x14ac:dyDescent="0.25">
      <c r="A2384" s="244"/>
      <c r="B2384" s="122">
        <f t="shared" si="38"/>
        <v>43074.291669999999</v>
      </c>
      <c r="C2384" s="123">
        <v>7</v>
      </c>
      <c r="D2384" s="11">
        <f>ROUND(АТС!E144*$D$791*$D$792/100,2)</f>
        <v>122.73</v>
      </c>
      <c r="E2384" s="11">
        <f>ROUND(АТС!E144*$E$791*$E$792/100,2)</f>
        <v>112.79</v>
      </c>
      <c r="F2384" s="11">
        <f>ROUND(АТС!E144*$F$791*$F$792/100,2)</f>
        <v>76.77</v>
      </c>
      <c r="G2384" s="11">
        <f>ROUND(АТС!E144*$G$791*$G$792/100,2)</f>
        <v>44.93</v>
      </c>
    </row>
    <row r="2385" spans="1:7" x14ac:dyDescent="0.25">
      <c r="A2385" s="244"/>
      <c r="B2385" s="120">
        <f t="shared" si="38"/>
        <v>43074.333330000001</v>
      </c>
      <c r="C2385" s="123">
        <v>8</v>
      </c>
      <c r="D2385" s="11">
        <f>ROUND(АТС!E145*$D$791*$D$792/100,2)</f>
        <v>30.73</v>
      </c>
      <c r="E2385" s="11">
        <f>ROUND(АТС!E145*$E$791*$E$792/100,2)</f>
        <v>28.25</v>
      </c>
      <c r="F2385" s="11">
        <f>ROUND(АТС!E145*$F$791*$F$792/100,2)</f>
        <v>19.23</v>
      </c>
      <c r="G2385" s="11">
        <f>ROUND(АТС!E145*$G$791*$G$792/100,2)</f>
        <v>11.25</v>
      </c>
    </row>
    <row r="2386" spans="1:7" x14ac:dyDescent="0.25">
      <c r="A2386" s="244"/>
      <c r="B2386" s="122">
        <f t="shared" si="38"/>
        <v>43074.375</v>
      </c>
      <c r="C2386" s="123">
        <v>9</v>
      </c>
      <c r="D2386" s="11">
        <f>ROUND(АТС!E146*$D$791*$D$792/100,2)</f>
        <v>33.94</v>
      </c>
      <c r="E2386" s="11">
        <f>ROUND(АТС!E146*$E$791*$E$792/100,2)</f>
        <v>31.19</v>
      </c>
      <c r="F2386" s="11">
        <f>ROUND(АТС!E146*$F$791*$F$792/100,2)</f>
        <v>21.23</v>
      </c>
      <c r="G2386" s="11">
        <f>ROUND(АТС!E146*$G$791*$G$792/100,2)</f>
        <v>12.42</v>
      </c>
    </row>
    <row r="2387" spans="1:7" x14ac:dyDescent="0.25">
      <c r="A2387" s="244"/>
      <c r="B2387" s="120">
        <f t="shared" si="38"/>
        <v>43074.416669999999</v>
      </c>
      <c r="C2387" s="123">
        <v>10</v>
      </c>
      <c r="D2387" s="11">
        <f>ROUND(АТС!E147*$D$791*$D$792/100,2)</f>
        <v>5</v>
      </c>
      <c r="E2387" s="11">
        <f>ROUND(АТС!E147*$E$791*$E$792/100,2)</f>
        <v>4.5999999999999996</v>
      </c>
      <c r="F2387" s="11">
        <f>ROUND(АТС!E147*$F$791*$F$792/100,2)</f>
        <v>3.13</v>
      </c>
      <c r="G2387" s="11">
        <f>ROUND(АТС!E147*$G$791*$G$792/100,2)</f>
        <v>1.83</v>
      </c>
    </row>
    <row r="2388" spans="1:7" x14ac:dyDescent="0.25">
      <c r="A2388" s="244"/>
      <c r="B2388" s="122">
        <f t="shared" si="38"/>
        <v>43074.458330000001</v>
      </c>
      <c r="C2388" s="123">
        <v>11</v>
      </c>
      <c r="D2388" s="11">
        <f>ROUND(АТС!E148*$D$791*$D$792/100,2)</f>
        <v>40.53</v>
      </c>
      <c r="E2388" s="11">
        <f>ROUND(АТС!E148*$E$791*$E$792/100,2)</f>
        <v>37.25</v>
      </c>
      <c r="F2388" s="11">
        <f>ROUND(АТС!E148*$F$791*$F$792/100,2)</f>
        <v>25.35</v>
      </c>
      <c r="G2388" s="11">
        <f>ROUND(АТС!E148*$G$791*$G$792/100,2)</f>
        <v>14.84</v>
      </c>
    </row>
    <row r="2389" spans="1:7" x14ac:dyDescent="0.25">
      <c r="A2389" s="244"/>
      <c r="B2389" s="120">
        <f t="shared" si="38"/>
        <v>43074.5</v>
      </c>
      <c r="C2389" s="123">
        <v>12</v>
      </c>
      <c r="D2389" s="11">
        <f>ROUND(АТС!E149*$D$791*$D$792/100,2)</f>
        <v>47.27</v>
      </c>
      <c r="E2389" s="11">
        <f>ROUND(АТС!E149*$E$791*$E$792/100,2)</f>
        <v>43.44</v>
      </c>
      <c r="F2389" s="11">
        <f>ROUND(АТС!E149*$F$791*$F$792/100,2)</f>
        <v>29.57</v>
      </c>
      <c r="G2389" s="11">
        <f>ROUND(АТС!E149*$G$791*$G$792/100,2)</f>
        <v>17.3</v>
      </c>
    </row>
    <row r="2390" spans="1:7" x14ac:dyDescent="0.25">
      <c r="A2390" s="244"/>
      <c r="B2390" s="122">
        <f t="shared" si="38"/>
        <v>43074.541669999999</v>
      </c>
      <c r="C2390" s="123">
        <v>13</v>
      </c>
      <c r="D2390" s="11">
        <f>ROUND(АТС!E150*$D$791*$D$792/100,2)</f>
        <v>24.01</v>
      </c>
      <c r="E2390" s="11">
        <f>ROUND(АТС!E150*$E$791*$E$792/100,2)</f>
        <v>22.06</v>
      </c>
      <c r="F2390" s="11">
        <f>ROUND(АТС!E150*$F$791*$F$792/100,2)</f>
        <v>15.02</v>
      </c>
      <c r="G2390" s="11">
        <f>ROUND(АТС!E150*$G$791*$G$792/100,2)</f>
        <v>8.7899999999999991</v>
      </c>
    </row>
    <row r="2391" spans="1:7" x14ac:dyDescent="0.25">
      <c r="A2391" s="244"/>
      <c r="B2391" s="120">
        <f t="shared" si="38"/>
        <v>43074.583330000001</v>
      </c>
      <c r="C2391" s="123">
        <v>14</v>
      </c>
      <c r="D2391" s="11">
        <f>ROUND(АТС!E151*$D$791*$D$792/100,2)</f>
        <v>43.12</v>
      </c>
      <c r="E2391" s="11">
        <f>ROUND(АТС!E151*$E$791*$E$792/100,2)</f>
        <v>39.630000000000003</v>
      </c>
      <c r="F2391" s="11">
        <f>ROUND(АТС!E151*$F$791*$F$792/100,2)</f>
        <v>26.97</v>
      </c>
      <c r="G2391" s="11">
        <f>ROUND(АТС!E151*$G$791*$G$792/100,2)</f>
        <v>15.79</v>
      </c>
    </row>
    <row r="2392" spans="1:7" x14ac:dyDescent="0.25">
      <c r="A2392" s="244"/>
      <c r="B2392" s="122">
        <f t="shared" si="38"/>
        <v>43074.625</v>
      </c>
      <c r="C2392" s="123">
        <v>15</v>
      </c>
      <c r="D2392" s="11">
        <f>ROUND(АТС!E152*$D$791*$D$792/100,2)</f>
        <v>22.64</v>
      </c>
      <c r="E2392" s="11">
        <f>ROUND(АТС!E152*$E$791*$E$792/100,2)</f>
        <v>20.8</v>
      </c>
      <c r="F2392" s="11">
        <f>ROUND(АТС!E152*$F$791*$F$792/100,2)</f>
        <v>14.16</v>
      </c>
      <c r="G2392" s="11">
        <f>ROUND(АТС!E152*$G$791*$G$792/100,2)</f>
        <v>8.2899999999999991</v>
      </c>
    </row>
    <row r="2393" spans="1:7" x14ac:dyDescent="0.25">
      <c r="A2393" s="244"/>
      <c r="B2393" s="120">
        <f t="shared" si="38"/>
        <v>43074.666669999999</v>
      </c>
      <c r="C2393" s="123">
        <v>16</v>
      </c>
      <c r="D2393" s="11">
        <f>ROUND(АТС!E153*$D$791*$D$792/100,2)</f>
        <v>0</v>
      </c>
      <c r="E2393" s="11">
        <f>ROUND(АТС!E153*$E$791*$E$792/100,2)</f>
        <v>0</v>
      </c>
      <c r="F2393" s="11">
        <f>ROUND(АТС!E153*$F$791*$F$792/100,2)</f>
        <v>0</v>
      </c>
      <c r="G2393" s="11">
        <f>ROUND(АТС!E153*$G$791*$G$792/100,2)</f>
        <v>0</v>
      </c>
    </row>
    <row r="2394" spans="1:7" x14ac:dyDescent="0.25">
      <c r="A2394" s="244"/>
      <c r="B2394" s="122">
        <f t="shared" si="38"/>
        <v>43074.708330000001</v>
      </c>
      <c r="C2394" s="123">
        <v>17</v>
      </c>
      <c r="D2394" s="11">
        <f>ROUND(АТС!E154*$D$791*$D$792/100,2)</f>
        <v>33.14</v>
      </c>
      <c r="E2394" s="11">
        <f>ROUND(АТС!E154*$E$791*$E$792/100,2)</f>
        <v>30.46</v>
      </c>
      <c r="F2394" s="11">
        <f>ROUND(АТС!E154*$F$791*$F$792/100,2)</f>
        <v>20.73</v>
      </c>
      <c r="G2394" s="11">
        <f>ROUND(АТС!E154*$G$791*$G$792/100,2)</f>
        <v>12.13</v>
      </c>
    </row>
    <row r="2395" spans="1:7" x14ac:dyDescent="0.25">
      <c r="A2395" s="244"/>
      <c r="B2395" s="120">
        <f t="shared" si="38"/>
        <v>43074.75</v>
      </c>
      <c r="C2395" s="123">
        <v>18</v>
      </c>
      <c r="D2395" s="11">
        <f>ROUND(АТС!E155*$D$791*$D$792/100,2)</f>
        <v>30.97</v>
      </c>
      <c r="E2395" s="11">
        <f>ROUND(АТС!E155*$E$791*$E$792/100,2)</f>
        <v>28.46</v>
      </c>
      <c r="F2395" s="11">
        <f>ROUND(АТС!E155*$F$791*$F$792/100,2)</f>
        <v>19.37</v>
      </c>
      <c r="G2395" s="11">
        <f>ROUND(АТС!E155*$G$791*$G$792/100,2)</f>
        <v>11.34</v>
      </c>
    </row>
    <row r="2396" spans="1:7" x14ac:dyDescent="0.25">
      <c r="A2396" s="244"/>
      <c r="B2396" s="122">
        <f t="shared" si="38"/>
        <v>43074.791669999999</v>
      </c>
      <c r="C2396" s="123">
        <v>19</v>
      </c>
      <c r="D2396" s="11">
        <f>ROUND(АТС!E156*$D$791*$D$792/100,2)</f>
        <v>11.72</v>
      </c>
      <c r="E2396" s="11">
        <f>ROUND(АТС!E156*$E$791*$E$792/100,2)</f>
        <v>10.77</v>
      </c>
      <c r="F2396" s="11">
        <f>ROUND(АТС!E156*$F$791*$F$792/100,2)</f>
        <v>7.33</v>
      </c>
      <c r="G2396" s="11">
        <f>ROUND(АТС!E156*$G$791*$G$792/100,2)</f>
        <v>4.29</v>
      </c>
    </row>
    <row r="2397" spans="1:7" x14ac:dyDescent="0.25">
      <c r="A2397" s="244"/>
      <c r="B2397" s="120">
        <f t="shared" si="38"/>
        <v>43074.833330000001</v>
      </c>
      <c r="C2397" s="123">
        <v>20</v>
      </c>
      <c r="D2397" s="11">
        <f>ROUND(АТС!E157*$D$791*$D$792/100,2)</f>
        <v>47.4</v>
      </c>
      <c r="E2397" s="11">
        <f>ROUND(АТС!E157*$E$791*$E$792/100,2)</f>
        <v>43.56</v>
      </c>
      <c r="F2397" s="11">
        <f>ROUND(АТС!E157*$F$791*$F$792/100,2)</f>
        <v>29.65</v>
      </c>
      <c r="G2397" s="11">
        <f>ROUND(АТС!E157*$G$791*$G$792/100,2)</f>
        <v>17.350000000000001</v>
      </c>
    </row>
    <row r="2398" spans="1:7" x14ac:dyDescent="0.25">
      <c r="A2398" s="244"/>
      <c r="B2398" s="122">
        <f t="shared" si="38"/>
        <v>43074.875</v>
      </c>
      <c r="C2398" s="123">
        <v>21</v>
      </c>
      <c r="D2398" s="11">
        <f>ROUND(АТС!E158*$D$791*$D$792/100,2)</f>
        <v>44</v>
      </c>
      <c r="E2398" s="11">
        <f>ROUND(АТС!E158*$E$791*$E$792/100,2)</f>
        <v>40.44</v>
      </c>
      <c r="F2398" s="11">
        <f>ROUND(АТС!E158*$F$791*$F$792/100,2)</f>
        <v>27.53</v>
      </c>
      <c r="G2398" s="11">
        <f>ROUND(АТС!E158*$G$791*$G$792/100,2)</f>
        <v>16.11</v>
      </c>
    </row>
    <row r="2399" spans="1:7" x14ac:dyDescent="0.25">
      <c r="A2399" s="244"/>
      <c r="B2399" s="120">
        <f t="shared" si="38"/>
        <v>43074.916669999999</v>
      </c>
      <c r="C2399" s="123">
        <v>22</v>
      </c>
      <c r="D2399" s="11">
        <f>ROUND(АТС!E159*$D$791*$D$792/100,2)</f>
        <v>54.63</v>
      </c>
      <c r="E2399" s="11">
        <f>ROUND(АТС!E159*$E$791*$E$792/100,2)</f>
        <v>50.2</v>
      </c>
      <c r="F2399" s="11">
        <f>ROUND(АТС!E159*$F$791*$F$792/100,2)</f>
        <v>34.17</v>
      </c>
      <c r="G2399" s="11">
        <f>ROUND(АТС!E159*$G$791*$G$792/100,2)</f>
        <v>20</v>
      </c>
    </row>
    <row r="2400" spans="1:7" x14ac:dyDescent="0.25">
      <c r="A2400" s="244"/>
      <c r="B2400" s="122">
        <f t="shared" si="38"/>
        <v>43074.958330000001</v>
      </c>
      <c r="C2400" s="123">
        <v>23</v>
      </c>
      <c r="D2400" s="11">
        <f>ROUND(АТС!E160*$D$791*$D$792/100,2)</f>
        <v>37.26</v>
      </c>
      <c r="E2400" s="11">
        <f>ROUND(АТС!E160*$E$791*$E$792/100,2)</f>
        <v>34.24</v>
      </c>
      <c r="F2400" s="11">
        <f>ROUND(АТС!E160*$F$791*$F$792/100,2)</f>
        <v>23.31</v>
      </c>
      <c r="G2400" s="11">
        <f>ROUND(АТС!E160*$G$791*$G$792/100,2)</f>
        <v>13.64</v>
      </c>
    </row>
    <row r="2401" spans="1:7" x14ac:dyDescent="0.25">
      <c r="A2401" s="244"/>
      <c r="B2401" s="120">
        <f t="shared" si="38"/>
        <v>43075</v>
      </c>
      <c r="C2401" s="123">
        <v>0</v>
      </c>
      <c r="D2401" s="11">
        <f>ROUND(АТС!E161*$D$791*$D$792/100,2)</f>
        <v>180.64</v>
      </c>
      <c r="E2401" s="11">
        <f>ROUND(АТС!E161*$E$791*$E$792/100,2)</f>
        <v>166.02</v>
      </c>
      <c r="F2401" s="11">
        <f>ROUND(АТС!E161*$F$791*$F$792/100,2)</f>
        <v>113</v>
      </c>
      <c r="G2401" s="11">
        <f>ROUND(АТС!E161*$G$791*$G$792/100,2)</f>
        <v>66.14</v>
      </c>
    </row>
    <row r="2402" spans="1:7" x14ac:dyDescent="0.25">
      <c r="A2402" s="244"/>
      <c r="B2402" s="122">
        <f t="shared" si="38"/>
        <v>43075.041669999999</v>
      </c>
      <c r="C2402" s="123">
        <v>1</v>
      </c>
      <c r="D2402" s="11">
        <f>ROUND(АТС!E162*$D$791*$D$792/100,2)</f>
        <v>92.69</v>
      </c>
      <c r="E2402" s="11">
        <f>ROUND(АТС!E162*$E$791*$E$792/100,2)</f>
        <v>85.19</v>
      </c>
      <c r="F2402" s="11">
        <f>ROUND(АТС!E162*$F$791*$F$792/100,2)</f>
        <v>57.99</v>
      </c>
      <c r="G2402" s="11">
        <f>ROUND(АТС!E162*$G$791*$G$792/100,2)</f>
        <v>33.94</v>
      </c>
    </row>
    <row r="2403" spans="1:7" x14ac:dyDescent="0.25">
      <c r="A2403" s="244"/>
      <c r="B2403" s="120">
        <f t="shared" si="38"/>
        <v>43075.083330000001</v>
      </c>
      <c r="C2403" s="123">
        <v>2</v>
      </c>
      <c r="D2403" s="11">
        <f>ROUND(АТС!E163*$D$791*$D$792/100,2)</f>
        <v>69.47</v>
      </c>
      <c r="E2403" s="11">
        <f>ROUND(АТС!E163*$E$791*$E$792/100,2)</f>
        <v>63.85</v>
      </c>
      <c r="F2403" s="11">
        <f>ROUND(АТС!E163*$F$791*$F$792/100,2)</f>
        <v>43.46</v>
      </c>
      <c r="G2403" s="11">
        <f>ROUND(АТС!E163*$G$791*$G$792/100,2)</f>
        <v>25.43</v>
      </c>
    </row>
    <row r="2404" spans="1:7" x14ac:dyDescent="0.25">
      <c r="A2404" s="244"/>
      <c r="B2404" s="122">
        <f t="shared" si="38"/>
        <v>43075.125</v>
      </c>
      <c r="C2404" s="123">
        <v>3</v>
      </c>
      <c r="D2404" s="11">
        <f>ROUND(АТС!E164*$D$791*$D$792/100,2)</f>
        <v>62.97</v>
      </c>
      <c r="E2404" s="11">
        <f>ROUND(АТС!E164*$E$791*$E$792/100,2)</f>
        <v>57.87</v>
      </c>
      <c r="F2404" s="11">
        <f>ROUND(АТС!E164*$F$791*$F$792/100,2)</f>
        <v>39.39</v>
      </c>
      <c r="G2404" s="11">
        <f>ROUND(АТС!E164*$G$791*$G$792/100,2)</f>
        <v>23.05</v>
      </c>
    </row>
    <row r="2405" spans="1:7" x14ac:dyDescent="0.25">
      <c r="A2405" s="244"/>
      <c r="B2405" s="120">
        <f t="shared" si="38"/>
        <v>43075.166669999999</v>
      </c>
      <c r="C2405" s="123">
        <v>4</v>
      </c>
      <c r="D2405" s="11">
        <f>ROUND(АТС!E165*$D$791*$D$792/100,2)</f>
        <v>38.159999999999997</v>
      </c>
      <c r="E2405" s="11">
        <f>ROUND(АТС!E165*$E$791*$E$792/100,2)</f>
        <v>35.07</v>
      </c>
      <c r="F2405" s="11">
        <f>ROUND(АТС!E165*$F$791*$F$792/100,2)</f>
        <v>23.87</v>
      </c>
      <c r="G2405" s="11">
        <f>ROUND(АТС!E165*$G$791*$G$792/100,2)</f>
        <v>13.97</v>
      </c>
    </row>
    <row r="2406" spans="1:7" x14ac:dyDescent="0.25">
      <c r="A2406" s="244"/>
      <c r="B2406" s="122">
        <f t="shared" si="38"/>
        <v>43075.208330000001</v>
      </c>
      <c r="C2406" s="123">
        <v>5</v>
      </c>
      <c r="D2406" s="11">
        <f>ROUND(АТС!E166*$D$791*$D$792/100,2)</f>
        <v>0</v>
      </c>
      <c r="E2406" s="11">
        <f>ROUND(АТС!E166*$E$791*$E$792/100,2)</f>
        <v>0</v>
      </c>
      <c r="F2406" s="11">
        <f>ROUND(АТС!E166*$F$791*$F$792/100,2)</f>
        <v>0</v>
      </c>
      <c r="G2406" s="11">
        <f>ROUND(АТС!E166*$G$791*$G$792/100,2)</f>
        <v>0</v>
      </c>
    </row>
    <row r="2407" spans="1:7" x14ac:dyDescent="0.25">
      <c r="A2407" s="244"/>
      <c r="B2407" s="120">
        <f t="shared" si="38"/>
        <v>43075.25</v>
      </c>
      <c r="C2407" s="123">
        <v>6</v>
      </c>
      <c r="D2407" s="11">
        <f>ROUND(АТС!E167*$D$791*$D$792/100,2)</f>
        <v>0</v>
      </c>
      <c r="E2407" s="11">
        <f>ROUND(АТС!E167*$E$791*$E$792/100,2)</f>
        <v>0</v>
      </c>
      <c r="F2407" s="11">
        <f>ROUND(АТС!E167*$F$791*$F$792/100,2)</f>
        <v>0</v>
      </c>
      <c r="G2407" s="11">
        <f>ROUND(АТС!E167*$G$791*$G$792/100,2)</f>
        <v>0</v>
      </c>
    </row>
    <row r="2408" spans="1:7" x14ac:dyDescent="0.25">
      <c r="A2408" s="244"/>
      <c r="B2408" s="122">
        <f t="shared" si="38"/>
        <v>43075.291669999999</v>
      </c>
      <c r="C2408" s="123">
        <v>7</v>
      </c>
      <c r="D2408" s="11">
        <f>ROUND(АТС!E168*$D$791*$D$792/100,2)</f>
        <v>0.44</v>
      </c>
      <c r="E2408" s="11">
        <f>ROUND(АТС!E168*$E$791*$E$792/100,2)</f>
        <v>0.4</v>
      </c>
      <c r="F2408" s="11">
        <f>ROUND(АТС!E168*$F$791*$F$792/100,2)</f>
        <v>0.27</v>
      </c>
      <c r="G2408" s="11">
        <f>ROUND(АТС!E168*$G$791*$G$792/100,2)</f>
        <v>0.16</v>
      </c>
    </row>
    <row r="2409" spans="1:7" x14ac:dyDescent="0.25">
      <c r="A2409" s="244"/>
      <c r="B2409" s="120">
        <f t="shared" si="38"/>
        <v>43075.333330000001</v>
      </c>
      <c r="C2409" s="123">
        <v>8</v>
      </c>
      <c r="D2409" s="11">
        <f>ROUND(АТС!E169*$D$791*$D$792/100,2)</f>
        <v>0.11</v>
      </c>
      <c r="E2409" s="11">
        <f>ROUND(АТС!E169*$E$791*$E$792/100,2)</f>
        <v>0.1</v>
      </c>
      <c r="F2409" s="11">
        <f>ROUND(АТС!E169*$F$791*$F$792/100,2)</f>
        <v>7.0000000000000007E-2</v>
      </c>
      <c r="G2409" s="11">
        <f>ROUND(АТС!E169*$G$791*$G$792/100,2)</f>
        <v>0.04</v>
      </c>
    </row>
    <row r="2410" spans="1:7" x14ac:dyDescent="0.25">
      <c r="A2410" s="244"/>
      <c r="B2410" s="122">
        <f t="shared" si="38"/>
        <v>43075.375</v>
      </c>
      <c r="C2410" s="123">
        <v>9</v>
      </c>
      <c r="D2410" s="11">
        <f>ROUND(АТС!E170*$D$791*$D$792/100,2)</f>
        <v>0.3</v>
      </c>
      <c r="E2410" s="11">
        <f>ROUND(АТС!E170*$E$791*$E$792/100,2)</f>
        <v>0.28000000000000003</v>
      </c>
      <c r="F2410" s="11">
        <f>ROUND(АТС!E170*$F$791*$F$792/100,2)</f>
        <v>0.19</v>
      </c>
      <c r="G2410" s="11">
        <f>ROUND(АТС!E170*$G$791*$G$792/100,2)</f>
        <v>0.11</v>
      </c>
    </row>
    <row r="2411" spans="1:7" x14ac:dyDescent="0.25">
      <c r="A2411" s="244"/>
      <c r="B2411" s="120">
        <f t="shared" si="38"/>
        <v>43075.416669999999</v>
      </c>
      <c r="C2411" s="123">
        <v>10</v>
      </c>
      <c r="D2411" s="11">
        <f>ROUND(АТС!E171*$D$791*$D$792/100,2)</f>
        <v>18.670000000000002</v>
      </c>
      <c r="E2411" s="11">
        <f>ROUND(АТС!E171*$E$791*$E$792/100,2)</f>
        <v>17.149999999999999</v>
      </c>
      <c r="F2411" s="11">
        <f>ROUND(АТС!E171*$F$791*$F$792/100,2)</f>
        <v>11.68</v>
      </c>
      <c r="G2411" s="11">
        <f>ROUND(АТС!E171*$G$791*$G$792/100,2)</f>
        <v>6.83</v>
      </c>
    </row>
    <row r="2412" spans="1:7" x14ac:dyDescent="0.25">
      <c r="A2412" s="244"/>
      <c r="B2412" s="122">
        <f t="shared" si="38"/>
        <v>43075.458330000001</v>
      </c>
      <c r="C2412" s="123">
        <v>11</v>
      </c>
      <c r="D2412" s="11">
        <f>ROUND(АТС!E172*$D$791*$D$792/100,2)</f>
        <v>0.55000000000000004</v>
      </c>
      <c r="E2412" s="11">
        <f>ROUND(АТС!E172*$E$791*$E$792/100,2)</f>
        <v>0.51</v>
      </c>
      <c r="F2412" s="11">
        <f>ROUND(АТС!E172*$F$791*$F$792/100,2)</f>
        <v>0.35</v>
      </c>
      <c r="G2412" s="11">
        <f>ROUND(АТС!E172*$G$791*$G$792/100,2)</f>
        <v>0.2</v>
      </c>
    </row>
    <row r="2413" spans="1:7" x14ac:dyDescent="0.25">
      <c r="A2413" s="244"/>
      <c r="B2413" s="120">
        <f t="shared" si="38"/>
        <v>43075.5</v>
      </c>
      <c r="C2413" s="123">
        <v>12</v>
      </c>
      <c r="D2413" s="11">
        <f>ROUND(АТС!E173*$D$791*$D$792/100,2)</f>
        <v>0.62</v>
      </c>
      <c r="E2413" s="11">
        <f>ROUND(АТС!E173*$E$791*$E$792/100,2)</f>
        <v>0.56999999999999995</v>
      </c>
      <c r="F2413" s="11">
        <f>ROUND(АТС!E173*$F$791*$F$792/100,2)</f>
        <v>0.39</v>
      </c>
      <c r="G2413" s="11">
        <f>ROUND(АТС!E173*$G$791*$G$792/100,2)</f>
        <v>0.23</v>
      </c>
    </row>
    <row r="2414" spans="1:7" x14ac:dyDescent="0.25">
      <c r="A2414" s="244"/>
      <c r="B2414" s="122">
        <f t="shared" si="38"/>
        <v>43075.541669999999</v>
      </c>
      <c r="C2414" s="123">
        <v>13</v>
      </c>
      <c r="D2414" s="11">
        <f>ROUND(АТС!E174*$D$791*$D$792/100,2)</f>
        <v>5.08</v>
      </c>
      <c r="E2414" s="11">
        <f>ROUND(АТС!E174*$E$791*$E$792/100,2)</f>
        <v>4.67</v>
      </c>
      <c r="F2414" s="11">
        <f>ROUND(АТС!E174*$F$791*$F$792/100,2)</f>
        <v>3.18</v>
      </c>
      <c r="G2414" s="11">
        <f>ROUND(АТС!E174*$G$791*$G$792/100,2)</f>
        <v>1.86</v>
      </c>
    </row>
    <row r="2415" spans="1:7" x14ac:dyDescent="0.25">
      <c r="A2415" s="244"/>
      <c r="B2415" s="120">
        <f t="shared" si="38"/>
        <v>43075.583330000001</v>
      </c>
      <c r="C2415" s="123">
        <v>14</v>
      </c>
      <c r="D2415" s="11">
        <f>ROUND(АТС!E175*$D$791*$D$792/100,2)</f>
        <v>1.37</v>
      </c>
      <c r="E2415" s="11">
        <f>ROUND(АТС!E175*$E$791*$E$792/100,2)</f>
        <v>1.26</v>
      </c>
      <c r="F2415" s="11">
        <f>ROUND(АТС!E175*$F$791*$F$792/100,2)</f>
        <v>0.85</v>
      </c>
      <c r="G2415" s="11">
        <f>ROUND(АТС!E175*$G$791*$G$792/100,2)</f>
        <v>0.5</v>
      </c>
    </row>
    <row r="2416" spans="1:7" x14ac:dyDescent="0.25">
      <c r="A2416" s="244"/>
      <c r="B2416" s="122">
        <f t="shared" si="38"/>
        <v>43075.625</v>
      </c>
      <c r="C2416" s="123">
        <v>15</v>
      </c>
      <c r="D2416" s="11">
        <f>ROUND(АТС!E176*$D$791*$D$792/100,2)</f>
        <v>37.76</v>
      </c>
      <c r="E2416" s="11">
        <f>ROUND(АТС!E176*$E$791*$E$792/100,2)</f>
        <v>34.700000000000003</v>
      </c>
      <c r="F2416" s="11">
        <f>ROUND(АТС!E176*$F$791*$F$792/100,2)</f>
        <v>23.62</v>
      </c>
      <c r="G2416" s="11">
        <f>ROUND(АТС!E176*$G$791*$G$792/100,2)</f>
        <v>13.82</v>
      </c>
    </row>
    <row r="2417" spans="1:7" x14ac:dyDescent="0.25">
      <c r="A2417" s="244"/>
      <c r="B2417" s="120">
        <f t="shared" si="38"/>
        <v>43075.666669999999</v>
      </c>
      <c r="C2417" s="123">
        <v>16</v>
      </c>
      <c r="D2417" s="11">
        <f>ROUND(АТС!E177*$D$791*$D$792/100,2)</f>
        <v>25.56</v>
      </c>
      <c r="E2417" s="11">
        <f>ROUND(АТС!E177*$E$791*$E$792/100,2)</f>
        <v>23.5</v>
      </c>
      <c r="F2417" s="11">
        <f>ROUND(АТС!E177*$F$791*$F$792/100,2)</f>
        <v>15.99</v>
      </c>
      <c r="G2417" s="11">
        <f>ROUND(АТС!E177*$G$791*$G$792/100,2)</f>
        <v>9.36</v>
      </c>
    </row>
    <row r="2418" spans="1:7" x14ac:dyDescent="0.25">
      <c r="A2418" s="244"/>
      <c r="B2418" s="122">
        <f t="shared" si="38"/>
        <v>43075.708330000001</v>
      </c>
      <c r="C2418" s="123">
        <v>17</v>
      </c>
      <c r="D2418" s="11">
        <f>ROUND(АТС!E178*$D$791*$D$792/100,2)</f>
        <v>0.05</v>
      </c>
      <c r="E2418" s="11">
        <f>ROUND(АТС!E178*$E$791*$E$792/100,2)</f>
        <v>0.05</v>
      </c>
      <c r="F2418" s="11">
        <f>ROUND(АТС!E178*$F$791*$F$792/100,2)</f>
        <v>0.03</v>
      </c>
      <c r="G2418" s="11">
        <f>ROUND(АТС!E178*$G$791*$G$792/100,2)</f>
        <v>0.02</v>
      </c>
    </row>
    <row r="2419" spans="1:7" x14ac:dyDescent="0.25">
      <c r="A2419" s="244"/>
      <c r="B2419" s="120">
        <f t="shared" si="38"/>
        <v>43075.75</v>
      </c>
      <c r="C2419" s="123">
        <v>18</v>
      </c>
      <c r="D2419" s="11">
        <f>ROUND(АТС!E179*$D$791*$D$792/100,2)</f>
        <v>62.47</v>
      </c>
      <c r="E2419" s="11">
        <f>ROUND(АТС!E179*$E$791*$E$792/100,2)</f>
        <v>57.42</v>
      </c>
      <c r="F2419" s="11">
        <f>ROUND(АТС!E179*$F$791*$F$792/100,2)</f>
        <v>39.08</v>
      </c>
      <c r="G2419" s="11">
        <f>ROUND(АТС!E179*$G$791*$G$792/100,2)</f>
        <v>22.87</v>
      </c>
    </row>
    <row r="2420" spans="1:7" x14ac:dyDescent="0.25">
      <c r="A2420" s="244"/>
      <c r="B2420" s="122">
        <f t="shared" si="38"/>
        <v>43075.791669999999</v>
      </c>
      <c r="C2420" s="123">
        <v>19</v>
      </c>
      <c r="D2420" s="11">
        <f>ROUND(АТС!E180*$D$791*$D$792/100,2)</f>
        <v>83.34</v>
      </c>
      <c r="E2420" s="11">
        <f>ROUND(АТС!E180*$E$791*$E$792/100,2)</f>
        <v>76.599999999999994</v>
      </c>
      <c r="F2420" s="11">
        <f>ROUND(АТС!E180*$F$791*$F$792/100,2)</f>
        <v>52.14</v>
      </c>
      <c r="G2420" s="11">
        <f>ROUND(АТС!E180*$G$791*$G$792/100,2)</f>
        <v>30.51</v>
      </c>
    </row>
    <row r="2421" spans="1:7" x14ac:dyDescent="0.25">
      <c r="A2421" s="244"/>
      <c r="B2421" s="120">
        <f t="shared" si="38"/>
        <v>43075.833330000001</v>
      </c>
      <c r="C2421" s="123">
        <v>20</v>
      </c>
      <c r="D2421" s="11">
        <f>ROUND(АТС!E181*$D$791*$D$792/100,2)</f>
        <v>83.19</v>
      </c>
      <c r="E2421" s="11">
        <f>ROUND(АТС!E181*$E$791*$E$792/100,2)</f>
        <v>76.459999999999994</v>
      </c>
      <c r="F2421" s="11">
        <f>ROUND(АТС!E181*$F$791*$F$792/100,2)</f>
        <v>52.04</v>
      </c>
      <c r="G2421" s="11">
        <f>ROUND(АТС!E181*$G$791*$G$792/100,2)</f>
        <v>30.46</v>
      </c>
    </row>
    <row r="2422" spans="1:7" x14ac:dyDescent="0.25">
      <c r="A2422" s="244"/>
      <c r="B2422" s="122">
        <f t="shared" si="38"/>
        <v>43075.875</v>
      </c>
      <c r="C2422" s="123">
        <v>21</v>
      </c>
      <c r="D2422" s="11">
        <f>ROUND(АТС!E182*$D$791*$D$792/100,2)</f>
        <v>115.37</v>
      </c>
      <c r="E2422" s="11">
        <f>ROUND(АТС!E182*$E$791*$E$792/100,2)</f>
        <v>106.03</v>
      </c>
      <c r="F2422" s="11">
        <f>ROUND(АТС!E182*$F$791*$F$792/100,2)</f>
        <v>72.17</v>
      </c>
      <c r="G2422" s="11">
        <f>ROUND(АТС!E182*$G$791*$G$792/100,2)</f>
        <v>42.24</v>
      </c>
    </row>
    <row r="2423" spans="1:7" x14ac:dyDescent="0.25">
      <c r="A2423" s="244"/>
      <c r="B2423" s="120">
        <f t="shared" si="38"/>
        <v>43075.916669999999</v>
      </c>
      <c r="C2423" s="123">
        <v>22</v>
      </c>
      <c r="D2423" s="11">
        <f>ROUND(АТС!E183*$D$791*$D$792/100,2)</f>
        <v>106.62</v>
      </c>
      <c r="E2423" s="11">
        <f>ROUND(АТС!E183*$E$791*$E$792/100,2)</f>
        <v>97.99</v>
      </c>
      <c r="F2423" s="11">
        <f>ROUND(АТС!E183*$F$791*$F$792/100,2)</f>
        <v>66.7</v>
      </c>
      <c r="G2423" s="11">
        <f>ROUND(АТС!E183*$G$791*$G$792/100,2)</f>
        <v>39.04</v>
      </c>
    </row>
    <row r="2424" spans="1:7" x14ac:dyDescent="0.25">
      <c r="A2424" s="244"/>
      <c r="B2424" s="122">
        <f t="shared" si="38"/>
        <v>43075.958330000001</v>
      </c>
      <c r="C2424" s="123">
        <v>23</v>
      </c>
      <c r="D2424" s="11">
        <f>ROUND(АТС!E184*$D$791*$D$792/100,2)</f>
        <v>120.57</v>
      </c>
      <c r="E2424" s="11">
        <f>ROUND(АТС!E184*$E$791*$E$792/100,2)</f>
        <v>110.81</v>
      </c>
      <c r="F2424" s="11">
        <f>ROUND(АТС!E184*$F$791*$F$792/100,2)</f>
        <v>75.42</v>
      </c>
      <c r="G2424" s="11">
        <f>ROUND(АТС!E184*$G$791*$G$792/100,2)</f>
        <v>44.14</v>
      </c>
    </row>
    <row r="2425" spans="1:7" x14ac:dyDescent="0.25">
      <c r="A2425" s="244"/>
      <c r="B2425" s="120">
        <f t="shared" si="38"/>
        <v>43076</v>
      </c>
      <c r="C2425" s="123">
        <v>0</v>
      </c>
      <c r="D2425" s="11">
        <f>ROUND(АТС!E185*$D$791*$D$792/100,2)</f>
        <v>69.709999999999994</v>
      </c>
      <c r="E2425" s="11">
        <f>ROUND(АТС!E185*$E$791*$E$792/100,2)</f>
        <v>64.069999999999993</v>
      </c>
      <c r="F2425" s="11">
        <f>ROUND(АТС!E185*$F$791*$F$792/100,2)</f>
        <v>43.61</v>
      </c>
      <c r="G2425" s="11">
        <f>ROUND(АТС!E185*$G$791*$G$792/100,2)</f>
        <v>25.52</v>
      </c>
    </row>
    <row r="2426" spans="1:7" x14ac:dyDescent="0.25">
      <c r="A2426" s="244"/>
      <c r="B2426" s="122">
        <f t="shared" si="38"/>
        <v>43076.041669999999</v>
      </c>
      <c r="C2426" s="123">
        <v>1</v>
      </c>
      <c r="D2426" s="11">
        <f>ROUND(АТС!E186*$D$791*$D$792/100,2)</f>
        <v>32.1</v>
      </c>
      <c r="E2426" s="11">
        <f>ROUND(АТС!E186*$E$791*$E$792/100,2)</f>
        <v>29.5</v>
      </c>
      <c r="F2426" s="11">
        <f>ROUND(АТС!E186*$F$791*$F$792/100,2)</f>
        <v>20.079999999999998</v>
      </c>
      <c r="G2426" s="11">
        <f>ROUND(АТС!E186*$G$791*$G$792/100,2)</f>
        <v>11.75</v>
      </c>
    </row>
    <row r="2427" spans="1:7" x14ac:dyDescent="0.25">
      <c r="A2427" s="244"/>
      <c r="B2427" s="120">
        <f t="shared" si="38"/>
        <v>43076.083330000001</v>
      </c>
      <c r="C2427" s="123">
        <v>2</v>
      </c>
      <c r="D2427" s="11">
        <f>ROUND(АТС!E187*$D$791*$D$792/100,2)</f>
        <v>49.12</v>
      </c>
      <c r="E2427" s="11">
        <f>ROUND(АТС!E187*$E$791*$E$792/100,2)</f>
        <v>45.15</v>
      </c>
      <c r="F2427" s="11">
        <f>ROUND(АТС!E187*$F$791*$F$792/100,2)</f>
        <v>30.73</v>
      </c>
      <c r="G2427" s="11">
        <f>ROUND(АТС!E187*$G$791*$G$792/100,2)</f>
        <v>17.98</v>
      </c>
    </row>
    <row r="2428" spans="1:7" x14ac:dyDescent="0.25">
      <c r="A2428" s="244"/>
      <c r="B2428" s="122">
        <f t="shared" si="38"/>
        <v>43076.125</v>
      </c>
      <c r="C2428" s="123">
        <v>3</v>
      </c>
      <c r="D2428" s="11">
        <f>ROUND(АТС!E188*$D$791*$D$792/100,2)</f>
        <v>47.99</v>
      </c>
      <c r="E2428" s="11">
        <f>ROUND(АТС!E188*$E$791*$E$792/100,2)</f>
        <v>44.1</v>
      </c>
      <c r="F2428" s="11">
        <f>ROUND(АТС!E188*$F$791*$F$792/100,2)</f>
        <v>30.02</v>
      </c>
      <c r="G2428" s="11">
        <f>ROUND(АТС!E188*$G$791*$G$792/100,2)</f>
        <v>17.57</v>
      </c>
    </row>
    <row r="2429" spans="1:7" x14ac:dyDescent="0.25">
      <c r="A2429" s="244"/>
      <c r="B2429" s="120">
        <f t="shared" si="38"/>
        <v>43076.166669999999</v>
      </c>
      <c r="C2429" s="123">
        <v>4</v>
      </c>
      <c r="D2429" s="11">
        <f>ROUND(АТС!E189*$D$791*$D$792/100,2)</f>
        <v>0</v>
      </c>
      <c r="E2429" s="11">
        <f>ROUND(АТС!E189*$E$791*$E$792/100,2)</f>
        <v>0</v>
      </c>
      <c r="F2429" s="11">
        <f>ROUND(АТС!E189*$F$791*$F$792/100,2)</f>
        <v>0</v>
      </c>
      <c r="G2429" s="11">
        <f>ROUND(АТС!E189*$G$791*$G$792/100,2)</f>
        <v>0</v>
      </c>
    </row>
    <row r="2430" spans="1:7" x14ac:dyDescent="0.25">
      <c r="A2430" s="244"/>
      <c r="B2430" s="122">
        <f t="shared" si="38"/>
        <v>43076.208330000001</v>
      </c>
      <c r="C2430" s="123">
        <v>5</v>
      </c>
      <c r="D2430" s="11">
        <f>ROUND(АТС!E190*$D$791*$D$792/100,2)</f>
        <v>0</v>
      </c>
      <c r="E2430" s="11">
        <f>ROUND(АТС!E190*$E$791*$E$792/100,2)</f>
        <v>0</v>
      </c>
      <c r="F2430" s="11">
        <f>ROUND(АТС!E190*$F$791*$F$792/100,2)</f>
        <v>0</v>
      </c>
      <c r="G2430" s="11">
        <f>ROUND(АТС!E190*$G$791*$G$792/100,2)</f>
        <v>0</v>
      </c>
    </row>
    <row r="2431" spans="1:7" x14ac:dyDescent="0.25">
      <c r="A2431" s="244"/>
      <c r="B2431" s="120">
        <f t="shared" si="38"/>
        <v>43076.25</v>
      </c>
      <c r="C2431" s="123">
        <v>6</v>
      </c>
      <c r="D2431" s="11">
        <f>ROUND(АТС!E191*$D$791*$D$792/100,2)</f>
        <v>18.53</v>
      </c>
      <c r="E2431" s="11">
        <f>ROUND(АТС!E191*$E$791*$E$792/100,2)</f>
        <v>17.03</v>
      </c>
      <c r="F2431" s="11">
        <f>ROUND(АТС!E191*$F$791*$F$792/100,2)</f>
        <v>11.59</v>
      </c>
      <c r="G2431" s="11">
        <f>ROUND(АТС!E191*$G$791*$G$792/100,2)</f>
        <v>6.78</v>
      </c>
    </row>
    <row r="2432" spans="1:7" x14ac:dyDescent="0.25">
      <c r="A2432" s="244"/>
      <c r="B2432" s="122">
        <f t="shared" si="38"/>
        <v>43076.291669999999</v>
      </c>
      <c r="C2432" s="123">
        <v>7</v>
      </c>
      <c r="D2432" s="11">
        <f>ROUND(АТС!E192*$D$791*$D$792/100,2)</f>
        <v>2.75</v>
      </c>
      <c r="E2432" s="11">
        <f>ROUND(АТС!E192*$E$791*$E$792/100,2)</f>
        <v>2.5299999999999998</v>
      </c>
      <c r="F2432" s="11">
        <f>ROUND(АТС!E192*$F$791*$F$792/100,2)</f>
        <v>1.72</v>
      </c>
      <c r="G2432" s="11">
        <f>ROUND(АТС!E192*$G$791*$G$792/100,2)</f>
        <v>1.01</v>
      </c>
    </row>
    <row r="2433" spans="1:7" x14ac:dyDescent="0.25">
      <c r="A2433" s="244"/>
      <c r="B2433" s="120">
        <f t="shared" si="38"/>
        <v>43076.333330000001</v>
      </c>
      <c r="C2433" s="123">
        <v>8</v>
      </c>
      <c r="D2433" s="11">
        <f>ROUND(АТС!E193*$D$791*$D$792/100,2)</f>
        <v>24.73</v>
      </c>
      <c r="E2433" s="11">
        <f>ROUND(АТС!E193*$E$791*$E$792/100,2)</f>
        <v>22.73</v>
      </c>
      <c r="F2433" s="11">
        <f>ROUND(АТС!E193*$F$791*$F$792/100,2)</f>
        <v>15.47</v>
      </c>
      <c r="G2433" s="11">
        <f>ROUND(АТС!E193*$G$791*$G$792/100,2)</f>
        <v>9.0500000000000007</v>
      </c>
    </row>
    <row r="2434" spans="1:7" x14ac:dyDescent="0.25">
      <c r="A2434" s="244"/>
      <c r="B2434" s="122">
        <f t="shared" ref="B2434:B2497" si="39">B2410+1</f>
        <v>43076.375</v>
      </c>
      <c r="C2434" s="123">
        <v>9</v>
      </c>
      <c r="D2434" s="11">
        <f>ROUND(АТС!E194*$D$791*$D$792/100,2)</f>
        <v>2.81</v>
      </c>
      <c r="E2434" s="11">
        <f>ROUND(АТС!E194*$E$791*$E$792/100,2)</f>
        <v>2.58</v>
      </c>
      <c r="F2434" s="11">
        <f>ROUND(АТС!E194*$F$791*$F$792/100,2)</f>
        <v>1.76</v>
      </c>
      <c r="G2434" s="11">
        <f>ROUND(АТС!E194*$G$791*$G$792/100,2)</f>
        <v>1.03</v>
      </c>
    </row>
    <row r="2435" spans="1:7" x14ac:dyDescent="0.25">
      <c r="A2435" s="244"/>
      <c r="B2435" s="120">
        <f t="shared" si="39"/>
        <v>43076.416669999999</v>
      </c>
      <c r="C2435" s="123">
        <v>10</v>
      </c>
      <c r="D2435" s="11">
        <f>ROUND(АТС!E195*$D$791*$D$792/100,2)</f>
        <v>0</v>
      </c>
      <c r="E2435" s="11">
        <f>ROUND(АТС!E195*$E$791*$E$792/100,2)</f>
        <v>0</v>
      </c>
      <c r="F2435" s="11">
        <f>ROUND(АТС!E195*$F$791*$F$792/100,2)</f>
        <v>0</v>
      </c>
      <c r="G2435" s="11">
        <f>ROUND(АТС!E195*$G$791*$G$792/100,2)</f>
        <v>0</v>
      </c>
    </row>
    <row r="2436" spans="1:7" x14ac:dyDescent="0.25">
      <c r="A2436" s="244"/>
      <c r="B2436" s="122">
        <f t="shared" si="39"/>
        <v>43076.458330000001</v>
      </c>
      <c r="C2436" s="123">
        <v>11</v>
      </c>
      <c r="D2436" s="11">
        <f>ROUND(АТС!E196*$D$791*$D$792/100,2)</f>
        <v>0</v>
      </c>
      <c r="E2436" s="11">
        <f>ROUND(АТС!E196*$E$791*$E$792/100,2)</f>
        <v>0</v>
      </c>
      <c r="F2436" s="11">
        <f>ROUND(АТС!E196*$F$791*$F$792/100,2)</f>
        <v>0</v>
      </c>
      <c r="G2436" s="11">
        <f>ROUND(АТС!E196*$G$791*$G$792/100,2)</f>
        <v>0</v>
      </c>
    </row>
    <row r="2437" spans="1:7" x14ac:dyDescent="0.25">
      <c r="A2437" s="244"/>
      <c r="B2437" s="120">
        <f t="shared" si="39"/>
        <v>43076.5</v>
      </c>
      <c r="C2437" s="123">
        <v>12</v>
      </c>
      <c r="D2437" s="11">
        <f>ROUND(АТС!E197*$D$791*$D$792/100,2)</f>
        <v>8.81</v>
      </c>
      <c r="E2437" s="11">
        <f>ROUND(АТС!E197*$E$791*$E$792/100,2)</f>
        <v>8.1</v>
      </c>
      <c r="F2437" s="11">
        <f>ROUND(АТС!E197*$F$791*$F$792/100,2)</f>
        <v>5.51</v>
      </c>
      <c r="G2437" s="11">
        <f>ROUND(АТС!E197*$G$791*$G$792/100,2)</f>
        <v>3.23</v>
      </c>
    </row>
    <row r="2438" spans="1:7" x14ac:dyDescent="0.25">
      <c r="A2438" s="244"/>
      <c r="B2438" s="122">
        <f t="shared" si="39"/>
        <v>43076.541669999999</v>
      </c>
      <c r="C2438" s="123">
        <v>13</v>
      </c>
      <c r="D2438" s="11">
        <f>ROUND(АТС!E198*$D$791*$D$792/100,2)</f>
        <v>23.25</v>
      </c>
      <c r="E2438" s="11">
        <f>ROUND(АТС!E198*$E$791*$E$792/100,2)</f>
        <v>21.37</v>
      </c>
      <c r="F2438" s="11">
        <f>ROUND(АТС!E198*$F$791*$F$792/100,2)</f>
        <v>14.55</v>
      </c>
      <c r="G2438" s="11">
        <f>ROUND(АТС!E198*$G$791*$G$792/100,2)</f>
        <v>8.51</v>
      </c>
    </row>
    <row r="2439" spans="1:7" x14ac:dyDescent="0.25">
      <c r="A2439" s="244"/>
      <c r="B2439" s="120">
        <f t="shared" si="39"/>
        <v>43076.583330000001</v>
      </c>
      <c r="C2439" s="123">
        <v>14</v>
      </c>
      <c r="D2439" s="11">
        <f>ROUND(АТС!E199*$D$791*$D$792/100,2)</f>
        <v>1.93</v>
      </c>
      <c r="E2439" s="11">
        <f>ROUND(АТС!E199*$E$791*$E$792/100,2)</f>
        <v>1.77</v>
      </c>
      <c r="F2439" s="11">
        <f>ROUND(АТС!E199*$F$791*$F$792/100,2)</f>
        <v>1.21</v>
      </c>
      <c r="G2439" s="11">
        <f>ROUND(АТС!E199*$G$791*$G$792/100,2)</f>
        <v>0.71</v>
      </c>
    </row>
    <row r="2440" spans="1:7" x14ac:dyDescent="0.25">
      <c r="A2440" s="244"/>
      <c r="B2440" s="122">
        <f t="shared" si="39"/>
        <v>43076.625</v>
      </c>
      <c r="C2440" s="123">
        <v>15</v>
      </c>
      <c r="D2440" s="11">
        <f>ROUND(АТС!E200*$D$791*$D$792/100,2)</f>
        <v>28.59</v>
      </c>
      <c r="E2440" s="11">
        <f>ROUND(АТС!E200*$E$791*$E$792/100,2)</f>
        <v>26.27</v>
      </c>
      <c r="F2440" s="11">
        <f>ROUND(АТС!E200*$F$791*$F$792/100,2)</f>
        <v>17.88</v>
      </c>
      <c r="G2440" s="11">
        <f>ROUND(АТС!E200*$G$791*$G$792/100,2)</f>
        <v>10.47</v>
      </c>
    </row>
    <row r="2441" spans="1:7" x14ac:dyDescent="0.25">
      <c r="A2441" s="244"/>
      <c r="B2441" s="120">
        <f t="shared" si="39"/>
        <v>43076.666669999999</v>
      </c>
      <c r="C2441" s="123">
        <v>16</v>
      </c>
      <c r="D2441" s="11">
        <f>ROUND(АТС!E201*$D$791*$D$792/100,2)</f>
        <v>0</v>
      </c>
      <c r="E2441" s="11">
        <f>ROUND(АТС!E201*$E$791*$E$792/100,2)</f>
        <v>0</v>
      </c>
      <c r="F2441" s="11">
        <f>ROUND(АТС!E201*$F$791*$F$792/100,2)</f>
        <v>0</v>
      </c>
      <c r="G2441" s="11">
        <f>ROUND(АТС!E201*$G$791*$G$792/100,2)</f>
        <v>0</v>
      </c>
    </row>
    <row r="2442" spans="1:7" x14ac:dyDescent="0.25">
      <c r="A2442" s="244"/>
      <c r="B2442" s="122">
        <f t="shared" si="39"/>
        <v>43076.708330000001</v>
      </c>
      <c r="C2442" s="123">
        <v>17</v>
      </c>
      <c r="D2442" s="11">
        <f>ROUND(АТС!E202*$D$791*$D$792/100,2)</f>
        <v>0</v>
      </c>
      <c r="E2442" s="11">
        <f>ROUND(АТС!E202*$E$791*$E$792/100,2)</f>
        <v>0</v>
      </c>
      <c r="F2442" s="11">
        <f>ROUND(АТС!E202*$F$791*$F$792/100,2)</f>
        <v>0</v>
      </c>
      <c r="G2442" s="11">
        <f>ROUND(АТС!E202*$G$791*$G$792/100,2)</f>
        <v>0</v>
      </c>
    </row>
    <row r="2443" spans="1:7" x14ac:dyDescent="0.25">
      <c r="A2443" s="244"/>
      <c r="B2443" s="120">
        <f t="shared" si="39"/>
        <v>43076.75</v>
      </c>
      <c r="C2443" s="123">
        <v>18</v>
      </c>
      <c r="D2443" s="11">
        <f>ROUND(АТС!E203*$D$791*$D$792/100,2)</f>
        <v>0</v>
      </c>
      <c r="E2443" s="11">
        <f>ROUND(АТС!E203*$E$791*$E$792/100,2)</f>
        <v>0</v>
      </c>
      <c r="F2443" s="11">
        <f>ROUND(АТС!E203*$F$791*$F$792/100,2)</f>
        <v>0</v>
      </c>
      <c r="G2443" s="11">
        <f>ROUND(АТС!E203*$G$791*$G$792/100,2)</f>
        <v>0</v>
      </c>
    </row>
    <row r="2444" spans="1:7" x14ac:dyDescent="0.25">
      <c r="A2444" s="244"/>
      <c r="B2444" s="122">
        <f t="shared" si="39"/>
        <v>43076.791669999999</v>
      </c>
      <c r="C2444" s="123">
        <v>19</v>
      </c>
      <c r="D2444" s="11">
        <f>ROUND(АТС!E204*$D$791*$D$792/100,2)</f>
        <v>0</v>
      </c>
      <c r="E2444" s="11">
        <f>ROUND(АТС!E204*$E$791*$E$792/100,2)</f>
        <v>0</v>
      </c>
      <c r="F2444" s="11">
        <f>ROUND(АТС!E204*$F$791*$F$792/100,2)</f>
        <v>0</v>
      </c>
      <c r="G2444" s="11">
        <f>ROUND(АТС!E204*$G$791*$G$792/100,2)</f>
        <v>0</v>
      </c>
    </row>
    <row r="2445" spans="1:7" x14ac:dyDescent="0.25">
      <c r="A2445" s="244"/>
      <c r="B2445" s="120">
        <f t="shared" si="39"/>
        <v>43076.833330000001</v>
      </c>
      <c r="C2445" s="123">
        <v>20</v>
      </c>
      <c r="D2445" s="11">
        <f>ROUND(АТС!E205*$D$791*$D$792/100,2)</f>
        <v>62.88</v>
      </c>
      <c r="E2445" s="11">
        <f>ROUND(АТС!E205*$E$791*$E$792/100,2)</f>
        <v>57.79</v>
      </c>
      <c r="F2445" s="11">
        <f>ROUND(АТС!E205*$F$791*$F$792/100,2)</f>
        <v>39.340000000000003</v>
      </c>
      <c r="G2445" s="11">
        <f>ROUND(АТС!E205*$G$791*$G$792/100,2)</f>
        <v>23.02</v>
      </c>
    </row>
    <row r="2446" spans="1:7" x14ac:dyDescent="0.25">
      <c r="A2446" s="244"/>
      <c r="B2446" s="122">
        <f t="shared" si="39"/>
        <v>43076.875</v>
      </c>
      <c r="C2446" s="123">
        <v>21</v>
      </c>
      <c r="D2446" s="11">
        <f>ROUND(АТС!E206*$D$791*$D$792/100,2)</f>
        <v>102.01</v>
      </c>
      <c r="E2446" s="11">
        <f>ROUND(АТС!E206*$E$791*$E$792/100,2)</f>
        <v>93.75</v>
      </c>
      <c r="F2446" s="11">
        <f>ROUND(АТС!E206*$F$791*$F$792/100,2)</f>
        <v>63.81</v>
      </c>
      <c r="G2446" s="11">
        <f>ROUND(АТС!E206*$G$791*$G$792/100,2)</f>
        <v>37.35</v>
      </c>
    </row>
    <row r="2447" spans="1:7" x14ac:dyDescent="0.25">
      <c r="A2447" s="244"/>
      <c r="B2447" s="120">
        <f t="shared" si="39"/>
        <v>43076.916669999999</v>
      </c>
      <c r="C2447" s="123">
        <v>22</v>
      </c>
      <c r="D2447" s="11">
        <f>ROUND(АТС!E207*$D$791*$D$792/100,2)</f>
        <v>92.32</v>
      </c>
      <c r="E2447" s="11">
        <f>ROUND(АТС!E207*$E$791*$E$792/100,2)</f>
        <v>84.85</v>
      </c>
      <c r="F2447" s="11">
        <f>ROUND(АТС!E207*$F$791*$F$792/100,2)</f>
        <v>57.75</v>
      </c>
      <c r="G2447" s="11">
        <f>ROUND(АТС!E207*$G$791*$G$792/100,2)</f>
        <v>33.799999999999997</v>
      </c>
    </row>
    <row r="2448" spans="1:7" x14ac:dyDescent="0.25">
      <c r="A2448" s="244"/>
      <c r="B2448" s="122">
        <f t="shared" si="39"/>
        <v>43076.958330000001</v>
      </c>
      <c r="C2448" s="123">
        <v>23</v>
      </c>
      <c r="D2448" s="11">
        <f>ROUND(АТС!E208*$D$791*$D$792/100,2)</f>
        <v>125.2</v>
      </c>
      <c r="E2448" s="11">
        <f>ROUND(АТС!E208*$E$791*$E$792/100,2)</f>
        <v>115.07</v>
      </c>
      <c r="F2448" s="11">
        <f>ROUND(АТС!E208*$F$791*$F$792/100,2)</f>
        <v>78.319999999999993</v>
      </c>
      <c r="G2448" s="11">
        <f>ROUND(АТС!E208*$G$791*$G$792/100,2)</f>
        <v>45.84</v>
      </c>
    </row>
    <row r="2449" spans="1:7" x14ac:dyDescent="0.25">
      <c r="A2449" s="244"/>
      <c r="B2449" s="120">
        <f t="shared" si="39"/>
        <v>43077</v>
      </c>
      <c r="C2449" s="123">
        <v>0</v>
      </c>
      <c r="D2449" s="11">
        <f>ROUND(АТС!E209*$D$791*$D$792/100,2)</f>
        <v>68.08</v>
      </c>
      <c r="E2449" s="11">
        <f>ROUND(АТС!E209*$E$791*$E$792/100,2)</f>
        <v>62.57</v>
      </c>
      <c r="F2449" s="11">
        <f>ROUND(АТС!E209*$F$791*$F$792/100,2)</f>
        <v>42.59</v>
      </c>
      <c r="G2449" s="11">
        <f>ROUND(АТС!E209*$G$791*$G$792/100,2)</f>
        <v>24.92</v>
      </c>
    </row>
    <row r="2450" spans="1:7" x14ac:dyDescent="0.25">
      <c r="A2450" s="244"/>
      <c r="B2450" s="122">
        <f t="shared" si="39"/>
        <v>43077.041669999999</v>
      </c>
      <c r="C2450" s="123">
        <v>1</v>
      </c>
      <c r="D2450" s="11">
        <f>ROUND(АТС!E210*$D$791*$D$792/100,2)</f>
        <v>125.18</v>
      </c>
      <c r="E2450" s="11">
        <f>ROUND(АТС!E210*$E$791*$E$792/100,2)</f>
        <v>115.05</v>
      </c>
      <c r="F2450" s="11">
        <f>ROUND(АТС!E210*$F$791*$F$792/100,2)</f>
        <v>78.31</v>
      </c>
      <c r="G2450" s="11">
        <f>ROUND(АТС!E210*$G$791*$G$792/100,2)</f>
        <v>45.83</v>
      </c>
    </row>
    <row r="2451" spans="1:7" x14ac:dyDescent="0.25">
      <c r="A2451" s="244"/>
      <c r="B2451" s="120">
        <f t="shared" si="39"/>
        <v>43077.083330000001</v>
      </c>
      <c r="C2451" s="123">
        <v>2</v>
      </c>
      <c r="D2451" s="11">
        <f>ROUND(АТС!E211*$D$791*$D$792/100,2)</f>
        <v>62.65</v>
      </c>
      <c r="E2451" s="11">
        <f>ROUND(АТС!E211*$E$791*$E$792/100,2)</f>
        <v>57.58</v>
      </c>
      <c r="F2451" s="11">
        <f>ROUND(АТС!E211*$F$791*$F$792/100,2)</f>
        <v>39.19</v>
      </c>
      <c r="G2451" s="11">
        <f>ROUND(АТС!E211*$G$791*$G$792/100,2)</f>
        <v>22.94</v>
      </c>
    </row>
    <row r="2452" spans="1:7" x14ac:dyDescent="0.25">
      <c r="A2452" s="244"/>
      <c r="B2452" s="122">
        <f t="shared" si="39"/>
        <v>43077.125</v>
      </c>
      <c r="C2452" s="123">
        <v>3</v>
      </c>
      <c r="D2452" s="11">
        <f>ROUND(АТС!E212*$D$791*$D$792/100,2)</f>
        <v>22.25</v>
      </c>
      <c r="E2452" s="11">
        <f>ROUND(АТС!E212*$E$791*$E$792/100,2)</f>
        <v>20.45</v>
      </c>
      <c r="F2452" s="11">
        <f>ROUND(АТС!E212*$F$791*$F$792/100,2)</f>
        <v>13.92</v>
      </c>
      <c r="G2452" s="11">
        <f>ROUND(АТС!E212*$G$791*$G$792/100,2)</f>
        <v>8.15</v>
      </c>
    </row>
    <row r="2453" spans="1:7" x14ac:dyDescent="0.25">
      <c r="A2453" s="244"/>
      <c r="B2453" s="120">
        <f t="shared" si="39"/>
        <v>43077.166669999999</v>
      </c>
      <c r="C2453" s="123">
        <v>4</v>
      </c>
      <c r="D2453" s="11">
        <f>ROUND(АТС!E213*$D$791*$D$792/100,2)</f>
        <v>0</v>
      </c>
      <c r="E2453" s="11">
        <f>ROUND(АТС!E213*$E$791*$E$792/100,2)</f>
        <v>0</v>
      </c>
      <c r="F2453" s="11">
        <f>ROUND(АТС!E213*$F$791*$F$792/100,2)</f>
        <v>0</v>
      </c>
      <c r="G2453" s="11">
        <f>ROUND(АТС!E213*$G$791*$G$792/100,2)</f>
        <v>0</v>
      </c>
    </row>
    <row r="2454" spans="1:7" x14ac:dyDescent="0.25">
      <c r="A2454" s="244"/>
      <c r="B2454" s="122">
        <f t="shared" si="39"/>
        <v>43077.208330000001</v>
      </c>
      <c r="C2454" s="123">
        <v>5</v>
      </c>
      <c r="D2454" s="11">
        <f>ROUND(АТС!E214*$D$791*$D$792/100,2)</f>
        <v>0</v>
      </c>
      <c r="E2454" s="11">
        <f>ROUND(АТС!E214*$E$791*$E$792/100,2)</f>
        <v>0</v>
      </c>
      <c r="F2454" s="11">
        <f>ROUND(АТС!E214*$F$791*$F$792/100,2)</f>
        <v>0</v>
      </c>
      <c r="G2454" s="11">
        <f>ROUND(АТС!E214*$G$791*$G$792/100,2)</f>
        <v>0</v>
      </c>
    </row>
    <row r="2455" spans="1:7" x14ac:dyDescent="0.25">
      <c r="A2455" s="244"/>
      <c r="B2455" s="120">
        <f t="shared" si="39"/>
        <v>43077.25</v>
      </c>
      <c r="C2455" s="123">
        <v>6</v>
      </c>
      <c r="D2455" s="11">
        <f>ROUND(АТС!E215*$D$791*$D$792/100,2)</f>
        <v>0</v>
      </c>
      <c r="E2455" s="11">
        <f>ROUND(АТС!E215*$E$791*$E$792/100,2)</f>
        <v>0</v>
      </c>
      <c r="F2455" s="11">
        <f>ROUND(АТС!E215*$F$791*$F$792/100,2)</f>
        <v>0</v>
      </c>
      <c r="G2455" s="11">
        <f>ROUND(АТС!E215*$G$791*$G$792/100,2)</f>
        <v>0</v>
      </c>
    </row>
    <row r="2456" spans="1:7" x14ac:dyDescent="0.25">
      <c r="A2456" s="244"/>
      <c r="B2456" s="122">
        <f t="shared" si="39"/>
        <v>43077.291669999999</v>
      </c>
      <c r="C2456" s="123">
        <v>7</v>
      </c>
      <c r="D2456" s="11">
        <f>ROUND(АТС!E216*$D$791*$D$792/100,2)</f>
        <v>0</v>
      </c>
      <c r="E2456" s="11">
        <f>ROUND(АТС!E216*$E$791*$E$792/100,2)</f>
        <v>0</v>
      </c>
      <c r="F2456" s="11">
        <f>ROUND(АТС!E216*$F$791*$F$792/100,2)</f>
        <v>0</v>
      </c>
      <c r="G2456" s="11">
        <f>ROUND(АТС!E216*$G$791*$G$792/100,2)</f>
        <v>0</v>
      </c>
    </row>
    <row r="2457" spans="1:7" x14ac:dyDescent="0.25">
      <c r="A2457" s="244"/>
      <c r="B2457" s="120">
        <f t="shared" si="39"/>
        <v>43077.333330000001</v>
      </c>
      <c r="C2457" s="123">
        <v>8</v>
      </c>
      <c r="D2457" s="11">
        <f>ROUND(АТС!E217*$D$791*$D$792/100,2)</f>
        <v>0</v>
      </c>
      <c r="E2457" s="11">
        <f>ROUND(АТС!E217*$E$791*$E$792/100,2)</f>
        <v>0</v>
      </c>
      <c r="F2457" s="11">
        <f>ROUND(АТС!E217*$F$791*$F$792/100,2)</f>
        <v>0</v>
      </c>
      <c r="G2457" s="11">
        <f>ROUND(АТС!E217*$G$791*$G$792/100,2)</f>
        <v>0</v>
      </c>
    </row>
    <row r="2458" spans="1:7" x14ac:dyDescent="0.25">
      <c r="A2458" s="244"/>
      <c r="B2458" s="122">
        <f t="shared" si="39"/>
        <v>43077.375</v>
      </c>
      <c r="C2458" s="123">
        <v>9</v>
      </c>
      <c r="D2458" s="11">
        <f>ROUND(АТС!E218*$D$791*$D$792/100,2)</f>
        <v>8.07</v>
      </c>
      <c r="E2458" s="11">
        <f>ROUND(АТС!E218*$E$791*$E$792/100,2)</f>
        <v>7.42</v>
      </c>
      <c r="F2458" s="11">
        <f>ROUND(АТС!E218*$F$791*$F$792/100,2)</f>
        <v>5.05</v>
      </c>
      <c r="G2458" s="11">
        <f>ROUND(АТС!E218*$G$791*$G$792/100,2)</f>
        <v>2.95</v>
      </c>
    </row>
    <row r="2459" spans="1:7" x14ac:dyDescent="0.25">
      <c r="A2459" s="244"/>
      <c r="B2459" s="120">
        <f t="shared" si="39"/>
        <v>43077.416669999999</v>
      </c>
      <c r="C2459" s="123">
        <v>10</v>
      </c>
      <c r="D2459" s="11">
        <f>ROUND(АТС!E219*$D$791*$D$792/100,2)</f>
        <v>0</v>
      </c>
      <c r="E2459" s="11">
        <f>ROUND(АТС!E219*$E$791*$E$792/100,2)</f>
        <v>0</v>
      </c>
      <c r="F2459" s="11">
        <f>ROUND(АТС!E219*$F$791*$F$792/100,2)</f>
        <v>0</v>
      </c>
      <c r="G2459" s="11">
        <f>ROUND(АТС!E219*$G$791*$G$792/100,2)</f>
        <v>0</v>
      </c>
    </row>
    <row r="2460" spans="1:7" x14ac:dyDescent="0.25">
      <c r="A2460" s="244"/>
      <c r="B2460" s="122">
        <f t="shared" si="39"/>
        <v>43077.458330000001</v>
      </c>
      <c r="C2460" s="123">
        <v>11</v>
      </c>
      <c r="D2460" s="11">
        <f>ROUND(АТС!E220*$D$791*$D$792/100,2)</f>
        <v>18.3</v>
      </c>
      <c r="E2460" s="11">
        <f>ROUND(АТС!E220*$E$791*$E$792/100,2)</f>
        <v>16.82</v>
      </c>
      <c r="F2460" s="11">
        <f>ROUND(АТС!E220*$F$791*$F$792/100,2)</f>
        <v>11.45</v>
      </c>
      <c r="G2460" s="11">
        <f>ROUND(АТС!E220*$G$791*$G$792/100,2)</f>
        <v>6.7</v>
      </c>
    </row>
    <row r="2461" spans="1:7" x14ac:dyDescent="0.25">
      <c r="A2461" s="244"/>
      <c r="B2461" s="120">
        <f t="shared" si="39"/>
        <v>43077.5</v>
      </c>
      <c r="C2461" s="123">
        <v>12</v>
      </c>
      <c r="D2461" s="11">
        <f>ROUND(АТС!E221*$D$791*$D$792/100,2)</f>
        <v>0</v>
      </c>
      <c r="E2461" s="11">
        <f>ROUND(АТС!E221*$E$791*$E$792/100,2)</f>
        <v>0</v>
      </c>
      <c r="F2461" s="11">
        <f>ROUND(АТС!E221*$F$791*$F$792/100,2)</f>
        <v>0</v>
      </c>
      <c r="G2461" s="11">
        <f>ROUND(АТС!E221*$G$791*$G$792/100,2)</f>
        <v>0</v>
      </c>
    </row>
    <row r="2462" spans="1:7" x14ac:dyDescent="0.25">
      <c r="A2462" s="244"/>
      <c r="B2462" s="122">
        <f t="shared" si="39"/>
        <v>43077.541669999999</v>
      </c>
      <c r="C2462" s="123">
        <v>13</v>
      </c>
      <c r="D2462" s="11">
        <f>ROUND(АТС!E222*$D$791*$D$792/100,2)</f>
        <v>0</v>
      </c>
      <c r="E2462" s="11">
        <f>ROUND(АТС!E222*$E$791*$E$792/100,2)</f>
        <v>0</v>
      </c>
      <c r="F2462" s="11">
        <f>ROUND(АТС!E222*$F$791*$F$792/100,2)</f>
        <v>0</v>
      </c>
      <c r="G2462" s="11">
        <f>ROUND(АТС!E222*$G$791*$G$792/100,2)</f>
        <v>0</v>
      </c>
    </row>
    <row r="2463" spans="1:7" x14ac:dyDescent="0.25">
      <c r="A2463" s="244"/>
      <c r="B2463" s="120">
        <f t="shared" si="39"/>
        <v>43077.583330000001</v>
      </c>
      <c r="C2463" s="123">
        <v>14</v>
      </c>
      <c r="D2463" s="11">
        <f>ROUND(АТС!E223*$D$791*$D$792/100,2)</f>
        <v>0</v>
      </c>
      <c r="E2463" s="11">
        <f>ROUND(АТС!E223*$E$791*$E$792/100,2)</f>
        <v>0</v>
      </c>
      <c r="F2463" s="11">
        <f>ROUND(АТС!E223*$F$791*$F$792/100,2)</f>
        <v>0</v>
      </c>
      <c r="G2463" s="11">
        <f>ROUND(АТС!E223*$G$791*$G$792/100,2)</f>
        <v>0</v>
      </c>
    </row>
    <row r="2464" spans="1:7" x14ac:dyDescent="0.25">
      <c r="A2464" s="244"/>
      <c r="B2464" s="122">
        <f t="shared" si="39"/>
        <v>43077.625</v>
      </c>
      <c r="C2464" s="123">
        <v>15</v>
      </c>
      <c r="D2464" s="11">
        <f>ROUND(АТС!E224*$D$791*$D$792/100,2)</f>
        <v>0</v>
      </c>
      <c r="E2464" s="11">
        <f>ROUND(АТС!E224*$E$791*$E$792/100,2)</f>
        <v>0</v>
      </c>
      <c r="F2464" s="11">
        <f>ROUND(АТС!E224*$F$791*$F$792/100,2)</f>
        <v>0</v>
      </c>
      <c r="G2464" s="11">
        <f>ROUND(АТС!E224*$G$791*$G$792/100,2)</f>
        <v>0</v>
      </c>
    </row>
    <row r="2465" spans="1:7" x14ac:dyDescent="0.25">
      <c r="A2465" s="244"/>
      <c r="B2465" s="120">
        <f t="shared" si="39"/>
        <v>43077.666669999999</v>
      </c>
      <c r="C2465" s="123">
        <v>16</v>
      </c>
      <c r="D2465" s="11">
        <f>ROUND(АТС!E225*$D$791*$D$792/100,2)</f>
        <v>0</v>
      </c>
      <c r="E2465" s="11">
        <f>ROUND(АТС!E225*$E$791*$E$792/100,2)</f>
        <v>0</v>
      </c>
      <c r="F2465" s="11">
        <f>ROUND(АТС!E225*$F$791*$F$792/100,2)</f>
        <v>0</v>
      </c>
      <c r="G2465" s="11">
        <f>ROUND(АТС!E225*$G$791*$G$792/100,2)</f>
        <v>0</v>
      </c>
    </row>
    <row r="2466" spans="1:7" x14ac:dyDescent="0.25">
      <c r="A2466" s="244"/>
      <c r="B2466" s="122">
        <f t="shared" si="39"/>
        <v>43077.708330000001</v>
      </c>
      <c r="C2466" s="123">
        <v>17</v>
      </c>
      <c r="D2466" s="11">
        <f>ROUND(АТС!E226*$D$791*$D$792/100,2)</f>
        <v>0</v>
      </c>
      <c r="E2466" s="11">
        <f>ROUND(АТС!E226*$E$791*$E$792/100,2)</f>
        <v>0</v>
      </c>
      <c r="F2466" s="11">
        <f>ROUND(АТС!E226*$F$791*$F$792/100,2)</f>
        <v>0</v>
      </c>
      <c r="G2466" s="11">
        <f>ROUND(АТС!E226*$G$791*$G$792/100,2)</f>
        <v>0</v>
      </c>
    </row>
    <row r="2467" spans="1:7" x14ac:dyDescent="0.25">
      <c r="A2467" s="244"/>
      <c r="B2467" s="120">
        <f t="shared" si="39"/>
        <v>43077.75</v>
      </c>
      <c r="C2467" s="123">
        <v>18</v>
      </c>
      <c r="D2467" s="11">
        <f>ROUND(АТС!E227*$D$791*$D$792/100,2)</f>
        <v>0</v>
      </c>
      <c r="E2467" s="11">
        <f>ROUND(АТС!E227*$E$791*$E$792/100,2)</f>
        <v>0</v>
      </c>
      <c r="F2467" s="11">
        <f>ROUND(АТС!E227*$F$791*$F$792/100,2)</f>
        <v>0</v>
      </c>
      <c r="G2467" s="11">
        <f>ROUND(АТС!E227*$G$791*$G$792/100,2)</f>
        <v>0</v>
      </c>
    </row>
    <row r="2468" spans="1:7" x14ac:dyDescent="0.25">
      <c r="A2468" s="244"/>
      <c r="B2468" s="122">
        <f t="shared" si="39"/>
        <v>43077.791669999999</v>
      </c>
      <c r="C2468" s="123">
        <v>19</v>
      </c>
      <c r="D2468" s="11">
        <f>ROUND(АТС!E228*$D$791*$D$792/100,2)</f>
        <v>0.42</v>
      </c>
      <c r="E2468" s="11">
        <f>ROUND(АТС!E228*$E$791*$E$792/100,2)</f>
        <v>0.38</v>
      </c>
      <c r="F2468" s="11">
        <f>ROUND(АТС!E228*$F$791*$F$792/100,2)</f>
        <v>0.26</v>
      </c>
      <c r="G2468" s="11">
        <f>ROUND(АТС!E228*$G$791*$G$792/100,2)</f>
        <v>0.15</v>
      </c>
    </row>
    <row r="2469" spans="1:7" x14ac:dyDescent="0.25">
      <c r="A2469" s="244"/>
      <c r="B2469" s="120">
        <f t="shared" si="39"/>
        <v>43077.833330000001</v>
      </c>
      <c r="C2469" s="123">
        <v>20</v>
      </c>
      <c r="D2469" s="11">
        <f>ROUND(АТС!E229*$D$791*$D$792/100,2)</f>
        <v>20.8</v>
      </c>
      <c r="E2469" s="11">
        <f>ROUND(АТС!E229*$E$791*$E$792/100,2)</f>
        <v>19.12</v>
      </c>
      <c r="F2469" s="11">
        <f>ROUND(АТС!E229*$F$791*$F$792/100,2)</f>
        <v>13.01</v>
      </c>
      <c r="G2469" s="11">
        <f>ROUND(АТС!E229*$G$791*$G$792/100,2)</f>
        <v>7.62</v>
      </c>
    </row>
    <row r="2470" spans="1:7" x14ac:dyDescent="0.25">
      <c r="A2470" s="244"/>
      <c r="B2470" s="122">
        <f t="shared" si="39"/>
        <v>43077.875</v>
      </c>
      <c r="C2470" s="123">
        <v>21</v>
      </c>
      <c r="D2470" s="11">
        <f>ROUND(АТС!E230*$D$791*$D$792/100,2)</f>
        <v>37.28</v>
      </c>
      <c r="E2470" s="11">
        <f>ROUND(АТС!E230*$E$791*$E$792/100,2)</f>
        <v>34.26</v>
      </c>
      <c r="F2470" s="11">
        <f>ROUND(АТС!E230*$F$791*$F$792/100,2)</f>
        <v>23.32</v>
      </c>
      <c r="G2470" s="11">
        <f>ROUND(АТС!E230*$G$791*$G$792/100,2)</f>
        <v>13.65</v>
      </c>
    </row>
    <row r="2471" spans="1:7" x14ac:dyDescent="0.25">
      <c r="A2471" s="244"/>
      <c r="B2471" s="120">
        <f t="shared" si="39"/>
        <v>43077.916669999999</v>
      </c>
      <c r="C2471" s="123">
        <v>22</v>
      </c>
      <c r="D2471" s="11">
        <f>ROUND(АТС!E231*$D$791*$D$792/100,2)</f>
        <v>30.03</v>
      </c>
      <c r="E2471" s="11">
        <f>ROUND(АТС!E231*$E$791*$E$792/100,2)</f>
        <v>27.6</v>
      </c>
      <c r="F2471" s="11">
        <f>ROUND(АТС!E231*$F$791*$F$792/100,2)</f>
        <v>18.79</v>
      </c>
      <c r="G2471" s="11">
        <f>ROUND(АТС!E231*$G$791*$G$792/100,2)</f>
        <v>11</v>
      </c>
    </row>
    <row r="2472" spans="1:7" x14ac:dyDescent="0.25">
      <c r="A2472" s="244"/>
      <c r="B2472" s="122">
        <f t="shared" si="39"/>
        <v>43077.958330000001</v>
      </c>
      <c r="C2472" s="123">
        <v>23</v>
      </c>
      <c r="D2472" s="11">
        <f>ROUND(АТС!E232*$D$791*$D$792/100,2)</f>
        <v>179.66</v>
      </c>
      <c r="E2472" s="11">
        <f>ROUND(АТС!E232*$E$791*$E$792/100,2)</f>
        <v>165.12</v>
      </c>
      <c r="F2472" s="11">
        <f>ROUND(АТС!E232*$F$791*$F$792/100,2)</f>
        <v>112.39</v>
      </c>
      <c r="G2472" s="11">
        <f>ROUND(АТС!E232*$G$791*$G$792/100,2)</f>
        <v>65.78</v>
      </c>
    </row>
    <row r="2473" spans="1:7" x14ac:dyDescent="0.25">
      <c r="A2473" s="244"/>
      <c r="B2473" s="120">
        <f t="shared" si="39"/>
        <v>43078</v>
      </c>
      <c r="C2473" s="123">
        <v>0</v>
      </c>
      <c r="D2473" s="11">
        <f>ROUND(АТС!E233*$D$791*$D$792/100,2)</f>
        <v>9.3800000000000008</v>
      </c>
      <c r="E2473" s="11">
        <f>ROUND(АТС!E233*$E$791*$E$792/100,2)</f>
        <v>8.6199999999999992</v>
      </c>
      <c r="F2473" s="11">
        <f>ROUND(АТС!E233*$F$791*$F$792/100,2)</f>
        <v>5.87</v>
      </c>
      <c r="G2473" s="11">
        <f>ROUND(АТС!E233*$G$791*$G$792/100,2)</f>
        <v>3.44</v>
      </c>
    </row>
    <row r="2474" spans="1:7" x14ac:dyDescent="0.25">
      <c r="A2474" s="244"/>
      <c r="B2474" s="122">
        <f t="shared" si="39"/>
        <v>43078.041669999999</v>
      </c>
      <c r="C2474" s="123">
        <v>1</v>
      </c>
      <c r="D2474" s="11">
        <f>ROUND(АТС!E234*$D$791*$D$792/100,2)</f>
        <v>161.66999999999999</v>
      </c>
      <c r="E2474" s="11">
        <f>ROUND(АТС!E234*$E$791*$E$792/100,2)</f>
        <v>148.59</v>
      </c>
      <c r="F2474" s="11">
        <f>ROUND(АТС!E234*$F$791*$F$792/100,2)</f>
        <v>101.14</v>
      </c>
      <c r="G2474" s="11">
        <f>ROUND(АТС!E234*$G$791*$G$792/100,2)</f>
        <v>59.19</v>
      </c>
    </row>
    <row r="2475" spans="1:7" x14ac:dyDescent="0.25">
      <c r="A2475" s="244"/>
      <c r="B2475" s="120">
        <f t="shared" si="39"/>
        <v>43078.083330000001</v>
      </c>
      <c r="C2475" s="123">
        <v>2</v>
      </c>
      <c r="D2475" s="11">
        <f>ROUND(АТС!E235*$D$791*$D$792/100,2)</f>
        <v>29.64</v>
      </c>
      <c r="E2475" s="11">
        <f>ROUND(АТС!E235*$E$791*$E$792/100,2)</f>
        <v>27.24</v>
      </c>
      <c r="F2475" s="11">
        <f>ROUND(АТС!E235*$F$791*$F$792/100,2)</f>
        <v>18.54</v>
      </c>
      <c r="G2475" s="11">
        <f>ROUND(АТС!E235*$G$791*$G$792/100,2)</f>
        <v>10.85</v>
      </c>
    </row>
    <row r="2476" spans="1:7" x14ac:dyDescent="0.25">
      <c r="A2476" s="244"/>
      <c r="B2476" s="122">
        <f t="shared" si="39"/>
        <v>43078.125</v>
      </c>
      <c r="C2476" s="123">
        <v>3</v>
      </c>
      <c r="D2476" s="11">
        <f>ROUND(АТС!E236*$D$791*$D$792/100,2)</f>
        <v>17.600000000000001</v>
      </c>
      <c r="E2476" s="11">
        <f>ROUND(АТС!E236*$E$791*$E$792/100,2)</f>
        <v>16.170000000000002</v>
      </c>
      <c r="F2476" s="11">
        <f>ROUND(АТС!E236*$F$791*$F$792/100,2)</f>
        <v>11.01</v>
      </c>
      <c r="G2476" s="11">
        <f>ROUND(АТС!E236*$G$791*$G$792/100,2)</f>
        <v>6.44</v>
      </c>
    </row>
    <row r="2477" spans="1:7" x14ac:dyDescent="0.25">
      <c r="A2477" s="244"/>
      <c r="B2477" s="120">
        <f t="shared" si="39"/>
        <v>43078.166669999999</v>
      </c>
      <c r="C2477" s="123">
        <v>4</v>
      </c>
      <c r="D2477" s="11">
        <f>ROUND(АТС!E237*$D$791*$D$792/100,2)</f>
        <v>17.88</v>
      </c>
      <c r="E2477" s="11">
        <f>ROUND(АТС!E237*$E$791*$E$792/100,2)</f>
        <v>16.43</v>
      </c>
      <c r="F2477" s="11">
        <f>ROUND(АТС!E237*$F$791*$F$792/100,2)</f>
        <v>11.18</v>
      </c>
      <c r="G2477" s="11">
        <f>ROUND(АТС!E237*$G$791*$G$792/100,2)</f>
        <v>6.54</v>
      </c>
    </row>
    <row r="2478" spans="1:7" x14ac:dyDescent="0.25">
      <c r="A2478" s="244"/>
      <c r="B2478" s="122">
        <f t="shared" si="39"/>
        <v>43078.208330000001</v>
      </c>
      <c r="C2478" s="123">
        <v>5</v>
      </c>
      <c r="D2478" s="11">
        <f>ROUND(АТС!E238*$D$791*$D$792/100,2)</f>
        <v>7.87</v>
      </c>
      <c r="E2478" s="11">
        <f>ROUND(АТС!E238*$E$791*$E$792/100,2)</f>
        <v>7.24</v>
      </c>
      <c r="F2478" s="11">
        <f>ROUND(АТС!E238*$F$791*$F$792/100,2)</f>
        <v>4.92</v>
      </c>
      <c r="G2478" s="11">
        <f>ROUND(АТС!E238*$G$791*$G$792/100,2)</f>
        <v>2.88</v>
      </c>
    </row>
    <row r="2479" spans="1:7" x14ac:dyDescent="0.25">
      <c r="A2479" s="244"/>
      <c r="B2479" s="120">
        <f t="shared" si="39"/>
        <v>43078.25</v>
      </c>
      <c r="C2479" s="123">
        <v>6</v>
      </c>
      <c r="D2479" s="11">
        <f>ROUND(АТС!E239*$D$791*$D$792/100,2)</f>
        <v>0</v>
      </c>
      <c r="E2479" s="11">
        <f>ROUND(АТС!E239*$E$791*$E$792/100,2)</f>
        <v>0</v>
      </c>
      <c r="F2479" s="11">
        <f>ROUND(АТС!E239*$F$791*$F$792/100,2)</f>
        <v>0</v>
      </c>
      <c r="G2479" s="11">
        <f>ROUND(АТС!E239*$G$791*$G$792/100,2)</f>
        <v>0</v>
      </c>
    </row>
    <row r="2480" spans="1:7" x14ac:dyDescent="0.25">
      <c r="A2480" s="244"/>
      <c r="B2480" s="122">
        <f t="shared" si="39"/>
        <v>43078.291669999999</v>
      </c>
      <c r="C2480" s="123">
        <v>7</v>
      </c>
      <c r="D2480" s="11">
        <f>ROUND(АТС!E240*$D$791*$D$792/100,2)</f>
        <v>9.3800000000000008</v>
      </c>
      <c r="E2480" s="11">
        <f>ROUND(АТС!E240*$E$791*$E$792/100,2)</f>
        <v>8.6199999999999992</v>
      </c>
      <c r="F2480" s="11">
        <f>ROUND(АТС!E240*$F$791*$F$792/100,2)</f>
        <v>5.87</v>
      </c>
      <c r="G2480" s="11">
        <f>ROUND(АТС!E240*$G$791*$G$792/100,2)</f>
        <v>3.43</v>
      </c>
    </row>
    <row r="2481" spans="1:7" x14ac:dyDescent="0.25">
      <c r="A2481" s="244"/>
      <c r="B2481" s="120">
        <f t="shared" si="39"/>
        <v>43078.333330000001</v>
      </c>
      <c r="C2481" s="123">
        <v>8</v>
      </c>
      <c r="D2481" s="11">
        <f>ROUND(АТС!E241*$D$791*$D$792/100,2)</f>
        <v>25.98</v>
      </c>
      <c r="E2481" s="11">
        <f>ROUND(АТС!E241*$E$791*$E$792/100,2)</f>
        <v>23.87</v>
      </c>
      <c r="F2481" s="11">
        <f>ROUND(АТС!E241*$F$791*$F$792/100,2)</f>
        <v>16.25</v>
      </c>
      <c r="G2481" s="11">
        <f>ROUND(АТС!E241*$G$791*$G$792/100,2)</f>
        <v>9.51</v>
      </c>
    </row>
    <row r="2482" spans="1:7" x14ac:dyDescent="0.25">
      <c r="A2482" s="244"/>
      <c r="B2482" s="122">
        <f t="shared" si="39"/>
        <v>43078.375</v>
      </c>
      <c r="C2482" s="123">
        <v>9</v>
      </c>
      <c r="D2482" s="11">
        <f>ROUND(АТС!E242*$D$791*$D$792/100,2)</f>
        <v>32.840000000000003</v>
      </c>
      <c r="E2482" s="11">
        <f>ROUND(АТС!E242*$E$791*$E$792/100,2)</f>
        <v>30.18</v>
      </c>
      <c r="F2482" s="11">
        <f>ROUND(АТС!E242*$F$791*$F$792/100,2)</f>
        <v>20.54</v>
      </c>
      <c r="G2482" s="11">
        <f>ROUND(АТС!E242*$G$791*$G$792/100,2)</f>
        <v>12.02</v>
      </c>
    </row>
    <row r="2483" spans="1:7" x14ac:dyDescent="0.25">
      <c r="A2483" s="244"/>
      <c r="B2483" s="120">
        <f t="shared" si="39"/>
        <v>43078.416669999999</v>
      </c>
      <c r="C2483" s="123">
        <v>10</v>
      </c>
      <c r="D2483" s="11">
        <f>ROUND(АТС!E243*$D$791*$D$792/100,2)</f>
        <v>19.68</v>
      </c>
      <c r="E2483" s="11">
        <f>ROUND(АТС!E243*$E$791*$E$792/100,2)</f>
        <v>18.09</v>
      </c>
      <c r="F2483" s="11">
        <f>ROUND(АТС!E243*$F$791*$F$792/100,2)</f>
        <v>12.31</v>
      </c>
      <c r="G2483" s="11">
        <f>ROUND(АТС!E243*$G$791*$G$792/100,2)</f>
        <v>7.2</v>
      </c>
    </row>
    <row r="2484" spans="1:7" x14ac:dyDescent="0.25">
      <c r="A2484" s="244"/>
      <c r="B2484" s="122">
        <f t="shared" si="39"/>
        <v>43078.458330000001</v>
      </c>
      <c r="C2484" s="123">
        <v>11</v>
      </c>
      <c r="D2484" s="11">
        <f>ROUND(АТС!E244*$D$791*$D$792/100,2)</f>
        <v>41.68</v>
      </c>
      <c r="E2484" s="11">
        <f>ROUND(АТС!E244*$E$791*$E$792/100,2)</f>
        <v>38.31</v>
      </c>
      <c r="F2484" s="11">
        <f>ROUND(АТС!E244*$F$791*$F$792/100,2)</f>
        <v>26.08</v>
      </c>
      <c r="G2484" s="11">
        <f>ROUND(АТС!E244*$G$791*$G$792/100,2)</f>
        <v>15.26</v>
      </c>
    </row>
    <row r="2485" spans="1:7" x14ac:dyDescent="0.25">
      <c r="A2485" s="244"/>
      <c r="B2485" s="120">
        <f t="shared" si="39"/>
        <v>43078.5</v>
      </c>
      <c r="C2485" s="123">
        <v>12</v>
      </c>
      <c r="D2485" s="11">
        <f>ROUND(АТС!E245*$D$791*$D$792/100,2)</f>
        <v>33.01</v>
      </c>
      <c r="E2485" s="11">
        <f>ROUND(АТС!E245*$E$791*$E$792/100,2)</f>
        <v>30.34</v>
      </c>
      <c r="F2485" s="11">
        <f>ROUND(АТС!E245*$F$791*$F$792/100,2)</f>
        <v>20.65</v>
      </c>
      <c r="G2485" s="11">
        <f>ROUND(АТС!E245*$G$791*$G$792/100,2)</f>
        <v>12.09</v>
      </c>
    </row>
    <row r="2486" spans="1:7" x14ac:dyDescent="0.25">
      <c r="A2486" s="244"/>
      <c r="B2486" s="122">
        <f t="shared" si="39"/>
        <v>43078.541669999999</v>
      </c>
      <c r="C2486" s="123">
        <v>13</v>
      </c>
      <c r="D2486" s="11">
        <f>ROUND(АТС!E246*$D$791*$D$792/100,2)</f>
        <v>22.33</v>
      </c>
      <c r="E2486" s="11">
        <f>ROUND(АТС!E246*$E$791*$E$792/100,2)</f>
        <v>20.52</v>
      </c>
      <c r="F2486" s="11">
        <f>ROUND(АТС!E246*$F$791*$F$792/100,2)</f>
        <v>13.97</v>
      </c>
      <c r="G2486" s="11">
        <f>ROUND(АТС!E246*$G$791*$G$792/100,2)</f>
        <v>8.17</v>
      </c>
    </row>
    <row r="2487" spans="1:7" x14ac:dyDescent="0.25">
      <c r="A2487" s="244"/>
      <c r="B2487" s="120">
        <f t="shared" si="39"/>
        <v>43078.583330000001</v>
      </c>
      <c r="C2487" s="123">
        <v>14</v>
      </c>
      <c r="D2487" s="11">
        <f>ROUND(АТС!E247*$D$791*$D$792/100,2)</f>
        <v>0</v>
      </c>
      <c r="E2487" s="11">
        <f>ROUND(АТС!E247*$E$791*$E$792/100,2)</f>
        <v>0</v>
      </c>
      <c r="F2487" s="11">
        <f>ROUND(АТС!E247*$F$791*$F$792/100,2)</f>
        <v>0</v>
      </c>
      <c r="G2487" s="11">
        <f>ROUND(АТС!E247*$G$791*$G$792/100,2)</f>
        <v>0</v>
      </c>
    </row>
    <row r="2488" spans="1:7" x14ac:dyDescent="0.25">
      <c r="A2488" s="244"/>
      <c r="B2488" s="122">
        <f t="shared" si="39"/>
        <v>43078.625</v>
      </c>
      <c r="C2488" s="123">
        <v>15</v>
      </c>
      <c r="D2488" s="11">
        <f>ROUND(АТС!E248*$D$791*$D$792/100,2)</f>
        <v>0</v>
      </c>
      <c r="E2488" s="11">
        <f>ROUND(АТС!E248*$E$791*$E$792/100,2)</f>
        <v>0</v>
      </c>
      <c r="F2488" s="11">
        <f>ROUND(АТС!E248*$F$791*$F$792/100,2)</f>
        <v>0</v>
      </c>
      <c r="G2488" s="11">
        <f>ROUND(АТС!E248*$G$791*$G$792/100,2)</f>
        <v>0</v>
      </c>
    </row>
    <row r="2489" spans="1:7" x14ac:dyDescent="0.25">
      <c r="A2489" s="244"/>
      <c r="B2489" s="120">
        <f t="shared" si="39"/>
        <v>43078.666669999999</v>
      </c>
      <c r="C2489" s="123">
        <v>16</v>
      </c>
      <c r="D2489" s="11">
        <f>ROUND(АТС!E249*$D$791*$D$792/100,2)</f>
        <v>0</v>
      </c>
      <c r="E2489" s="11">
        <f>ROUND(АТС!E249*$E$791*$E$792/100,2)</f>
        <v>0</v>
      </c>
      <c r="F2489" s="11">
        <f>ROUND(АТС!E249*$F$791*$F$792/100,2)</f>
        <v>0</v>
      </c>
      <c r="G2489" s="11">
        <f>ROUND(АТС!E249*$G$791*$G$792/100,2)</f>
        <v>0</v>
      </c>
    </row>
    <row r="2490" spans="1:7" x14ac:dyDescent="0.25">
      <c r="A2490" s="244"/>
      <c r="B2490" s="122">
        <f t="shared" si="39"/>
        <v>43078.708330000001</v>
      </c>
      <c r="C2490" s="123">
        <v>17</v>
      </c>
      <c r="D2490" s="11">
        <f>ROUND(АТС!E250*$D$791*$D$792/100,2)</f>
        <v>0</v>
      </c>
      <c r="E2490" s="11">
        <f>ROUND(АТС!E250*$E$791*$E$792/100,2)</f>
        <v>0</v>
      </c>
      <c r="F2490" s="11">
        <f>ROUND(АТС!E250*$F$791*$F$792/100,2)</f>
        <v>0</v>
      </c>
      <c r="G2490" s="11">
        <f>ROUND(АТС!E250*$G$791*$G$792/100,2)</f>
        <v>0</v>
      </c>
    </row>
    <row r="2491" spans="1:7" x14ac:dyDescent="0.25">
      <c r="A2491" s="244"/>
      <c r="B2491" s="120">
        <f t="shared" si="39"/>
        <v>43078.75</v>
      </c>
      <c r="C2491" s="123">
        <v>18</v>
      </c>
      <c r="D2491" s="11">
        <f>ROUND(АТС!E251*$D$791*$D$792/100,2)</f>
        <v>2.52</v>
      </c>
      <c r="E2491" s="11">
        <f>ROUND(АТС!E251*$E$791*$E$792/100,2)</f>
        <v>2.3199999999999998</v>
      </c>
      <c r="F2491" s="11">
        <f>ROUND(АТС!E251*$F$791*$F$792/100,2)</f>
        <v>1.58</v>
      </c>
      <c r="G2491" s="11">
        <f>ROUND(АТС!E251*$G$791*$G$792/100,2)</f>
        <v>0.92</v>
      </c>
    </row>
    <row r="2492" spans="1:7" x14ac:dyDescent="0.25">
      <c r="A2492" s="244"/>
      <c r="B2492" s="122">
        <f t="shared" si="39"/>
        <v>43078.791669999999</v>
      </c>
      <c r="C2492" s="123">
        <v>19</v>
      </c>
      <c r="D2492" s="11">
        <f>ROUND(АТС!E252*$D$791*$D$792/100,2)</f>
        <v>4.1500000000000004</v>
      </c>
      <c r="E2492" s="11">
        <f>ROUND(АТС!E252*$E$791*$E$792/100,2)</f>
        <v>3.81</v>
      </c>
      <c r="F2492" s="11">
        <f>ROUND(АТС!E252*$F$791*$F$792/100,2)</f>
        <v>2.59</v>
      </c>
      <c r="G2492" s="11">
        <f>ROUND(АТС!E252*$G$791*$G$792/100,2)</f>
        <v>1.52</v>
      </c>
    </row>
    <row r="2493" spans="1:7" x14ac:dyDescent="0.25">
      <c r="A2493" s="244"/>
      <c r="B2493" s="120">
        <f t="shared" si="39"/>
        <v>43078.833330000001</v>
      </c>
      <c r="C2493" s="123">
        <v>20</v>
      </c>
      <c r="D2493" s="11">
        <f>ROUND(АТС!E253*$D$791*$D$792/100,2)</f>
        <v>12.31</v>
      </c>
      <c r="E2493" s="11">
        <f>ROUND(АТС!E253*$E$791*$E$792/100,2)</f>
        <v>11.31</v>
      </c>
      <c r="F2493" s="11">
        <f>ROUND(АТС!E253*$F$791*$F$792/100,2)</f>
        <v>7.7</v>
      </c>
      <c r="G2493" s="11">
        <f>ROUND(АТС!E253*$G$791*$G$792/100,2)</f>
        <v>4.51</v>
      </c>
    </row>
    <row r="2494" spans="1:7" x14ac:dyDescent="0.25">
      <c r="A2494" s="244"/>
      <c r="B2494" s="122">
        <f t="shared" si="39"/>
        <v>43078.875</v>
      </c>
      <c r="C2494" s="123">
        <v>21</v>
      </c>
      <c r="D2494" s="11">
        <f>ROUND(АТС!E254*$D$791*$D$792/100,2)</f>
        <v>34.57</v>
      </c>
      <c r="E2494" s="11">
        <f>ROUND(АТС!E254*$E$791*$E$792/100,2)</f>
        <v>31.77</v>
      </c>
      <c r="F2494" s="11">
        <f>ROUND(АТС!E254*$F$791*$F$792/100,2)</f>
        <v>21.62</v>
      </c>
      <c r="G2494" s="11">
        <f>ROUND(АТС!E254*$G$791*$G$792/100,2)</f>
        <v>12.66</v>
      </c>
    </row>
    <row r="2495" spans="1:7" x14ac:dyDescent="0.25">
      <c r="A2495" s="244"/>
      <c r="B2495" s="120">
        <f t="shared" si="39"/>
        <v>43078.916669999999</v>
      </c>
      <c r="C2495" s="123">
        <v>22</v>
      </c>
      <c r="D2495" s="11">
        <f>ROUND(АТС!E255*$D$791*$D$792/100,2)</f>
        <v>25.71</v>
      </c>
      <c r="E2495" s="11">
        <f>ROUND(АТС!E255*$E$791*$E$792/100,2)</f>
        <v>23.63</v>
      </c>
      <c r="F2495" s="11">
        <f>ROUND(АТС!E255*$F$791*$F$792/100,2)</f>
        <v>16.079999999999998</v>
      </c>
      <c r="G2495" s="11">
        <f>ROUND(АТС!E255*$G$791*$G$792/100,2)</f>
        <v>9.41</v>
      </c>
    </row>
    <row r="2496" spans="1:7" x14ac:dyDescent="0.25">
      <c r="A2496" s="244"/>
      <c r="B2496" s="122">
        <f t="shared" si="39"/>
        <v>43078.958330000001</v>
      </c>
      <c r="C2496" s="123">
        <v>23</v>
      </c>
      <c r="D2496" s="11">
        <f>ROUND(АТС!E256*$D$791*$D$792/100,2)</f>
        <v>20.059999999999999</v>
      </c>
      <c r="E2496" s="11">
        <f>ROUND(АТС!E256*$E$791*$E$792/100,2)</f>
        <v>18.440000000000001</v>
      </c>
      <c r="F2496" s="11">
        <f>ROUND(АТС!E256*$F$791*$F$792/100,2)</f>
        <v>12.55</v>
      </c>
      <c r="G2496" s="11">
        <f>ROUND(АТС!E256*$G$791*$G$792/100,2)</f>
        <v>7.34</v>
      </c>
    </row>
    <row r="2497" spans="1:7" x14ac:dyDescent="0.25">
      <c r="A2497" s="244"/>
      <c r="B2497" s="120">
        <f t="shared" si="39"/>
        <v>43079</v>
      </c>
      <c r="C2497" s="123">
        <v>0</v>
      </c>
      <c r="D2497" s="11">
        <f>ROUND(АТС!E257*$D$791*$D$792/100,2)</f>
        <v>2.71</v>
      </c>
      <c r="E2497" s="11">
        <f>ROUND(АТС!E257*$E$791*$E$792/100,2)</f>
        <v>2.4900000000000002</v>
      </c>
      <c r="F2497" s="11">
        <f>ROUND(АТС!E257*$F$791*$F$792/100,2)</f>
        <v>1.7</v>
      </c>
      <c r="G2497" s="11">
        <f>ROUND(АТС!E257*$G$791*$G$792/100,2)</f>
        <v>0.99</v>
      </c>
    </row>
    <row r="2498" spans="1:7" x14ac:dyDescent="0.25">
      <c r="A2498" s="244"/>
      <c r="B2498" s="122">
        <f t="shared" ref="B2498:B2561" si="40">B2474+1</f>
        <v>43079.041669999999</v>
      </c>
      <c r="C2498" s="123">
        <v>1</v>
      </c>
      <c r="D2498" s="11">
        <f>ROUND(АТС!E258*$D$791*$D$792/100,2)</f>
        <v>76.67</v>
      </c>
      <c r="E2498" s="11">
        <f>ROUND(АТС!E258*$E$791*$E$792/100,2)</f>
        <v>70.459999999999994</v>
      </c>
      <c r="F2498" s="11">
        <f>ROUND(АТС!E258*$F$791*$F$792/100,2)</f>
        <v>47.96</v>
      </c>
      <c r="G2498" s="11">
        <f>ROUND(АТС!E258*$G$791*$G$792/100,2)</f>
        <v>28.07</v>
      </c>
    </row>
    <row r="2499" spans="1:7" x14ac:dyDescent="0.25">
      <c r="A2499" s="244"/>
      <c r="B2499" s="120">
        <f t="shared" si="40"/>
        <v>43079.083330000001</v>
      </c>
      <c r="C2499" s="123">
        <v>2</v>
      </c>
      <c r="D2499" s="11">
        <f>ROUND(АТС!E259*$D$791*$D$792/100,2)</f>
        <v>41.98</v>
      </c>
      <c r="E2499" s="11">
        <f>ROUND(АТС!E259*$E$791*$E$792/100,2)</f>
        <v>38.58</v>
      </c>
      <c r="F2499" s="11">
        <f>ROUND(АТС!E259*$F$791*$F$792/100,2)</f>
        <v>26.26</v>
      </c>
      <c r="G2499" s="11">
        <f>ROUND(АТС!E259*$G$791*$G$792/100,2)</f>
        <v>15.37</v>
      </c>
    </row>
    <row r="2500" spans="1:7" x14ac:dyDescent="0.25">
      <c r="A2500" s="244"/>
      <c r="B2500" s="122">
        <f t="shared" si="40"/>
        <v>43079.125</v>
      </c>
      <c r="C2500" s="123">
        <v>3</v>
      </c>
      <c r="D2500" s="11">
        <f>ROUND(АТС!E260*$D$791*$D$792/100,2)</f>
        <v>22.19</v>
      </c>
      <c r="E2500" s="11">
        <f>ROUND(АТС!E260*$E$791*$E$792/100,2)</f>
        <v>20.399999999999999</v>
      </c>
      <c r="F2500" s="11">
        <f>ROUND(АТС!E260*$F$791*$F$792/100,2)</f>
        <v>13.88</v>
      </c>
      <c r="G2500" s="11">
        <f>ROUND(АТС!E260*$G$791*$G$792/100,2)</f>
        <v>8.1199999999999992</v>
      </c>
    </row>
    <row r="2501" spans="1:7" x14ac:dyDescent="0.25">
      <c r="A2501" s="244"/>
      <c r="B2501" s="120">
        <f t="shared" si="40"/>
        <v>43079.166669999999</v>
      </c>
      <c r="C2501" s="123">
        <v>4</v>
      </c>
      <c r="D2501" s="11">
        <f>ROUND(АТС!E261*$D$791*$D$792/100,2)</f>
        <v>19.41</v>
      </c>
      <c r="E2501" s="11">
        <f>ROUND(АТС!E261*$E$791*$E$792/100,2)</f>
        <v>17.84</v>
      </c>
      <c r="F2501" s="11">
        <f>ROUND(АТС!E261*$F$791*$F$792/100,2)</f>
        <v>12.15</v>
      </c>
      <c r="G2501" s="11">
        <f>ROUND(АТС!E261*$G$791*$G$792/100,2)</f>
        <v>7.11</v>
      </c>
    </row>
    <row r="2502" spans="1:7" x14ac:dyDescent="0.25">
      <c r="A2502" s="244"/>
      <c r="B2502" s="122">
        <f t="shared" si="40"/>
        <v>43079.208330000001</v>
      </c>
      <c r="C2502" s="123">
        <v>5</v>
      </c>
      <c r="D2502" s="11">
        <f>ROUND(АТС!E262*$D$791*$D$792/100,2)</f>
        <v>21.92</v>
      </c>
      <c r="E2502" s="11">
        <f>ROUND(АТС!E262*$E$791*$E$792/100,2)</f>
        <v>20.149999999999999</v>
      </c>
      <c r="F2502" s="11">
        <f>ROUND(АТС!E262*$F$791*$F$792/100,2)</f>
        <v>13.71</v>
      </c>
      <c r="G2502" s="11">
        <f>ROUND(АТС!E262*$G$791*$G$792/100,2)</f>
        <v>8.0299999999999994</v>
      </c>
    </row>
    <row r="2503" spans="1:7" x14ac:dyDescent="0.25">
      <c r="A2503" s="244"/>
      <c r="B2503" s="120">
        <f t="shared" si="40"/>
        <v>43079.25</v>
      </c>
      <c r="C2503" s="123">
        <v>6</v>
      </c>
      <c r="D2503" s="11">
        <f>ROUND(АТС!E263*$D$791*$D$792/100,2)</f>
        <v>2.12</v>
      </c>
      <c r="E2503" s="11">
        <f>ROUND(АТС!E263*$E$791*$E$792/100,2)</f>
        <v>1.95</v>
      </c>
      <c r="F2503" s="11">
        <f>ROUND(АТС!E263*$F$791*$F$792/100,2)</f>
        <v>1.33</v>
      </c>
      <c r="G2503" s="11">
        <f>ROUND(АТС!E263*$G$791*$G$792/100,2)</f>
        <v>0.78</v>
      </c>
    </row>
    <row r="2504" spans="1:7" x14ac:dyDescent="0.25">
      <c r="A2504" s="244"/>
      <c r="B2504" s="122">
        <f t="shared" si="40"/>
        <v>43079.291669999999</v>
      </c>
      <c r="C2504" s="123">
        <v>7</v>
      </c>
      <c r="D2504" s="11">
        <f>ROUND(АТС!E264*$D$791*$D$792/100,2)</f>
        <v>92.43</v>
      </c>
      <c r="E2504" s="11">
        <f>ROUND(АТС!E264*$E$791*$E$792/100,2)</f>
        <v>84.95</v>
      </c>
      <c r="F2504" s="11">
        <f>ROUND(АТС!E264*$F$791*$F$792/100,2)</f>
        <v>57.82</v>
      </c>
      <c r="G2504" s="11">
        <f>ROUND(АТС!E264*$G$791*$G$792/100,2)</f>
        <v>33.840000000000003</v>
      </c>
    </row>
    <row r="2505" spans="1:7" x14ac:dyDescent="0.25">
      <c r="A2505" s="244"/>
      <c r="B2505" s="120">
        <f t="shared" si="40"/>
        <v>43079.333330000001</v>
      </c>
      <c r="C2505" s="123">
        <v>8</v>
      </c>
      <c r="D2505" s="11">
        <f>ROUND(АТС!E265*$D$791*$D$792/100,2)</f>
        <v>0</v>
      </c>
      <c r="E2505" s="11">
        <f>ROUND(АТС!E265*$E$791*$E$792/100,2)</f>
        <v>0</v>
      </c>
      <c r="F2505" s="11">
        <f>ROUND(АТС!E265*$F$791*$F$792/100,2)</f>
        <v>0</v>
      </c>
      <c r="G2505" s="11">
        <f>ROUND(АТС!E265*$G$791*$G$792/100,2)</f>
        <v>0</v>
      </c>
    </row>
    <row r="2506" spans="1:7" x14ac:dyDescent="0.25">
      <c r="A2506" s="244"/>
      <c r="B2506" s="122">
        <f t="shared" si="40"/>
        <v>43079.375</v>
      </c>
      <c r="C2506" s="123">
        <v>9</v>
      </c>
      <c r="D2506" s="11">
        <f>ROUND(АТС!E266*$D$791*$D$792/100,2)</f>
        <v>7.19</v>
      </c>
      <c r="E2506" s="11">
        <f>ROUND(АТС!E266*$E$791*$E$792/100,2)</f>
        <v>6.61</v>
      </c>
      <c r="F2506" s="11">
        <f>ROUND(АТС!E266*$F$791*$F$792/100,2)</f>
        <v>4.5</v>
      </c>
      <c r="G2506" s="11">
        <f>ROUND(АТС!E266*$G$791*$G$792/100,2)</f>
        <v>2.63</v>
      </c>
    </row>
    <row r="2507" spans="1:7" x14ac:dyDescent="0.25">
      <c r="A2507" s="244"/>
      <c r="B2507" s="120">
        <f t="shared" si="40"/>
        <v>43079.416669999999</v>
      </c>
      <c r="C2507" s="123">
        <v>10</v>
      </c>
      <c r="D2507" s="11">
        <f>ROUND(АТС!E267*$D$791*$D$792/100,2)</f>
        <v>1.71</v>
      </c>
      <c r="E2507" s="11">
        <f>ROUND(АТС!E267*$E$791*$E$792/100,2)</f>
        <v>1.57</v>
      </c>
      <c r="F2507" s="11">
        <f>ROUND(АТС!E267*$F$791*$F$792/100,2)</f>
        <v>1.07</v>
      </c>
      <c r="G2507" s="11">
        <f>ROUND(АТС!E267*$G$791*$G$792/100,2)</f>
        <v>0.63</v>
      </c>
    </row>
    <row r="2508" spans="1:7" x14ac:dyDescent="0.25">
      <c r="A2508" s="244"/>
      <c r="B2508" s="122">
        <f t="shared" si="40"/>
        <v>43079.458330000001</v>
      </c>
      <c r="C2508" s="123">
        <v>11</v>
      </c>
      <c r="D2508" s="11">
        <f>ROUND(АТС!E268*$D$791*$D$792/100,2)</f>
        <v>8.61</v>
      </c>
      <c r="E2508" s="11">
        <f>ROUND(АТС!E268*$E$791*$E$792/100,2)</f>
        <v>7.91</v>
      </c>
      <c r="F2508" s="11">
        <f>ROUND(АТС!E268*$F$791*$F$792/100,2)</f>
        <v>5.39</v>
      </c>
      <c r="G2508" s="11">
        <f>ROUND(АТС!E268*$G$791*$G$792/100,2)</f>
        <v>3.15</v>
      </c>
    </row>
    <row r="2509" spans="1:7" x14ac:dyDescent="0.25">
      <c r="A2509" s="244"/>
      <c r="B2509" s="120">
        <f t="shared" si="40"/>
        <v>43079.5</v>
      </c>
      <c r="C2509" s="123">
        <v>12</v>
      </c>
      <c r="D2509" s="11">
        <f>ROUND(АТС!E269*$D$791*$D$792/100,2)</f>
        <v>18.05</v>
      </c>
      <c r="E2509" s="11">
        <f>ROUND(АТС!E269*$E$791*$E$792/100,2)</f>
        <v>16.59</v>
      </c>
      <c r="F2509" s="11">
        <f>ROUND(АТС!E269*$F$791*$F$792/100,2)</f>
        <v>11.29</v>
      </c>
      <c r="G2509" s="11">
        <f>ROUND(АТС!E269*$G$791*$G$792/100,2)</f>
        <v>6.61</v>
      </c>
    </row>
    <row r="2510" spans="1:7" x14ac:dyDescent="0.25">
      <c r="A2510" s="244"/>
      <c r="B2510" s="122">
        <f t="shared" si="40"/>
        <v>43079.541669999999</v>
      </c>
      <c r="C2510" s="123">
        <v>13</v>
      </c>
      <c r="D2510" s="11">
        <f>ROUND(АТС!E270*$D$791*$D$792/100,2)</f>
        <v>33.049999999999997</v>
      </c>
      <c r="E2510" s="11">
        <f>ROUND(АТС!E270*$E$791*$E$792/100,2)</f>
        <v>30.37</v>
      </c>
      <c r="F2510" s="11">
        <f>ROUND(АТС!E270*$F$791*$F$792/100,2)</f>
        <v>20.67</v>
      </c>
      <c r="G2510" s="11">
        <f>ROUND(АТС!E270*$G$791*$G$792/100,2)</f>
        <v>12.1</v>
      </c>
    </row>
    <row r="2511" spans="1:7" x14ac:dyDescent="0.25">
      <c r="A2511" s="244"/>
      <c r="B2511" s="120">
        <f t="shared" si="40"/>
        <v>43079.583330000001</v>
      </c>
      <c r="C2511" s="123">
        <v>14</v>
      </c>
      <c r="D2511" s="11">
        <f>ROUND(АТС!E271*$D$791*$D$792/100,2)</f>
        <v>148.75</v>
      </c>
      <c r="E2511" s="11">
        <f>ROUND(АТС!E271*$E$791*$E$792/100,2)</f>
        <v>136.71</v>
      </c>
      <c r="F2511" s="11">
        <f>ROUND(АТС!E271*$F$791*$F$792/100,2)</f>
        <v>93.06</v>
      </c>
      <c r="G2511" s="11">
        <f>ROUND(АТС!E271*$G$791*$G$792/100,2)</f>
        <v>54.46</v>
      </c>
    </row>
    <row r="2512" spans="1:7" x14ac:dyDescent="0.25">
      <c r="A2512" s="244"/>
      <c r="B2512" s="122">
        <f t="shared" si="40"/>
        <v>43079.625</v>
      </c>
      <c r="C2512" s="123">
        <v>15</v>
      </c>
      <c r="D2512" s="11">
        <f>ROUND(АТС!E272*$D$791*$D$792/100,2)</f>
        <v>104.89</v>
      </c>
      <c r="E2512" s="11">
        <f>ROUND(АТС!E272*$E$791*$E$792/100,2)</f>
        <v>96.4</v>
      </c>
      <c r="F2512" s="11">
        <f>ROUND(АТС!E272*$F$791*$F$792/100,2)</f>
        <v>65.61</v>
      </c>
      <c r="G2512" s="11">
        <f>ROUND(АТС!E272*$G$791*$G$792/100,2)</f>
        <v>38.4</v>
      </c>
    </row>
    <row r="2513" spans="1:7" x14ac:dyDescent="0.25">
      <c r="A2513" s="244"/>
      <c r="B2513" s="120">
        <f t="shared" si="40"/>
        <v>43079.666669999999</v>
      </c>
      <c r="C2513" s="123">
        <v>16</v>
      </c>
      <c r="D2513" s="11">
        <f>ROUND(АТС!E273*$D$791*$D$792/100,2)</f>
        <v>0.22</v>
      </c>
      <c r="E2513" s="11">
        <f>ROUND(АТС!E273*$E$791*$E$792/100,2)</f>
        <v>0.21</v>
      </c>
      <c r="F2513" s="11">
        <f>ROUND(АТС!E273*$F$791*$F$792/100,2)</f>
        <v>0.14000000000000001</v>
      </c>
      <c r="G2513" s="11">
        <f>ROUND(АТС!E273*$G$791*$G$792/100,2)</f>
        <v>0.08</v>
      </c>
    </row>
    <row r="2514" spans="1:7" x14ac:dyDescent="0.25">
      <c r="A2514" s="244"/>
      <c r="B2514" s="122">
        <f t="shared" si="40"/>
        <v>43079.708330000001</v>
      </c>
      <c r="C2514" s="123">
        <v>17</v>
      </c>
      <c r="D2514" s="11">
        <f>ROUND(АТС!E274*$D$791*$D$792/100,2)</f>
        <v>16.28</v>
      </c>
      <c r="E2514" s="11">
        <f>ROUND(АТС!E274*$E$791*$E$792/100,2)</f>
        <v>14.96</v>
      </c>
      <c r="F2514" s="11">
        <f>ROUND(АТС!E274*$F$791*$F$792/100,2)</f>
        <v>10.18</v>
      </c>
      <c r="G2514" s="11">
        <f>ROUND(АТС!E274*$G$791*$G$792/100,2)</f>
        <v>5.96</v>
      </c>
    </row>
    <row r="2515" spans="1:7" x14ac:dyDescent="0.25">
      <c r="A2515" s="244"/>
      <c r="B2515" s="120">
        <f t="shared" si="40"/>
        <v>43079.75</v>
      </c>
      <c r="C2515" s="123">
        <v>18</v>
      </c>
      <c r="D2515" s="11">
        <f>ROUND(АТС!E275*$D$791*$D$792/100,2)</f>
        <v>34.85</v>
      </c>
      <c r="E2515" s="11">
        <f>ROUND(АТС!E275*$E$791*$E$792/100,2)</f>
        <v>32.03</v>
      </c>
      <c r="F2515" s="11">
        <f>ROUND(АТС!E275*$F$791*$F$792/100,2)</f>
        <v>21.8</v>
      </c>
      <c r="G2515" s="11">
        <f>ROUND(АТС!E275*$G$791*$G$792/100,2)</f>
        <v>12.76</v>
      </c>
    </row>
    <row r="2516" spans="1:7" x14ac:dyDescent="0.25">
      <c r="A2516" s="244"/>
      <c r="B2516" s="122">
        <f t="shared" si="40"/>
        <v>43079.791669999999</v>
      </c>
      <c r="C2516" s="123">
        <v>19</v>
      </c>
      <c r="D2516" s="11">
        <f>ROUND(АТС!E276*$D$791*$D$792/100,2)</f>
        <v>35.380000000000003</v>
      </c>
      <c r="E2516" s="11">
        <f>ROUND(АТС!E276*$E$791*$E$792/100,2)</f>
        <v>32.51</v>
      </c>
      <c r="F2516" s="11">
        <f>ROUND(АТС!E276*$F$791*$F$792/100,2)</f>
        <v>22.13</v>
      </c>
      <c r="G2516" s="11">
        <f>ROUND(АТС!E276*$G$791*$G$792/100,2)</f>
        <v>12.95</v>
      </c>
    </row>
    <row r="2517" spans="1:7" x14ac:dyDescent="0.25">
      <c r="A2517" s="244"/>
      <c r="B2517" s="120">
        <f t="shared" si="40"/>
        <v>43079.833330000001</v>
      </c>
      <c r="C2517" s="123">
        <v>20</v>
      </c>
      <c r="D2517" s="11">
        <f>ROUND(АТС!E277*$D$791*$D$792/100,2)</f>
        <v>20.56</v>
      </c>
      <c r="E2517" s="11">
        <f>ROUND(АТС!E277*$E$791*$E$792/100,2)</f>
        <v>18.899999999999999</v>
      </c>
      <c r="F2517" s="11">
        <f>ROUND(АТС!E277*$F$791*$F$792/100,2)</f>
        <v>12.86</v>
      </c>
      <c r="G2517" s="11">
        <f>ROUND(АТС!E277*$G$791*$G$792/100,2)</f>
        <v>7.53</v>
      </c>
    </row>
    <row r="2518" spans="1:7" x14ac:dyDescent="0.25">
      <c r="A2518" s="244"/>
      <c r="B2518" s="122">
        <f t="shared" si="40"/>
        <v>43079.875</v>
      </c>
      <c r="C2518" s="123">
        <v>21</v>
      </c>
      <c r="D2518" s="11">
        <f>ROUND(АТС!E278*$D$791*$D$792/100,2)</f>
        <v>29.79</v>
      </c>
      <c r="E2518" s="11">
        <f>ROUND(АТС!E278*$E$791*$E$792/100,2)</f>
        <v>27.38</v>
      </c>
      <c r="F2518" s="11">
        <f>ROUND(АТС!E278*$F$791*$F$792/100,2)</f>
        <v>18.63</v>
      </c>
      <c r="G2518" s="11">
        <f>ROUND(АТС!E278*$G$791*$G$792/100,2)</f>
        <v>10.91</v>
      </c>
    </row>
    <row r="2519" spans="1:7" x14ac:dyDescent="0.25">
      <c r="A2519" s="244"/>
      <c r="B2519" s="120">
        <f t="shared" si="40"/>
        <v>43079.916669999999</v>
      </c>
      <c r="C2519" s="123">
        <v>22</v>
      </c>
      <c r="D2519" s="11">
        <f>ROUND(АТС!E279*$D$791*$D$792/100,2)</f>
        <v>35.729999999999997</v>
      </c>
      <c r="E2519" s="11">
        <f>ROUND(АТС!E279*$E$791*$E$792/100,2)</f>
        <v>32.840000000000003</v>
      </c>
      <c r="F2519" s="11">
        <f>ROUND(АТС!E279*$F$791*$F$792/100,2)</f>
        <v>22.35</v>
      </c>
      <c r="G2519" s="11">
        <f>ROUND(АТС!E279*$G$791*$G$792/100,2)</f>
        <v>13.08</v>
      </c>
    </row>
    <row r="2520" spans="1:7" x14ac:dyDescent="0.25">
      <c r="A2520" s="244"/>
      <c r="B2520" s="122">
        <f t="shared" si="40"/>
        <v>43079.958330000001</v>
      </c>
      <c r="C2520" s="123">
        <v>23</v>
      </c>
      <c r="D2520" s="11">
        <f>ROUND(АТС!E280*$D$791*$D$792/100,2)</f>
        <v>162.04</v>
      </c>
      <c r="E2520" s="11">
        <f>ROUND(АТС!E280*$E$791*$E$792/100,2)</f>
        <v>148.93</v>
      </c>
      <c r="F2520" s="11">
        <f>ROUND(АТС!E280*$F$791*$F$792/100,2)</f>
        <v>101.37</v>
      </c>
      <c r="G2520" s="11">
        <f>ROUND(АТС!E280*$G$791*$G$792/100,2)</f>
        <v>59.33</v>
      </c>
    </row>
    <row r="2521" spans="1:7" x14ac:dyDescent="0.25">
      <c r="A2521" s="244"/>
      <c r="B2521" s="120">
        <f t="shared" si="40"/>
        <v>43080</v>
      </c>
      <c r="C2521" s="123">
        <v>0</v>
      </c>
      <c r="D2521" s="11">
        <f>ROUND(АТС!E281*$D$791*$D$792/100,2)</f>
        <v>168</v>
      </c>
      <c r="E2521" s="11">
        <f>ROUND(АТС!E281*$E$791*$E$792/100,2)</f>
        <v>154.4</v>
      </c>
      <c r="F2521" s="11">
        <f>ROUND(АТС!E281*$F$791*$F$792/100,2)</f>
        <v>105.1</v>
      </c>
      <c r="G2521" s="11">
        <f>ROUND(АТС!E281*$G$791*$G$792/100,2)</f>
        <v>61.51</v>
      </c>
    </row>
    <row r="2522" spans="1:7" x14ac:dyDescent="0.25">
      <c r="A2522" s="244"/>
      <c r="B2522" s="122">
        <f t="shared" si="40"/>
        <v>43080.041669999999</v>
      </c>
      <c r="C2522" s="123">
        <v>1</v>
      </c>
      <c r="D2522" s="11">
        <f>ROUND(АТС!E282*$D$791*$D$792/100,2)</f>
        <v>31.52</v>
      </c>
      <c r="E2522" s="11">
        <f>ROUND(АТС!E282*$E$791*$E$792/100,2)</f>
        <v>28.97</v>
      </c>
      <c r="F2522" s="11">
        <f>ROUND(АТС!E282*$F$791*$F$792/100,2)</f>
        <v>19.72</v>
      </c>
      <c r="G2522" s="11">
        <f>ROUND(АТС!E282*$G$791*$G$792/100,2)</f>
        <v>11.54</v>
      </c>
    </row>
    <row r="2523" spans="1:7" x14ac:dyDescent="0.25">
      <c r="A2523" s="244"/>
      <c r="B2523" s="120">
        <f t="shared" si="40"/>
        <v>43080.083330000001</v>
      </c>
      <c r="C2523" s="123">
        <v>2</v>
      </c>
      <c r="D2523" s="11">
        <f>ROUND(АТС!E283*$D$791*$D$792/100,2)</f>
        <v>35.69</v>
      </c>
      <c r="E2523" s="11">
        <f>ROUND(АТС!E283*$E$791*$E$792/100,2)</f>
        <v>32.799999999999997</v>
      </c>
      <c r="F2523" s="11">
        <f>ROUND(АТС!E283*$F$791*$F$792/100,2)</f>
        <v>22.32</v>
      </c>
      <c r="G2523" s="11">
        <f>ROUND(АТС!E283*$G$791*$G$792/100,2)</f>
        <v>13.07</v>
      </c>
    </row>
    <row r="2524" spans="1:7" x14ac:dyDescent="0.25">
      <c r="A2524" s="244"/>
      <c r="B2524" s="122">
        <f t="shared" si="40"/>
        <v>43080.125</v>
      </c>
      <c r="C2524" s="123">
        <v>3</v>
      </c>
      <c r="D2524" s="11">
        <f>ROUND(АТС!E284*$D$791*$D$792/100,2)</f>
        <v>3.61</v>
      </c>
      <c r="E2524" s="11">
        <f>ROUND(АТС!E284*$E$791*$E$792/100,2)</f>
        <v>3.32</v>
      </c>
      <c r="F2524" s="11">
        <f>ROUND(АТС!E284*$F$791*$F$792/100,2)</f>
        <v>2.2599999999999998</v>
      </c>
      <c r="G2524" s="11">
        <f>ROUND(АТС!E284*$G$791*$G$792/100,2)</f>
        <v>1.32</v>
      </c>
    </row>
    <row r="2525" spans="1:7" x14ac:dyDescent="0.25">
      <c r="A2525" s="244"/>
      <c r="B2525" s="120">
        <f t="shared" si="40"/>
        <v>43080.166669999999</v>
      </c>
      <c r="C2525" s="123">
        <v>4</v>
      </c>
      <c r="D2525" s="11">
        <f>ROUND(АТС!E285*$D$791*$D$792/100,2)</f>
        <v>2.0699999999999998</v>
      </c>
      <c r="E2525" s="11">
        <f>ROUND(АТС!E285*$E$791*$E$792/100,2)</f>
        <v>1.9</v>
      </c>
      <c r="F2525" s="11">
        <f>ROUND(АТС!E285*$F$791*$F$792/100,2)</f>
        <v>1.29</v>
      </c>
      <c r="G2525" s="11">
        <f>ROUND(АТС!E285*$G$791*$G$792/100,2)</f>
        <v>0.76</v>
      </c>
    </row>
    <row r="2526" spans="1:7" x14ac:dyDescent="0.25">
      <c r="A2526" s="244"/>
      <c r="B2526" s="122">
        <f t="shared" si="40"/>
        <v>43080.208330000001</v>
      </c>
      <c r="C2526" s="123">
        <v>5</v>
      </c>
      <c r="D2526" s="11">
        <f>ROUND(АТС!E286*$D$791*$D$792/100,2)</f>
        <v>0</v>
      </c>
      <c r="E2526" s="11">
        <f>ROUND(АТС!E286*$E$791*$E$792/100,2)</f>
        <v>0</v>
      </c>
      <c r="F2526" s="11">
        <f>ROUND(АТС!E286*$F$791*$F$792/100,2)</f>
        <v>0</v>
      </c>
      <c r="G2526" s="11">
        <f>ROUND(АТС!E286*$G$791*$G$792/100,2)</f>
        <v>0</v>
      </c>
    </row>
    <row r="2527" spans="1:7" x14ac:dyDescent="0.25">
      <c r="A2527" s="244"/>
      <c r="B2527" s="120">
        <f t="shared" si="40"/>
        <v>43080.25</v>
      </c>
      <c r="C2527" s="123">
        <v>6</v>
      </c>
      <c r="D2527" s="11">
        <f>ROUND(АТС!E287*$D$791*$D$792/100,2)</f>
        <v>0</v>
      </c>
      <c r="E2527" s="11">
        <f>ROUND(АТС!E287*$E$791*$E$792/100,2)</f>
        <v>0</v>
      </c>
      <c r="F2527" s="11">
        <f>ROUND(АТС!E287*$F$791*$F$792/100,2)</f>
        <v>0</v>
      </c>
      <c r="G2527" s="11">
        <f>ROUND(АТС!E287*$G$791*$G$792/100,2)</f>
        <v>0</v>
      </c>
    </row>
    <row r="2528" spans="1:7" x14ac:dyDescent="0.25">
      <c r="A2528" s="244"/>
      <c r="B2528" s="122">
        <f t="shared" si="40"/>
        <v>43080.291669999999</v>
      </c>
      <c r="C2528" s="123">
        <v>7</v>
      </c>
      <c r="D2528" s="11">
        <f>ROUND(АТС!E288*$D$791*$D$792/100,2)</f>
        <v>4.32</v>
      </c>
      <c r="E2528" s="11">
        <f>ROUND(АТС!E288*$E$791*$E$792/100,2)</f>
        <v>3.97</v>
      </c>
      <c r="F2528" s="11">
        <f>ROUND(АТС!E288*$F$791*$F$792/100,2)</f>
        <v>2.7</v>
      </c>
      <c r="G2528" s="11">
        <f>ROUND(АТС!E288*$G$791*$G$792/100,2)</f>
        <v>1.58</v>
      </c>
    </row>
    <row r="2529" spans="1:7" x14ac:dyDescent="0.25">
      <c r="A2529" s="244"/>
      <c r="B2529" s="120">
        <f t="shared" si="40"/>
        <v>43080.333330000001</v>
      </c>
      <c r="C2529" s="123">
        <v>8</v>
      </c>
      <c r="D2529" s="11">
        <f>ROUND(АТС!E289*$D$791*$D$792/100,2)</f>
        <v>0</v>
      </c>
      <c r="E2529" s="11">
        <f>ROUND(АТС!E289*$E$791*$E$792/100,2)</f>
        <v>0</v>
      </c>
      <c r="F2529" s="11">
        <f>ROUND(АТС!E289*$F$791*$F$792/100,2)</f>
        <v>0</v>
      </c>
      <c r="G2529" s="11">
        <f>ROUND(АТС!E289*$G$791*$G$792/100,2)</f>
        <v>0</v>
      </c>
    </row>
    <row r="2530" spans="1:7" x14ac:dyDescent="0.25">
      <c r="A2530" s="244"/>
      <c r="B2530" s="122">
        <f t="shared" si="40"/>
        <v>43080.375</v>
      </c>
      <c r="C2530" s="123">
        <v>9</v>
      </c>
      <c r="D2530" s="11">
        <f>ROUND(АТС!E290*$D$791*$D$792/100,2)</f>
        <v>0</v>
      </c>
      <c r="E2530" s="11">
        <f>ROUND(АТС!E290*$E$791*$E$792/100,2)</f>
        <v>0</v>
      </c>
      <c r="F2530" s="11">
        <f>ROUND(АТС!E290*$F$791*$F$792/100,2)</f>
        <v>0</v>
      </c>
      <c r="G2530" s="11">
        <f>ROUND(АТС!E290*$G$791*$G$792/100,2)</f>
        <v>0</v>
      </c>
    </row>
    <row r="2531" spans="1:7" x14ac:dyDescent="0.25">
      <c r="A2531" s="244"/>
      <c r="B2531" s="120">
        <f t="shared" si="40"/>
        <v>43080.416669999999</v>
      </c>
      <c r="C2531" s="123">
        <v>10</v>
      </c>
      <c r="D2531" s="11">
        <f>ROUND(АТС!E291*$D$791*$D$792/100,2)</f>
        <v>0</v>
      </c>
      <c r="E2531" s="11">
        <f>ROUND(АТС!E291*$E$791*$E$792/100,2)</f>
        <v>0</v>
      </c>
      <c r="F2531" s="11">
        <f>ROUND(АТС!E291*$F$791*$F$792/100,2)</f>
        <v>0</v>
      </c>
      <c r="G2531" s="11">
        <f>ROUND(АТС!E291*$G$791*$G$792/100,2)</f>
        <v>0</v>
      </c>
    </row>
    <row r="2532" spans="1:7" x14ac:dyDescent="0.25">
      <c r="A2532" s="244"/>
      <c r="B2532" s="122">
        <f t="shared" si="40"/>
        <v>43080.458330000001</v>
      </c>
      <c r="C2532" s="123">
        <v>11</v>
      </c>
      <c r="D2532" s="11">
        <f>ROUND(АТС!E292*$D$791*$D$792/100,2)</f>
        <v>0</v>
      </c>
      <c r="E2532" s="11">
        <f>ROUND(АТС!E292*$E$791*$E$792/100,2)</f>
        <v>0</v>
      </c>
      <c r="F2532" s="11">
        <f>ROUND(АТС!E292*$F$791*$F$792/100,2)</f>
        <v>0</v>
      </c>
      <c r="G2532" s="11">
        <f>ROUND(АТС!E292*$G$791*$G$792/100,2)</f>
        <v>0</v>
      </c>
    </row>
    <row r="2533" spans="1:7" x14ac:dyDescent="0.25">
      <c r="A2533" s="244"/>
      <c r="B2533" s="120">
        <f t="shared" si="40"/>
        <v>43080.5</v>
      </c>
      <c r="C2533" s="123">
        <v>12</v>
      </c>
      <c r="D2533" s="11">
        <f>ROUND(АТС!E293*$D$791*$D$792/100,2)</f>
        <v>0</v>
      </c>
      <c r="E2533" s="11">
        <f>ROUND(АТС!E293*$E$791*$E$792/100,2)</f>
        <v>0</v>
      </c>
      <c r="F2533" s="11">
        <f>ROUND(АТС!E293*$F$791*$F$792/100,2)</f>
        <v>0</v>
      </c>
      <c r="G2533" s="11">
        <f>ROUND(АТС!E293*$G$791*$G$792/100,2)</f>
        <v>0</v>
      </c>
    </row>
    <row r="2534" spans="1:7" x14ac:dyDescent="0.25">
      <c r="A2534" s="244"/>
      <c r="B2534" s="122">
        <f t="shared" si="40"/>
        <v>43080.541669999999</v>
      </c>
      <c r="C2534" s="123">
        <v>13</v>
      </c>
      <c r="D2534" s="11">
        <f>ROUND(АТС!E294*$D$791*$D$792/100,2)</f>
        <v>2.79</v>
      </c>
      <c r="E2534" s="11">
        <f>ROUND(АТС!E294*$E$791*$E$792/100,2)</f>
        <v>2.56</v>
      </c>
      <c r="F2534" s="11">
        <f>ROUND(АТС!E294*$F$791*$F$792/100,2)</f>
        <v>1.74</v>
      </c>
      <c r="G2534" s="11">
        <f>ROUND(АТС!E294*$G$791*$G$792/100,2)</f>
        <v>1.02</v>
      </c>
    </row>
    <row r="2535" spans="1:7" x14ac:dyDescent="0.25">
      <c r="A2535" s="244"/>
      <c r="B2535" s="120">
        <f t="shared" si="40"/>
        <v>43080.583330000001</v>
      </c>
      <c r="C2535" s="123">
        <v>14</v>
      </c>
      <c r="D2535" s="11">
        <f>ROUND(АТС!E295*$D$791*$D$792/100,2)</f>
        <v>11.21</v>
      </c>
      <c r="E2535" s="11">
        <f>ROUND(АТС!E295*$E$791*$E$792/100,2)</f>
        <v>10.3</v>
      </c>
      <c r="F2535" s="11">
        <f>ROUND(АТС!E295*$F$791*$F$792/100,2)</f>
        <v>7.01</v>
      </c>
      <c r="G2535" s="11">
        <f>ROUND(АТС!E295*$G$791*$G$792/100,2)</f>
        <v>4.0999999999999996</v>
      </c>
    </row>
    <row r="2536" spans="1:7" x14ac:dyDescent="0.25">
      <c r="A2536" s="244"/>
      <c r="B2536" s="122">
        <f t="shared" si="40"/>
        <v>43080.625</v>
      </c>
      <c r="C2536" s="123">
        <v>15</v>
      </c>
      <c r="D2536" s="11">
        <f>ROUND(АТС!E296*$D$791*$D$792/100,2)</f>
        <v>0</v>
      </c>
      <c r="E2536" s="11">
        <f>ROUND(АТС!E296*$E$791*$E$792/100,2)</f>
        <v>0</v>
      </c>
      <c r="F2536" s="11">
        <f>ROUND(АТС!E296*$F$791*$F$792/100,2)</f>
        <v>0</v>
      </c>
      <c r="G2536" s="11">
        <f>ROUND(АТС!E296*$G$791*$G$792/100,2)</f>
        <v>0</v>
      </c>
    </row>
    <row r="2537" spans="1:7" x14ac:dyDescent="0.25">
      <c r="A2537" s="244"/>
      <c r="B2537" s="120">
        <f t="shared" si="40"/>
        <v>43080.666669999999</v>
      </c>
      <c r="C2537" s="123">
        <v>16</v>
      </c>
      <c r="D2537" s="11">
        <f>ROUND(АТС!E297*$D$791*$D$792/100,2)</f>
        <v>8.6999999999999993</v>
      </c>
      <c r="E2537" s="11">
        <f>ROUND(АТС!E297*$E$791*$E$792/100,2)</f>
        <v>8</v>
      </c>
      <c r="F2537" s="11">
        <f>ROUND(АТС!E297*$F$791*$F$792/100,2)</f>
        <v>5.44</v>
      </c>
      <c r="G2537" s="11">
        <f>ROUND(АТС!E297*$G$791*$G$792/100,2)</f>
        <v>3.19</v>
      </c>
    </row>
    <row r="2538" spans="1:7" x14ac:dyDescent="0.25">
      <c r="A2538" s="244"/>
      <c r="B2538" s="122">
        <f t="shared" si="40"/>
        <v>43080.708330000001</v>
      </c>
      <c r="C2538" s="123">
        <v>17</v>
      </c>
      <c r="D2538" s="11">
        <f>ROUND(АТС!E298*$D$791*$D$792/100,2)</f>
        <v>16.28</v>
      </c>
      <c r="E2538" s="11">
        <f>ROUND(АТС!E298*$E$791*$E$792/100,2)</f>
        <v>14.96</v>
      </c>
      <c r="F2538" s="11">
        <f>ROUND(АТС!E298*$F$791*$F$792/100,2)</f>
        <v>10.18</v>
      </c>
      <c r="G2538" s="11">
        <f>ROUND(АТС!E298*$G$791*$G$792/100,2)</f>
        <v>5.96</v>
      </c>
    </row>
    <row r="2539" spans="1:7" x14ac:dyDescent="0.25">
      <c r="A2539" s="244"/>
      <c r="B2539" s="120">
        <f t="shared" si="40"/>
        <v>43080.75</v>
      </c>
      <c r="C2539" s="123">
        <v>18</v>
      </c>
      <c r="D2539" s="11">
        <f>ROUND(АТС!E299*$D$791*$D$792/100,2)</f>
        <v>35.119999999999997</v>
      </c>
      <c r="E2539" s="11">
        <f>ROUND(АТС!E299*$E$791*$E$792/100,2)</f>
        <v>32.28</v>
      </c>
      <c r="F2539" s="11">
        <f>ROUND(АТС!E299*$F$791*$F$792/100,2)</f>
        <v>21.97</v>
      </c>
      <c r="G2539" s="11">
        <f>ROUND(АТС!E299*$G$791*$G$792/100,2)</f>
        <v>12.86</v>
      </c>
    </row>
    <row r="2540" spans="1:7" x14ac:dyDescent="0.25">
      <c r="A2540" s="244"/>
      <c r="B2540" s="122">
        <f t="shared" si="40"/>
        <v>43080.791669999999</v>
      </c>
      <c r="C2540" s="123">
        <v>19</v>
      </c>
      <c r="D2540" s="11">
        <f>ROUND(АТС!E300*$D$791*$D$792/100,2)</f>
        <v>36.799999999999997</v>
      </c>
      <c r="E2540" s="11">
        <f>ROUND(АТС!E300*$E$791*$E$792/100,2)</f>
        <v>33.82</v>
      </c>
      <c r="F2540" s="11">
        <f>ROUND(АТС!E300*$F$791*$F$792/100,2)</f>
        <v>23.02</v>
      </c>
      <c r="G2540" s="11">
        <f>ROUND(АТС!E300*$G$791*$G$792/100,2)</f>
        <v>13.47</v>
      </c>
    </row>
    <row r="2541" spans="1:7" x14ac:dyDescent="0.25">
      <c r="A2541" s="244"/>
      <c r="B2541" s="120">
        <f t="shared" si="40"/>
        <v>43080.833330000001</v>
      </c>
      <c r="C2541" s="123">
        <v>20</v>
      </c>
      <c r="D2541" s="11">
        <f>ROUND(АТС!E301*$D$791*$D$792/100,2)</f>
        <v>30.13</v>
      </c>
      <c r="E2541" s="11">
        <f>ROUND(АТС!E301*$E$791*$E$792/100,2)</f>
        <v>27.69</v>
      </c>
      <c r="F2541" s="11">
        <f>ROUND(АТС!E301*$F$791*$F$792/100,2)</f>
        <v>18.850000000000001</v>
      </c>
      <c r="G2541" s="11">
        <f>ROUND(АТС!E301*$G$791*$G$792/100,2)</f>
        <v>11.03</v>
      </c>
    </row>
    <row r="2542" spans="1:7" x14ac:dyDescent="0.25">
      <c r="A2542" s="244"/>
      <c r="B2542" s="122">
        <f t="shared" si="40"/>
        <v>43080.875</v>
      </c>
      <c r="C2542" s="123">
        <v>21</v>
      </c>
      <c r="D2542" s="11">
        <f>ROUND(АТС!E302*$D$791*$D$792/100,2)</f>
        <v>35.58</v>
      </c>
      <c r="E2542" s="11">
        <f>ROUND(АТС!E302*$E$791*$E$792/100,2)</f>
        <v>32.700000000000003</v>
      </c>
      <c r="F2542" s="11">
        <f>ROUND(АТС!E302*$F$791*$F$792/100,2)</f>
        <v>22.26</v>
      </c>
      <c r="G2542" s="11">
        <f>ROUND(АТС!E302*$G$791*$G$792/100,2)</f>
        <v>13.03</v>
      </c>
    </row>
    <row r="2543" spans="1:7" x14ac:dyDescent="0.25">
      <c r="A2543" s="244"/>
      <c r="B2543" s="120">
        <f t="shared" si="40"/>
        <v>43080.916669999999</v>
      </c>
      <c r="C2543" s="123">
        <v>22</v>
      </c>
      <c r="D2543" s="11">
        <f>ROUND(АТС!E303*$D$791*$D$792/100,2)</f>
        <v>45.98</v>
      </c>
      <c r="E2543" s="11">
        <f>ROUND(АТС!E303*$E$791*$E$792/100,2)</f>
        <v>42.26</v>
      </c>
      <c r="F2543" s="11">
        <f>ROUND(АТС!E303*$F$791*$F$792/100,2)</f>
        <v>28.76</v>
      </c>
      <c r="G2543" s="11">
        <f>ROUND(АТС!E303*$G$791*$G$792/100,2)</f>
        <v>16.829999999999998</v>
      </c>
    </row>
    <row r="2544" spans="1:7" x14ac:dyDescent="0.25">
      <c r="A2544" s="244"/>
      <c r="B2544" s="122">
        <f t="shared" si="40"/>
        <v>43080.958330000001</v>
      </c>
      <c r="C2544" s="123">
        <v>23</v>
      </c>
      <c r="D2544" s="11">
        <f>ROUND(АТС!E304*$D$791*$D$792/100,2)</f>
        <v>29.85</v>
      </c>
      <c r="E2544" s="11">
        <f>ROUND(АТС!E304*$E$791*$E$792/100,2)</f>
        <v>27.43</v>
      </c>
      <c r="F2544" s="11">
        <f>ROUND(АТС!E304*$F$791*$F$792/100,2)</f>
        <v>18.670000000000002</v>
      </c>
      <c r="G2544" s="11">
        <f>ROUND(АТС!E304*$G$791*$G$792/100,2)</f>
        <v>10.93</v>
      </c>
    </row>
    <row r="2545" spans="1:7" x14ac:dyDescent="0.25">
      <c r="A2545" s="244"/>
      <c r="B2545" s="120">
        <f t="shared" si="40"/>
        <v>43081</v>
      </c>
      <c r="C2545" s="123">
        <v>0</v>
      </c>
      <c r="D2545" s="11">
        <f>ROUND(АТС!E305*$D$791*$D$792/100,2)</f>
        <v>169.92</v>
      </c>
      <c r="E2545" s="11">
        <f>ROUND(АТС!E305*$E$791*$E$792/100,2)</f>
        <v>156.16999999999999</v>
      </c>
      <c r="F2545" s="11">
        <f>ROUND(АТС!E305*$F$791*$F$792/100,2)</f>
        <v>106.3</v>
      </c>
      <c r="G2545" s="11">
        <f>ROUND(АТС!E305*$G$791*$G$792/100,2)</f>
        <v>62.21</v>
      </c>
    </row>
    <row r="2546" spans="1:7" x14ac:dyDescent="0.25">
      <c r="A2546" s="244"/>
      <c r="B2546" s="122">
        <f t="shared" si="40"/>
        <v>43081.041669999999</v>
      </c>
      <c r="C2546" s="123">
        <v>1</v>
      </c>
      <c r="D2546" s="11">
        <f>ROUND(АТС!E306*$D$791*$D$792/100,2)</f>
        <v>48.56</v>
      </c>
      <c r="E2546" s="11">
        <f>ROUND(АТС!E306*$E$791*$E$792/100,2)</f>
        <v>44.63</v>
      </c>
      <c r="F2546" s="11">
        <f>ROUND(АТС!E306*$F$791*$F$792/100,2)</f>
        <v>30.38</v>
      </c>
      <c r="G2546" s="11">
        <f>ROUND(АТС!E306*$G$791*$G$792/100,2)</f>
        <v>17.78</v>
      </c>
    </row>
    <row r="2547" spans="1:7" x14ac:dyDescent="0.25">
      <c r="A2547" s="244"/>
      <c r="B2547" s="120">
        <f t="shared" si="40"/>
        <v>43081.083330000001</v>
      </c>
      <c r="C2547" s="123">
        <v>2</v>
      </c>
      <c r="D2547" s="11">
        <f>ROUND(АТС!E307*$D$791*$D$792/100,2)</f>
        <v>59.73</v>
      </c>
      <c r="E2547" s="11">
        <f>ROUND(АТС!E307*$E$791*$E$792/100,2)</f>
        <v>54.9</v>
      </c>
      <c r="F2547" s="11">
        <f>ROUND(АТС!E307*$F$791*$F$792/100,2)</f>
        <v>37.369999999999997</v>
      </c>
      <c r="G2547" s="11">
        <f>ROUND(АТС!E307*$G$791*$G$792/100,2)</f>
        <v>21.87</v>
      </c>
    </row>
    <row r="2548" spans="1:7" x14ac:dyDescent="0.25">
      <c r="A2548" s="244"/>
      <c r="B2548" s="122">
        <f t="shared" si="40"/>
        <v>43081.125</v>
      </c>
      <c r="C2548" s="123">
        <v>3</v>
      </c>
      <c r="D2548" s="11">
        <f>ROUND(АТС!E308*$D$791*$D$792/100,2)</f>
        <v>41.42</v>
      </c>
      <c r="E2548" s="11">
        <f>ROUND(АТС!E308*$E$791*$E$792/100,2)</f>
        <v>38.06</v>
      </c>
      <c r="F2548" s="11">
        <f>ROUND(АТС!E308*$F$791*$F$792/100,2)</f>
        <v>25.91</v>
      </c>
      <c r="G2548" s="11">
        <f>ROUND(АТС!E308*$G$791*$G$792/100,2)</f>
        <v>15.16</v>
      </c>
    </row>
    <row r="2549" spans="1:7" x14ac:dyDescent="0.25">
      <c r="A2549" s="244"/>
      <c r="B2549" s="120">
        <f t="shared" si="40"/>
        <v>43081.166669999999</v>
      </c>
      <c r="C2549" s="123">
        <v>4</v>
      </c>
      <c r="D2549" s="11">
        <f>ROUND(АТС!E309*$D$791*$D$792/100,2)</f>
        <v>14.13</v>
      </c>
      <c r="E2549" s="11">
        <f>ROUND(АТС!E309*$E$791*$E$792/100,2)</f>
        <v>12.98</v>
      </c>
      <c r="F2549" s="11">
        <f>ROUND(АТС!E309*$F$791*$F$792/100,2)</f>
        <v>8.84</v>
      </c>
      <c r="G2549" s="11">
        <f>ROUND(АТС!E309*$G$791*$G$792/100,2)</f>
        <v>5.17</v>
      </c>
    </row>
    <row r="2550" spans="1:7" x14ac:dyDescent="0.25">
      <c r="A2550" s="244"/>
      <c r="B2550" s="122">
        <f t="shared" si="40"/>
        <v>43081.208330000001</v>
      </c>
      <c r="C2550" s="123">
        <v>5</v>
      </c>
      <c r="D2550" s="11">
        <f>ROUND(АТС!E310*$D$791*$D$792/100,2)</f>
        <v>0</v>
      </c>
      <c r="E2550" s="11">
        <f>ROUND(АТС!E310*$E$791*$E$792/100,2)</f>
        <v>0</v>
      </c>
      <c r="F2550" s="11">
        <f>ROUND(АТС!E310*$F$791*$F$792/100,2)</f>
        <v>0</v>
      </c>
      <c r="G2550" s="11">
        <f>ROUND(АТС!E310*$G$791*$G$792/100,2)</f>
        <v>0</v>
      </c>
    </row>
    <row r="2551" spans="1:7" x14ac:dyDescent="0.25">
      <c r="A2551" s="244"/>
      <c r="B2551" s="120">
        <f t="shared" si="40"/>
        <v>43081.25</v>
      </c>
      <c r="C2551" s="123">
        <v>6</v>
      </c>
      <c r="D2551" s="11">
        <f>ROUND(АТС!E311*$D$791*$D$792/100,2)</f>
        <v>0</v>
      </c>
      <c r="E2551" s="11">
        <f>ROUND(АТС!E311*$E$791*$E$792/100,2)</f>
        <v>0</v>
      </c>
      <c r="F2551" s="11">
        <f>ROUND(АТС!E311*$F$791*$F$792/100,2)</f>
        <v>0</v>
      </c>
      <c r="G2551" s="11">
        <f>ROUND(АТС!E311*$G$791*$G$792/100,2)</f>
        <v>0</v>
      </c>
    </row>
    <row r="2552" spans="1:7" x14ac:dyDescent="0.25">
      <c r="A2552" s="244"/>
      <c r="B2552" s="122">
        <f t="shared" si="40"/>
        <v>43081.291669999999</v>
      </c>
      <c r="C2552" s="123">
        <v>7</v>
      </c>
      <c r="D2552" s="11">
        <f>ROUND(АТС!E312*$D$791*$D$792/100,2)</f>
        <v>80.52</v>
      </c>
      <c r="E2552" s="11">
        <f>ROUND(АТС!E312*$E$791*$E$792/100,2)</f>
        <v>74.010000000000005</v>
      </c>
      <c r="F2552" s="11">
        <f>ROUND(АТС!E312*$F$791*$F$792/100,2)</f>
        <v>50.37</v>
      </c>
      <c r="G2552" s="11">
        <f>ROUND(АТС!E312*$G$791*$G$792/100,2)</f>
        <v>29.48</v>
      </c>
    </row>
    <row r="2553" spans="1:7" x14ac:dyDescent="0.25">
      <c r="A2553" s="244"/>
      <c r="B2553" s="120">
        <f t="shared" si="40"/>
        <v>43081.333330000001</v>
      </c>
      <c r="C2553" s="123">
        <v>8</v>
      </c>
      <c r="D2553" s="11">
        <f>ROUND(АТС!E313*$D$791*$D$792/100,2)</f>
        <v>13.57</v>
      </c>
      <c r="E2553" s="11">
        <f>ROUND(АТС!E313*$E$791*$E$792/100,2)</f>
        <v>12.47</v>
      </c>
      <c r="F2553" s="11">
        <f>ROUND(АТС!E313*$F$791*$F$792/100,2)</f>
        <v>8.49</v>
      </c>
      <c r="G2553" s="11">
        <f>ROUND(АТС!E313*$G$791*$G$792/100,2)</f>
        <v>4.97</v>
      </c>
    </row>
    <row r="2554" spans="1:7" x14ac:dyDescent="0.25">
      <c r="A2554" s="244"/>
      <c r="B2554" s="122">
        <f t="shared" si="40"/>
        <v>43081.375</v>
      </c>
      <c r="C2554" s="123">
        <v>9</v>
      </c>
      <c r="D2554" s="11">
        <f>ROUND(АТС!E314*$D$791*$D$792/100,2)</f>
        <v>33.22</v>
      </c>
      <c r="E2554" s="11">
        <f>ROUND(АТС!E314*$E$791*$E$792/100,2)</f>
        <v>30.53</v>
      </c>
      <c r="F2554" s="11">
        <f>ROUND(АТС!E314*$F$791*$F$792/100,2)</f>
        <v>20.78</v>
      </c>
      <c r="G2554" s="11">
        <f>ROUND(АТС!E314*$G$791*$G$792/100,2)</f>
        <v>12.16</v>
      </c>
    </row>
    <row r="2555" spans="1:7" x14ac:dyDescent="0.25">
      <c r="A2555" s="244"/>
      <c r="B2555" s="120">
        <f t="shared" si="40"/>
        <v>43081.416669999999</v>
      </c>
      <c r="C2555" s="123">
        <v>10</v>
      </c>
      <c r="D2555" s="11">
        <f>ROUND(АТС!E315*$D$791*$D$792/100,2)</f>
        <v>35.11</v>
      </c>
      <c r="E2555" s="11">
        <f>ROUND(АТС!E315*$E$791*$E$792/100,2)</f>
        <v>32.270000000000003</v>
      </c>
      <c r="F2555" s="11">
        <f>ROUND(АТС!E315*$F$791*$F$792/100,2)</f>
        <v>21.96</v>
      </c>
      <c r="G2555" s="11">
        <f>ROUND(АТС!E315*$G$791*$G$792/100,2)</f>
        <v>12.85</v>
      </c>
    </row>
    <row r="2556" spans="1:7" x14ac:dyDescent="0.25">
      <c r="A2556" s="244"/>
      <c r="B2556" s="122">
        <f t="shared" si="40"/>
        <v>43081.458330000001</v>
      </c>
      <c r="C2556" s="123">
        <v>11</v>
      </c>
      <c r="D2556" s="11">
        <f>ROUND(АТС!E316*$D$791*$D$792/100,2)</f>
        <v>38.51</v>
      </c>
      <c r="E2556" s="11">
        <f>ROUND(АТС!E316*$E$791*$E$792/100,2)</f>
        <v>35.39</v>
      </c>
      <c r="F2556" s="11">
        <f>ROUND(АТС!E316*$F$791*$F$792/100,2)</f>
        <v>24.09</v>
      </c>
      <c r="G2556" s="11">
        <f>ROUND(АТС!E316*$G$791*$G$792/100,2)</f>
        <v>14.1</v>
      </c>
    </row>
    <row r="2557" spans="1:7" x14ac:dyDescent="0.25">
      <c r="A2557" s="244"/>
      <c r="B2557" s="120">
        <f t="shared" si="40"/>
        <v>43081.5</v>
      </c>
      <c r="C2557" s="123">
        <v>12</v>
      </c>
      <c r="D2557" s="11">
        <f>ROUND(АТС!E317*$D$791*$D$792/100,2)</f>
        <v>37.03</v>
      </c>
      <c r="E2557" s="11">
        <f>ROUND(АТС!E317*$E$791*$E$792/100,2)</f>
        <v>34.03</v>
      </c>
      <c r="F2557" s="11">
        <f>ROUND(АТС!E317*$F$791*$F$792/100,2)</f>
        <v>23.16</v>
      </c>
      <c r="G2557" s="11">
        <f>ROUND(АТС!E317*$G$791*$G$792/100,2)</f>
        <v>13.56</v>
      </c>
    </row>
    <row r="2558" spans="1:7" x14ac:dyDescent="0.25">
      <c r="A2558" s="244"/>
      <c r="B2558" s="122">
        <f t="shared" si="40"/>
        <v>43081.541669999999</v>
      </c>
      <c r="C2558" s="123">
        <v>13</v>
      </c>
      <c r="D2558" s="11">
        <f>ROUND(АТС!E318*$D$791*$D$792/100,2)</f>
        <v>93.58</v>
      </c>
      <c r="E2558" s="11">
        <f>ROUND(АТС!E318*$E$791*$E$792/100,2)</f>
        <v>86</v>
      </c>
      <c r="F2558" s="11">
        <f>ROUND(АТС!E318*$F$791*$F$792/100,2)</f>
        <v>58.54</v>
      </c>
      <c r="G2558" s="11">
        <f>ROUND(АТС!E318*$G$791*$G$792/100,2)</f>
        <v>34.26</v>
      </c>
    </row>
    <row r="2559" spans="1:7" x14ac:dyDescent="0.25">
      <c r="A2559" s="244"/>
      <c r="B2559" s="120">
        <f t="shared" si="40"/>
        <v>43081.583330000001</v>
      </c>
      <c r="C2559" s="123">
        <v>14</v>
      </c>
      <c r="D2559" s="11">
        <f>ROUND(АТС!E319*$D$791*$D$792/100,2)</f>
        <v>92.48</v>
      </c>
      <c r="E2559" s="11">
        <f>ROUND(АТС!E319*$E$791*$E$792/100,2)</f>
        <v>85</v>
      </c>
      <c r="F2559" s="11">
        <f>ROUND(АТС!E319*$F$791*$F$792/100,2)</f>
        <v>57.85</v>
      </c>
      <c r="G2559" s="11">
        <f>ROUND(АТС!E319*$G$791*$G$792/100,2)</f>
        <v>33.86</v>
      </c>
    </row>
    <row r="2560" spans="1:7" x14ac:dyDescent="0.25">
      <c r="A2560" s="244"/>
      <c r="B2560" s="122">
        <f t="shared" si="40"/>
        <v>43081.625</v>
      </c>
      <c r="C2560" s="123">
        <v>15</v>
      </c>
      <c r="D2560" s="11">
        <f>ROUND(АТС!E320*$D$791*$D$792/100,2)</f>
        <v>4.4800000000000004</v>
      </c>
      <c r="E2560" s="11">
        <f>ROUND(АТС!E320*$E$791*$E$792/100,2)</f>
        <v>4.1100000000000003</v>
      </c>
      <c r="F2560" s="11">
        <f>ROUND(АТС!E320*$F$791*$F$792/100,2)</f>
        <v>2.8</v>
      </c>
      <c r="G2560" s="11">
        <f>ROUND(АТС!E320*$G$791*$G$792/100,2)</f>
        <v>1.64</v>
      </c>
    </row>
    <row r="2561" spans="1:7" x14ac:dyDescent="0.25">
      <c r="A2561" s="244"/>
      <c r="B2561" s="120">
        <f t="shared" si="40"/>
        <v>43081.666669999999</v>
      </c>
      <c r="C2561" s="123">
        <v>16</v>
      </c>
      <c r="D2561" s="11">
        <f>ROUND(АТС!E321*$D$791*$D$792/100,2)</f>
        <v>22.78</v>
      </c>
      <c r="E2561" s="11">
        <f>ROUND(АТС!E321*$E$791*$E$792/100,2)</f>
        <v>20.94</v>
      </c>
      <c r="F2561" s="11">
        <f>ROUND(АТС!E321*$F$791*$F$792/100,2)</f>
        <v>14.25</v>
      </c>
      <c r="G2561" s="11">
        <f>ROUND(АТС!E321*$G$791*$G$792/100,2)</f>
        <v>8.34</v>
      </c>
    </row>
    <row r="2562" spans="1:7" x14ac:dyDescent="0.25">
      <c r="A2562" s="244"/>
      <c r="B2562" s="122">
        <f t="shared" ref="B2562:B2625" si="41">B2538+1</f>
        <v>43081.708330000001</v>
      </c>
      <c r="C2562" s="123">
        <v>17</v>
      </c>
      <c r="D2562" s="11">
        <f>ROUND(АТС!E322*$D$791*$D$792/100,2)</f>
        <v>0</v>
      </c>
      <c r="E2562" s="11">
        <f>ROUND(АТС!E322*$E$791*$E$792/100,2)</f>
        <v>0</v>
      </c>
      <c r="F2562" s="11">
        <f>ROUND(АТС!E322*$F$791*$F$792/100,2)</f>
        <v>0</v>
      </c>
      <c r="G2562" s="11">
        <f>ROUND(АТС!E322*$G$791*$G$792/100,2)</f>
        <v>0</v>
      </c>
    </row>
    <row r="2563" spans="1:7" x14ac:dyDescent="0.25">
      <c r="A2563" s="244"/>
      <c r="B2563" s="120">
        <f t="shared" si="41"/>
        <v>43081.75</v>
      </c>
      <c r="C2563" s="123">
        <v>18</v>
      </c>
      <c r="D2563" s="11">
        <f>ROUND(АТС!E323*$D$791*$D$792/100,2)</f>
        <v>26.5</v>
      </c>
      <c r="E2563" s="11">
        <f>ROUND(АТС!E323*$E$791*$E$792/100,2)</f>
        <v>24.35</v>
      </c>
      <c r="F2563" s="11">
        <f>ROUND(АТС!E323*$F$791*$F$792/100,2)</f>
        <v>16.57</v>
      </c>
      <c r="G2563" s="11">
        <f>ROUND(АТС!E323*$G$791*$G$792/100,2)</f>
        <v>9.6999999999999993</v>
      </c>
    </row>
    <row r="2564" spans="1:7" x14ac:dyDescent="0.25">
      <c r="A2564" s="244"/>
      <c r="B2564" s="122">
        <f t="shared" si="41"/>
        <v>43081.791669999999</v>
      </c>
      <c r="C2564" s="123">
        <v>19</v>
      </c>
      <c r="D2564" s="11">
        <f>ROUND(АТС!E324*$D$791*$D$792/100,2)</f>
        <v>35.01</v>
      </c>
      <c r="E2564" s="11">
        <f>ROUND(АТС!E324*$E$791*$E$792/100,2)</f>
        <v>32.18</v>
      </c>
      <c r="F2564" s="11">
        <f>ROUND(АТС!E324*$F$791*$F$792/100,2)</f>
        <v>21.9</v>
      </c>
      <c r="G2564" s="11">
        <f>ROUND(АТС!E324*$G$791*$G$792/100,2)</f>
        <v>12.82</v>
      </c>
    </row>
    <row r="2565" spans="1:7" x14ac:dyDescent="0.25">
      <c r="A2565" s="244"/>
      <c r="B2565" s="120">
        <f t="shared" si="41"/>
        <v>43081.833330000001</v>
      </c>
      <c r="C2565" s="123">
        <v>20</v>
      </c>
      <c r="D2565" s="11">
        <f>ROUND(АТС!E325*$D$791*$D$792/100,2)</f>
        <v>0</v>
      </c>
      <c r="E2565" s="11">
        <f>ROUND(АТС!E325*$E$791*$E$792/100,2)</f>
        <v>0</v>
      </c>
      <c r="F2565" s="11">
        <f>ROUND(АТС!E325*$F$791*$F$792/100,2)</f>
        <v>0</v>
      </c>
      <c r="G2565" s="11">
        <f>ROUND(АТС!E325*$G$791*$G$792/100,2)</f>
        <v>0</v>
      </c>
    </row>
    <row r="2566" spans="1:7" x14ac:dyDescent="0.25">
      <c r="A2566" s="244"/>
      <c r="B2566" s="122">
        <f t="shared" si="41"/>
        <v>43081.875</v>
      </c>
      <c r="C2566" s="123">
        <v>21</v>
      </c>
      <c r="D2566" s="11">
        <f>ROUND(АТС!E326*$D$791*$D$792/100,2)</f>
        <v>40</v>
      </c>
      <c r="E2566" s="11">
        <f>ROUND(АТС!E326*$E$791*$E$792/100,2)</f>
        <v>36.770000000000003</v>
      </c>
      <c r="F2566" s="11">
        <f>ROUND(АТС!E326*$F$791*$F$792/100,2)</f>
        <v>25.02</v>
      </c>
      <c r="G2566" s="11">
        <f>ROUND(АТС!E326*$G$791*$G$792/100,2)</f>
        <v>14.65</v>
      </c>
    </row>
    <row r="2567" spans="1:7" x14ac:dyDescent="0.25">
      <c r="A2567" s="244"/>
      <c r="B2567" s="120">
        <f t="shared" si="41"/>
        <v>43081.916669999999</v>
      </c>
      <c r="C2567" s="123">
        <v>22</v>
      </c>
      <c r="D2567" s="11">
        <f>ROUND(АТС!E327*$D$791*$D$792/100,2)</f>
        <v>33.049999999999997</v>
      </c>
      <c r="E2567" s="11">
        <f>ROUND(АТС!E327*$E$791*$E$792/100,2)</f>
        <v>30.38</v>
      </c>
      <c r="F2567" s="11">
        <f>ROUND(АТС!E327*$F$791*$F$792/100,2)</f>
        <v>20.68</v>
      </c>
      <c r="G2567" s="11">
        <f>ROUND(АТС!E327*$G$791*$G$792/100,2)</f>
        <v>12.1</v>
      </c>
    </row>
    <row r="2568" spans="1:7" x14ac:dyDescent="0.25">
      <c r="A2568" s="244"/>
      <c r="B2568" s="122">
        <f t="shared" si="41"/>
        <v>43081.958330000001</v>
      </c>
      <c r="C2568" s="123">
        <v>23</v>
      </c>
      <c r="D2568" s="11">
        <f>ROUND(АТС!E328*$D$791*$D$792/100,2)</f>
        <v>1.1200000000000001</v>
      </c>
      <c r="E2568" s="11">
        <f>ROUND(АТС!E328*$E$791*$E$792/100,2)</f>
        <v>1.03</v>
      </c>
      <c r="F2568" s="11">
        <f>ROUND(АТС!E328*$F$791*$F$792/100,2)</f>
        <v>0.7</v>
      </c>
      <c r="G2568" s="11">
        <f>ROUND(АТС!E328*$G$791*$G$792/100,2)</f>
        <v>0.41</v>
      </c>
    </row>
    <row r="2569" spans="1:7" x14ac:dyDescent="0.25">
      <c r="A2569" s="244"/>
      <c r="B2569" s="120">
        <f t="shared" si="41"/>
        <v>43082</v>
      </c>
      <c r="C2569" s="123">
        <v>0</v>
      </c>
      <c r="D2569" s="11">
        <f>ROUND(АТС!E329*$D$791*$D$792/100,2)</f>
        <v>268</v>
      </c>
      <c r="E2569" s="11">
        <f>ROUND(АТС!E329*$E$791*$E$792/100,2)</f>
        <v>246.31</v>
      </c>
      <c r="F2569" s="11">
        <f>ROUND(АТС!E329*$F$791*$F$792/100,2)</f>
        <v>167.65</v>
      </c>
      <c r="G2569" s="11">
        <f>ROUND(АТС!E329*$G$791*$G$792/100,2)</f>
        <v>98.12</v>
      </c>
    </row>
    <row r="2570" spans="1:7" x14ac:dyDescent="0.25">
      <c r="A2570" s="244"/>
      <c r="B2570" s="122">
        <f t="shared" si="41"/>
        <v>43082.041669999999</v>
      </c>
      <c r="C2570" s="123">
        <v>1</v>
      </c>
      <c r="D2570" s="11">
        <f>ROUND(АТС!E330*$D$791*$D$792/100,2)</f>
        <v>5.28</v>
      </c>
      <c r="E2570" s="11">
        <f>ROUND(АТС!E330*$E$791*$E$792/100,2)</f>
        <v>4.8600000000000003</v>
      </c>
      <c r="F2570" s="11">
        <f>ROUND(АТС!E330*$F$791*$F$792/100,2)</f>
        <v>3.31</v>
      </c>
      <c r="G2570" s="11">
        <f>ROUND(АТС!E330*$G$791*$G$792/100,2)</f>
        <v>1.93</v>
      </c>
    </row>
    <row r="2571" spans="1:7" x14ac:dyDescent="0.25">
      <c r="A2571" s="244"/>
      <c r="B2571" s="120">
        <f t="shared" si="41"/>
        <v>43082.083330000001</v>
      </c>
      <c r="C2571" s="123">
        <v>2</v>
      </c>
      <c r="D2571" s="11">
        <f>ROUND(АТС!E331*$D$791*$D$792/100,2)</f>
        <v>32.369999999999997</v>
      </c>
      <c r="E2571" s="11">
        <f>ROUND(АТС!E331*$E$791*$E$792/100,2)</f>
        <v>29.75</v>
      </c>
      <c r="F2571" s="11">
        <f>ROUND(АТС!E331*$F$791*$F$792/100,2)</f>
        <v>20.25</v>
      </c>
      <c r="G2571" s="11">
        <f>ROUND(АТС!E331*$G$791*$G$792/100,2)</f>
        <v>11.85</v>
      </c>
    </row>
    <row r="2572" spans="1:7" x14ac:dyDescent="0.25">
      <c r="A2572" s="244"/>
      <c r="B2572" s="122">
        <f t="shared" si="41"/>
        <v>43082.125</v>
      </c>
      <c r="C2572" s="123">
        <v>3</v>
      </c>
      <c r="D2572" s="11">
        <f>ROUND(АТС!E332*$D$791*$D$792/100,2)</f>
        <v>82.78</v>
      </c>
      <c r="E2572" s="11">
        <f>ROUND(АТС!E332*$E$791*$E$792/100,2)</f>
        <v>76.08</v>
      </c>
      <c r="F2572" s="11">
        <f>ROUND(АТС!E332*$F$791*$F$792/100,2)</f>
        <v>51.79</v>
      </c>
      <c r="G2572" s="11">
        <f>ROUND(АТС!E332*$G$791*$G$792/100,2)</f>
        <v>30.31</v>
      </c>
    </row>
    <row r="2573" spans="1:7" x14ac:dyDescent="0.25">
      <c r="A2573" s="244"/>
      <c r="B2573" s="120">
        <f t="shared" si="41"/>
        <v>43082.166669999999</v>
      </c>
      <c r="C2573" s="123">
        <v>4</v>
      </c>
      <c r="D2573" s="11">
        <f>ROUND(АТС!E333*$D$791*$D$792/100,2)</f>
        <v>37.619999999999997</v>
      </c>
      <c r="E2573" s="11">
        <f>ROUND(АТС!E333*$E$791*$E$792/100,2)</f>
        <v>34.58</v>
      </c>
      <c r="F2573" s="11">
        <f>ROUND(АТС!E333*$F$791*$F$792/100,2)</f>
        <v>23.54</v>
      </c>
      <c r="G2573" s="11">
        <f>ROUND(АТС!E333*$G$791*$G$792/100,2)</f>
        <v>13.77</v>
      </c>
    </row>
    <row r="2574" spans="1:7" x14ac:dyDescent="0.25">
      <c r="A2574" s="244"/>
      <c r="B2574" s="122">
        <f t="shared" si="41"/>
        <v>43082.208330000001</v>
      </c>
      <c r="C2574" s="123">
        <v>5</v>
      </c>
      <c r="D2574" s="11">
        <f>ROUND(АТС!E334*$D$791*$D$792/100,2)</f>
        <v>0</v>
      </c>
      <c r="E2574" s="11">
        <f>ROUND(АТС!E334*$E$791*$E$792/100,2)</f>
        <v>0</v>
      </c>
      <c r="F2574" s="11">
        <f>ROUND(АТС!E334*$F$791*$F$792/100,2)</f>
        <v>0</v>
      </c>
      <c r="G2574" s="11">
        <f>ROUND(АТС!E334*$G$791*$G$792/100,2)</f>
        <v>0</v>
      </c>
    </row>
    <row r="2575" spans="1:7" x14ac:dyDescent="0.25">
      <c r="A2575" s="244"/>
      <c r="B2575" s="120">
        <f t="shared" si="41"/>
        <v>43082.25</v>
      </c>
      <c r="C2575" s="123">
        <v>6</v>
      </c>
      <c r="D2575" s="11">
        <f>ROUND(АТС!E335*$D$791*$D$792/100,2)</f>
        <v>0</v>
      </c>
      <c r="E2575" s="11">
        <f>ROUND(АТС!E335*$E$791*$E$792/100,2)</f>
        <v>0</v>
      </c>
      <c r="F2575" s="11">
        <f>ROUND(АТС!E335*$F$791*$F$792/100,2)</f>
        <v>0</v>
      </c>
      <c r="G2575" s="11">
        <f>ROUND(АТС!E335*$G$791*$G$792/100,2)</f>
        <v>0</v>
      </c>
    </row>
    <row r="2576" spans="1:7" x14ac:dyDescent="0.25">
      <c r="A2576" s="244"/>
      <c r="B2576" s="122">
        <f t="shared" si="41"/>
        <v>43082.291669999999</v>
      </c>
      <c r="C2576" s="123">
        <v>7</v>
      </c>
      <c r="D2576" s="11">
        <f>ROUND(АТС!E336*$D$791*$D$792/100,2)</f>
        <v>3.72</v>
      </c>
      <c r="E2576" s="11">
        <f>ROUND(АТС!E336*$E$791*$E$792/100,2)</f>
        <v>3.42</v>
      </c>
      <c r="F2576" s="11">
        <f>ROUND(АТС!E336*$F$791*$F$792/100,2)</f>
        <v>2.3199999999999998</v>
      </c>
      <c r="G2576" s="11">
        <f>ROUND(АТС!E336*$G$791*$G$792/100,2)</f>
        <v>1.36</v>
      </c>
    </row>
    <row r="2577" spans="1:7" x14ac:dyDescent="0.25">
      <c r="A2577" s="244"/>
      <c r="B2577" s="120">
        <f t="shared" si="41"/>
        <v>43082.333330000001</v>
      </c>
      <c r="C2577" s="123">
        <v>8</v>
      </c>
      <c r="D2577" s="11">
        <f>ROUND(АТС!E337*$D$791*$D$792/100,2)</f>
        <v>7.15</v>
      </c>
      <c r="E2577" s="11">
        <f>ROUND(АТС!E337*$E$791*$E$792/100,2)</f>
        <v>6.57</v>
      </c>
      <c r="F2577" s="11">
        <f>ROUND(АТС!E337*$F$791*$F$792/100,2)</f>
        <v>4.47</v>
      </c>
      <c r="G2577" s="11">
        <f>ROUND(АТС!E337*$G$791*$G$792/100,2)</f>
        <v>2.62</v>
      </c>
    </row>
    <row r="2578" spans="1:7" x14ac:dyDescent="0.25">
      <c r="A2578" s="244"/>
      <c r="B2578" s="122">
        <f t="shared" si="41"/>
        <v>43082.375</v>
      </c>
      <c r="C2578" s="123">
        <v>9</v>
      </c>
      <c r="D2578" s="11">
        <f>ROUND(АТС!E338*$D$791*$D$792/100,2)</f>
        <v>0</v>
      </c>
      <c r="E2578" s="11">
        <f>ROUND(АТС!E338*$E$791*$E$792/100,2)</f>
        <v>0</v>
      </c>
      <c r="F2578" s="11">
        <f>ROUND(АТС!E338*$F$791*$F$792/100,2)</f>
        <v>0</v>
      </c>
      <c r="G2578" s="11">
        <f>ROUND(АТС!E338*$G$791*$G$792/100,2)</f>
        <v>0</v>
      </c>
    </row>
    <row r="2579" spans="1:7" x14ac:dyDescent="0.25">
      <c r="A2579" s="244"/>
      <c r="B2579" s="120">
        <f t="shared" si="41"/>
        <v>43082.416669999999</v>
      </c>
      <c r="C2579" s="123">
        <v>10</v>
      </c>
      <c r="D2579" s="11">
        <f>ROUND(АТС!E339*$D$791*$D$792/100,2)</f>
        <v>14.63</v>
      </c>
      <c r="E2579" s="11">
        <f>ROUND(АТС!E339*$E$791*$E$792/100,2)</f>
        <v>13.44</v>
      </c>
      <c r="F2579" s="11">
        <f>ROUND(АТС!E339*$F$791*$F$792/100,2)</f>
        <v>9.15</v>
      </c>
      <c r="G2579" s="11">
        <f>ROUND(АТС!E339*$G$791*$G$792/100,2)</f>
        <v>5.36</v>
      </c>
    </row>
    <row r="2580" spans="1:7" x14ac:dyDescent="0.25">
      <c r="A2580" s="244"/>
      <c r="B2580" s="122">
        <f t="shared" si="41"/>
        <v>43082.458330000001</v>
      </c>
      <c r="C2580" s="123">
        <v>11</v>
      </c>
      <c r="D2580" s="11">
        <f>ROUND(АТС!E340*$D$791*$D$792/100,2)</f>
        <v>35.93</v>
      </c>
      <c r="E2580" s="11">
        <f>ROUND(АТС!E340*$E$791*$E$792/100,2)</f>
        <v>33.020000000000003</v>
      </c>
      <c r="F2580" s="11">
        <f>ROUND(АТС!E340*$F$791*$F$792/100,2)</f>
        <v>22.48</v>
      </c>
      <c r="G2580" s="11">
        <f>ROUND(АТС!E340*$G$791*$G$792/100,2)</f>
        <v>13.15</v>
      </c>
    </row>
    <row r="2581" spans="1:7" x14ac:dyDescent="0.25">
      <c r="A2581" s="244"/>
      <c r="B2581" s="120">
        <f t="shared" si="41"/>
        <v>43082.5</v>
      </c>
      <c r="C2581" s="123">
        <v>12</v>
      </c>
      <c r="D2581" s="11">
        <f>ROUND(АТС!E341*$D$791*$D$792/100,2)</f>
        <v>0.3</v>
      </c>
      <c r="E2581" s="11">
        <f>ROUND(АТС!E341*$E$791*$E$792/100,2)</f>
        <v>0.27</v>
      </c>
      <c r="F2581" s="11">
        <f>ROUND(АТС!E341*$F$791*$F$792/100,2)</f>
        <v>0.19</v>
      </c>
      <c r="G2581" s="11">
        <f>ROUND(АТС!E341*$G$791*$G$792/100,2)</f>
        <v>0.11</v>
      </c>
    </row>
    <row r="2582" spans="1:7" x14ac:dyDescent="0.25">
      <c r="A2582" s="244"/>
      <c r="B2582" s="122">
        <f t="shared" si="41"/>
        <v>43082.541669999999</v>
      </c>
      <c r="C2582" s="123">
        <v>13</v>
      </c>
      <c r="D2582" s="11">
        <f>ROUND(АТС!E342*$D$791*$D$792/100,2)</f>
        <v>104.45</v>
      </c>
      <c r="E2582" s="11">
        <f>ROUND(АТС!E342*$E$791*$E$792/100,2)</f>
        <v>95.99</v>
      </c>
      <c r="F2582" s="11">
        <f>ROUND(АТС!E342*$F$791*$F$792/100,2)</f>
        <v>65.34</v>
      </c>
      <c r="G2582" s="11">
        <f>ROUND(АТС!E342*$G$791*$G$792/100,2)</f>
        <v>38.24</v>
      </c>
    </row>
    <row r="2583" spans="1:7" x14ac:dyDescent="0.25">
      <c r="A2583" s="244"/>
      <c r="B2583" s="120">
        <f t="shared" si="41"/>
        <v>43082.583330000001</v>
      </c>
      <c r="C2583" s="123">
        <v>14</v>
      </c>
      <c r="D2583" s="11">
        <f>ROUND(АТС!E343*$D$791*$D$792/100,2)</f>
        <v>184.96</v>
      </c>
      <c r="E2583" s="11">
        <f>ROUND(АТС!E343*$E$791*$E$792/100,2)</f>
        <v>169.99</v>
      </c>
      <c r="F2583" s="11">
        <f>ROUND(АТС!E343*$F$791*$F$792/100,2)</f>
        <v>115.7</v>
      </c>
      <c r="G2583" s="11">
        <f>ROUND(АТС!E343*$G$791*$G$792/100,2)</f>
        <v>67.72</v>
      </c>
    </row>
    <row r="2584" spans="1:7" x14ac:dyDescent="0.25">
      <c r="A2584" s="244"/>
      <c r="B2584" s="122">
        <f t="shared" si="41"/>
        <v>43082.625</v>
      </c>
      <c r="C2584" s="123">
        <v>15</v>
      </c>
      <c r="D2584" s="11">
        <f>ROUND(АТС!E344*$D$791*$D$792/100,2)</f>
        <v>44.41</v>
      </c>
      <c r="E2584" s="11">
        <f>ROUND(АТС!E344*$E$791*$E$792/100,2)</f>
        <v>40.82</v>
      </c>
      <c r="F2584" s="11">
        <f>ROUND(АТС!E344*$F$791*$F$792/100,2)</f>
        <v>27.78</v>
      </c>
      <c r="G2584" s="11">
        <f>ROUND(АТС!E344*$G$791*$G$792/100,2)</f>
        <v>16.260000000000002</v>
      </c>
    </row>
    <row r="2585" spans="1:7" x14ac:dyDescent="0.25">
      <c r="A2585" s="244"/>
      <c r="B2585" s="120">
        <f t="shared" si="41"/>
        <v>43082.666669999999</v>
      </c>
      <c r="C2585" s="123">
        <v>16</v>
      </c>
      <c r="D2585" s="11">
        <f>ROUND(АТС!E345*$D$791*$D$792/100,2)</f>
        <v>22.62</v>
      </c>
      <c r="E2585" s="11">
        <f>ROUND(АТС!E345*$E$791*$E$792/100,2)</f>
        <v>20.79</v>
      </c>
      <c r="F2585" s="11">
        <f>ROUND(АТС!E345*$F$791*$F$792/100,2)</f>
        <v>14.15</v>
      </c>
      <c r="G2585" s="11">
        <f>ROUND(АТС!E345*$G$791*$G$792/100,2)</f>
        <v>8.2799999999999994</v>
      </c>
    </row>
    <row r="2586" spans="1:7" x14ac:dyDescent="0.25">
      <c r="A2586" s="244"/>
      <c r="B2586" s="122">
        <f t="shared" si="41"/>
        <v>43082.708330000001</v>
      </c>
      <c r="C2586" s="123">
        <v>17</v>
      </c>
      <c r="D2586" s="11">
        <f>ROUND(АТС!E346*$D$791*$D$792/100,2)</f>
        <v>7.06</v>
      </c>
      <c r="E2586" s="11">
        <f>ROUND(АТС!E346*$E$791*$E$792/100,2)</f>
        <v>6.49</v>
      </c>
      <c r="F2586" s="11">
        <f>ROUND(АТС!E346*$F$791*$F$792/100,2)</f>
        <v>4.41</v>
      </c>
      <c r="G2586" s="11">
        <f>ROUND(АТС!E346*$G$791*$G$792/100,2)</f>
        <v>2.58</v>
      </c>
    </row>
    <row r="2587" spans="1:7" x14ac:dyDescent="0.25">
      <c r="A2587" s="244"/>
      <c r="B2587" s="120">
        <f t="shared" si="41"/>
        <v>43082.75</v>
      </c>
      <c r="C2587" s="123">
        <v>18</v>
      </c>
      <c r="D2587" s="11">
        <f>ROUND(АТС!E347*$D$791*$D$792/100,2)</f>
        <v>46.3</v>
      </c>
      <c r="E2587" s="11">
        <f>ROUND(АТС!E347*$E$791*$E$792/100,2)</f>
        <v>42.56</v>
      </c>
      <c r="F2587" s="11">
        <f>ROUND(АТС!E347*$F$791*$F$792/100,2)</f>
        <v>28.97</v>
      </c>
      <c r="G2587" s="11">
        <f>ROUND(АТС!E347*$G$791*$G$792/100,2)</f>
        <v>16.95</v>
      </c>
    </row>
    <row r="2588" spans="1:7" x14ac:dyDescent="0.25">
      <c r="A2588" s="244"/>
      <c r="B2588" s="122">
        <f t="shared" si="41"/>
        <v>43082.791669999999</v>
      </c>
      <c r="C2588" s="123">
        <v>19</v>
      </c>
      <c r="D2588" s="11">
        <f>ROUND(АТС!E348*$D$791*$D$792/100,2)</f>
        <v>58.44</v>
      </c>
      <c r="E2588" s="11">
        <f>ROUND(АТС!E348*$E$791*$E$792/100,2)</f>
        <v>53.71</v>
      </c>
      <c r="F2588" s="11">
        <f>ROUND(АТС!E348*$F$791*$F$792/100,2)</f>
        <v>36.56</v>
      </c>
      <c r="G2588" s="11">
        <f>ROUND(АТС!E348*$G$791*$G$792/100,2)</f>
        <v>21.4</v>
      </c>
    </row>
    <row r="2589" spans="1:7" x14ac:dyDescent="0.25">
      <c r="A2589" s="244"/>
      <c r="B2589" s="120">
        <f t="shared" si="41"/>
        <v>43082.833330000001</v>
      </c>
      <c r="C2589" s="123">
        <v>20</v>
      </c>
      <c r="D2589" s="11">
        <f>ROUND(АТС!E349*$D$791*$D$792/100,2)</f>
        <v>129.21</v>
      </c>
      <c r="E2589" s="11">
        <f>ROUND(АТС!E349*$E$791*$E$792/100,2)</f>
        <v>118.75</v>
      </c>
      <c r="F2589" s="11">
        <f>ROUND(АТС!E349*$F$791*$F$792/100,2)</f>
        <v>80.83</v>
      </c>
      <c r="G2589" s="11">
        <f>ROUND(АТС!E349*$G$791*$G$792/100,2)</f>
        <v>47.31</v>
      </c>
    </row>
    <row r="2590" spans="1:7" x14ac:dyDescent="0.25">
      <c r="A2590" s="244"/>
      <c r="B2590" s="122">
        <f t="shared" si="41"/>
        <v>43082.875</v>
      </c>
      <c r="C2590" s="123">
        <v>21</v>
      </c>
      <c r="D2590" s="11">
        <f>ROUND(АТС!E350*$D$791*$D$792/100,2)</f>
        <v>194.47</v>
      </c>
      <c r="E2590" s="11">
        <f>ROUND(АТС!E350*$E$791*$E$792/100,2)</f>
        <v>178.73</v>
      </c>
      <c r="F2590" s="11">
        <f>ROUND(АТС!E350*$F$791*$F$792/100,2)</f>
        <v>121.65</v>
      </c>
      <c r="G2590" s="11">
        <f>ROUND(АТС!E350*$G$791*$G$792/100,2)</f>
        <v>71.2</v>
      </c>
    </row>
    <row r="2591" spans="1:7" x14ac:dyDescent="0.25">
      <c r="A2591" s="244"/>
      <c r="B2591" s="120">
        <f t="shared" si="41"/>
        <v>43082.916669999999</v>
      </c>
      <c r="C2591" s="123">
        <v>22</v>
      </c>
      <c r="D2591" s="11">
        <f>ROUND(АТС!E351*$D$791*$D$792/100,2)</f>
        <v>345.46</v>
      </c>
      <c r="E2591" s="11">
        <f>ROUND(АТС!E351*$E$791*$E$792/100,2)</f>
        <v>317.5</v>
      </c>
      <c r="F2591" s="11">
        <f>ROUND(АТС!E351*$F$791*$F$792/100,2)</f>
        <v>216.11</v>
      </c>
      <c r="G2591" s="11">
        <f>ROUND(АТС!E351*$G$791*$G$792/100,2)</f>
        <v>126.48</v>
      </c>
    </row>
    <row r="2592" spans="1:7" x14ac:dyDescent="0.25">
      <c r="A2592" s="244"/>
      <c r="B2592" s="122">
        <f t="shared" si="41"/>
        <v>43082.958330000001</v>
      </c>
      <c r="C2592" s="123">
        <v>23</v>
      </c>
      <c r="D2592" s="11">
        <f>ROUND(АТС!E352*$D$791*$D$792/100,2)</f>
        <v>326.33999999999997</v>
      </c>
      <c r="E2592" s="11">
        <f>ROUND(АТС!E352*$E$791*$E$792/100,2)</f>
        <v>299.93</v>
      </c>
      <c r="F2592" s="11">
        <f>ROUND(АТС!E352*$F$791*$F$792/100,2)</f>
        <v>204.15</v>
      </c>
      <c r="G2592" s="11">
        <f>ROUND(АТС!E352*$G$791*$G$792/100,2)</f>
        <v>119.48</v>
      </c>
    </row>
    <row r="2593" spans="1:7" x14ac:dyDescent="0.25">
      <c r="A2593" s="244"/>
      <c r="B2593" s="120">
        <f t="shared" si="41"/>
        <v>43083</v>
      </c>
      <c r="C2593" s="123">
        <v>0</v>
      </c>
      <c r="D2593" s="11">
        <f>ROUND(АТС!E353*$D$791*$D$792/100,2)</f>
        <v>35.86</v>
      </c>
      <c r="E2593" s="11">
        <f>ROUND(АТС!E353*$E$791*$E$792/100,2)</f>
        <v>32.96</v>
      </c>
      <c r="F2593" s="11">
        <f>ROUND(АТС!E353*$F$791*$F$792/100,2)</f>
        <v>22.44</v>
      </c>
      <c r="G2593" s="11">
        <f>ROUND(АТС!E353*$G$791*$G$792/100,2)</f>
        <v>13.13</v>
      </c>
    </row>
    <row r="2594" spans="1:7" x14ac:dyDescent="0.25">
      <c r="A2594" s="244"/>
      <c r="B2594" s="122">
        <f t="shared" si="41"/>
        <v>43083.041669999999</v>
      </c>
      <c r="C2594" s="123">
        <v>1</v>
      </c>
      <c r="D2594" s="11">
        <f>ROUND(АТС!E354*$D$791*$D$792/100,2)</f>
        <v>86.31</v>
      </c>
      <c r="E2594" s="11">
        <f>ROUND(АТС!E354*$E$791*$E$792/100,2)</f>
        <v>79.319999999999993</v>
      </c>
      <c r="F2594" s="11">
        <f>ROUND(АТС!E354*$F$791*$F$792/100,2)</f>
        <v>53.99</v>
      </c>
      <c r="G2594" s="11">
        <f>ROUND(АТС!E354*$G$791*$G$792/100,2)</f>
        <v>31.6</v>
      </c>
    </row>
    <row r="2595" spans="1:7" x14ac:dyDescent="0.25">
      <c r="A2595" s="244"/>
      <c r="B2595" s="120">
        <f t="shared" si="41"/>
        <v>43083.083330000001</v>
      </c>
      <c r="C2595" s="123">
        <v>2</v>
      </c>
      <c r="D2595" s="11">
        <f>ROUND(АТС!E355*$D$791*$D$792/100,2)</f>
        <v>121.7</v>
      </c>
      <c r="E2595" s="11">
        <f>ROUND(АТС!E355*$E$791*$E$792/100,2)</f>
        <v>111.85</v>
      </c>
      <c r="F2595" s="11">
        <f>ROUND(АТС!E355*$F$791*$F$792/100,2)</f>
        <v>76.13</v>
      </c>
      <c r="G2595" s="11">
        <f>ROUND(АТС!E355*$G$791*$G$792/100,2)</f>
        <v>44.56</v>
      </c>
    </row>
    <row r="2596" spans="1:7" x14ac:dyDescent="0.25">
      <c r="A2596" s="244"/>
      <c r="B2596" s="122">
        <f t="shared" si="41"/>
        <v>43083.125</v>
      </c>
      <c r="C2596" s="123">
        <v>3</v>
      </c>
      <c r="D2596" s="11">
        <f>ROUND(АТС!E356*$D$791*$D$792/100,2)</f>
        <v>87.6</v>
      </c>
      <c r="E2596" s="11">
        <f>ROUND(АТС!E356*$E$791*$E$792/100,2)</f>
        <v>80.510000000000005</v>
      </c>
      <c r="F2596" s="11">
        <f>ROUND(АТС!E356*$F$791*$F$792/100,2)</f>
        <v>54.8</v>
      </c>
      <c r="G2596" s="11">
        <f>ROUND(АТС!E356*$G$791*$G$792/100,2)</f>
        <v>32.07</v>
      </c>
    </row>
    <row r="2597" spans="1:7" x14ac:dyDescent="0.25">
      <c r="A2597" s="244"/>
      <c r="B2597" s="120">
        <f t="shared" si="41"/>
        <v>43083.166669999999</v>
      </c>
      <c r="C2597" s="123">
        <v>4</v>
      </c>
      <c r="D2597" s="11">
        <f>ROUND(АТС!E357*$D$791*$D$792/100,2)</f>
        <v>275.49</v>
      </c>
      <c r="E2597" s="11">
        <f>ROUND(АТС!E357*$E$791*$E$792/100,2)</f>
        <v>253.19</v>
      </c>
      <c r="F2597" s="11">
        <f>ROUND(АТС!E357*$F$791*$F$792/100,2)</f>
        <v>172.34</v>
      </c>
      <c r="G2597" s="11">
        <f>ROUND(АТС!E357*$G$791*$G$792/100,2)</f>
        <v>100.86</v>
      </c>
    </row>
    <row r="2598" spans="1:7" x14ac:dyDescent="0.25">
      <c r="A2598" s="244"/>
      <c r="B2598" s="122">
        <f t="shared" si="41"/>
        <v>43083.208330000001</v>
      </c>
      <c r="C2598" s="123">
        <v>5</v>
      </c>
      <c r="D2598" s="11">
        <f>ROUND(АТС!E358*$D$791*$D$792/100,2)</f>
        <v>14.2</v>
      </c>
      <c r="E2598" s="11">
        <f>ROUND(АТС!E358*$E$791*$E$792/100,2)</f>
        <v>13.05</v>
      </c>
      <c r="F2598" s="11">
        <f>ROUND(АТС!E358*$F$791*$F$792/100,2)</f>
        <v>8.8800000000000008</v>
      </c>
      <c r="G2598" s="11">
        <f>ROUND(АТС!E358*$G$791*$G$792/100,2)</f>
        <v>5.2</v>
      </c>
    </row>
    <row r="2599" spans="1:7" x14ac:dyDescent="0.25">
      <c r="A2599" s="244"/>
      <c r="B2599" s="120">
        <f t="shared" si="41"/>
        <v>43083.25</v>
      </c>
      <c r="C2599" s="123">
        <v>6</v>
      </c>
      <c r="D2599" s="11">
        <f>ROUND(АТС!E359*$D$791*$D$792/100,2)</f>
        <v>185.41</v>
      </c>
      <c r="E2599" s="11">
        <f>ROUND(АТС!E359*$E$791*$E$792/100,2)</f>
        <v>170.4</v>
      </c>
      <c r="F2599" s="11">
        <f>ROUND(АТС!E359*$F$791*$F$792/100,2)</f>
        <v>115.98</v>
      </c>
      <c r="G2599" s="11">
        <f>ROUND(АТС!E359*$G$791*$G$792/100,2)</f>
        <v>67.88</v>
      </c>
    </row>
    <row r="2600" spans="1:7" x14ac:dyDescent="0.25">
      <c r="A2600" s="244"/>
      <c r="B2600" s="122">
        <f t="shared" si="41"/>
        <v>43083.291669999999</v>
      </c>
      <c r="C2600" s="123">
        <v>7</v>
      </c>
      <c r="D2600" s="11">
        <f>ROUND(АТС!E360*$D$791*$D$792/100,2)</f>
        <v>20.13</v>
      </c>
      <c r="E2600" s="11">
        <f>ROUND(АТС!E360*$E$791*$E$792/100,2)</f>
        <v>18.5</v>
      </c>
      <c r="F2600" s="11">
        <f>ROUND(АТС!E360*$F$791*$F$792/100,2)</f>
        <v>12.59</v>
      </c>
      <c r="G2600" s="11">
        <f>ROUND(АТС!E360*$G$791*$G$792/100,2)</f>
        <v>7.37</v>
      </c>
    </row>
    <row r="2601" spans="1:7" x14ac:dyDescent="0.25">
      <c r="A2601" s="244"/>
      <c r="B2601" s="120">
        <f t="shared" si="41"/>
        <v>43083.333330000001</v>
      </c>
      <c r="C2601" s="123">
        <v>8</v>
      </c>
      <c r="D2601" s="11">
        <f>ROUND(АТС!E361*$D$791*$D$792/100,2)</f>
        <v>0</v>
      </c>
      <c r="E2601" s="11">
        <f>ROUND(АТС!E361*$E$791*$E$792/100,2)</f>
        <v>0</v>
      </c>
      <c r="F2601" s="11">
        <f>ROUND(АТС!E361*$F$791*$F$792/100,2)</f>
        <v>0</v>
      </c>
      <c r="G2601" s="11">
        <f>ROUND(АТС!E361*$G$791*$G$792/100,2)</f>
        <v>0</v>
      </c>
    </row>
    <row r="2602" spans="1:7" x14ac:dyDescent="0.25">
      <c r="A2602" s="244"/>
      <c r="B2602" s="122">
        <f t="shared" si="41"/>
        <v>43083.375</v>
      </c>
      <c r="C2602" s="123">
        <v>9</v>
      </c>
      <c r="D2602" s="11">
        <f>ROUND(АТС!E362*$D$791*$D$792/100,2)</f>
        <v>0</v>
      </c>
      <c r="E2602" s="11">
        <f>ROUND(АТС!E362*$E$791*$E$792/100,2)</f>
        <v>0</v>
      </c>
      <c r="F2602" s="11">
        <f>ROUND(АТС!E362*$F$791*$F$792/100,2)</f>
        <v>0</v>
      </c>
      <c r="G2602" s="11">
        <f>ROUND(АТС!E362*$G$791*$G$792/100,2)</f>
        <v>0</v>
      </c>
    </row>
    <row r="2603" spans="1:7" x14ac:dyDescent="0.25">
      <c r="A2603" s="244"/>
      <c r="B2603" s="120">
        <f t="shared" si="41"/>
        <v>43083.416669999999</v>
      </c>
      <c r="C2603" s="123">
        <v>10</v>
      </c>
      <c r="D2603" s="11">
        <f>ROUND(АТС!E363*$D$791*$D$792/100,2)</f>
        <v>145.63</v>
      </c>
      <c r="E2603" s="11">
        <f>ROUND(АТС!E363*$E$791*$E$792/100,2)</f>
        <v>133.85</v>
      </c>
      <c r="F2603" s="11">
        <f>ROUND(АТС!E363*$F$791*$F$792/100,2)</f>
        <v>91.1</v>
      </c>
      <c r="G2603" s="11">
        <f>ROUND(АТС!E363*$G$791*$G$792/100,2)</f>
        <v>53.32</v>
      </c>
    </row>
    <row r="2604" spans="1:7" x14ac:dyDescent="0.25">
      <c r="A2604" s="244"/>
      <c r="B2604" s="122">
        <f t="shared" si="41"/>
        <v>43083.458330000001</v>
      </c>
      <c r="C2604" s="123">
        <v>11</v>
      </c>
      <c r="D2604" s="11">
        <f>ROUND(АТС!E364*$D$791*$D$792/100,2)</f>
        <v>0</v>
      </c>
      <c r="E2604" s="11">
        <f>ROUND(АТС!E364*$E$791*$E$792/100,2)</f>
        <v>0</v>
      </c>
      <c r="F2604" s="11">
        <f>ROUND(АТС!E364*$F$791*$F$792/100,2)</f>
        <v>0</v>
      </c>
      <c r="G2604" s="11">
        <f>ROUND(АТС!E364*$G$791*$G$792/100,2)</f>
        <v>0</v>
      </c>
    </row>
    <row r="2605" spans="1:7" x14ac:dyDescent="0.25">
      <c r="A2605" s="244"/>
      <c r="B2605" s="120">
        <f t="shared" si="41"/>
        <v>43083.5</v>
      </c>
      <c r="C2605" s="123">
        <v>12</v>
      </c>
      <c r="D2605" s="11">
        <f>ROUND(АТС!E365*$D$791*$D$792/100,2)</f>
        <v>150.71</v>
      </c>
      <c r="E2605" s="11">
        <f>ROUND(АТС!E365*$E$791*$E$792/100,2)</f>
        <v>138.52000000000001</v>
      </c>
      <c r="F2605" s="11">
        <f>ROUND(АТС!E365*$F$791*$F$792/100,2)</f>
        <v>94.28</v>
      </c>
      <c r="G2605" s="11">
        <f>ROUND(АТС!E365*$G$791*$G$792/100,2)</f>
        <v>55.18</v>
      </c>
    </row>
    <row r="2606" spans="1:7" x14ac:dyDescent="0.25">
      <c r="A2606" s="244"/>
      <c r="B2606" s="122">
        <f t="shared" si="41"/>
        <v>43083.541669999999</v>
      </c>
      <c r="C2606" s="123">
        <v>13</v>
      </c>
      <c r="D2606" s="11">
        <f>ROUND(АТС!E366*$D$791*$D$792/100,2)</f>
        <v>176.36</v>
      </c>
      <c r="E2606" s="11">
        <f>ROUND(АТС!E366*$E$791*$E$792/100,2)</f>
        <v>162.08000000000001</v>
      </c>
      <c r="F2606" s="11">
        <f>ROUND(АТС!E366*$F$791*$F$792/100,2)</f>
        <v>110.32</v>
      </c>
      <c r="G2606" s="11">
        <f>ROUND(АТС!E366*$G$791*$G$792/100,2)</f>
        <v>64.569999999999993</v>
      </c>
    </row>
    <row r="2607" spans="1:7" x14ac:dyDescent="0.25">
      <c r="A2607" s="244"/>
      <c r="B2607" s="120">
        <f t="shared" si="41"/>
        <v>43083.583330000001</v>
      </c>
      <c r="C2607" s="123">
        <v>14</v>
      </c>
      <c r="D2607" s="11">
        <f>ROUND(АТС!E367*$D$791*$D$792/100,2)</f>
        <v>164.95</v>
      </c>
      <c r="E2607" s="11">
        <f>ROUND(АТС!E367*$E$791*$E$792/100,2)</f>
        <v>151.6</v>
      </c>
      <c r="F2607" s="11">
        <f>ROUND(АТС!E367*$F$791*$F$792/100,2)</f>
        <v>103.19</v>
      </c>
      <c r="G2607" s="11">
        <f>ROUND(АТС!E367*$G$791*$G$792/100,2)</f>
        <v>60.39</v>
      </c>
    </row>
    <row r="2608" spans="1:7" x14ac:dyDescent="0.25">
      <c r="A2608" s="244"/>
      <c r="B2608" s="122">
        <f t="shared" si="41"/>
        <v>43083.625</v>
      </c>
      <c r="C2608" s="123">
        <v>15</v>
      </c>
      <c r="D2608" s="11">
        <f>ROUND(АТС!E368*$D$791*$D$792/100,2)</f>
        <v>151.84</v>
      </c>
      <c r="E2608" s="11">
        <f>ROUND(АТС!E368*$E$791*$E$792/100,2)</f>
        <v>139.55000000000001</v>
      </c>
      <c r="F2608" s="11">
        <f>ROUND(АТС!E368*$F$791*$F$792/100,2)</f>
        <v>94.98</v>
      </c>
      <c r="G2608" s="11">
        <f>ROUND(АТС!E368*$G$791*$G$792/100,2)</f>
        <v>55.59</v>
      </c>
    </row>
    <row r="2609" spans="1:7" x14ac:dyDescent="0.25">
      <c r="A2609" s="244"/>
      <c r="B2609" s="120">
        <f t="shared" si="41"/>
        <v>43083.666669999999</v>
      </c>
      <c r="C2609" s="123">
        <v>16</v>
      </c>
      <c r="D2609" s="11">
        <f>ROUND(АТС!E369*$D$791*$D$792/100,2)</f>
        <v>0</v>
      </c>
      <c r="E2609" s="11">
        <f>ROUND(АТС!E369*$E$791*$E$792/100,2)</f>
        <v>0</v>
      </c>
      <c r="F2609" s="11">
        <f>ROUND(АТС!E369*$F$791*$F$792/100,2)</f>
        <v>0</v>
      </c>
      <c r="G2609" s="11">
        <f>ROUND(АТС!E369*$G$791*$G$792/100,2)</f>
        <v>0</v>
      </c>
    </row>
    <row r="2610" spans="1:7" x14ac:dyDescent="0.25">
      <c r="A2610" s="244"/>
      <c r="B2610" s="122">
        <f t="shared" si="41"/>
        <v>43083.708330000001</v>
      </c>
      <c r="C2610" s="123">
        <v>17</v>
      </c>
      <c r="D2610" s="11">
        <f>ROUND(АТС!E370*$D$791*$D$792/100,2)</f>
        <v>0.28000000000000003</v>
      </c>
      <c r="E2610" s="11">
        <f>ROUND(АТС!E370*$E$791*$E$792/100,2)</f>
        <v>0.26</v>
      </c>
      <c r="F2610" s="11">
        <f>ROUND(АТС!E370*$F$791*$F$792/100,2)</f>
        <v>0.18</v>
      </c>
      <c r="G2610" s="11">
        <f>ROUND(АТС!E370*$G$791*$G$792/100,2)</f>
        <v>0.1</v>
      </c>
    </row>
    <row r="2611" spans="1:7" x14ac:dyDescent="0.25">
      <c r="A2611" s="244"/>
      <c r="B2611" s="120">
        <f t="shared" si="41"/>
        <v>43083.75</v>
      </c>
      <c r="C2611" s="123">
        <v>18</v>
      </c>
      <c r="D2611" s="11">
        <f>ROUND(АТС!E371*$D$791*$D$792/100,2)</f>
        <v>21.19</v>
      </c>
      <c r="E2611" s="11">
        <f>ROUND(АТС!E371*$E$791*$E$792/100,2)</f>
        <v>19.48</v>
      </c>
      <c r="F2611" s="11">
        <f>ROUND(АТС!E371*$F$791*$F$792/100,2)</f>
        <v>13.26</v>
      </c>
      <c r="G2611" s="11">
        <f>ROUND(АТС!E371*$G$791*$G$792/100,2)</f>
        <v>7.76</v>
      </c>
    </row>
    <row r="2612" spans="1:7" x14ac:dyDescent="0.25">
      <c r="A2612" s="244"/>
      <c r="B2612" s="122">
        <f t="shared" si="41"/>
        <v>43083.791669999999</v>
      </c>
      <c r="C2612" s="123">
        <v>19</v>
      </c>
      <c r="D2612" s="11">
        <f>ROUND(АТС!E372*$D$791*$D$792/100,2)</f>
        <v>34.130000000000003</v>
      </c>
      <c r="E2612" s="11">
        <f>ROUND(АТС!E372*$E$791*$E$792/100,2)</f>
        <v>31.36</v>
      </c>
      <c r="F2612" s="11">
        <f>ROUND(АТС!E372*$F$791*$F$792/100,2)</f>
        <v>21.35</v>
      </c>
      <c r="G2612" s="11">
        <f>ROUND(АТС!E372*$G$791*$G$792/100,2)</f>
        <v>12.49</v>
      </c>
    </row>
    <row r="2613" spans="1:7" x14ac:dyDescent="0.25">
      <c r="A2613" s="244"/>
      <c r="B2613" s="120">
        <f t="shared" si="41"/>
        <v>43083.833330000001</v>
      </c>
      <c r="C2613" s="123">
        <v>20</v>
      </c>
      <c r="D2613" s="11">
        <f>ROUND(АТС!E373*$D$791*$D$792/100,2)</f>
        <v>19.48</v>
      </c>
      <c r="E2613" s="11">
        <f>ROUND(АТС!E373*$E$791*$E$792/100,2)</f>
        <v>17.899999999999999</v>
      </c>
      <c r="F2613" s="11">
        <f>ROUND(АТС!E373*$F$791*$F$792/100,2)</f>
        <v>12.18</v>
      </c>
      <c r="G2613" s="11">
        <f>ROUND(АТС!E373*$G$791*$G$792/100,2)</f>
        <v>7.13</v>
      </c>
    </row>
    <row r="2614" spans="1:7" x14ac:dyDescent="0.25">
      <c r="A2614" s="244"/>
      <c r="B2614" s="122">
        <f t="shared" si="41"/>
        <v>43083.875</v>
      </c>
      <c r="C2614" s="123">
        <v>21</v>
      </c>
      <c r="D2614" s="11">
        <f>ROUND(АТС!E374*$D$791*$D$792/100,2)</f>
        <v>47.79</v>
      </c>
      <c r="E2614" s="11">
        <f>ROUND(АТС!E374*$E$791*$E$792/100,2)</f>
        <v>43.92</v>
      </c>
      <c r="F2614" s="11">
        <f>ROUND(АТС!E374*$F$791*$F$792/100,2)</f>
        <v>29.9</v>
      </c>
      <c r="G2614" s="11">
        <f>ROUND(АТС!E374*$G$791*$G$792/100,2)</f>
        <v>17.5</v>
      </c>
    </row>
    <row r="2615" spans="1:7" x14ac:dyDescent="0.25">
      <c r="A2615" s="244"/>
      <c r="B2615" s="120">
        <f t="shared" si="41"/>
        <v>43083.916669999999</v>
      </c>
      <c r="C2615" s="123">
        <v>22</v>
      </c>
      <c r="D2615" s="11">
        <f>ROUND(АТС!E375*$D$791*$D$792/100,2)</f>
        <v>212.44</v>
      </c>
      <c r="E2615" s="11">
        <f>ROUND(АТС!E375*$E$791*$E$792/100,2)</f>
        <v>195.24</v>
      </c>
      <c r="F2615" s="11">
        <f>ROUND(АТС!E375*$F$791*$F$792/100,2)</f>
        <v>132.88999999999999</v>
      </c>
      <c r="G2615" s="11">
        <f>ROUND(АТС!E375*$G$791*$G$792/100,2)</f>
        <v>77.78</v>
      </c>
    </row>
    <row r="2616" spans="1:7" x14ac:dyDescent="0.25">
      <c r="A2616" s="244"/>
      <c r="B2616" s="122">
        <f t="shared" si="41"/>
        <v>43083.958330000001</v>
      </c>
      <c r="C2616" s="123">
        <v>23</v>
      </c>
      <c r="D2616" s="11">
        <f>ROUND(АТС!E376*$D$791*$D$792/100,2)</f>
        <v>453.6</v>
      </c>
      <c r="E2616" s="11">
        <f>ROUND(АТС!E376*$E$791*$E$792/100,2)</f>
        <v>416.89</v>
      </c>
      <c r="F2616" s="11">
        <f>ROUND(АТС!E376*$F$791*$F$792/100,2)</f>
        <v>283.76</v>
      </c>
      <c r="G2616" s="11">
        <f>ROUND(АТС!E376*$G$791*$G$792/100,2)</f>
        <v>166.07</v>
      </c>
    </row>
    <row r="2617" spans="1:7" x14ac:dyDescent="0.25">
      <c r="A2617" s="244"/>
      <c r="B2617" s="120">
        <f t="shared" si="41"/>
        <v>43084</v>
      </c>
      <c r="C2617" s="123">
        <v>0</v>
      </c>
      <c r="D2617" s="11">
        <f>ROUND(АТС!E377*$D$791*$D$792/100,2)</f>
        <v>46.32</v>
      </c>
      <c r="E2617" s="11">
        <f>ROUND(АТС!E377*$E$791*$E$792/100,2)</f>
        <v>42.57</v>
      </c>
      <c r="F2617" s="11">
        <f>ROUND(АТС!E377*$F$791*$F$792/100,2)</f>
        <v>28.98</v>
      </c>
      <c r="G2617" s="11">
        <f>ROUND(АТС!E377*$G$791*$G$792/100,2)</f>
        <v>16.96</v>
      </c>
    </row>
    <row r="2618" spans="1:7" x14ac:dyDescent="0.25">
      <c r="A2618" s="244"/>
      <c r="B2618" s="122">
        <f t="shared" si="41"/>
        <v>43084.041669999999</v>
      </c>
      <c r="C2618" s="123">
        <v>1</v>
      </c>
      <c r="D2618" s="11">
        <f>ROUND(АТС!E378*$D$791*$D$792/100,2)</f>
        <v>71.25</v>
      </c>
      <c r="E2618" s="11">
        <f>ROUND(АТС!E378*$E$791*$E$792/100,2)</f>
        <v>65.489999999999995</v>
      </c>
      <c r="F2618" s="11">
        <f>ROUND(АТС!E378*$F$791*$F$792/100,2)</f>
        <v>44.57</v>
      </c>
      <c r="G2618" s="11">
        <f>ROUND(АТС!E378*$G$791*$G$792/100,2)</f>
        <v>26.09</v>
      </c>
    </row>
    <row r="2619" spans="1:7" x14ac:dyDescent="0.25">
      <c r="A2619" s="244"/>
      <c r="B2619" s="120">
        <f t="shared" si="41"/>
        <v>43084.083330000001</v>
      </c>
      <c r="C2619" s="123">
        <v>2</v>
      </c>
      <c r="D2619" s="11">
        <f>ROUND(АТС!E379*$D$791*$D$792/100,2)</f>
        <v>66.98</v>
      </c>
      <c r="E2619" s="11">
        <f>ROUND(АТС!E379*$E$791*$E$792/100,2)</f>
        <v>61.56</v>
      </c>
      <c r="F2619" s="11">
        <f>ROUND(АТС!E379*$F$791*$F$792/100,2)</f>
        <v>41.9</v>
      </c>
      <c r="G2619" s="11">
        <f>ROUND(АТС!E379*$G$791*$G$792/100,2)</f>
        <v>24.52</v>
      </c>
    </row>
    <row r="2620" spans="1:7" x14ac:dyDescent="0.25">
      <c r="A2620" s="244"/>
      <c r="B2620" s="122">
        <f t="shared" si="41"/>
        <v>43084.125</v>
      </c>
      <c r="C2620" s="123">
        <v>3</v>
      </c>
      <c r="D2620" s="11">
        <f>ROUND(АТС!E380*$D$791*$D$792/100,2)</f>
        <v>37.04</v>
      </c>
      <c r="E2620" s="11">
        <f>ROUND(АТС!E380*$E$791*$E$792/100,2)</f>
        <v>34.04</v>
      </c>
      <c r="F2620" s="11">
        <f>ROUND(АТС!E380*$F$791*$F$792/100,2)</f>
        <v>23.17</v>
      </c>
      <c r="G2620" s="11">
        <f>ROUND(АТС!E380*$G$791*$G$792/100,2)</f>
        <v>13.56</v>
      </c>
    </row>
    <row r="2621" spans="1:7" x14ac:dyDescent="0.25">
      <c r="A2621" s="244"/>
      <c r="B2621" s="120">
        <f t="shared" si="41"/>
        <v>43084.166669999999</v>
      </c>
      <c r="C2621" s="123">
        <v>4</v>
      </c>
      <c r="D2621" s="11">
        <f>ROUND(АТС!E381*$D$791*$D$792/100,2)</f>
        <v>33.64</v>
      </c>
      <c r="E2621" s="11">
        <f>ROUND(АТС!E381*$E$791*$E$792/100,2)</f>
        <v>30.92</v>
      </c>
      <c r="F2621" s="11">
        <f>ROUND(АТС!E381*$F$791*$F$792/100,2)</f>
        <v>21.04</v>
      </c>
      <c r="G2621" s="11">
        <f>ROUND(АТС!E381*$G$791*$G$792/100,2)</f>
        <v>12.32</v>
      </c>
    </row>
    <row r="2622" spans="1:7" x14ac:dyDescent="0.25">
      <c r="A2622" s="244"/>
      <c r="B2622" s="122">
        <f t="shared" si="41"/>
        <v>43084.208330000001</v>
      </c>
      <c r="C2622" s="123">
        <v>5</v>
      </c>
      <c r="D2622" s="11">
        <f>ROUND(АТС!E382*$D$791*$D$792/100,2)</f>
        <v>0</v>
      </c>
      <c r="E2622" s="11">
        <f>ROUND(АТС!E382*$E$791*$E$792/100,2)</f>
        <v>0</v>
      </c>
      <c r="F2622" s="11">
        <f>ROUND(АТС!E382*$F$791*$F$792/100,2)</f>
        <v>0</v>
      </c>
      <c r="G2622" s="11">
        <f>ROUND(АТС!E382*$G$791*$G$792/100,2)</f>
        <v>0</v>
      </c>
    </row>
    <row r="2623" spans="1:7" x14ac:dyDescent="0.25">
      <c r="A2623" s="244"/>
      <c r="B2623" s="120">
        <f t="shared" si="41"/>
        <v>43084.25</v>
      </c>
      <c r="C2623" s="123">
        <v>6</v>
      </c>
      <c r="D2623" s="11">
        <f>ROUND(АТС!E383*$D$791*$D$792/100,2)</f>
        <v>0</v>
      </c>
      <c r="E2623" s="11">
        <f>ROUND(АТС!E383*$E$791*$E$792/100,2)</f>
        <v>0</v>
      </c>
      <c r="F2623" s="11">
        <f>ROUND(АТС!E383*$F$791*$F$792/100,2)</f>
        <v>0</v>
      </c>
      <c r="G2623" s="11">
        <f>ROUND(АТС!E383*$G$791*$G$792/100,2)</f>
        <v>0</v>
      </c>
    </row>
    <row r="2624" spans="1:7" x14ac:dyDescent="0.25">
      <c r="A2624" s="244"/>
      <c r="B2624" s="122">
        <f t="shared" si="41"/>
        <v>43084.291669999999</v>
      </c>
      <c r="C2624" s="123">
        <v>7</v>
      </c>
      <c r="D2624" s="11">
        <f>ROUND(АТС!E384*$D$791*$D$792/100,2)</f>
        <v>11.73</v>
      </c>
      <c r="E2624" s="11">
        <f>ROUND(АТС!E384*$E$791*$E$792/100,2)</f>
        <v>10.78</v>
      </c>
      <c r="F2624" s="11">
        <f>ROUND(АТС!E384*$F$791*$F$792/100,2)</f>
        <v>7.34</v>
      </c>
      <c r="G2624" s="11">
        <f>ROUND(АТС!E384*$G$791*$G$792/100,2)</f>
        <v>4.29</v>
      </c>
    </row>
    <row r="2625" spans="1:7" x14ac:dyDescent="0.25">
      <c r="A2625" s="244"/>
      <c r="B2625" s="120">
        <f t="shared" si="41"/>
        <v>43084.333330000001</v>
      </c>
      <c r="C2625" s="123">
        <v>8</v>
      </c>
      <c r="D2625" s="11">
        <f>ROUND(АТС!E385*$D$791*$D$792/100,2)</f>
        <v>0.34</v>
      </c>
      <c r="E2625" s="11">
        <f>ROUND(АТС!E385*$E$791*$E$792/100,2)</f>
        <v>0.31</v>
      </c>
      <c r="F2625" s="11">
        <f>ROUND(АТС!E385*$F$791*$F$792/100,2)</f>
        <v>0.21</v>
      </c>
      <c r="G2625" s="11">
        <f>ROUND(АТС!E385*$G$791*$G$792/100,2)</f>
        <v>0.12</v>
      </c>
    </row>
    <row r="2626" spans="1:7" x14ac:dyDescent="0.25">
      <c r="A2626" s="244"/>
      <c r="B2626" s="122">
        <f t="shared" ref="B2626:B2689" si="42">B2602+1</f>
        <v>43084.375</v>
      </c>
      <c r="C2626" s="123">
        <v>9</v>
      </c>
      <c r="D2626" s="11">
        <f>ROUND(АТС!E386*$D$791*$D$792/100,2)</f>
        <v>23.14</v>
      </c>
      <c r="E2626" s="11">
        <f>ROUND(АТС!E386*$E$791*$E$792/100,2)</f>
        <v>21.27</v>
      </c>
      <c r="F2626" s="11">
        <f>ROUND(АТС!E386*$F$791*$F$792/100,2)</f>
        <v>14.47</v>
      </c>
      <c r="G2626" s="11">
        <f>ROUND(АТС!E386*$G$791*$G$792/100,2)</f>
        <v>8.4700000000000006</v>
      </c>
    </row>
    <row r="2627" spans="1:7" x14ac:dyDescent="0.25">
      <c r="A2627" s="244"/>
      <c r="B2627" s="120">
        <f t="shared" si="42"/>
        <v>43084.416669999999</v>
      </c>
      <c r="C2627" s="123">
        <v>10</v>
      </c>
      <c r="D2627" s="11">
        <f>ROUND(АТС!E387*$D$791*$D$792/100,2)</f>
        <v>21.59</v>
      </c>
      <c r="E2627" s="11">
        <f>ROUND(АТС!E387*$E$791*$E$792/100,2)</f>
        <v>19.850000000000001</v>
      </c>
      <c r="F2627" s="11">
        <f>ROUND(АТС!E387*$F$791*$F$792/100,2)</f>
        <v>13.51</v>
      </c>
      <c r="G2627" s="11">
        <f>ROUND(АТС!E387*$G$791*$G$792/100,2)</f>
        <v>7.91</v>
      </c>
    </row>
    <row r="2628" spans="1:7" x14ac:dyDescent="0.25">
      <c r="A2628" s="244"/>
      <c r="B2628" s="122">
        <f t="shared" si="42"/>
        <v>43084.458330000001</v>
      </c>
      <c r="C2628" s="123">
        <v>11</v>
      </c>
      <c r="D2628" s="11">
        <f>ROUND(АТС!E388*$D$791*$D$792/100,2)</f>
        <v>0</v>
      </c>
      <c r="E2628" s="11">
        <f>ROUND(АТС!E388*$E$791*$E$792/100,2)</f>
        <v>0</v>
      </c>
      <c r="F2628" s="11">
        <f>ROUND(АТС!E388*$F$791*$F$792/100,2)</f>
        <v>0</v>
      </c>
      <c r="G2628" s="11">
        <f>ROUND(АТС!E388*$G$791*$G$792/100,2)</f>
        <v>0</v>
      </c>
    </row>
    <row r="2629" spans="1:7" x14ac:dyDescent="0.25">
      <c r="A2629" s="244"/>
      <c r="B2629" s="120">
        <f t="shared" si="42"/>
        <v>43084.5</v>
      </c>
      <c r="C2629" s="123">
        <v>12</v>
      </c>
      <c r="D2629" s="11">
        <f>ROUND(АТС!E389*$D$791*$D$792/100,2)</f>
        <v>23.9</v>
      </c>
      <c r="E2629" s="11">
        <f>ROUND(АТС!E389*$E$791*$E$792/100,2)</f>
        <v>21.96</v>
      </c>
      <c r="F2629" s="11">
        <f>ROUND(АТС!E389*$F$791*$F$792/100,2)</f>
        <v>14.95</v>
      </c>
      <c r="G2629" s="11">
        <f>ROUND(АТС!E389*$G$791*$G$792/100,2)</f>
        <v>8.75</v>
      </c>
    </row>
    <row r="2630" spans="1:7" x14ac:dyDescent="0.25">
      <c r="A2630" s="244"/>
      <c r="B2630" s="122">
        <f t="shared" si="42"/>
        <v>43084.541669999999</v>
      </c>
      <c r="C2630" s="123">
        <v>13</v>
      </c>
      <c r="D2630" s="11">
        <f>ROUND(АТС!E390*$D$791*$D$792/100,2)</f>
        <v>23.88</v>
      </c>
      <c r="E2630" s="11">
        <f>ROUND(АТС!E390*$E$791*$E$792/100,2)</f>
        <v>21.95</v>
      </c>
      <c r="F2630" s="11">
        <f>ROUND(АТС!E390*$F$791*$F$792/100,2)</f>
        <v>14.94</v>
      </c>
      <c r="G2630" s="11">
        <f>ROUND(АТС!E390*$G$791*$G$792/100,2)</f>
        <v>8.74</v>
      </c>
    </row>
    <row r="2631" spans="1:7" x14ac:dyDescent="0.25">
      <c r="A2631" s="244"/>
      <c r="B2631" s="120">
        <f t="shared" si="42"/>
        <v>43084.583330000001</v>
      </c>
      <c r="C2631" s="123">
        <v>14</v>
      </c>
      <c r="D2631" s="11">
        <f>ROUND(АТС!E391*$D$791*$D$792/100,2)</f>
        <v>0</v>
      </c>
      <c r="E2631" s="11">
        <f>ROUND(АТС!E391*$E$791*$E$792/100,2)</f>
        <v>0</v>
      </c>
      <c r="F2631" s="11">
        <f>ROUND(АТС!E391*$F$791*$F$792/100,2)</f>
        <v>0</v>
      </c>
      <c r="G2631" s="11">
        <f>ROUND(АТС!E391*$G$791*$G$792/100,2)</f>
        <v>0</v>
      </c>
    </row>
    <row r="2632" spans="1:7" x14ac:dyDescent="0.25">
      <c r="A2632" s="244"/>
      <c r="B2632" s="122">
        <f t="shared" si="42"/>
        <v>43084.625</v>
      </c>
      <c r="C2632" s="123">
        <v>15</v>
      </c>
      <c r="D2632" s="11">
        <f>ROUND(АТС!E392*$D$791*$D$792/100,2)</f>
        <v>103.7</v>
      </c>
      <c r="E2632" s="11">
        <f>ROUND(АТС!E392*$E$791*$E$792/100,2)</f>
        <v>95.3</v>
      </c>
      <c r="F2632" s="11">
        <f>ROUND(АТС!E392*$F$791*$F$792/100,2)</f>
        <v>64.87</v>
      </c>
      <c r="G2632" s="11">
        <f>ROUND(АТС!E392*$G$791*$G$792/100,2)</f>
        <v>37.96</v>
      </c>
    </row>
    <row r="2633" spans="1:7" x14ac:dyDescent="0.25">
      <c r="A2633" s="244"/>
      <c r="B2633" s="120">
        <f t="shared" si="42"/>
        <v>43084.666669999999</v>
      </c>
      <c r="C2633" s="123">
        <v>16</v>
      </c>
      <c r="D2633" s="11">
        <f>ROUND(АТС!E393*$D$791*$D$792/100,2)</f>
        <v>13.69</v>
      </c>
      <c r="E2633" s="11">
        <f>ROUND(АТС!E393*$E$791*$E$792/100,2)</f>
        <v>12.58</v>
      </c>
      <c r="F2633" s="11">
        <f>ROUND(АТС!E393*$F$791*$F$792/100,2)</f>
        <v>8.56</v>
      </c>
      <c r="G2633" s="11">
        <f>ROUND(АТС!E393*$G$791*$G$792/100,2)</f>
        <v>5.01</v>
      </c>
    </row>
    <row r="2634" spans="1:7" x14ac:dyDescent="0.25">
      <c r="A2634" s="244"/>
      <c r="B2634" s="122">
        <f t="shared" si="42"/>
        <v>43084.708330000001</v>
      </c>
      <c r="C2634" s="123">
        <v>17</v>
      </c>
      <c r="D2634" s="11">
        <f>ROUND(АТС!E394*$D$791*$D$792/100,2)</f>
        <v>18.7</v>
      </c>
      <c r="E2634" s="11">
        <f>ROUND(АТС!E394*$E$791*$E$792/100,2)</f>
        <v>17.190000000000001</v>
      </c>
      <c r="F2634" s="11">
        <f>ROUND(АТС!E394*$F$791*$F$792/100,2)</f>
        <v>11.7</v>
      </c>
      <c r="G2634" s="11">
        <f>ROUND(АТС!E394*$G$791*$G$792/100,2)</f>
        <v>6.85</v>
      </c>
    </row>
    <row r="2635" spans="1:7" x14ac:dyDescent="0.25">
      <c r="A2635" s="244"/>
      <c r="B2635" s="120">
        <f t="shared" si="42"/>
        <v>43084.75</v>
      </c>
      <c r="C2635" s="123">
        <v>18</v>
      </c>
      <c r="D2635" s="11">
        <f>ROUND(АТС!E395*$D$791*$D$792/100,2)</f>
        <v>22.65</v>
      </c>
      <c r="E2635" s="11">
        <f>ROUND(АТС!E395*$E$791*$E$792/100,2)</f>
        <v>20.82</v>
      </c>
      <c r="F2635" s="11">
        <f>ROUND(АТС!E395*$F$791*$F$792/100,2)</f>
        <v>14.17</v>
      </c>
      <c r="G2635" s="11">
        <f>ROUND(АТС!E395*$G$791*$G$792/100,2)</f>
        <v>8.2899999999999991</v>
      </c>
    </row>
    <row r="2636" spans="1:7" x14ac:dyDescent="0.25">
      <c r="A2636" s="244"/>
      <c r="B2636" s="122">
        <f t="shared" si="42"/>
        <v>43084.791669999999</v>
      </c>
      <c r="C2636" s="123">
        <v>19</v>
      </c>
      <c r="D2636" s="11">
        <f>ROUND(АТС!E396*$D$791*$D$792/100,2)</f>
        <v>8.34</v>
      </c>
      <c r="E2636" s="11">
        <f>ROUND(АТС!E396*$E$791*$E$792/100,2)</f>
        <v>7.66</v>
      </c>
      <c r="F2636" s="11">
        <f>ROUND(АТС!E396*$F$791*$F$792/100,2)</f>
        <v>5.22</v>
      </c>
      <c r="G2636" s="11">
        <f>ROUND(АТС!E396*$G$791*$G$792/100,2)</f>
        <v>3.05</v>
      </c>
    </row>
    <row r="2637" spans="1:7" x14ac:dyDescent="0.25">
      <c r="A2637" s="244"/>
      <c r="B2637" s="120">
        <f t="shared" si="42"/>
        <v>43084.833330000001</v>
      </c>
      <c r="C2637" s="123">
        <v>20</v>
      </c>
      <c r="D2637" s="11">
        <f>ROUND(АТС!E397*$D$791*$D$792/100,2)</f>
        <v>157.43</v>
      </c>
      <c r="E2637" s="11">
        <f>ROUND(АТС!E397*$E$791*$E$792/100,2)</f>
        <v>144.68</v>
      </c>
      <c r="F2637" s="11">
        <f>ROUND(АТС!E397*$F$791*$F$792/100,2)</f>
        <v>98.48</v>
      </c>
      <c r="G2637" s="11">
        <f>ROUND(АТС!E397*$G$791*$G$792/100,2)</f>
        <v>57.64</v>
      </c>
    </row>
    <row r="2638" spans="1:7" x14ac:dyDescent="0.25">
      <c r="A2638" s="244"/>
      <c r="B2638" s="122">
        <f t="shared" si="42"/>
        <v>43084.875</v>
      </c>
      <c r="C2638" s="123">
        <v>21</v>
      </c>
      <c r="D2638" s="11">
        <f>ROUND(АТС!E398*$D$791*$D$792/100,2)</f>
        <v>32.869999999999997</v>
      </c>
      <c r="E2638" s="11">
        <f>ROUND(АТС!E398*$E$791*$E$792/100,2)</f>
        <v>30.21</v>
      </c>
      <c r="F2638" s="11">
        <f>ROUND(АТС!E398*$F$791*$F$792/100,2)</f>
        <v>20.56</v>
      </c>
      <c r="G2638" s="11">
        <f>ROUND(АТС!E398*$G$791*$G$792/100,2)</f>
        <v>12.03</v>
      </c>
    </row>
    <row r="2639" spans="1:7" x14ac:dyDescent="0.25">
      <c r="A2639" s="244"/>
      <c r="B2639" s="120">
        <f t="shared" si="42"/>
        <v>43084.916669999999</v>
      </c>
      <c r="C2639" s="123">
        <v>22</v>
      </c>
      <c r="D2639" s="11">
        <f>ROUND(АТС!E399*$D$791*$D$792/100,2)</f>
        <v>93.43</v>
      </c>
      <c r="E2639" s="11">
        <f>ROUND(АТС!E399*$E$791*$E$792/100,2)</f>
        <v>85.87</v>
      </c>
      <c r="F2639" s="11">
        <f>ROUND(АТС!E399*$F$791*$F$792/100,2)</f>
        <v>58.45</v>
      </c>
      <c r="G2639" s="11">
        <f>ROUND(АТС!E399*$G$791*$G$792/100,2)</f>
        <v>34.21</v>
      </c>
    </row>
    <row r="2640" spans="1:7" x14ac:dyDescent="0.25">
      <c r="A2640" s="244"/>
      <c r="B2640" s="122">
        <f t="shared" si="42"/>
        <v>43084.958330000001</v>
      </c>
      <c r="C2640" s="123">
        <v>23</v>
      </c>
      <c r="D2640" s="11">
        <f>ROUND(АТС!E400*$D$791*$D$792/100,2)</f>
        <v>58.84</v>
      </c>
      <c r="E2640" s="11">
        <f>ROUND(АТС!E400*$E$791*$E$792/100,2)</f>
        <v>54.08</v>
      </c>
      <c r="F2640" s="11">
        <f>ROUND(АТС!E400*$F$791*$F$792/100,2)</f>
        <v>36.81</v>
      </c>
      <c r="G2640" s="11">
        <f>ROUND(АТС!E400*$G$791*$G$792/100,2)</f>
        <v>21.54</v>
      </c>
    </row>
    <row r="2641" spans="1:7" x14ac:dyDescent="0.25">
      <c r="A2641" s="244"/>
      <c r="B2641" s="120">
        <f t="shared" si="42"/>
        <v>43085</v>
      </c>
      <c r="C2641" s="123">
        <v>0</v>
      </c>
      <c r="D2641" s="11">
        <f>ROUND(АТС!E401*$D$791*$D$792/100,2)</f>
        <v>27.17</v>
      </c>
      <c r="E2641" s="11">
        <f>ROUND(АТС!E401*$E$791*$E$792/100,2)</f>
        <v>24.97</v>
      </c>
      <c r="F2641" s="11">
        <f>ROUND(АТС!E401*$F$791*$F$792/100,2)</f>
        <v>17</v>
      </c>
      <c r="G2641" s="11">
        <f>ROUND(АТС!E401*$G$791*$G$792/100,2)</f>
        <v>9.9499999999999993</v>
      </c>
    </row>
    <row r="2642" spans="1:7" x14ac:dyDescent="0.25">
      <c r="A2642" s="244"/>
      <c r="B2642" s="122">
        <f t="shared" si="42"/>
        <v>43085.041669999999</v>
      </c>
      <c r="C2642" s="123">
        <v>1</v>
      </c>
      <c r="D2642" s="11">
        <f>ROUND(АТС!E402*$D$791*$D$792/100,2)</f>
        <v>47.34</v>
      </c>
      <c r="E2642" s="11">
        <f>ROUND(АТС!E402*$E$791*$E$792/100,2)</f>
        <v>43.51</v>
      </c>
      <c r="F2642" s="11">
        <f>ROUND(АТС!E402*$F$791*$F$792/100,2)</f>
        <v>29.61</v>
      </c>
      <c r="G2642" s="11">
        <f>ROUND(АТС!E402*$G$791*$G$792/100,2)</f>
        <v>17.329999999999998</v>
      </c>
    </row>
    <row r="2643" spans="1:7" x14ac:dyDescent="0.25">
      <c r="A2643" s="244"/>
      <c r="B2643" s="120">
        <f t="shared" si="42"/>
        <v>43085.083330000001</v>
      </c>
      <c r="C2643" s="123">
        <v>2</v>
      </c>
      <c r="D2643" s="11">
        <f>ROUND(АТС!E403*$D$791*$D$792/100,2)</f>
        <v>125.03</v>
      </c>
      <c r="E2643" s="11">
        <f>ROUND(АТС!E403*$E$791*$E$792/100,2)</f>
        <v>114.91</v>
      </c>
      <c r="F2643" s="11">
        <f>ROUND(АТС!E403*$F$791*$F$792/100,2)</f>
        <v>78.22</v>
      </c>
      <c r="G2643" s="11">
        <f>ROUND(АТС!E403*$G$791*$G$792/100,2)</f>
        <v>45.78</v>
      </c>
    </row>
    <row r="2644" spans="1:7" x14ac:dyDescent="0.25">
      <c r="A2644" s="244"/>
      <c r="B2644" s="122">
        <f t="shared" si="42"/>
        <v>43085.125</v>
      </c>
      <c r="C2644" s="123">
        <v>3</v>
      </c>
      <c r="D2644" s="11">
        <f>ROUND(АТС!E404*$D$791*$D$792/100,2)</f>
        <v>13.7</v>
      </c>
      <c r="E2644" s="11">
        <f>ROUND(АТС!E404*$E$791*$E$792/100,2)</f>
        <v>12.59</v>
      </c>
      <c r="F2644" s="11">
        <f>ROUND(АТС!E404*$F$791*$F$792/100,2)</f>
        <v>8.57</v>
      </c>
      <c r="G2644" s="11">
        <f>ROUND(АТС!E404*$G$791*$G$792/100,2)</f>
        <v>5.0199999999999996</v>
      </c>
    </row>
    <row r="2645" spans="1:7" x14ac:dyDescent="0.25">
      <c r="A2645" s="244"/>
      <c r="B2645" s="120">
        <f t="shared" si="42"/>
        <v>43085.166669999999</v>
      </c>
      <c r="C2645" s="123">
        <v>4</v>
      </c>
      <c r="D2645" s="11">
        <f>ROUND(АТС!E405*$D$791*$D$792/100,2)</f>
        <v>0.1</v>
      </c>
      <c r="E2645" s="11">
        <f>ROUND(АТС!E405*$E$791*$E$792/100,2)</f>
        <v>0.09</v>
      </c>
      <c r="F2645" s="11">
        <f>ROUND(АТС!E405*$F$791*$F$792/100,2)</f>
        <v>0.06</v>
      </c>
      <c r="G2645" s="11">
        <f>ROUND(АТС!E405*$G$791*$G$792/100,2)</f>
        <v>0.04</v>
      </c>
    </row>
    <row r="2646" spans="1:7" x14ac:dyDescent="0.25">
      <c r="A2646" s="244"/>
      <c r="B2646" s="122">
        <f t="shared" si="42"/>
        <v>43085.208330000001</v>
      </c>
      <c r="C2646" s="123">
        <v>5</v>
      </c>
      <c r="D2646" s="11">
        <f>ROUND(АТС!E406*$D$791*$D$792/100,2)</f>
        <v>0</v>
      </c>
      <c r="E2646" s="11">
        <f>ROUND(АТС!E406*$E$791*$E$792/100,2)</f>
        <v>0</v>
      </c>
      <c r="F2646" s="11">
        <f>ROUND(АТС!E406*$F$791*$F$792/100,2)</f>
        <v>0</v>
      </c>
      <c r="G2646" s="11">
        <f>ROUND(АТС!E406*$G$791*$G$792/100,2)</f>
        <v>0</v>
      </c>
    </row>
    <row r="2647" spans="1:7" x14ac:dyDescent="0.25">
      <c r="A2647" s="244"/>
      <c r="B2647" s="120">
        <f t="shared" si="42"/>
        <v>43085.25</v>
      </c>
      <c r="C2647" s="123">
        <v>6</v>
      </c>
      <c r="D2647" s="11">
        <f>ROUND(АТС!E407*$D$791*$D$792/100,2)</f>
        <v>0.14000000000000001</v>
      </c>
      <c r="E2647" s="11">
        <f>ROUND(АТС!E407*$E$791*$E$792/100,2)</f>
        <v>0.13</v>
      </c>
      <c r="F2647" s="11">
        <f>ROUND(АТС!E407*$F$791*$F$792/100,2)</f>
        <v>0.09</v>
      </c>
      <c r="G2647" s="11">
        <f>ROUND(АТС!E407*$G$791*$G$792/100,2)</f>
        <v>0.05</v>
      </c>
    </row>
    <row r="2648" spans="1:7" x14ac:dyDescent="0.25">
      <c r="A2648" s="244"/>
      <c r="B2648" s="122">
        <f t="shared" si="42"/>
        <v>43085.291669999999</v>
      </c>
      <c r="C2648" s="123">
        <v>7</v>
      </c>
      <c r="D2648" s="11">
        <f>ROUND(АТС!E408*$D$791*$D$792/100,2)</f>
        <v>1.71</v>
      </c>
      <c r="E2648" s="11">
        <f>ROUND(АТС!E408*$E$791*$E$792/100,2)</f>
        <v>1.57</v>
      </c>
      <c r="F2648" s="11">
        <f>ROUND(АТС!E408*$F$791*$F$792/100,2)</f>
        <v>1.07</v>
      </c>
      <c r="G2648" s="11">
        <f>ROUND(АТС!E408*$G$791*$G$792/100,2)</f>
        <v>0.63</v>
      </c>
    </row>
    <row r="2649" spans="1:7" x14ac:dyDescent="0.25">
      <c r="A2649" s="244"/>
      <c r="B2649" s="120">
        <f t="shared" si="42"/>
        <v>43085.333330000001</v>
      </c>
      <c r="C2649" s="123">
        <v>8</v>
      </c>
      <c r="D2649" s="11">
        <f>ROUND(АТС!E409*$D$791*$D$792/100,2)</f>
        <v>0</v>
      </c>
      <c r="E2649" s="11">
        <f>ROUND(АТС!E409*$E$791*$E$792/100,2)</f>
        <v>0</v>
      </c>
      <c r="F2649" s="11">
        <f>ROUND(АТС!E409*$F$791*$F$792/100,2)</f>
        <v>0</v>
      </c>
      <c r="G2649" s="11">
        <f>ROUND(АТС!E409*$G$791*$G$792/100,2)</f>
        <v>0</v>
      </c>
    </row>
    <row r="2650" spans="1:7" x14ac:dyDescent="0.25">
      <c r="A2650" s="244"/>
      <c r="B2650" s="122">
        <f t="shared" si="42"/>
        <v>43085.375</v>
      </c>
      <c r="C2650" s="123">
        <v>9</v>
      </c>
      <c r="D2650" s="11">
        <f>ROUND(АТС!E410*$D$791*$D$792/100,2)</f>
        <v>38.99</v>
      </c>
      <c r="E2650" s="11">
        <f>ROUND(АТС!E410*$E$791*$E$792/100,2)</f>
        <v>35.83</v>
      </c>
      <c r="F2650" s="11">
        <f>ROUND(АТС!E410*$F$791*$F$792/100,2)</f>
        <v>24.39</v>
      </c>
      <c r="G2650" s="11">
        <f>ROUND(АТС!E410*$G$791*$G$792/100,2)</f>
        <v>14.27</v>
      </c>
    </row>
    <row r="2651" spans="1:7" x14ac:dyDescent="0.25">
      <c r="A2651" s="244"/>
      <c r="B2651" s="120">
        <f t="shared" si="42"/>
        <v>43085.416669999999</v>
      </c>
      <c r="C2651" s="123">
        <v>10</v>
      </c>
      <c r="D2651" s="11">
        <f>ROUND(АТС!E411*$D$791*$D$792/100,2)</f>
        <v>199.08</v>
      </c>
      <c r="E2651" s="11">
        <f>ROUND(АТС!E411*$E$791*$E$792/100,2)</f>
        <v>182.97</v>
      </c>
      <c r="F2651" s="11">
        <f>ROUND(АТС!E411*$F$791*$F$792/100,2)</f>
        <v>124.54</v>
      </c>
      <c r="G2651" s="11">
        <f>ROUND(АТС!E411*$G$791*$G$792/100,2)</f>
        <v>72.89</v>
      </c>
    </row>
    <row r="2652" spans="1:7" x14ac:dyDescent="0.25">
      <c r="A2652" s="244"/>
      <c r="B2652" s="122">
        <f t="shared" si="42"/>
        <v>43085.458330000001</v>
      </c>
      <c r="C2652" s="123">
        <v>11</v>
      </c>
      <c r="D2652" s="11">
        <f>ROUND(АТС!E412*$D$791*$D$792/100,2)</f>
        <v>195.35</v>
      </c>
      <c r="E2652" s="11">
        <f>ROUND(АТС!E412*$E$791*$E$792/100,2)</f>
        <v>179.54</v>
      </c>
      <c r="F2652" s="11">
        <f>ROUND(АТС!E412*$F$791*$F$792/100,2)</f>
        <v>122.21</v>
      </c>
      <c r="G2652" s="11">
        <f>ROUND(АТС!E412*$G$791*$G$792/100,2)</f>
        <v>71.52</v>
      </c>
    </row>
    <row r="2653" spans="1:7" x14ac:dyDescent="0.25">
      <c r="A2653" s="244"/>
      <c r="B2653" s="120">
        <f t="shared" si="42"/>
        <v>43085.5</v>
      </c>
      <c r="C2653" s="123">
        <v>12</v>
      </c>
      <c r="D2653" s="11">
        <f>ROUND(АТС!E413*$D$791*$D$792/100,2)</f>
        <v>160.44</v>
      </c>
      <c r="E2653" s="11">
        <f>ROUND(АТС!E413*$E$791*$E$792/100,2)</f>
        <v>147.46</v>
      </c>
      <c r="F2653" s="11">
        <f>ROUND(АТС!E413*$F$791*$F$792/100,2)</f>
        <v>100.37</v>
      </c>
      <c r="G2653" s="11">
        <f>ROUND(АТС!E413*$G$791*$G$792/100,2)</f>
        <v>58.74</v>
      </c>
    </row>
    <row r="2654" spans="1:7" x14ac:dyDescent="0.25">
      <c r="A2654" s="244"/>
      <c r="B2654" s="122">
        <f t="shared" si="42"/>
        <v>43085.541669999999</v>
      </c>
      <c r="C2654" s="123">
        <v>13</v>
      </c>
      <c r="D2654" s="11">
        <f>ROUND(АТС!E414*$D$791*$D$792/100,2)</f>
        <v>140.19</v>
      </c>
      <c r="E2654" s="11">
        <f>ROUND(АТС!E414*$E$791*$E$792/100,2)</f>
        <v>128.84</v>
      </c>
      <c r="F2654" s="11">
        <f>ROUND(АТС!E414*$F$791*$F$792/100,2)</f>
        <v>87.7</v>
      </c>
      <c r="G2654" s="11">
        <f>ROUND(АТС!E414*$G$791*$G$792/100,2)</f>
        <v>51.33</v>
      </c>
    </row>
    <row r="2655" spans="1:7" x14ac:dyDescent="0.25">
      <c r="A2655" s="244"/>
      <c r="B2655" s="120">
        <f t="shared" si="42"/>
        <v>43085.583330000001</v>
      </c>
      <c r="C2655" s="123">
        <v>14</v>
      </c>
      <c r="D2655" s="11">
        <f>ROUND(АТС!E415*$D$791*$D$792/100,2)</f>
        <v>19.329999999999998</v>
      </c>
      <c r="E2655" s="11">
        <f>ROUND(АТС!E415*$E$791*$E$792/100,2)</f>
        <v>17.760000000000002</v>
      </c>
      <c r="F2655" s="11">
        <f>ROUND(АТС!E415*$F$791*$F$792/100,2)</f>
        <v>12.09</v>
      </c>
      <c r="G2655" s="11">
        <f>ROUND(АТС!E415*$G$791*$G$792/100,2)</f>
        <v>7.08</v>
      </c>
    </row>
    <row r="2656" spans="1:7" x14ac:dyDescent="0.25">
      <c r="A2656" s="244"/>
      <c r="B2656" s="122">
        <f t="shared" si="42"/>
        <v>43085.625</v>
      </c>
      <c r="C2656" s="123">
        <v>15</v>
      </c>
      <c r="D2656" s="11">
        <f>ROUND(АТС!E416*$D$791*$D$792/100,2)</f>
        <v>0.4</v>
      </c>
      <c r="E2656" s="11">
        <f>ROUND(АТС!E416*$E$791*$E$792/100,2)</f>
        <v>0.37</v>
      </c>
      <c r="F2656" s="11">
        <f>ROUND(АТС!E416*$F$791*$F$792/100,2)</f>
        <v>0.25</v>
      </c>
      <c r="G2656" s="11">
        <f>ROUND(АТС!E416*$G$791*$G$792/100,2)</f>
        <v>0.15</v>
      </c>
    </row>
    <row r="2657" spans="1:7" x14ac:dyDescent="0.25">
      <c r="A2657" s="244"/>
      <c r="B2657" s="120">
        <f t="shared" si="42"/>
        <v>43085.666669999999</v>
      </c>
      <c r="C2657" s="123">
        <v>16</v>
      </c>
      <c r="D2657" s="11">
        <f>ROUND(АТС!E417*$D$791*$D$792/100,2)</f>
        <v>0</v>
      </c>
      <c r="E2657" s="11">
        <f>ROUND(АТС!E417*$E$791*$E$792/100,2)</f>
        <v>0</v>
      </c>
      <c r="F2657" s="11">
        <f>ROUND(АТС!E417*$F$791*$F$792/100,2)</f>
        <v>0</v>
      </c>
      <c r="G2657" s="11">
        <f>ROUND(АТС!E417*$G$791*$G$792/100,2)</f>
        <v>0</v>
      </c>
    </row>
    <row r="2658" spans="1:7" x14ac:dyDescent="0.25">
      <c r="A2658" s="244"/>
      <c r="B2658" s="122">
        <f t="shared" si="42"/>
        <v>43085.708330000001</v>
      </c>
      <c r="C2658" s="123">
        <v>17</v>
      </c>
      <c r="D2658" s="11">
        <f>ROUND(АТС!E418*$D$791*$D$792/100,2)</f>
        <v>19.04</v>
      </c>
      <c r="E2658" s="11">
        <f>ROUND(АТС!E418*$E$791*$E$792/100,2)</f>
        <v>17.5</v>
      </c>
      <c r="F2658" s="11">
        <f>ROUND(АТС!E418*$F$791*$F$792/100,2)</f>
        <v>11.91</v>
      </c>
      <c r="G2658" s="11">
        <f>ROUND(АТС!E418*$G$791*$G$792/100,2)</f>
        <v>6.97</v>
      </c>
    </row>
    <row r="2659" spans="1:7" x14ac:dyDescent="0.25">
      <c r="A2659" s="244"/>
      <c r="B2659" s="120">
        <f t="shared" si="42"/>
        <v>43085.75</v>
      </c>
      <c r="C2659" s="123">
        <v>18</v>
      </c>
      <c r="D2659" s="11">
        <f>ROUND(АТС!E419*$D$791*$D$792/100,2)</f>
        <v>23.54</v>
      </c>
      <c r="E2659" s="11">
        <f>ROUND(АТС!E419*$E$791*$E$792/100,2)</f>
        <v>21.64</v>
      </c>
      <c r="F2659" s="11">
        <f>ROUND(АТС!E419*$F$791*$F$792/100,2)</f>
        <v>14.73</v>
      </c>
      <c r="G2659" s="11">
        <f>ROUND(АТС!E419*$G$791*$G$792/100,2)</f>
        <v>8.6199999999999992</v>
      </c>
    </row>
    <row r="2660" spans="1:7" x14ac:dyDescent="0.25">
      <c r="A2660" s="244"/>
      <c r="B2660" s="122">
        <f t="shared" si="42"/>
        <v>43085.791669999999</v>
      </c>
      <c r="C2660" s="123">
        <v>19</v>
      </c>
      <c r="D2660" s="11">
        <f>ROUND(АТС!E420*$D$791*$D$792/100,2)</f>
        <v>141.97</v>
      </c>
      <c r="E2660" s="11">
        <f>ROUND(АТС!E420*$E$791*$E$792/100,2)</f>
        <v>130.47999999999999</v>
      </c>
      <c r="F2660" s="11">
        <f>ROUND(АТС!E420*$F$791*$F$792/100,2)</f>
        <v>88.81</v>
      </c>
      <c r="G2660" s="11">
        <f>ROUND(АТС!E420*$G$791*$G$792/100,2)</f>
        <v>51.98</v>
      </c>
    </row>
    <row r="2661" spans="1:7" x14ac:dyDescent="0.25">
      <c r="A2661" s="244"/>
      <c r="B2661" s="120">
        <f t="shared" si="42"/>
        <v>43085.833330000001</v>
      </c>
      <c r="C2661" s="123">
        <v>20</v>
      </c>
      <c r="D2661" s="11">
        <f>ROUND(АТС!E421*$D$791*$D$792/100,2)</f>
        <v>160.47</v>
      </c>
      <c r="E2661" s="11">
        <f>ROUND(АТС!E421*$E$791*$E$792/100,2)</f>
        <v>147.47999999999999</v>
      </c>
      <c r="F2661" s="11">
        <f>ROUND(АТС!E421*$F$791*$F$792/100,2)</f>
        <v>100.38</v>
      </c>
      <c r="G2661" s="11">
        <f>ROUND(АТС!E421*$G$791*$G$792/100,2)</f>
        <v>58.75</v>
      </c>
    </row>
    <row r="2662" spans="1:7" x14ac:dyDescent="0.25">
      <c r="A2662" s="244"/>
      <c r="B2662" s="122">
        <f t="shared" si="42"/>
        <v>43085.875</v>
      </c>
      <c r="C2662" s="123">
        <v>21</v>
      </c>
      <c r="D2662" s="11">
        <f>ROUND(АТС!E422*$D$791*$D$792/100,2)</f>
        <v>163.43</v>
      </c>
      <c r="E2662" s="11">
        <f>ROUND(АТС!E422*$E$791*$E$792/100,2)</f>
        <v>150.19999999999999</v>
      </c>
      <c r="F2662" s="11">
        <f>ROUND(АТС!E422*$F$791*$F$792/100,2)</f>
        <v>102.23</v>
      </c>
      <c r="G2662" s="11">
        <f>ROUND(АТС!E422*$G$791*$G$792/100,2)</f>
        <v>59.83</v>
      </c>
    </row>
    <row r="2663" spans="1:7" x14ac:dyDescent="0.25">
      <c r="A2663" s="244"/>
      <c r="B2663" s="120">
        <f t="shared" si="42"/>
        <v>43085.916669999999</v>
      </c>
      <c r="C2663" s="123">
        <v>22</v>
      </c>
      <c r="D2663" s="11">
        <f>ROUND(АТС!E423*$D$791*$D$792/100,2)</f>
        <v>167.38</v>
      </c>
      <c r="E2663" s="11">
        <f>ROUND(АТС!E423*$E$791*$E$792/100,2)</f>
        <v>153.84</v>
      </c>
      <c r="F2663" s="11">
        <f>ROUND(АТС!E423*$F$791*$F$792/100,2)</f>
        <v>104.71</v>
      </c>
      <c r="G2663" s="11">
        <f>ROUND(АТС!E423*$G$791*$G$792/100,2)</f>
        <v>61.28</v>
      </c>
    </row>
    <row r="2664" spans="1:7" x14ac:dyDescent="0.25">
      <c r="A2664" s="244"/>
      <c r="B2664" s="122">
        <f t="shared" si="42"/>
        <v>43085.958330000001</v>
      </c>
      <c r="C2664" s="123">
        <v>23</v>
      </c>
      <c r="D2664" s="11">
        <f>ROUND(АТС!E424*$D$791*$D$792/100,2)</f>
        <v>280.17</v>
      </c>
      <c r="E2664" s="11">
        <f>ROUND(АТС!E424*$E$791*$E$792/100,2)</f>
        <v>257.49</v>
      </c>
      <c r="F2664" s="11">
        <f>ROUND(АТС!E424*$F$791*$F$792/100,2)</f>
        <v>175.26</v>
      </c>
      <c r="G2664" s="11">
        <f>ROUND(АТС!E424*$G$791*$G$792/100,2)</f>
        <v>102.57</v>
      </c>
    </row>
    <row r="2665" spans="1:7" x14ac:dyDescent="0.25">
      <c r="A2665" s="244"/>
      <c r="B2665" s="120">
        <f t="shared" si="42"/>
        <v>43086</v>
      </c>
      <c r="C2665" s="123">
        <v>0</v>
      </c>
      <c r="D2665" s="11">
        <f>ROUND(АТС!E425*$D$791*$D$792/100,2)</f>
        <v>35.21</v>
      </c>
      <c r="E2665" s="11">
        <f>ROUND(АТС!E425*$E$791*$E$792/100,2)</f>
        <v>32.36</v>
      </c>
      <c r="F2665" s="11">
        <f>ROUND(АТС!E425*$F$791*$F$792/100,2)</f>
        <v>22.02</v>
      </c>
      <c r="G2665" s="11">
        <f>ROUND(АТС!E425*$G$791*$G$792/100,2)</f>
        <v>12.89</v>
      </c>
    </row>
    <row r="2666" spans="1:7" x14ac:dyDescent="0.25">
      <c r="A2666" s="244"/>
      <c r="B2666" s="122">
        <f t="shared" si="42"/>
        <v>43086.041669999999</v>
      </c>
      <c r="C2666" s="123">
        <v>1</v>
      </c>
      <c r="D2666" s="11">
        <f>ROUND(АТС!E426*$D$791*$D$792/100,2)</f>
        <v>142.62</v>
      </c>
      <c r="E2666" s="11">
        <f>ROUND(АТС!E426*$E$791*$E$792/100,2)</f>
        <v>131.08000000000001</v>
      </c>
      <c r="F2666" s="11">
        <f>ROUND(АТС!E426*$F$791*$F$792/100,2)</f>
        <v>89.22</v>
      </c>
      <c r="G2666" s="11">
        <f>ROUND(АТС!E426*$G$791*$G$792/100,2)</f>
        <v>52.21</v>
      </c>
    </row>
    <row r="2667" spans="1:7" x14ac:dyDescent="0.25">
      <c r="A2667" s="244"/>
      <c r="B2667" s="120">
        <f t="shared" si="42"/>
        <v>43086.083330000001</v>
      </c>
      <c r="C2667" s="123">
        <v>2</v>
      </c>
      <c r="D2667" s="11">
        <f>ROUND(АТС!E427*$D$791*$D$792/100,2)</f>
        <v>10.15</v>
      </c>
      <c r="E2667" s="11">
        <f>ROUND(АТС!E427*$E$791*$E$792/100,2)</f>
        <v>9.33</v>
      </c>
      <c r="F2667" s="11">
        <f>ROUND(АТС!E427*$F$791*$F$792/100,2)</f>
        <v>6.35</v>
      </c>
      <c r="G2667" s="11">
        <f>ROUND(АТС!E427*$G$791*$G$792/100,2)</f>
        <v>3.72</v>
      </c>
    </row>
    <row r="2668" spans="1:7" x14ac:dyDescent="0.25">
      <c r="A2668" s="244"/>
      <c r="B2668" s="122">
        <f t="shared" si="42"/>
        <v>43086.125</v>
      </c>
      <c r="C2668" s="123">
        <v>3</v>
      </c>
      <c r="D2668" s="11">
        <f>ROUND(АТС!E428*$D$791*$D$792/100,2)</f>
        <v>181.91</v>
      </c>
      <c r="E2668" s="11">
        <f>ROUND(АТС!E428*$E$791*$E$792/100,2)</f>
        <v>167.19</v>
      </c>
      <c r="F2668" s="11">
        <f>ROUND(АТС!E428*$F$791*$F$792/100,2)</f>
        <v>113.8</v>
      </c>
      <c r="G2668" s="11">
        <f>ROUND(АТС!E428*$G$791*$G$792/100,2)</f>
        <v>66.599999999999994</v>
      </c>
    </row>
    <row r="2669" spans="1:7" x14ac:dyDescent="0.25">
      <c r="A2669" s="244"/>
      <c r="B2669" s="120">
        <f t="shared" si="42"/>
        <v>43086.166669999999</v>
      </c>
      <c r="C2669" s="123">
        <v>4</v>
      </c>
      <c r="D2669" s="11">
        <f>ROUND(АТС!E429*$D$791*$D$792/100,2)</f>
        <v>189.13</v>
      </c>
      <c r="E2669" s="11">
        <f>ROUND(АТС!E429*$E$791*$E$792/100,2)</f>
        <v>173.82</v>
      </c>
      <c r="F2669" s="11">
        <f>ROUND(АТС!E429*$F$791*$F$792/100,2)</f>
        <v>118.31</v>
      </c>
      <c r="G2669" s="11">
        <f>ROUND(АТС!E429*$G$791*$G$792/100,2)</f>
        <v>69.239999999999995</v>
      </c>
    </row>
    <row r="2670" spans="1:7" x14ac:dyDescent="0.25">
      <c r="A2670" s="244"/>
      <c r="B2670" s="122">
        <f t="shared" si="42"/>
        <v>43086.208330000001</v>
      </c>
      <c r="C2670" s="123">
        <v>5</v>
      </c>
      <c r="D2670" s="11">
        <f>ROUND(АТС!E430*$D$791*$D$792/100,2)</f>
        <v>0</v>
      </c>
      <c r="E2670" s="11">
        <f>ROUND(АТС!E430*$E$791*$E$792/100,2)</f>
        <v>0</v>
      </c>
      <c r="F2670" s="11">
        <f>ROUND(АТС!E430*$F$791*$F$792/100,2)</f>
        <v>0</v>
      </c>
      <c r="G2670" s="11">
        <f>ROUND(АТС!E430*$G$791*$G$792/100,2)</f>
        <v>0</v>
      </c>
    </row>
    <row r="2671" spans="1:7" x14ac:dyDescent="0.25">
      <c r="A2671" s="244"/>
      <c r="B2671" s="120">
        <f t="shared" si="42"/>
        <v>43086.25</v>
      </c>
      <c r="C2671" s="123">
        <v>6</v>
      </c>
      <c r="D2671" s="11">
        <f>ROUND(АТС!E431*$D$791*$D$792/100,2)</f>
        <v>0.83</v>
      </c>
      <c r="E2671" s="11">
        <f>ROUND(АТС!E431*$E$791*$E$792/100,2)</f>
        <v>0.77</v>
      </c>
      <c r="F2671" s="11">
        <f>ROUND(АТС!E431*$F$791*$F$792/100,2)</f>
        <v>0.52</v>
      </c>
      <c r="G2671" s="11">
        <f>ROUND(АТС!E431*$G$791*$G$792/100,2)</f>
        <v>0.3</v>
      </c>
    </row>
    <row r="2672" spans="1:7" x14ac:dyDescent="0.25">
      <c r="A2672" s="244"/>
      <c r="B2672" s="122">
        <f t="shared" si="42"/>
        <v>43086.291669999999</v>
      </c>
      <c r="C2672" s="123">
        <v>7</v>
      </c>
      <c r="D2672" s="11">
        <f>ROUND(АТС!E432*$D$791*$D$792/100,2)</f>
        <v>0</v>
      </c>
      <c r="E2672" s="11">
        <f>ROUND(АТС!E432*$E$791*$E$792/100,2)</f>
        <v>0</v>
      </c>
      <c r="F2672" s="11">
        <f>ROUND(АТС!E432*$F$791*$F$792/100,2)</f>
        <v>0</v>
      </c>
      <c r="G2672" s="11">
        <f>ROUND(АТС!E432*$G$791*$G$792/100,2)</f>
        <v>0</v>
      </c>
    </row>
    <row r="2673" spans="1:7" x14ac:dyDescent="0.25">
      <c r="A2673" s="244"/>
      <c r="B2673" s="120">
        <f t="shared" si="42"/>
        <v>43086.333330000001</v>
      </c>
      <c r="C2673" s="123">
        <v>8</v>
      </c>
      <c r="D2673" s="11">
        <f>ROUND(АТС!E433*$D$791*$D$792/100,2)</f>
        <v>0</v>
      </c>
      <c r="E2673" s="11">
        <f>ROUND(АТС!E433*$E$791*$E$792/100,2)</f>
        <v>0</v>
      </c>
      <c r="F2673" s="11">
        <f>ROUND(АТС!E433*$F$791*$F$792/100,2)</f>
        <v>0</v>
      </c>
      <c r="G2673" s="11">
        <f>ROUND(АТС!E433*$G$791*$G$792/100,2)</f>
        <v>0</v>
      </c>
    </row>
    <row r="2674" spans="1:7" x14ac:dyDescent="0.25">
      <c r="A2674" s="244"/>
      <c r="B2674" s="122">
        <f t="shared" si="42"/>
        <v>43086.375</v>
      </c>
      <c r="C2674" s="123">
        <v>9</v>
      </c>
      <c r="D2674" s="11">
        <f>ROUND(АТС!E434*$D$791*$D$792/100,2)</f>
        <v>2.2000000000000002</v>
      </c>
      <c r="E2674" s="11">
        <f>ROUND(АТС!E434*$E$791*$E$792/100,2)</f>
        <v>2.02</v>
      </c>
      <c r="F2674" s="11">
        <f>ROUND(АТС!E434*$F$791*$F$792/100,2)</f>
        <v>1.38</v>
      </c>
      <c r="G2674" s="11">
        <f>ROUND(АТС!E434*$G$791*$G$792/100,2)</f>
        <v>0.81</v>
      </c>
    </row>
    <row r="2675" spans="1:7" x14ac:dyDescent="0.25">
      <c r="A2675" s="244"/>
      <c r="B2675" s="120">
        <f t="shared" si="42"/>
        <v>43086.416669999999</v>
      </c>
      <c r="C2675" s="123">
        <v>10</v>
      </c>
      <c r="D2675" s="11">
        <f>ROUND(АТС!E435*$D$791*$D$792/100,2)</f>
        <v>24.21</v>
      </c>
      <c r="E2675" s="11">
        <f>ROUND(АТС!E435*$E$791*$E$792/100,2)</f>
        <v>22.25</v>
      </c>
      <c r="F2675" s="11">
        <f>ROUND(АТС!E435*$F$791*$F$792/100,2)</f>
        <v>15.15</v>
      </c>
      <c r="G2675" s="11">
        <f>ROUND(АТС!E435*$G$791*$G$792/100,2)</f>
        <v>8.8699999999999992</v>
      </c>
    </row>
    <row r="2676" spans="1:7" x14ac:dyDescent="0.25">
      <c r="A2676" s="244"/>
      <c r="B2676" s="122">
        <f t="shared" si="42"/>
        <v>43086.458330000001</v>
      </c>
      <c r="C2676" s="123">
        <v>11</v>
      </c>
      <c r="D2676" s="11">
        <f>ROUND(АТС!E436*$D$791*$D$792/100,2)</f>
        <v>17.829999999999998</v>
      </c>
      <c r="E2676" s="11">
        <f>ROUND(АТС!E436*$E$791*$E$792/100,2)</f>
        <v>16.39</v>
      </c>
      <c r="F2676" s="11">
        <f>ROUND(АТС!E436*$F$791*$F$792/100,2)</f>
        <v>11.16</v>
      </c>
      <c r="G2676" s="11">
        <f>ROUND(АТС!E436*$G$791*$G$792/100,2)</f>
        <v>6.53</v>
      </c>
    </row>
    <row r="2677" spans="1:7" x14ac:dyDescent="0.25">
      <c r="A2677" s="244"/>
      <c r="B2677" s="120">
        <f t="shared" si="42"/>
        <v>43086.5</v>
      </c>
      <c r="C2677" s="123">
        <v>12</v>
      </c>
      <c r="D2677" s="11">
        <f>ROUND(АТС!E437*$D$791*$D$792/100,2)</f>
        <v>163.53</v>
      </c>
      <c r="E2677" s="11">
        <f>ROUND(АТС!E437*$E$791*$E$792/100,2)</f>
        <v>150.29</v>
      </c>
      <c r="F2677" s="11">
        <f>ROUND(АТС!E437*$F$791*$F$792/100,2)</f>
        <v>102.3</v>
      </c>
      <c r="G2677" s="11">
        <f>ROUND(АТС!E437*$G$791*$G$792/100,2)</f>
        <v>59.87</v>
      </c>
    </row>
    <row r="2678" spans="1:7" x14ac:dyDescent="0.25">
      <c r="A2678" s="244"/>
      <c r="B2678" s="122">
        <f t="shared" si="42"/>
        <v>43086.541669999999</v>
      </c>
      <c r="C2678" s="123">
        <v>13</v>
      </c>
      <c r="D2678" s="11">
        <f>ROUND(АТС!E438*$D$791*$D$792/100,2)</f>
        <v>142.52000000000001</v>
      </c>
      <c r="E2678" s="11">
        <f>ROUND(АТС!E438*$E$791*$E$792/100,2)</f>
        <v>130.99</v>
      </c>
      <c r="F2678" s="11">
        <f>ROUND(АТС!E438*$F$791*$F$792/100,2)</f>
        <v>89.16</v>
      </c>
      <c r="G2678" s="11">
        <f>ROUND(АТС!E438*$G$791*$G$792/100,2)</f>
        <v>52.18</v>
      </c>
    </row>
    <row r="2679" spans="1:7" x14ac:dyDescent="0.25">
      <c r="A2679" s="244"/>
      <c r="B2679" s="120">
        <f t="shared" si="42"/>
        <v>43086.583330000001</v>
      </c>
      <c r="C2679" s="123">
        <v>14</v>
      </c>
      <c r="D2679" s="11">
        <f>ROUND(АТС!E439*$D$791*$D$792/100,2)</f>
        <v>34.17</v>
      </c>
      <c r="E2679" s="11">
        <f>ROUND(АТС!E439*$E$791*$E$792/100,2)</f>
        <v>31.4</v>
      </c>
      <c r="F2679" s="11">
        <f>ROUND(АТС!E439*$F$791*$F$792/100,2)</f>
        <v>21.38</v>
      </c>
      <c r="G2679" s="11">
        <f>ROUND(АТС!E439*$G$791*$G$792/100,2)</f>
        <v>12.51</v>
      </c>
    </row>
    <row r="2680" spans="1:7" x14ac:dyDescent="0.25">
      <c r="A2680" s="244"/>
      <c r="B2680" s="122">
        <f t="shared" si="42"/>
        <v>43086.625</v>
      </c>
      <c r="C2680" s="123">
        <v>15</v>
      </c>
      <c r="D2680" s="11">
        <f>ROUND(АТС!E440*$D$791*$D$792/100,2)</f>
        <v>0</v>
      </c>
      <c r="E2680" s="11">
        <f>ROUND(АТС!E440*$E$791*$E$792/100,2)</f>
        <v>0</v>
      </c>
      <c r="F2680" s="11">
        <f>ROUND(АТС!E440*$F$791*$F$792/100,2)</f>
        <v>0</v>
      </c>
      <c r="G2680" s="11">
        <f>ROUND(АТС!E440*$G$791*$G$792/100,2)</f>
        <v>0</v>
      </c>
    </row>
    <row r="2681" spans="1:7" x14ac:dyDescent="0.25">
      <c r="A2681" s="244"/>
      <c r="B2681" s="120">
        <f t="shared" si="42"/>
        <v>43086.666669999999</v>
      </c>
      <c r="C2681" s="123">
        <v>16</v>
      </c>
      <c r="D2681" s="11">
        <f>ROUND(АТС!E441*$D$791*$D$792/100,2)</f>
        <v>0</v>
      </c>
      <c r="E2681" s="11">
        <f>ROUND(АТС!E441*$E$791*$E$792/100,2)</f>
        <v>0</v>
      </c>
      <c r="F2681" s="11">
        <f>ROUND(АТС!E441*$F$791*$F$792/100,2)</f>
        <v>0</v>
      </c>
      <c r="G2681" s="11">
        <f>ROUND(АТС!E441*$G$791*$G$792/100,2)</f>
        <v>0</v>
      </c>
    </row>
    <row r="2682" spans="1:7" x14ac:dyDescent="0.25">
      <c r="A2682" s="244"/>
      <c r="B2682" s="122">
        <f t="shared" si="42"/>
        <v>43086.708330000001</v>
      </c>
      <c r="C2682" s="123">
        <v>17</v>
      </c>
      <c r="D2682" s="11">
        <f>ROUND(АТС!E442*$D$791*$D$792/100,2)</f>
        <v>0</v>
      </c>
      <c r="E2682" s="11">
        <f>ROUND(АТС!E442*$E$791*$E$792/100,2)</f>
        <v>0</v>
      </c>
      <c r="F2682" s="11">
        <f>ROUND(АТС!E442*$F$791*$F$792/100,2)</f>
        <v>0</v>
      </c>
      <c r="G2682" s="11">
        <f>ROUND(АТС!E442*$G$791*$G$792/100,2)</f>
        <v>0</v>
      </c>
    </row>
    <row r="2683" spans="1:7" x14ac:dyDescent="0.25">
      <c r="A2683" s="244"/>
      <c r="B2683" s="120">
        <f t="shared" si="42"/>
        <v>43086.75</v>
      </c>
      <c r="C2683" s="123">
        <v>18</v>
      </c>
      <c r="D2683" s="11">
        <f>ROUND(АТС!E443*$D$791*$D$792/100,2)</f>
        <v>0</v>
      </c>
      <c r="E2683" s="11">
        <f>ROUND(АТС!E443*$E$791*$E$792/100,2)</f>
        <v>0</v>
      </c>
      <c r="F2683" s="11">
        <f>ROUND(АТС!E443*$F$791*$F$792/100,2)</f>
        <v>0</v>
      </c>
      <c r="G2683" s="11">
        <f>ROUND(АТС!E443*$G$791*$G$792/100,2)</f>
        <v>0</v>
      </c>
    </row>
    <row r="2684" spans="1:7" x14ac:dyDescent="0.25">
      <c r="A2684" s="244"/>
      <c r="B2684" s="122">
        <f t="shared" si="42"/>
        <v>43086.791669999999</v>
      </c>
      <c r="C2684" s="123">
        <v>19</v>
      </c>
      <c r="D2684" s="11">
        <f>ROUND(АТС!E444*$D$791*$D$792/100,2)</f>
        <v>0.19</v>
      </c>
      <c r="E2684" s="11">
        <f>ROUND(АТС!E444*$E$791*$E$792/100,2)</f>
        <v>0.17</v>
      </c>
      <c r="F2684" s="11">
        <f>ROUND(АТС!E444*$F$791*$F$792/100,2)</f>
        <v>0.12</v>
      </c>
      <c r="G2684" s="11">
        <f>ROUND(АТС!E444*$G$791*$G$792/100,2)</f>
        <v>7.0000000000000007E-2</v>
      </c>
    </row>
    <row r="2685" spans="1:7" x14ac:dyDescent="0.25">
      <c r="A2685" s="244"/>
      <c r="B2685" s="120">
        <f t="shared" si="42"/>
        <v>43086.833330000001</v>
      </c>
      <c r="C2685" s="123">
        <v>20</v>
      </c>
      <c r="D2685" s="11">
        <f>ROUND(АТС!E445*$D$791*$D$792/100,2)</f>
        <v>151.01</v>
      </c>
      <c r="E2685" s="11">
        <f>ROUND(АТС!E445*$E$791*$E$792/100,2)</f>
        <v>138.78</v>
      </c>
      <c r="F2685" s="11">
        <f>ROUND(АТС!E445*$F$791*$F$792/100,2)</f>
        <v>94.47</v>
      </c>
      <c r="G2685" s="11">
        <f>ROUND(АТС!E445*$G$791*$G$792/100,2)</f>
        <v>55.29</v>
      </c>
    </row>
    <row r="2686" spans="1:7" x14ac:dyDescent="0.25">
      <c r="A2686" s="244"/>
      <c r="B2686" s="122">
        <f t="shared" si="42"/>
        <v>43086.875</v>
      </c>
      <c r="C2686" s="123">
        <v>21</v>
      </c>
      <c r="D2686" s="11">
        <f>ROUND(АТС!E446*$D$791*$D$792/100,2)</f>
        <v>171.53</v>
      </c>
      <c r="E2686" s="11">
        <f>ROUND(АТС!E446*$E$791*$E$792/100,2)</f>
        <v>157.65</v>
      </c>
      <c r="F2686" s="11">
        <f>ROUND(АТС!E446*$F$791*$F$792/100,2)</f>
        <v>107.3</v>
      </c>
      <c r="G2686" s="11">
        <f>ROUND(АТС!E446*$G$791*$G$792/100,2)</f>
        <v>62.8</v>
      </c>
    </row>
    <row r="2687" spans="1:7" x14ac:dyDescent="0.25">
      <c r="A2687" s="244"/>
      <c r="B2687" s="120">
        <f t="shared" si="42"/>
        <v>43086.916669999999</v>
      </c>
      <c r="C2687" s="123">
        <v>22</v>
      </c>
      <c r="D2687" s="11">
        <f>ROUND(АТС!E447*$D$791*$D$792/100,2)</f>
        <v>190.57</v>
      </c>
      <c r="E2687" s="11">
        <f>ROUND(АТС!E447*$E$791*$E$792/100,2)</f>
        <v>175.15</v>
      </c>
      <c r="F2687" s="11">
        <f>ROUND(АТС!E447*$F$791*$F$792/100,2)</f>
        <v>119.22</v>
      </c>
      <c r="G2687" s="11">
        <f>ROUND(АТС!E447*$G$791*$G$792/100,2)</f>
        <v>69.77</v>
      </c>
    </row>
    <row r="2688" spans="1:7" x14ac:dyDescent="0.25">
      <c r="A2688" s="244"/>
      <c r="B2688" s="122">
        <f t="shared" si="42"/>
        <v>43086.958330000001</v>
      </c>
      <c r="C2688" s="123">
        <v>23</v>
      </c>
      <c r="D2688" s="11">
        <f>ROUND(АТС!E448*$D$791*$D$792/100,2)</f>
        <v>289.02999999999997</v>
      </c>
      <c r="E2688" s="11">
        <f>ROUND(АТС!E448*$E$791*$E$792/100,2)</f>
        <v>265.64</v>
      </c>
      <c r="F2688" s="11">
        <f>ROUND(АТС!E448*$F$791*$F$792/100,2)</f>
        <v>180.81</v>
      </c>
      <c r="G2688" s="11">
        <f>ROUND(АТС!E448*$G$791*$G$792/100,2)</f>
        <v>105.82</v>
      </c>
    </row>
    <row r="2689" spans="1:7" x14ac:dyDescent="0.25">
      <c r="A2689" s="244"/>
      <c r="B2689" s="120">
        <f t="shared" si="42"/>
        <v>43087</v>
      </c>
      <c r="C2689" s="123">
        <v>0</v>
      </c>
      <c r="D2689" s="11">
        <f>ROUND(АТС!E449*$D$791*$D$792/100,2)</f>
        <v>65.59</v>
      </c>
      <c r="E2689" s="11">
        <f>ROUND(АТС!E449*$E$791*$E$792/100,2)</f>
        <v>60.28</v>
      </c>
      <c r="F2689" s="11">
        <f>ROUND(АТС!E449*$F$791*$F$792/100,2)</f>
        <v>41.03</v>
      </c>
      <c r="G2689" s="11">
        <f>ROUND(АТС!E449*$G$791*$G$792/100,2)</f>
        <v>24.01</v>
      </c>
    </row>
    <row r="2690" spans="1:7" x14ac:dyDescent="0.25">
      <c r="A2690" s="244"/>
      <c r="B2690" s="122">
        <f t="shared" ref="B2690:B2753" si="43">B2666+1</f>
        <v>43087.041669999999</v>
      </c>
      <c r="C2690" s="123">
        <v>1</v>
      </c>
      <c r="D2690" s="11">
        <f>ROUND(АТС!E450*$D$791*$D$792/100,2)</f>
        <v>24.96</v>
      </c>
      <c r="E2690" s="11">
        <f>ROUND(АТС!E450*$E$791*$E$792/100,2)</f>
        <v>22.94</v>
      </c>
      <c r="F2690" s="11">
        <f>ROUND(АТС!E450*$F$791*$F$792/100,2)</f>
        <v>15.61</v>
      </c>
      <c r="G2690" s="11">
        <f>ROUND(АТС!E450*$G$791*$G$792/100,2)</f>
        <v>9.14</v>
      </c>
    </row>
    <row r="2691" spans="1:7" x14ac:dyDescent="0.25">
      <c r="A2691" s="244"/>
      <c r="B2691" s="120">
        <f t="shared" si="43"/>
        <v>43087.083330000001</v>
      </c>
      <c r="C2691" s="123">
        <v>2</v>
      </c>
      <c r="D2691" s="11">
        <f>ROUND(АТС!E451*$D$791*$D$792/100,2)</f>
        <v>29.94</v>
      </c>
      <c r="E2691" s="11">
        <f>ROUND(АТС!E451*$E$791*$E$792/100,2)</f>
        <v>27.52</v>
      </c>
      <c r="F2691" s="11">
        <f>ROUND(АТС!E451*$F$791*$F$792/100,2)</f>
        <v>18.73</v>
      </c>
      <c r="G2691" s="11">
        <f>ROUND(АТС!E451*$G$791*$G$792/100,2)</f>
        <v>10.96</v>
      </c>
    </row>
    <row r="2692" spans="1:7" x14ac:dyDescent="0.25">
      <c r="A2692" s="244"/>
      <c r="B2692" s="122">
        <f t="shared" si="43"/>
        <v>43087.125</v>
      </c>
      <c r="C2692" s="123">
        <v>3</v>
      </c>
      <c r="D2692" s="11">
        <f>ROUND(АТС!E452*$D$791*$D$792/100,2)</f>
        <v>26.72</v>
      </c>
      <c r="E2692" s="11">
        <f>ROUND(АТС!E452*$E$791*$E$792/100,2)</f>
        <v>24.56</v>
      </c>
      <c r="F2692" s="11">
        <f>ROUND(АТС!E452*$F$791*$F$792/100,2)</f>
        <v>16.72</v>
      </c>
      <c r="G2692" s="11">
        <f>ROUND(АТС!E452*$G$791*$G$792/100,2)</f>
        <v>9.7799999999999994</v>
      </c>
    </row>
    <row r="2693" spans="1:7" x14ac:dyDescent="0.25">
      <c r="A2693" s="244"/>
      <c r="B2693" s="120">
        <f t="shared" si="43"/>
        <v>43087.166669999999</v>
      </c>
      <c r="C2693" s="123">
        <v>4</v>
      </c>
      <c r="D2693" s="11">
        <f>ROUND(АТС!E453*$D$791*$D$792/100,2)</f>
        <v>18.89</v>
      </c>
      <c r="E2693" s="11">
        <f>ROUND(АТС!E453*$E$791*$E$792/100,2)</f>
        <v>17.36</v>
      </c>
      <c r="F2693" s="11">
        <f>ROUND(АТС!E453*$F$791*$F$792/100,2)</f>
        <v>11.82</v>
      </c>
      <c r="G2693" s="11">
        <f>ROUND(АТС!E453*$G$791*$G$792/100,2)</f>
        <v>6.92</v>
      </c>
    </row>
    <row r="2694" spans="1:7" x14ac:dyDescent="0.25">
      <c r="A2694" s="244"/>
      <c r="B2694" s="122">
        <f t="shared" si="43"/>
        <v>43087.208330000001</v>
      </c>
      <c r="C2694" s="123">
        <v>5</v>
      </c>
      <c r="D2694" s="11">
        <f>ROUND(АТС!E454*$D$791*$D$792/100,2)</f>
        <v>0</v>
      </c>
      <c r="E2694" s="11">
        <f>ROUND(АТС!E454*$E$791*$E$792/100,2)</f>
        <v>0</v>
      </c>
      <c r="F2694" s="11">
        <f>ROUND(АТС!E454*$F$791*$F$792/100,2)</f>
        <v>0</v>
      </c>
      <c r="G2694" s="11">
        <f>ROUND(АТС!E454*$G$791*$G$792/100,2)</f>
        <v>0</v>
      </c>
    </row>
    <row r="2695" spans="1:7" x14ac:dyDescent="0.25">
      <c r="A2695" s="244"/>
      <c r="B2695" s="120">
        <f t="shared" si="43"/>
        <v>43087.25</v>
      </c>
      <c r="C2695" s="123">
        <v>6</v>
      </c>
      <c r="D2695" s="11">
        <f>ROUND(АТС!E455*$D$791*$D$792/100,2)</f>
        <v>0</v>
      </c>
      <c r="E2695" s="11">
        <f>ROUND(АТС!E455*$E$791*$E$792/100,2)</f>
        <v>0</v>
      </c>
      <c r="F2695" s="11">
        <f>ROUND(АТС!E455*$F$791*$F$792/100,2)</f>
        <v>0</v>
      </c>
      <c r="G2695" s="11">
        <f>ROUND(АТС!E455*$G$791*$G$792/100,2)</f>
        <v>0</v>
      </c>
    </row>
    <row r="2696" spans="1:7" x14ac:dyDescent="0.25">
      <c r="A2696" s="244"/>
      <c r="B2696" s="122">
        <f t="shared" si="43"/>
        <v>43087.291669999999</v>
      </c>
      <c r="C2696" s="123">
        <v>7</v>
      </c>
      <c r="D2696" s="11">
        <f>ROUND(АТС!E456*$D$791*$D$792/100,2)</f>
        <v>75.180000000000007</v>
      </c>
      <c r="E2696" s="11">
        <f>ROUND(АТС!E456*$E$791*$E$792/100,2)</f>
        <v>69.099999999999994</v>
      </c>
      <c r="F2696" s="11">
        <f>ROUND(АТС!E456*$F$791*$F$792/100,2)</f>
        <v>47.03</v>
      </c>
      <c r="G2696" s="11">
        <f>ROUND(АТС!E456*$G$791*$G$792/100,2)</f>
        <v>27.52</v>
      </c>
    </row>
    <row r="2697" spans="1:7" x14ac:dyDescent="0.25">
      <c r="A2697" s="244"/>
      <c r="B2697" s="120">
        <f t="shared" si="43"/>
        <v>43087.333330000001</v>
      </c>
      <c r="C2697" s="123">
        <v>8</v>
      </c>
      <c r="D2697" s="11">
        <f>ROUND(АТС!E457*$D$791*$D$792/100,2)</f>
        <v>9.56</v>
      </c>
      <c r="E2697" s="11">
        <f>ROUND(АТС!E457*$E$791*$E$792/100,2)</f>
        <v>8.7899999999999991</v>
      </c>
      <c r="F2697" s="11">
        <f>ROUND(АТС!E457*$F$791*$F$792/100,2)</f>
        <v>5.98</v>
      </c>
      <c r="G2697" s="11">
        <f>ROUND(АТС!E457*$G$791*$G$792/100,2)</f>
        <v>3.5</v>
      </c>
    </row>
    <row r="2698" spans="1:7" x14ac:dyDescent="0.25">
      <c r="A2698" s="244"/>
      <c r="B2698" s="122">
        <f t="shared" si="43"/>
        <v>43087.375</v>
      </c>
      <c r="C2698" s="123">
        <v>9</v>
      </c>
      <c r="D2698" s="11">
        <f>ROUND(АТС!E458*$D$791*$D$792/100,2)</f>
        <v>32.65</v>
      </c>
      <c r="E2698" s="11">
        <f>ROUND(АТС!E458*$E$791*$E$792/100,2)</f>
        <v>30.01</v>
      </c>
      <c r="F2698" s="11">
        <f>ROUND(АТС!E458*$F$791*$F$792/100,2)</f>
        <v>20.420000000000002</v>
      </c>
      <c r="G2698" s="11">
        <f>ROUND(АТС!E458*$G$791*$G$792/100,2)</f>
        <v>11.95</v>
      </c>
    </row>
    <row r="2699" spans="1:7" x14ac:dyDescent="0.25">
      <c r="A2699" s="244"/>
      <c r="B2699" s="120">
        <f t="shared" si="43"/>
        <v>43087.416669999999</v>
      </c>
      <c r="C2699" s="123">
        <v>10</v>
      </c>
      <c r="D2699" s="11">
        <f>ROUND(АТС!E459*$D$791*$D$792/100,2)</f>
        <v>0</v>
      </c>
      <c r="E2699" s="11">
        <f>ROUND(АТС!E459*$E$791*$E$792/100,2)</f>
        <v>0</v>
      </c>
      <c r="F2699" s="11">
        <f>ROUND(АТС!E459*$F$791*$F$792/100,2)</f>
        <v>0</v>
      </c>
      <c r="G2699" s="11">
        <f>ROUND(АТС!E459*$G$791*$G$792/100,2)</f>
        <v>0</v>
      </c>
    </row>
    <row r="2700" spans="1:7" x14ac:dyDescent="0.25">
      <c r="A2700" s="244"/>
      <c r="B2700" s="122">
        <f t="shared" si="43"/>
        <v>43087.458330000001</v>
      </c>
      <c r="C2700" s="123">
        <v>11</v>
      </c>
      <c r="D2700" s="11">
        <f>ROUND(АТС!E460*$D$791*$D$792/100,2)</f>
        <v>63.98</v>
      </c>
      <c r="E2700" s="11">
        <f>ROUND(АТС!E460*$E$791*$E$792/100,2)</f>
        <v>58.8</v>
      </c>
      <c r="F2700" s="11">
        <f>ROUND(АТС!E460*$F$791*$F$792/100,2)</f>
        <v>40.020000000000003</v>
      </c>
      <c r="G2700" s="11">
        <f>ROUND(АТС!E460*$G$791*$G$792/100,2)</f>
        <v>23.42</v>
      </c>
    </row>
    <row r="2701" spans="1:7" x14ac:dyDescent="0.25">
      <c r="A2701" s="244"/>
      <c r="B2701" s="120">
        <f t="shared" si="43"/>
        <v>43087.5</v>
      </c>
      <c r="C2701" s="123">
        <v>12</v>
      </c>
      <c r="D2701" s="11">
        <f>ROUND(АТС!E461*$D$791*$D$792/100,2)</f>
        <v>0</v>
      </c>
      <c r="E2701" s="11">
        <f>ROUND(АТС!E461*$E$791*$E$792/100,2)</f>
        <v>0</v>
      </c>
      <c r="F2701" s="11">
        <f>ROUND(АТС!E461*$F$791*$F$792/100,2)</f>
        <v>0</v>
      </c>
      <c r="G2701" s="11">
        <f>ROUND(АТС!E461*$G$791*$G$792/100,2)</f>
        <v>0</v>
      </c>
    </row>
    <row r="2702" spans="1:7" x14ac:dyDescent="0.25">
      <c r="A2702" s="244"/>
      <c r="B2702" s="122">
        <f t="shared" si="43"/>
        <v>43087.541669999999</v>
      </c>
      <c r="C2702" s="123">
        <v>13</v>
      </c>
      <c r="D2702" s="11">
        <f>ROUND(АТС!E462*$D$791*$D$792/100,2)</f>
        <v>17.46</v>
      </c>
      <c r="E2702" s="11">
        <f>ROUND(АТС!E462*$E$791*$E$792/100,2)</f>
        <v>16.05</v>
      </c>
      <c r="F2702" s="11">
        <f>ROUND(АТС!E462*$F$791*$F$792/100,2)</f>
        <v>10.92</v>
      </c>
      <c r="G2702" s="11">
        <f>ROUND(АТС!E462*$G$791*$G$792/100,2)</f>
        <v>6.39</v>
      </c>
    </row>
    <row r="2703" spans="1:7" x14ac:dyDescent="0.25">
      <c r="A2703" s="244"/>
      <c r="B2703" s="120">
        <f t="shared" si="43"/>
        <v>43087.583330000001</v>
      </c>
      <c r="C2703" s="123">
        <v>14</v>
      </c>
      <c r="D2703" s="11">
        <f>ROUND(АТС!E463*$D$791*$D$792/100,2)</f>
        <v>25.7</v>
      </c>
      <c r="E2703" s="11">
        <f>ROUND(АТС!E463*$E$791*$E$792/100,2)</f>
        <v>23.62</v>
      </c>
      <c r="F2703" s="11">
        <f>ROUND(АТС!E463*$F$791*$F$792/100,2)</f>
        <v>16.079999999999998</v>
      </c>
      <c r="G2703" s="11">
        <f>ROUND(АТС!E463*$G$791*$G$792/100,2)</f>
        <v>9.41</v>
      </c>
    </row>
    <row r="2704" spans="1:7" x14ac:dyDescent="0.25">
      <c r="A2704" s="244"/>
      <c r="B2704" s="122">
        <f t="shared" si="43"/>
        <v>43087.625</v>
      </c>
      <c r="C2704" s="123">
        <v>15</v>
      </c>
      <c r="D2704" s="11">
        <f>ROUND(АТС!E464*$D$791*$D$792/100,2)</f>
        <v>57.35</v>
      </c>
      <c r="E2704" s="11">
        <f>ROUND(АТС!E464*$E$791*$E$792/100,2)</f>
        <v>52.71</v>
      </c>
      <c r="F2704" s="11">
        <f>ROUND(АТС!E464*$F$791*$F$792/100,2)</f>
        <v>35.880000000000003</v>
      </c>
      <c r="G2704" s="11">
        <f>ROUND(АТС!E464*$G$791*$G$792/100,2)</f>
        <v>21</v>
      </c>
    </row>
    <row r="2705" spans="1:7" x14ac:dyDescent="0.25">
      <c r="A2705" s="244"/>
      <c r="B2705" s="120">
        <f t="shared" si="43"/>
        <v>43087.666669999999</v>
      </c>
      <c r="C2705" s="123">
        <v>16</v>
      </c>
      <c r="D2705" s="11">
        <f>ROUND(АТС!E465*$D$791*$D$792/100,2)</f>
        <v>33.24</v>
      </c>
      <c r="E2705" s="11">
        <f>ROUND(АТС!E465*$E$791*$E$792/100,2)</f>
        <v>30.55</v>
      </c>
      <c r="F2705" s="11">
        <f>ROUND(АТС!E465*$F$791*$F$792/100,2)</f>
        <v>20.79</v>
      </c>
      <c r="G2705" s="11">
        <f>ROUND(АТС!E465*$G$791*$G$792/100,2)</f>
        <v>12.17</v>
      </c>
    </row>
    <row r="2706" spans="1:7" x14ac:dyDescent="0.25">
      <c r="A2706" s="244"/>
      <c r="B2706" s="122">
        <f t="shared" si="43"/>
        <v>43087.708330000001</v>
      </c>
      <c r="C2706" s="123">
        <v>17</v>
      </c>
      <c r="D2706" s="11">
        <f>ROUND(АТС!E466*$D$791*$D$792/100,2)</f>
        <v>42.17</v>
      </c>
      <c r="E2706" s="11">
        <f>ROUND(АТС!E466*$E$791*$E$792/100,2)</f>
        <v>38.76</v>
      </c>
      <c r="F2706" s="11">
        <f>ROUND(АТС!E466*$F$791*$F$792/100,2)</f>
        <v>26.38</v>
      </c>
      <c r="G2706" s="11">
        <f>ROUND(АТС!E466*$G$791*$G$792/100,2)</f>
        <v>15.44</v>
      </c>
    </row>
    <row r="2707" spans="1:7" x14ac:dyDescent="0.25">
      <c r="A2707" s="244"/>
      <c r="B2707" s="120">
        <f t="shared" si="43"/>
        <v>43087.75</v>
      </c>
      <c r="C2707" s="123">
        <v>18</v>
      </c>
      <c r="D2707" s="11">
        <f>ROUND(АТС!E467*$D$791*$D$792/100,2)</f>
        <v>28.01</v>
      </c>
      <c r="E2707" s="11">
        <f>ROUND(АТС!E467*$E$791*$E$792/100,2)</f>
        <v>25.75</v>
      </c>
      <c r="F2707" s="11">
        <f>ROUND(АТС!E467*$F$791*$F$792/100,2)</f>
        <v>17.52</v>
      </c>
      <c r="G2707" s="11">
        <f>ROUND(АТС!E467*$G$791*$G$792/100,2)</f>
        <v>10.26</v>
      </c>
    </row>
    <row r="2708" spans="1:7" x14ac:dyDescent="0.25">
      <c r="A2708" s="244"/>
      <c r="B2708" s="122">
        <f t="shared" si="43"/>
        <v>43087.791669999999</v>
      </c>
      <c r="C2708" s="123">
        <v>19</v>
      </c>
      <c r="D2708" s="11">
        <f>ROUND(АТС!E468*$D$791*$D$792/100,2)</f>
        <v>15.69</v>
      </c>
      <c r="E2708" s="11">
        <f>ROUND(АТС!E468*$E$791*$E$792/100,2)</f>
        <v>14.42</v>
      </c>
      <c r="F2708" s="11">
        <f>ROUND(АТС!E468*$F$791*$F$792/100,2)</f>
        <v>9.81</v>
      </c>
      <c r="G2708" s="11">
        <f>ROUND(АТС!E468*$G$791*$G$792/100,2)</f>
        <v>5.74</v>
      </c>
    </row>
    <row r="2709" spans="1:7" x14ac:dyDescent="0.25">
      <c r="A2709" s="244"/>
      <c r="B2709" s="120">
        <f t="shared" si="43"/>
        <v>43087.833330000001</v>
      </c>
      <c r="C2709" s="123">
        <v>20</v>
      </c>
      <c r="D2709" s="11">
        <f>ROUND(АТС!E469*$D$791*$D$792/100,2)</f>
        <v>56.04</v>
      </c>
      <c r="E2709" s="11">
        <f>ROUND(АТС!E469*$E$791*$E$792/100,2)</f>
        <v>51.5</v>
      </c>
      <c r="F2709" s="11">
        <f>ROUND(АТС!E469*$F$791*$F$792/100,2)</f>
        <v>35.06</v>
      </c>
      <c r="G2709" s="11">
        <f>ROUND(АТС!E469*$G$791*$G$792/100,2)</f>
        <v>20.52</v>
      </c>
    </row>
    <row r="2710" spans="1:7" x14ac:dyDescent="0.25">
      <c r="A2710" s="244"/>
      <c r="B2710" s="122">
        <f t="shared" si="43"/>
        <v>43087.875</v>
      </c>
      <c r="C2710" s="123">
        <v>21</v>
      </c>
      <c r="D2710" s="11">
        <f>ROUND(АТС!E470*$D$791*$D$792/100,2)</f>
        <v>157.94999999999999</v>
      </c>
      <c r="E2710" s="11">
        <f>ROUND(АТС!E470*$E$791*$E$792/100,2)</f>
        <v>145.16</v>
      </c>
      <c r="F2710" s="11">
        <f>ROUND(АТС!E470*$F$791*$F$792/100,2)</f>
        <v>98.81</v>
      </c>
      <c r="G2710" s="11">
        <f>ROUND(АТС!E470*$G$791*$G$792/100,2)</f>
        <v>57.83</v>
      </c>
    </row>
    <row r="2711" spans="1:7" x14ac:dyDescent="0.25">
      <c r="A2711" s="244"/>
      <c r="B2711" s="120">
        <f t="shared" si="43"/>
        <v>43087.916669999999</v>
      </c>
      <c r="C2711" s="123">
        <v>22</v>
      </c>
      <c r="D2711" s="11">
        <f>ROUND(АТС!E471*$D$791*$D$792/100,2)</f>
        <v>155</v>
      </c>
      <c r="E2711" s="11">
        <f>ROUND(АТС!E471*$E$791*$E$792/100,2)</f>
        <v>142.44999999999999</v>
      </c>
      <c r="F2711" s="11">
        <f>ROUND(АТС!E471*$F$791*$F$792/100,2)</f>
        <v>96.96</v>
      </c>
      <c r="G2711" s="11">
        <f>ROUND(АТС!E471*$G$791*$G$792/100,2)</f>
        <v>56.75</v>
      </c>
    </row>
    <row r="2712" spans="1:7" x14ac:dyDescent="0.25">
      <c r="A2712" s="244"/>
      <c r="B2712" s="122">
        <f t="shared" si="43"/>
        <v>43087.958330000001</v>
      </c>
      <c r="C2712" s="123">
        <v>23</v>
      </c>
      <c r="D2712" s="11">
        <f>ROUND(АТС!E472*$D$791*$D$792/100,2)</f>
        <v>0</v>
      </c>
      <c r="E2712" s="11">
        <f>ROUND(АТС!E472*$E$791*$E$792/100,2)</f>
        <v>0</v>
      </c>
      <c r="F2712" s="11">
        <f>ROUND(АТС!E472*$F$791*$F$792/100,2)</f>
        <v>0</v>
      </c>
      <c r="G2712" s="11">
        <f>ROUND(АТС!E472*$G$791*$G$792/100,2)</f>
        <v>0</v>
      </c>
    </row>
    <row r="2713" spans="1:7" x14ac:dyDescent="0.25">
      <c r="A2713" s="244"/>
      <c r="B2713" s="120">
        <f t="shared" si="43"/>
        <v>43088</v>
      </c>
      <c r="C2713" s="123">
        <v>0</v>
      </c>
      <c r="D2713" s="11">
        <f>ROUND(АТС!E473*$D$791*$D$792/100,2)</f>
        <v>33.14</v>
      </c>
      <c r="E2713" s="11">
        <f>ROUND(АТС!E473*$E$791*$E$792/100,2)</f>
        <v>30.46</v>
      </c>
      <c r="F2713" s="11">
        <f>ROUND(АТС!E473*$F$791*$F$792/100,2)</f>
        <v>20.73</v>
      </c>
      <c r="G2713" s="11">
        <f>ROUND(АТС!E473*$G$791*$G$792/100,2)</f>
        <v>12.13</v>
      </c>
    </row>
    <row r="2714" spans="1:7" x14ac:dyDescent="0.25">
      <c r="A2714" s="244"/>
      <c r="B2714" s="122">
        <f t="shared" si="43"/>
        <v>43088.041669999999</v>
      </c>
      <c r="C2714" s="123">
        <v>1</v>
      </c>
      <c r="D2714" s="11">
        <f>ROUND(АТС!E474*$D$791*$D$792/100,2)</f>
        <v>46.83</v>
      </c>
      <c r="E2714" s="11">
        <f>ROUND(АТС!E474*$E$791*$E$792/100,2)</f>
        <v>43.04</v>
      </c>
      <c r="F2714" s="11">
        <f>ROUND(АТС!E474*$F$791*$F$792/100,2)</f>
        <v>29.3</v>
      </c>
      <c r="G2714" s="11">
        <f>ROUND(АТС!E474*$G$791*$G$792/100,2)</f>
        <v>17.149999999999999</v>
      </c>
    </row>
    <row r="2715" spans="1:7" x14ac:dyDescent="0.25">
      <c r="A2715" s="244"/>
      <c r="B2715" s="120">
        <f t="shared" si="43"/>
        <v>43088.083330000001</v>
      </c>
      <c r="C2715" s="123">
        <v>2</v>
      </c>
      <c r="D2715" s="11">
        <f>ROUND(АТС!E475*$D$791*$D$792/100,2)</f>
        <v>17.3</v>
      </c>
      <c r="E2715" s="11">
        <f>ROUND(АТС!E475*$E$791*$E$792/100,2)</f>
        <v>15.9</v>
      </c>
      <c r="F2715" s="11">
        <f>ROUND(АТС!E475*$F$791*$F$792/100,2)</f>
        <v>10.83</v>
      </c>
      <c r="G2715" s="11">
        <f>ROUND(АТС!E475*$G$791*$G$792/100,2)</f>
        <v>6.34</v>
      </c>
    </row>
    <row r="2716" spans="1:7" x14ac:dyDescent="0.25">
      <c r="A2716" s="244"/>
      <c r="B2716" s="122">
        <f t="shared" si="43"/>
        <v>43088.125</v>
      </c>
      <c r="C2716" s="123">
        <v>3</v>
      </c>
      <c r="D2716" s="11">
        <f>ROUND(АТС!E476*$D$791*$D$792/100,2)</f>
        <v>11.19</v>
      </c>
      <c r="E2716" s="11">
        <f>ROUND(АТС!E476*$E$791*$E$792/100,2)</f>
        <v>10.29</v>
      </c>
      <c r="F2716" s="11">
        <f>ROUND(АТС!E476*$F$791*$F$792/100,2)</f>
        <v>7</v>
      </c>
      <c r="G2716" s="11">
        <f>ROUND(АТС!E476*$G$791*$G$792/100,2)</f>
        <v>4.0999999999999996</v>
      </c>
    </row>
    <row r="2717" spans="1:7" x14ac:dyDescent="0.25">
      <c r="A2717" s="244"/>
      <c r="B2717" s="120">
        <f t="shared" si="43"/>
        <v>43088.166669999999</v>
      </c>
      <c r="C2717" s="123">
        <v>4</v>
      </c>
      <c r="D2717" s="11">
        <f>ROUND(АТС!E477*$D$791*$D$792/100,2)</f>
        <v>0</v>
      </c>
      <c r="E2717" s="11">
        <f>ROUND(АТС!E477*$E$791*$E$792/100,2)</f>
        <v>0</v>
      </c>
      <c r="F2717" s="11">
        <f>ROUND(АТС!E477*$F$791*$F$792/100,2)</f>
        <v>0</v>
      </c>
      <c r="G2717" s="11">
        <f>ROUND(АТС!E477*$G$791*$G$792/100,2)</f>
        <v>0</v>
      </c>
    </row>
    <row r="2718" spans="1:7" x14ac:dyDescent="0.25">
      <c r="A2718" s="244"/>
      <c r="B2718" s="122">
        <f t="shared" si="43"/>
        <v>43088.208330000001</v>
      </c>
      <c r="C2718" s="123">
        <v>5</v>
      </c>
      <c r="D2718" s="11">
        <f>ROUND(АТС!E478*$D$791*$D$792/100,2)</f>
        <v>0</v>
      </c>
      <c r="E2718" s="11">
        <f>ROUND(АТС!E478*$E$791*$E$792/100,2)</f>
        <v>0</v>
      </c>
      <c r="F2718" s="11">
        <f>ROUND(АТС!E478*$F$791*$F$792/100,2)</f>
        <v>0</v>
      </c>
      <c r="G2718" s="11">
        <f>ROUND(АТС!E478*$G$791*$G$792/100,2)</f>
        <v>0</v>
      </c>
    </row>
    <row r="2719" spans="1:7" x14ac:dyDescent="0.25">
      <c r="A2719" s="244"/>
      <c r="B2719" s="120">
        <f t="shared" si="43"/>
        <v>43088.25</v>
      </c>
      <c r="C2719" s="123">
        <v>6</v>
      </c>
      <c r="D2719" s="11">
        <f>ROUND(АТС!E479*$D$791*$D$792/100,2)</f>
        <v>0.05</v>
      </c>
      <c r="E2719" s="11">
        <f>ROUND(АТС!E479*$E$791*$E$792/100,2)</f>
        <v>0.04</v>
      </c>
      <c r="F2719" s="11">
        <f>ROUND(АТС!E479*$F$791*$F$792/100,2)</f>
        <v>0.03</v>
      </c>
      <c r="G2719" s="11">
        <f>ROUND(АТС!E479*$G$791*$G$792/100,2)</f>
        <v>0.02</v>
      </c>
    </row>
    <row r="2720" spans="1:7" x14ac:dyDescent="0.25">
      <c r="A2720" s="244"/>
      <c r="B2720" s="122">
        <f t="shared" si="43"/>
        <v>43088.291669999999</v>
      </c>
      <c r="C2720" s="123">
        <v>7</v>
      </c>
      <c r="D2720" s="11">
        <f>ROUND(АТС!E480*$D$791*$D$792/100,2)</f>
        <v>28.84</v>
      </c>
      <c r="E2720" s="11">
        <f>ROUND(АТС!E480*$E$791*$E$792/100,2)</f>
        <v>26.5</v>
      </c>
      <c r="F2720" s="11">
        <f>ROUND(АТС!E480*$F$791*$F$792/100,2)</f>
        <v>18.04</v>
      </c>
      <c r="G2720" s="11">
        <f>ROUND(АТС!E480*$G$791*$G$792/100,2)</f>
        <v>10.56</v>
      </c>
    </row>
    <row r="2721" spans="1:7" x14ac:dyDescent="0.25">
      <c r="A2721" s="244"/>
      <c r="B2721" s="120">
        <f t="shared" si="43"/>
        <v>43088.333330000001</v>
      </c>
      <c r="C2721" s="123">
        <v>8</v>
      </c>
      <c r="D2721" s="11">
        <f>ROUND(АТС!E481*$D$791*$D$792/100,2)</f>
        <v>5.38</v>
      </c>
      <c r="E2721" s="11">
        <f>ROUND(АТС!E481*$E$791*$E$792/100,2)</f>
        <v>4.9400000000000004</v>
      </c>
      <c r="F2721" s="11">
        <f>ROUND(АТС!E481*$F$791*$F$792/100,2)</f>
        <v>3.36</v>
      </c>
      <c r="G2721" s="11">
        <f>ROUND(АТС!E481*$G$791*$G$792/100,2)</f>
        <v>1.97</v>
      </c>
    </row>
    <row r="2722" spans="1:7" x14ac:dyDescent="0.25">
      <c r="A2722" s="244"/>
      <c r="B2722" s="122">
        <f t="shared" si="43"/>
        <v>43088.375</v>
      </c>
      <c r="C2722" s="123">
        <v>9</v>
      </c>
      <c r="D2722" s="11">
        <f>ROUND(АТС!E482*$D$791*$D$792/100,2)</f>
        <v>161.75</v>
      </c>
      <c r="E2722" s="11">
        <f>ROUND(АТС!E482*$E$791*$E$792/100,2)</f>
        <v>148.66</v>
      </c>
      <c r="F2722" s="11">
        <f>ROUND(АТС!E482*$F$791*$F$792/100,2)</f>
        <v>101.19</v>
      </c>
      <c r="G2722" s="11">
        <f>ROUND(АТС!E482*$G$791*$G$792/100,2)</f>
        <v>59.22</v>
      </c>
    </row>
    <row r="2723" spans="1:7" x14ac:dyDescent="0.25">
      <c r="A2723" s="244"/>
      <c r="B2723" s="120">
        <f t="shared" si="43"/>
        <v>43088.416669999999</v>
      </c>
      <c r="C2723" s="123">
        <v>10</v>
      </c>
      <c r="D2723" s="11">
        <f>ROUND(АТС!E483*$D$791*$D$792/100,2)</f>
        <v>171.23</v>
      </c>
      <c r="E2723" s="11">
        <f>ROUND(АТС!E483*$E$791*$E$792/100,2)</f>
        <v>157.37</v>
      </c>
      <c r="F2723" s="11">
        <f>ROUND(АТС!E483*$F$791*$F$792/100,2)</f>
        <v>107.12</v>
      </c>
      <c r="G2723" s="11">
        <f>ROUND(АТС!E483*$G$791*$G$792/100,2)</f>
        <v>62.69</v>
      </c>
    </row>
    <row r="2724" spans="1:7" x14ac:dyDescent="0.25">
      <c r="A2724" s="244"/>
      <c r="B2724" s="122">
        <f t="shared" si="43"/>
        <v>43088.458330000001</v>
      </c>
      <c r="C2724" s="123">
        <v>11</v>
      </c>
      <c r="D2724" s="11">
        <f>ROUND(АТС!E484*$D$791*$D$792/100,2)</f>
        <v>178.05</v>
      </c>
      <c r="E2724" s="11">
        <f>ROUND(АТС!E484*$E$791*$E$792/100,2)</f>
        <v>163.63</v>
      </c>
      <c r="F2724" s="11">
        <f>ROUND(АТС!E484*$F$791*$F$792/100,2)</f>
        <v>111.38</v>
      </c>
      <c r="G2724" s="11">
        <f>ROUND(АТС!E484*$G$791*$G$792/100,2)</f>
        <v>65.180000000000007</v>
      </c>
    </row>
    <row r="2725" spans="1:7" x14ac:dyDescent="0.25">
      <c r="A2725" s="244"/>
      <c r="B2725" s="120">
        <f t="shared" si="43"/>
        <v>43088.5</v>
      </c>
      <c r="C2725" s="123">
        <v>12</v>
      </c>
      <c r="D2725" s="11">
        <f>ROUND(АТС!E485*$D$791*$D$792/100,2)</f>
        <v>0</v>
      </c>
      <c r="E2725" s="11">
        <f>ROUND(АТС!E485*$E$791*$E$792/100,2)</f>
        <v>0</v>
      </c>
      <c r="F2725" s="11">
        <f>ROUND(АТС!E485*$F$791*$F$792/100,2)</f>
        <v>0</v>
      </c>
      <c r="G2725" s="11">
        <f>ROUND(АТС!E485*$G$791*$G$792/100,2)</f>
        <v>0</v>
      </c>
    </row>
    <row r="2726" spans="1:7" x14ac:dyDescent="0.25">
      <c r="A2726" s="244"/>
      <c r="B2726" s="122">
        <f t="shared" si="43"/>
        <v>43088.541669999999</v>
      </c>
      <c r="C2726" s="123">
        <v>13</v>
      </c>
      <c r="D2726" s="11">
        <f>ROUND(АТС!E486*$D$791*$D$792/100,2)</f>
        <v>177.29</v>
      </c>
      <c r="E2726" s="11">
        <f>ROUND(АТС!E486*$E$791*$E$792/100,2)</f>
        <v>162.94</v>
      </c>
      <c r="F2726" s="11">
        <f>ROUND(АТС!E486*$F$791*$F$792/100,2)</f>
        <v>110.91</v>
      </c>
      <c r="G2726" s="11">
        <f>ROUND(АТС!E486*$G$791*$G$792/100,2)</f>
        <v>64.91</v>
      </c>
    </row>
    <row r="2727" spans="1:7" x14ac:dyDescent="0.25">
      <c r="A2727" s="244"/>
      <c r="B2727" s="120">
        <f t="shared" si="43"/>
        <v>43088.583330000001</v>
      </c>
      <c r="C2727" s="123">
        <v>14</v>
      </c>
      <c r="D2727" s="11">
        <f>ROUND(АТС!E487*$D$791*$D$792/100,2)</f>
        <v>175.3</v>
      </c>
      <c r="E2727" s="11">
        <f>ROUND(АТС!E487*$E$791*$E$792/100,2)</f>
        <v>161.11000000000001</v>
      </c>
      <c r="F2727" s="11">
        <f>ROUND(АТС!E487*$F$791*$F$792/100,2)</f>
        <v>109.66</v>
      </c>
      <c r="G2727" s="11">
        <f>ROUND(АТС!E487*$G$791*$G$792/100,2)</f>
        <v>64.180000000000007</v>
      </c>
    </row>
    <row r="2728" spans="1:7" x14ac:dyDescent="0.25">
      <c r="A2728" s="244"/>
      <c r="B2728" s="122">
        <f t="shared" si="43"/>
        <v>43088.625</v>
      </c>
      <c r="C2728" s="123">
        <v>15</v>
      </c>
      <c r="D2728" s="11">
        <f>ROUND(АТС!E488*$D$791*$D$792/100,2)</f>
        <v>163.33000000000001</v>
      </c>
      <c r="E2728" s="11">
        <f>ROUND(АТС!E488*$E$791*$E$792/100,2)</f>
        <v>150.11000000000001</v>
      </c>
      <c r="F2728" s="11">
        <f>ROUND(АТС!E488*$F$791*$F$792/100,2)</f>
        <v>102.17</v>
      </c>
      <c r="G2728" s="11">
        <f>ROUND(АТС!E488*$G$791*$G$792/100,2)</f>
        <v>59.8</v>
      </c>
    </row>
    <row r="2729" spans="1:7" x14ac:dyDescent="0.25">
      <c r="A2729" s="244"/>
      <c r="B2729" s="120">
        <f t="shared" si="43"/>
        <v>43088.666669999999</v>
      </c>
      <c r="C2729" s="123">
        <v>16</v>
      </c>
      <c r="D2729" s="11">
        <f>ROUND(АТС!E489*$D$791*$D$792/100,2)</f>
        <v>2.0099999999999998</v>
      </c>
      <c r="E2729" s="11">
        <f>ROUND(АТС!E489*$E$791*$E$792/100,2)</f>
        <v>1.85</v>
      </c>
      <c r="F2729" s="11">
        <f>ROUND(АТС!E489*$F$791*$F$792/100,2)</f>
        <v>1.26</v>
      </c>
      <c r="G2729" s="11">
        <f>ROUND(АТС!E489*$G$791*$G$792/100,2)</f>
        <v>0.74</v>
      </c>
    </row>
    <row r="2730" spans="1:7" x14ac:dyDescent="0.25">
      <c r="A2730" s="244"/>
      <c r="B2730" s="122">
        <f t="shared" si="43"/>
        <v>43088.708330000001</v>
      </c>
      <c r="C2730" s="123">
        <v>17</v>
      </c>
      <c r="D2730" s="11">
        <f>ROUND(АТС!E490*$D$791*$D$792/100,2)</f>
        <v>23</v>
      </c>
      <c r="E2730" s="11">
        <f>ROUND(АТС!E490*$E$791*$E$792/100,2)</f>
        <v>21.13</v>
      </c>
      <c r="F2730" s="11">
        <f>ROUND(АТС!E490*$F$791*$F$792/100,2)</f>
        <v>14.39</v>
      </c>
      <c r="G2730" s="11">
        <f>ROUND(АТС!E490*$G$791*$G$792/100,2)</f>
        <v>8.42</v>
      </c>
    </row>
    <row r="2731" spans="1:7" x14ac:dyDescent="0.25">
      <c r="A2731" s="244"/>
      <c r="B2731" s="120">
        <f t="shared" si="43"/>
        <v>43088.75</v>
      </c>
      <c r="C2731" s="123">
        <v>18</v>
      </c>
      <c r="D2731" s="11">
        <f>ROUND(АТС!E491*$D$791*$D$792/100,2)</f>
        <v>0</v>
      </c>
      <c r="E2731" s="11">
        <f>ROUND(АТС!E491*$E$791*$E$792/100,2)</f>
        <v>0</v>
      </c>
      <c r="F2731" s="11">
        <f>ROUND(АТС!E491*$F$791*$F$792/100,2)</f>
        <v>0</v>
      </c>
      <c r="G2731" s="11">
        <f>ROUND(АТС!E491*$G$791*$G$792/100,2)</f>
        <v>0</v>
      </c>
    </row>
    <row r="2732" spans="1:7" x14ac:dyDescent="0.25">
      <c r="A2732" s="244"/>
      <c r="B2732" s="122">
        <f t="shared" si="43"/>
        <v>43088.791669999999</v>
      </c>
      <c r="C2732" s="123">
        <v>19</v>
      </c>
      <c r="D2732" s="11">
        <f>ROUND(АТС!E492*$D$791*$D$792/100,2)</f>
        <v>22.13</v>
      </c>
      <c r="E2732" s="11">
        <f>ROUND(АТС!E492*$E$791*$E$792/100,2)</f>
        <v>20.34</v>
      </c>
      <c r="F2732" s="11">
        <f>ROUND(АТС!E492*$F$791*$F$792/100,2)</f>
        <v>13.84</v>
      </c>
      <c r="G2732" s="11">
        <f>ROUND(АТС!E492*$G$791*$G$792/100,2)</f>
        <v>8.1</v>
      </c>
    </row>
    <row r="2733" spans="1:7" x14ac:dyDescent="0.25">
      <c r="A2733" s="244"/>
      <c r="B2733" s="120">
        <f t="shared" si="43"/>
        <v>43088.833330000001</v>
      </c>
      <c r="C2733" s="123">
        <v>20</v>
      </c>
      <c r="D2733" s="11">
        <f>ROUND(АТС!E493*$D$791*$D$792/100,2)</f>
        <v>174.15</v>
      </c>
      <c r="E2733" s="11">
        <f>ROUND(АТС!E493*$E$791*$E$792/100,2)</f>
        <v>160.05000000000001</v>
      </c>
      <c r="F2733" s="11">
        <f>ROUND(АТС!E493*$F$791*$F$792/100,2)</f>
        <v>108.94</v>
      </c>
      <c r="G2733" s="11">
        <f>ROUND(АТС!E493*$G$791*$G$792/100,2)</f>
        <v>63.76</v>
      </c>
    </row>
    <row r="2734" spans="1:7" x14ac:dyDescent="0.25">
      <c r="A2734" s="244"/>
      <c r="B2734" s="122">
        <f t="shared" si="43"/>
        <v>43088.875</v>
      </c>
      <c r="C2734" s="123">
        <v>21</v>
      </c>
      <c r="D2734" s="11">
        <f>ROUND(АТС!E494*$D$791*$D$792/100,2)</f>
        <v>87.87</v>
      </c>
      <c r="E2734" s="11">
        <f>ROUND(АТС!E494*$E$791*$E$792/100,2)</f>
        <v>80.760000000000005</v>
      </c>
      <c r="F2734" s="11">
        <f>ROUND(АТС!E494*$F$791*$F$792/100,2)</f>
        <v>54.97</v>
      </c>
      <c r="G2734" s="11">
        <f>ROUND(АТС!E494*$G$791*$G$792/100,2)</f>
        <v>32.17</v>
      </c>
    </row>
    <row r="2735" spans="1:7" x14ac:dyDescent="0.25">
      <c r="A2735" s="244"/>
      <c r="B2735" s="120">
        <f t="shared" si="43"/>
        <v>43088.916669999999</v>
      </c>
      <c r="C2735" s="123">
        <v>22</v>
      </c>
      <c r="D2735" s="11">
        <f>ROUND(АТС!E495*$D$791*$D$792/100,2)</f>
        <v>43.63</v>
      </c>
      <c r="E2735" s="11">
        <f>ROUND(АТС!E495*$E$791*$E$792/100,2)</f>
        <v>40.1</v>
      </c>
      <c r="F2735" s="11">
        <f>ROUND(АТС!E495*$F$791*$F$792/100,2)</f>
        <v>27.29</v>
      </c>
      <c r="G2735" s="11">
        <f>ROUND(АТС!E495*$G$791*$G$792/100,2)</f>
        <v>15.97</v>
      </c>
    </row>
    <row r="2736" spans="1:7" x14ac:dyDescent="0.25">
      <c r="A2736" s="244"/>
      <c r="B2736" s="122">
        <f t="shared" si="43"/>
        <v>43088.958330000001</v>
      </c>
      <c r="C2736" s="123">
        <v>23</v>
      </c>
      <c r="D2736" s="11">
        <f>ROUND(АТС!E496*$D$791*$D$792/100,2)</f>
        <v>157.24</v>
      </c>
      <c r="E2736" s="11">
        <f>ROUND(АТС!E496*$E$791*$E$792/100,2)</f>
        <v>144.51</v>
      </c>
      <c r="F2736" s="11">
        <f>ROUND(АТС!E496*$F$791*$F$792/100,2)</f>
        <v>98.36</v>
      </c>
      <c r="G2736" s="11">
        <f>ROUND(АТС!E496*$G$791*$G$792/100,2)</f>
        <v>57.57</v>
      </c>
    </row>
    <row r="2737" spans="1:7" x14ac:dyDescent="0.25">
      <c r="A2737" s="244"/>
      <c r="B2737" s="120">
        <f t="shared" si="43"/>
        <v>43089</v>
      </c>
      <c r="C2737" s="123">
        <v>0</v>
      </c>
      <c r="D2737" s="11">
        <f>ROUND(АТС!E497*$D$791*$D$792/100,2)</f>
        <v>85.32</v>
      </c>
      <c r="E2737" s="11">
        <f>ROUND(АТС!E497*$E$791*$E$792/100,2)</f>
        <v>78.42</v>
      </c>
      <c r="F2737" s="11">
        <f>ROUND(АТС!E497*$F$791*$F$792/100,2)</f>
        <v>53.37</v>
      </c>
      <c r="G2737" s="11">
        <f>ROUND(АТС!E497*$G$791*$G$792/100,2)</f>
        <v>31.24</v>
      </c>
    </row>
    <row r="2738" spans="1:7" x14ac:dyDescent="0.25">
      <c r="A2738" s="244"/>
      <c r="B2738" s="122">
        <f t="shared" si="43"/>
        <v>43089.041669999999</v>
      </c>
      <c r="C2738" s="123">
        <v>1</v>
      </c>
      <c r="D2738" s="11">
        <f>ROUND(АТС!E498*$D$791*$D$792/100,2)</f>
        <v>61.73</v>
      </c>
      <c r="E2738" s="11">
        <f>ROUND(АТС!E498*$E$791*$E$792/100,2)</f>
        <v>56.73</v>
      </c>
      <c r="F2738" s="11">
        <f>ROUND(АТС!E498*$F$791*$F$792/100,2)</f>
        <v>38.619999999999997</v>
      </c>
      <c r="G2738" s="11">
        <f>ROUND(АТС!E498*$G$791*$G$792/100,2)</f>
        <v>22.6</v>
      </c>
    </row>
    <row r="2739" spans="1:7" x14ac:dyDescent="0.25">
      <c r="A2739" s="244"/>
      <c r="B2739" s="120">
        <f t="shared" si="43"/>
        <v>43089.083330000001</v>
      </c>
      <c r="C2739" s="123">
        <v>2</v>
      </c>
      <c r="D2739" s="11">
        <f>ROUND(АТС!E499*$D$791*$D$792/100,2)</f>
        <v>28.38</v>
      </c>
      <c r="E2739" s="11">
        <f>ROUND(АТС!E499*$E$791*$E$792/100,2)</f>
        <v>26.09</v>
      </c>
      <c r="F2739" s="11">
        <f>ROUND(АТС!E499*$F$791*$F$792/100,2)</f>
        <v>17.760000000000002</v>
      </c>
      <c r="G2739" s="11">
        <f>ROUND(АТС!E499*$G$791*$G$792/100,2)</f>
        <v>10.39</v>
      </c>
    </row>
    <row r="2740" spans="1:7" x14ac:dyDescent="0.25">
      <c r="A2740" s="244"/>
      <c r="B2740" s="122">
        <f t="shared" si="43"/>
        <v>43089.125</v>
      </c>
      <c r="C2740" s="123">
        <v>3</v>
      </c>
      <c r="D2740" s="11">
        <f>ROUND(АТС!E500*$D$791*$D$792/100,2)</f>
        <v>17.34</v>
      </c>
      <c r="E2740" s="11">
        <f>ROUND(АТС!E500*$E$791*$E$792/100,2)</f>
        <v>15.94</v>
      </c>
      <c r="F2740" s="11">
        <f>ROUND(АТС!E500*$F$791*$F$792/100,2)</f>
        <v>10.85</v>
      </c>
      <c r="G2740" s="11">
        <f>ROUND(АТС!E500*$G$791*$G$792/100,2)</f>
        <v>6.35</v>
      </c>
    </row>
    <row r="2741" spans="1:7" x14ac:dyDescent="0.25">
      <c r="A2741" s="244"/>
      <c r="B2741" s="120">
        <f t="shared" si="43"/>
        <v>43089.166669999999</v>
      </c>
      <c r="C2741" s="123">
        <v>4</v>
      </c>
      <c r="D2741" s="11">
        <f>ROUND(АТС!E501*$D$791*$D$792/100,2)</f>
        <v>0</v>
      </c>
      <c r="E2741" s="11">
        <f>ROUND(АТС!E501*$E$791*$E$792/100,2)</f>
        <v>0</v>
      </c>
      <c r="F2741" s="11">
        <f>ROUND(АТС!E501*$F$791*$F$792/100,2)</f>
        <v>0</v>
      </c>
      <c r="G2741" s="11">
        <f>ROUND(АТС!E501*$G$791*$G$792/100,2)</f>
        <v>0</v>
      </c>
    </row>
    <row r="2742" spans="1:7" x14ac:dyDescent="0.25">
      <c r="A2742" s="244"/>
      <c r="B2742" s="122">
        <f t="shared" si="43"/>
        <v>43089.208330000001</v>
      </c>
      <c r="C2742" s="123">
        <v>5</v>
      </c>
      <c r="D2742" s="11">
        <f>ROUND(АТС!E502*$D$791*$D$792/100,2)</f>
        <v>0</v>
      </c>
      <c r="E2742" s="11">
        <f>ROUND(АТС!E502*$E$791*$E$792/100,2)</f>
        <v>0</v>
      </c>
      <c r="F2742" s="11">
        <f>ROUND(АТС!E502*$F$791*$F$792/100,2)</f>
        <v>0</v>
      </c>
      <c r="G2742" s="11">
        <f>ROUND(АТС!E502*$G$791*$G$792/100,2)</f>
        <v>0</v>
      </c>
    </row>
    <row r="2743" spans="1:7" x14ac:dyDescent="0.25">
      <c r="A2743" s="244"/>
      <c r="B2743" s="120">
        <f t="shared" si="43"/>
        <v>43089.25</v>
      </c>
      <c r="C2743" s="123">
        <v>6</v>
      </c>
      <c r="D2743" s="11">
        <f>ROUND(АТС!E503*$D$791*$D$792/100,2)</f>
        <v>14.3</v>
      </c>
      <c r="E2743" s="11">
        <f>ROUND(АТС!E503*$E$791*$E$792/100,2)</f>
        <v>13.15</v>
      </c>
      <c r="F2743" s="11">
        <f>ROUND(АТС!E503*$F$791*$F$792/100,2)</f>
        <v>8.9499999999999993</v>
      </c>
      <c r="G2743" s="11">
        <f>ROUND(АТС!E503*$G$791*$G$792/100,2)</f>
        <v>5.24</v>
      </c>
    </row>
    <row r="2744" spans="1:7" x14ac:dyDescent="0.25">
      <c r="A2744" s="244"/>
      <c r="B2744" s="122">
        <f t="shared" si="43"/>
        <v>43089.291669999999</v>
      </c>
      <c r="C2744" s="123">
        <v>7</v>
      </c>
      <c r="D2744" s="11">
        <f>ROUND(АТС!E504*$D$791*$D$792/100,2)</f>
        <v>12.64</v>
      </c>
      <c r="E2744" s="11">
        <f>ROUND(АТС!E504*$E$791*$E$792/100,2)</f>
        <v>11.62</v>
      </c>
      <c r="F2744" s="11">
        <f>ROUND(АТС!E504*$F$791*$F$792/100,2)</f>
        <v>7.91</v>
      </c>
      <c r="G2744" s="11">
        <f>ROUND(АТС!E504*$G$791*$G$792/100,2)</f>
        <v>4.63</v>
      </c>
    </row>
    <row r="2745" spans="1:7" x14ac:dyDescent="0.25">
      <c r="A2745" s="244"/>
      <c r="B2745" s="120">
        <f t="shared" si="43"/>
        <v>43089.333330000001</v>
      </c>
      <c r="C2745" s="123">
        <v>8</v>
      </c>
      <c r="D2745" s="11">
        <f>ROUND(АТС!E505*$D$791*$D$792/100,2)</f>
        <v>0</v>
      </c>
      <c r="E2745" s="11">
        <f>ROUND(АТС!E505*$E$791*$E$792/100,2)</f>
        <v>0</v>
      </c>
      <c r="F2745" s="11">
        <f>ROUND(АТС!E505*$F$791*$F$792/100,2)</f>
        <v>0</v>
      </c>
      <c r="G2745" s="11">
        <f>ROUND(АТС!E505*$G$791*$G$792/100,2)</f>
        <v>0</v>
      </c>
    </row>
    <row r="2746" spans="1:7" x14ac:dyDescent="0.25">
      <c r="A2746" s="244"/>
      <c r="B2746" s="122">
        <f t="shared" si="43"/>
        <v>43089.375</v>
      </c>
      <c r="C2746" s="123">
        <v>9</v>
      </c>
      <c r="D2746" s="11">
        <f>ROUND(АТС!E506*$D$791*$D$792/100,2)</f>
        <v>0</v>
      </c>
      <c r="E2746" s="11">
        <f>ROUND(АТС!E506*$E$791*$E$792/100,2)</f>
        <v>0</v>
      </c>
      <c r="F2746" s="11">
        <f>ROUND(АТС!E506*$F$791*$F$792/100,2)</f>
        <v>0</v>
      </c>
      <c r="G2746" s="11">
        <f>ROUND(АТС!E506*$G$791*$G$792/100,2)</f>
        <v>0</v>
      </c>
    </row>
    <row r="2747" spans="1:7" x14ac:dyDescent="0.25">
      <c r="A2747" s="244"/>
      <c r="B2747" s="120">
        <f t="shared" si="43"/>
        <v>43089.416669999999</v>
      </c>
      <c r="C2747" s="123">
        <v>10</v>
      </c>
      <c r="D2747" s="11">
        <f>ROUND(АТС!E507*$D$791*$D$792/100,2)</f>
        <v>0</v>
      </c>
      <c r="E2747" s="11">
        <f>ROUND(АТС!E507*$E$791*$E$792/100,2)</f>
        <v>0</v>
      </c>
      <c r="F2747" s="11">
        <f>ROUND(АТС!E507*$F$791*$F$792/100,2)</f>
        <v>0</v>
      </c>
      <c r="G2747" s="11">
        <f>ROUND(АТС!E507*$G$791*$G$792/100,2)</f>
        <v>0</v>
      </c>
    </row>
    <row r="2748" spans="1:7" x14ac:dyDescent="0.25">
      <c r="A2748" s="244"/>
      <c r="B2748" s="122">
        <f t="shared" si="43"/>
        <v>43089.458330000001</v>
      </c>
      <c r="C2748" s="123">
        <v>11</v>
      </c>
      <c r="D2748" s="11">
        <f>ROUND(АТС!E508*$D$791*$D$792/100,2)</f>
        <v>0</v>
      </c>
      <c r="E2748" s="11">
        <f>ROUND(АТС!E508*$E$791*$E$792/100,2)</f>
        <v>0</v>
      </c>
      <c r="F2748" s="11">
        <f>ROUND(АТС!E508*$F$791*$F$792/100,2)</f>
        <v>0</v>
      </c>
      <c r="G2748" s="11">
        <f>ROUND(АТС!E508*$G$791*$G$792/100,2)</f>
        <v>0</v>
      </c>
    </row>
    <row r="2749" spans="1:7" x14ac:dyDescent="0.25">
      <c r="A2749" s="244"/>
      <c r="B2749" s="120">
        <f t="shared" si="43"/>
        <v>43089.5</v>
      </c>
      <c r="C2749" s="123">
        <v>12</v>
      </c>
      <c r="D2749" s="11">
        <f>ROUND(АТС!E509*$D$791*$D$792/100,2)</f>
        <v>0</v>
      </c>
      <c r="E2749" s="11">
        <f>ROUND(АТС!E509*$E$791*$E$792/100,2)</f>
        <v>0</v>
      </c>
      <c r="F2749" s="11">
        <f>ROUND(АТС!E509*$F$791*$F$792/100,2)</f>
        <v>0</v>
      </c>
      <c r="G2749" s="11">
        <f>ROUND(АТС!E509*$G$791*$G$792/100,2)</f>
        <v>0</v>
      </c>
    </row>
    <row r="2750" spans="1:7" x14ac:dyDescent="0.25">
      <c r="A2750" s="244"/>
      <c r="B2750" s="122">
        <f t="shared" si="43"/>
        <v>43089.541669999999</v>
      </c>
      <c r="C2750" s="123">
        <v>13</v>
      </c>
      <c r="D2750" s="11">
        <f>ROUND(АТС!E510*$D$791*$D$792/100,2)</f>
        <v>0</v>
      </c>
      <c r="E2750" s="11">
        <f>ROUND(АТС!E510*$E$791*$E$792/100,2)</f>
        <v>0</v>
      </c>
      <c r="F2750" s="11">
        <f>ROUND(АТС!E510*$F$791*$F$792/100,2)</f>
        <v>0</v>
      </c>
      <c r="G2750" s="11">
        <f>ROUND(АТС!E510*$G$791*$G$792/100,2)</f>
        <v>0</v>
      </c>
    </row>
    <row r="2751" spans="1:7" x14ac:dyDescent="0.25">
      <c r="A2751" s="244"/>
      <c r="B2751" s="120">
        <f t="shared" si="43"/>
        <v>43089.583330000001</v>
      </c>
      <c r="C2751" s="123">
        <v>14</v>
      </c>
      <c r="D2751" s="11">
        <f>ROUND(АТС!E511*$D$791*$D$792/100,2)</f>
        <v>21.39</v>
      </c>
      <c r="E2751" s="11">
        <f>ROUND(АТС!E511*$E$791*$E$792/100,2)</f>
        <v>19.66</v>
      </c>
      <c r="F2751" s="11">
        <f>ROUND(АТС!E511*$F$791*$F$792/100,2)</f>
        <v>13.38</v>
      </c>
      <c r="G2751" s="11">
        <f>ROUND(АТС!E511*$G$791*$G$792/100,2)</f>
        <v>7.83</v>
      </c>
    </row>
    <row r="2752" spans="1:7" x14ac:dyDescent="0.25">
      <c r="A2752" s="244"/>
      <c r="B2752" s="122">
        <f t="shared" si="43"/>
        <v>43089.625</v>
      </c>
      <c r="C2752" s="123">
        <v>15</v>
      </c>
      <c r="D2752" s="11">
        <f>ROUND(АТС!E512*$D$791*$D$792/100,2)</f>
        <v>23.54</v>
      </c>
      <c r="E2752" s="11">
        <f>ROUND(АТС!E512*$E$791*$E$792/100,2)</f>
        <v>21.63</v>
      </c>
      <c r="F2752" s="11">
        <f>ROUND(АТС!E512*$F$791*$F$792/100,2)</f>
        <v>14.72</v>
      </c>
      <c r="G2752" s="11">
        <f>ROUND(АТС!E512*$G$791*$G$792/100,2)</f>
        <v>8.6199999999999992</v>
      </c>
    </row>
    <row r="2753" spans="1:7" x14ac:dyDescent="0.25">
      <c r="A2753" s="244"/>
      <c r="B2753" s="120">
        <f t="shared" si="43"/>
        <v>43089.666669999999</v>
      </c>
      <c r="C2753" s="123">
        <v>16</v>
      </c>
      <c r="D2753" s="11">
        <f>ROUND(АТС!E513*$D$791*$D$792/100,2)</f>
        <v>37.409999999999997</v>
      </c>
      <c r="E2753" s="11">
        <f>ROUND(АТС!E513*$E$791*$E$792/100,2)</f>
        <v>34.39</v>
      </c>
      <c r="F2753" s="11">
        <f>ROUND(АТС!E513*$F$791*$F$792/100,2)</f>
        <v>23.4</v>
      </c>
      <c r="G2753" s="11">
        <f>ROUND(АТС!E513*$G$791*$G$792/100,2)</f>
        <v>13.7</v>
      </c>
    </row>
    <row r="2754" spans="1:7" x14ac:dyDescent="0.25">
      <c r="A2754" s="244"/>
      <c r="B2754" s="122">
        <f t="shared" ref="B2754:B2817" si="44">B2730+1</f>
        <v>43089.708330000001</v>
      </c>
      <c r="C2754" s="123">
        <v>17</v>
      </c>
      <c r="D2754" s="11">
        <f>ROUND(АТС!E514*$D$791*$D$792/100,2)</f>
        <v>22.29</v>
      </c>
      <c r="E2754" s="11">
        <f>ROUND(АТС!E514*$E$791*$E$792/100,2)</f>
        <v>20.48</v>
      </c>
      <c r="F2754" s="11">
        <f>ROUND(АТС!E514*$F$791*$F$792/100,2)</f>
        <v>13.94</v>
      </c>
      <c r="G2754" s="11">
        <f>ROUND(АТС!E514*$G$791*$G$792/100,2)</f>
        <v>8.16</v>
      </c>
    </row>
    <row r="2755" spans="1:7" x14ac:dyDescent="0.25">
      <c r="A2755" s="244"/>
      <c r="B2755" s="120">
        <f t="shared" si="44"/>
        <v>43089.75</v>
      </c>
      <c r="C2755" s="123">
        <v>18</v>
      </c>
      <c r="D2755" s="11">
        <f>ROUND(АТС!E515*$D$791*$D$792/100,2)</f>
        <v>28.65</v>
      </c>
      <c r="E2755" s="11">
        <f>ROUND(АТС!E515*$E$791*$E$792/100,2)</f>
        <v>26.33</v>
      </c>
      <c r="F2755" s="11">
        <f>ROUND(АТС!E515*$F$791*$F$792/100,2)</f>
        <v>17.920000000000002</v>
      </c>
      <c r="G2755" s="11">
        <f>ROUND(АТС!E515*$G$791*$G$792/100,2)</f>
        <v>10.49</v>
      </c>
    </row>
    <row r="2756" spans="1:7" x14ac:dyDescent="0.25">
      <c r="A2756" s="244"/>
      <c r="B2756" s="122">
        <f t="shared" si="44"/>
        <v>43089.791669999999</v>
      </c>
      <c r="C2756" s="123">
        <v>19</v>
      </c>
      <c r="D2756" s="11">
        <f>ROUND(АТС!E516*$D$791*$D$792/100,2)</f>
        <v>28.18</v>
      </c>
      <c r="E2756" s="11">
        <f>ROUND(АТС!E516*$E$791*$E$792/100,2)</f>
        <v>25.9</v>
      </c>
      <c r="F2756" s="11">
        <f>ROUND(АТС!E516*$F$791*$F$792/100,2)</f>
        <v>17.63</v>
      </c>
      <c r="G2756" s="11">
        <f>ROUND(АТС!E516*$G$791*$G$792/100,2)</f>
        <v>10.32</v>
      </c>
    </row>
    <row r="2757" spans="1:7" x14ac:dyDescent="0.25">
      <c r="A2757" s="244"/>
      <c r="B2757" s="120">
        <f t="shared" si="44"/>
        <v>43089.833330000001</v>
      </c>
      <c r="C2757" s="123">
        <v>20</v>
      </c>
      <c r="D2757" s="11">
        <f>ROUND(АТС!E517*$D$791*$D$792/100,2)</f>
        <v>27.16</v>
      </c>
      <c r="E2757" s="11">
        <f>ROUND(АТС!E517*$E$791*$E$792/100,2)</f>
        <v>24.96</v>
      </c>
      <c r="F2757" s="11">
        <f>ROUND(АТС!E517*$F$791*$F$792/100,2)</f>
        <v>16.989999999999998</v>
      </c>
      <c r="G2757" s="11">
        <f>ROUND(АТС!E517*$G$791*$G$792/100,2)</f>
        <v>9.94</v>
      </c>
    </row>
    <row r="2758" spans="1:7" x14ac:dyDescent="0.25">
      <c r="A2758" s="244"/>
      <c r="B2758" s="122">
        <f t="shared" si="44"/>
        <v>43089.875</v>
      </c>
      <c r="C2758" s="123">
        <v>21</v>
      </c>
      <c r="D2758" s="11">
        <f>ROUND(АТС!E518*$D$791*$D$792/100,2)</f>
        <v>26.71</v>
      </c>
      <c r="E2758" s="11">
        <f>ROUND(АТС!E518*$E$791*$E$792/100,2)</f>
        <v>24.55</v>
      </c>
      <c r="F2758" s="11">
        <f>ROUND(АТС!E518*$F$791*$F$792/100,2)</f>
        <v>16.71</v>
      </c>
      <c r="G2758" s="11">
        <f>ROUND(АТС!E518*$G$791*$G$792/100,2)</f>
        <v>9.7799999999999994</v>
      </c>
    </row>
    <row r="2759" spans="1:7" x14ac:dyDescent="0.25">
      <c r="A2759" s="244"/>
      <c r="B2759" s="120">
        <f t="shared" si="44"/>
        <v>43089.916669999999</v>
      </c>
      <c r="C2759" s="123">
        <v>22</v>
      </c>
      <c r="D2759" s="11">
        <f>ROUND(АТС!E519*$D$791*$D$792/100,2)</f>
        <v>0</v>
      </c>
      <c r="E2759" s="11">
        <f>ROUND(АТС!E519*$E$791*$E$792/100,2)</f>
        <v>0</v>
      </c>
      <c r="F2759" s="11">
        <f>ROUND(АТС!E519*$F$791*$F$792/100,2)</f>
        <v>0</v>
      </c>
      <c r="G2759" s="11">
        <f>ROUND(АТС!E519*$G$791*$G$792/100,2)</f>
        <v>0</v>
      </c>
    </row>
    <row r="2760" spans="1:7" x14ac:dyDescent="0.25">
      <c r="A2760" s="244"/>
      <c r="B2760" s="122">
        <f t="shared" si="44"/>
        <v>43089.958330000001</v>
      </c>
      <c r="C2760" s="123">
        <v>23</v>
      </c>
      <c r="D2760" s="11">
        <f>ROUND(АТС!E520*$D$791*$D$792/100,2)</f>
        <v>37.53</v>
      </c>
      <c r="E2760" s="11">
        <f>ROUND(АТС!E520*$E$791*$E$792/100,2)</f>
        <v>34.5</v>
      </c>
      <c r="F2760" s="11">
        <f>ROUND(АТС!E520*$F$791*$F$792/100,2)</f>
        <v>23.48</v>
      </c>
      <c r="G2760" s="11">
        <f>ROUND(АТС!E520*$G$791*$G$792/100,2)</f>
        <v>13.74</v>
      </c>
    </row>
    <row r="2761" spans="1:7" x14ac:dyDescent="0.25">
      <c r="A2761" s="244"/>
      <c r="B2761" s="120">
        <f t="shared" si="44"/>
        <v>43090</v>
      </c>
      <c r="C2761" s="123">
        <v>0</v>
      </c>
      <c r="D2761" s="11">
        <f>ROUND(АТС!E521*$D$791*$D$792/100,2)</f>
        <v>14.33</v>
      </c>
      <c r="E2761" s="11">
        <f>ROUND(АТС!E521*$E$791*$E$792/100,2)</f>
        <v>13.17</v>
      </c>
      <c r="F2761" s="11">
        <f>ROUND(АТС!E521*$F$791*$F$792/100,2)</f>
        <v>8.9700000000000006</v>
      </c>
      <c r="G2761" s="11">
        <f>ROUND(АТС!E521*$G$791*$G$792/100,2)</f>
        <v>5.25</v>
      </c>
    </row>
    <row r="2762" spans="1:7" x14ac:dyDescent="0.25">
      <c r="A2762" s="244"/>
      <c r="B2762" s="122">
        <f t="shared" si="44"/>
        <v>43090.041669999999</v>
      </c>
      <c r="C2762" s="123">
        <v>1</v>
      </c>
      <c r="D2762" s="11">
        <f>ROUND(АТС!E522*$D$791*$D$792/100,2)</f>
        <v>0</v>
      </c>
      <c r="E2762" s="11">
        <f>ROUND(АТС!E522*$E$791*$E$792/100,2)</f>
        <v>0</v>
      </c>
      <c r="F2762" s="11">
        <f>ROUND(АТС!E522*$F$791*$F$792/100,2)</f>
        <v>0</v>
      </c>
      <c r="G2762" s="11">
        <f>ROUND(АТС!E522*$G$791*$G$792/100,2)</f>
        <v>0</v>
      </c>
    </row>
    <row r="2763" spans="1:7" x14ac:dyDescent="0.25">
      <c r="A2763" s="244"/>
      <c r="B2763" s="120">
        <f t="shared" si="44"/>
        <v>43090.083330000001</v>
      </c>
      <c r="C2763" s="123">
        <v>2</v>
      </c>
      <c r="D2763" s="11">
        <f>ROUND(АТС!E523*$D$791*$D$792/100,2)</f>
        <v>0</v>
      </c>
      <c r="E2763" s="11">
        <f>ROUND(АТС!E523*$E$791*$E$792/100,2)</f>
        <v>0</v>
      </c>
      <c r="F2763" s="11">
        <f>ROUND(АТС!E523*$F$791*$F$792/100,2)</f>
        <v>0</v>
      </c>
      <c r="G2763" s="11">
        <f>ROUND(АТС!E523*$G$791*$G$792/100,2)</f>
        <v>0</v>
      </c>
    </row>
    <row r="2764" spans="1:7" x14ac:dyDescent="0.25">
      <c r="A2764" s="244"/>
      <c r="B2764" s="122">
        <f t="shared" si="44"/>
        <v>43090.125</v>
      </c>
      <c r="C2764" s="123">
        <v>3</v>
      </c>
      <c r="D2764" s="11">
        <f>ROUND(АТС!E524*$D$791*$D$792/100,2)</f>
        <v>0</v>
      </c>
      <c r="E2764" s="11">
        <f>ROUND(АТС!E524*$E$791*$E$792/100,2)</f>
        <v>0</v>
      </c>
      <c r="F2764" s="11">
        <f>ROUND(АТС!E524*$F$791*$F$792/100,2)</f>
        <v>0</v>
      </c>
      <c r="G2764" s="11">
        <f>ROUND(АТС!E524*$G$791*$G$792/100,2)</f>
        <v>0</v>
      </c>
    </row>
    <row r="2765" spans="1:7" x14ac:dyDescent="0.25">
      <c r="A2765" s="244"/>
      <c r="B2765" s="120">
        <f t="shared" si="44"/>
        <v>43090.166669999999</v>
      </c>
      <c r="C2765" s="123">
        <v>4</v>
      </c>
      <c r="D2765" s="11">
        <f>ROUND(АТС!E525*$D$791*$D$792/100,2)</f>
        <v>0</v>
      </c>
      <c r="E2765" s="11">
        <f>ROUND(АТС!E525*$E$791*$E$792/100,2)</f>
        <v>0</v>
      </c>
      <c r="F2765" s="11">
        <f>ROUND(АТС!E525*$F$791*$F$792/100,2)</f>
        <v>0</v>
      </c>
      <c r="G2765" s="11">
        <f>ROUND(АТС!E525*$G$791*$G$792/100,2)</f>
        <v>0</v>
      </c>
    </row>
    <row r="2766" spans="1:7" x14ac:dyDescent="0.25">
      <c r="A2766" s="244"/>
      <c r="B2766" s="122">
        <f t="shared" si="44"/>
        <v>43090.208330000001</v>
      </c>
      <c r="C2766" s="123">
        <v>5</v>
      </c>
      <c r="D2766" s="11">
        <f>ROUND(АТС!E526*$D$791*$D$792/100,2)</f>
        <v>0</v>
      </c>
      <c r="E2766" s="11">
        <f>ROUND(АТС!E526*$E$791*$E$792/100,2)</f>
        <v>0</v>
      </c>
      <c r="F2766" s="11">
        <f>ROUND(АТС!E526*$F$791*$F$792/100,2)</f>
        <v>0</v>
      </c>
      <c r="G2766" s="11">
        <f>ROUND(АТС!E526*$G$791*$G$792/100,2)</f>
        <v>0</v>
      </c>
    </row>
    <row r="2767" spans="1:7" x14ac:dyDescent="0.25">
      <c r="A2767" s="244"/>
      <c r="B2767" s="120">
        <f t="shared" si="44"/>
        <v>43090.25</v>
      </c>
      <c r="C2767" s="123">
        <v>6</v>
      </c>
      <c r="D2767" s="11">
        <f>ROUND(АТС!E527*$D$791*$D$792/100,2)</f>
        <v>0</v>
      </c>
      <c r="E2767" s="11">
        <f>ROUND(АТС!E527*$E$791*$E$792/100,2)</f>
        <v>0</v>
      </c>
      <c r="F2767" s="11">
        <f>ROUND(АТС!E527*$F$791*$F$792/100,2)</f>
        <v>0</v>
      </c>
      <c r="G2767" s="11">
        <f>ROUND(АТС!E527*$G$791*$G$792/100,2)</f>
        <v>0</v>
      </c>
    </row>
    <row r="2768" spans="1:7" x14ac:dyDescent="0.25">
      <c r="A2768" s="244"/>
      <c r="B2768" s="122">
        <f t="shared" si="44"/>
        <v>43090.291669999999</v>
      </c>
      <c r="C2768" s="123">
        <v>7</v>
      </c>
      <c r="D2768" s="11">
        <f>ROUND(АТС!E528*$D$791*$D$792/100,2)</f>
        <v>0.25</v>
      </c>
      <c r="E2768" s="11">
        <f>ROUND(АТС!E528*$E$791*$E$792/100,2)</f>
        <v>0.23</v>
      </c>
      <c r="F2768" s="11">
        <f>ROUND(АТС!E528*$F$791*$F$792/100,2)</f>
        <v>0.16</v>
      </c>
      <c r="G2768" s="11">
        <f>ROUND(АТС!E528*$G$791*$G$792/100,2)</f>
        <v>0.09</v>
      </c>
    </row>
    <row r="2769" spans="1:7" x14ac:dyDescent="0.25">
      <c r="A2769" s="244"/>
      <c r="B2769" s="120">
        <f t="shared" si="44"/>
        <v>43090.333330000001</v>
      </c>
      <c r="C2769" s="123">
        <v>8</v>
      </c>
      <c r="D2769" s="11">
        <f>ROUND(АТС!E529*$D$791*$D$792/100,2)</f>
        <v>3.84</v>
      </c>
      <c r="E2769" s="11">
        <f>ROUND(АТС!E529*$E$791*$E$792/100,2)</f>
        <v>3.53</v>
      </c>
      <c r="F2769" s="11">
        <f>ROUND(АТС!E529*$F$791*$F$792/100,2)</f>
        <v>2.4</v>
      </c>
      <c r="G2769" s="11">
        <f>ROUND(АТС!E529*$G$791*$G$792/100,2)</f>
        <v>1.4</v>
      </c>
    </row>
    <row r="2770" spans="1:7" x14ac:dyDescent="0.25">
      <c r="A2770" s="244"/>
      <c r="B2770" s="122">
        <f t="shared" si="44"/>
        <v>43090.375</v>
      </c>
      <c r="C2770" s="123">
        <v>9</v>
      </c>
      <c r="D2770" s="11">
        <f>ROUND(АТС!E530*$D$791*$D$792/100,2)</f>
        <v>30.01</v>
      </c>
      <c r="E2770" s="11">
        <f>ROUND(АТС!E530*$E$791*$E$792/100,2)</f>
        <v>27.58</v>
      </c>
      <c r="F2770" s="11">
        <f>ROUND(АТС!E530*$F$791*$F$792/100,2)</f>
        <v>18.78</v>
      </c>
      <c r="G2770" s="11">
        <f>ROUND(АТС!E530*$G$791*$G$792/100,2)</f>
        <v>10.99</v>
      </c>
    </row>
    <row r="2771" spans="1:7" x14ac:dyDescent="0.25">
      <c r="A2771" s="244"/>
      <c r="B2771" s="120">
        <f t="shared" si="44"/>
        <v>43090.416669999999</v>
      </c>
      <c r="C2771" s="123">
        <v>10</v>
      </c>
      <c r="D2771" s="11">
        <f>ROUND(АТС!E531*$D$791*$D$792/100,2)</f>
        <v>31.61</v>
      </c>
      <c r="E2771" s="11">
        <f>ROUND(АТС!E531*$E$791*$E$792/100,2)</f>
        <v>29.05</v>
      </c>
      <c r="F2771" s="11">
        <f>ROUND(АТС!E531*$F$791*$F$792/100,2)</f>
        <v>19.77</v>
      </c>
      <c r="G2771" s="11">
        <f>ROUND(АТС!E531*$G$791*$G$792/100,2)</f>
        <v>11.57</v>
      </c>
    </row>
    <row r="2772" spans="1:7" x14ac:dyDescent="0.25">
      <c r="A2772" s="244"/>
      <c r="B2772" s="122">
        <f t="shared" si="44"/>
        <v>43090.458330000001</v>
      </c>
      <c r="C2772" s="123">
        <v>11</v>
      </c>
      <c r="D2772" s="11">
        <f>ROUND(АТС!E532*$D$791*$D$792/100,2)</f>
        <v>16.97</v>
      </c>
      <c r="E2772" s="11">
        <f>ROUND(АТС!E532*$E$791*$E$792/100,2)</f>
        <v>15.6</v>
      </c>
      <c r="F2772" s="11">
        <f>ROUND(АТС!E532*$F$791*$F$792/100,2)</f>
        <v>10.62</v>
      </c>
      <c r="G2772" s="11">
        <f>ROUND(АТС!E532*$G$791*$G$792/100,2)</f>
        <v>6.21</v>
      </c>
    </row>
    <row r="2773" spans="1:7" x14ac:dyDescent="0.25">
      <c r="A2773" s="244"/>
      <c r="B2773" s="120">
        <f t="shared" si="44"/>
        <v>43090.5</v>
      </c>
      <c r="C2773" s="123">
        <v>12</v>
      </c>
      <c r="D2773" s="11">
        <f>ROUND(АТС!E533*$D$791*$D$792/100,2)</f>
        <v>0</v>
      </c>
      <c r="E2773" s="11">
        <f>ROUND(АТС!E533*$E$791*$E$792/100,2)</f>
        <v>0</v>
      </c>
      <c r="F2773" s="11">
        <f>ROUND(АТС!E533*$F$791*$F$792/100,2)</f>
        <v>0</v>
      </c>
      <c r="G2773" s="11">
        <f>ROUND(АТС!E533*$G$791*$G$792/100,2)</f>
        <v>0</v>
      </c>
    </row>
    <row r="2774" spans="1:7" x14ac:dyDescent="0.25">
      <c r="A2774" s="244"/>
      <c r="B2774" s="122">
        <f t="shared" si="44"/>
        <v>43090.541669999999</v>
      </c>
      <c r="C2774" s="123">
        <v>13</v>
      </c>
      <c r="D2774" s="11">
        <f>ROUND(АТС!E534*$D$791*$D$792/100,2)</f>
        <v>0</v>
      </c>
      <c r="E2774" s="11">
        <f>ROUND(АТС!E534*$E$791*$E$792/100,2)</f>
        <v>0</v>
      </c>
      <c r="F2774" s="11">
        <f>ROUND(АТС!E534*$F$791*$F$792/100,2)</f>
        <v>0</v>
      </c>
      <c r="G2774" s="11">
        <f>ROUND(АТС!E534*$G$791*$G$792/100,2)</f>
        <v>0</v>
      </c>
    </row>
    <row r="2775" spans="1:7" x14ac:dyDescent="0.25">
      <c r="A2775" s="244"/>
      <c r="B2775" s="120">
        <f t="shared" si="44"/>
        <v>43090.583330000001</v>
      </c>
      <c r="C2775" s="123">
        <v>14</v>
      </c>
      <c r="D2775" s="11">
        <f>ROUND(АТС!E535*$D$791*$D$792/100,2)</f>
        <v>0</v>
      </c>
      <c r="E2775" s="11">
        <f>ROUND(АТС!E535*$E$791*$E$792/100,2)</f>
        <v>0</v>
      </c>
      <c r="F2775" s="11">
        <f>ROUND(АТС!E535*$F$791*$F$792/100,2)</f>
        <v>0</v>
      </c>
      <c r="G2775" s="11">
        <f>ROUND(АТС!E535*$G$791*$G$792/100,2)</f>
        <v>0</v>
      </c>
    </row>
    <row r="2776" spans="1:7" x14ac:dyDescent="0.25">
      <c r="A2776" s="244"/>
      <c r="B2776" s="122">
        <f t="shared" si="44"/>
        <v>43090.625</v>
      </c>
      <c r="C2776" s="123">
        <v>15</v>
      </c>
      <c r="D2776" s="11">
        <f>ROUND(АТС!E536*$D$791*$D$792/100,2)</f>
        <v>0</v>
      </c>
      <c r="E2776" s="11">
        <f>ROUND(АТС!E536*$E$791*$E$792/100,2)</f>
        <v>0</v>
      </c>
      <c r="F2776" s="11">
        <f>ROUND(АТС!E536*$F$791*$F$792/100,2)</f>
        <v>0</v>
      </c>
      <c r="G2776" s="11">
        <f>ROUND(АТС!E536*$G$791*$G$792/100,2)</f>
        <v>0</v>
      </c>
    </row>
    <row r="2777" spans="1:7" x14ac:dyDescent="0.25">
      <c r="A2777" s="244"/>
      <c r="B2777" s="120">
        <f t="shared" si="44"/>
        <v>43090.666669999999</v>
      </c>
      <c r="C2777" s="123">
        <v>16</v>
      </c>
      <c r="D2777" s="11">
        <f>ROUND(АТС!E537*$D$791*$D$792/100,2)</f>
        <v>0</v>
      </c>
      <c r="E2777" s="11">
        <f>ROUND(АТС!E537*$E$791*$E$792/100,2)</f>
        <v>0</v>
      </c>
      <c r="F2777" s="11">
        <f>ROUND(АТС!E537*$F$791*$F$792/100,2)</f>
        <v>0</v>
      </c>
      <c r="G2777" s="11">
        <f>ROUND(АТС!E537*$G$791*$G$792/100,2)</f>
        <v>0</v>
      </c>
    </row>
    <row r="2778" spans="1:7" x14ac:dyDescent="0.25">
      <c r="A2778" s="244"/>
      <c r="B2778" s="122">
        <f t="shared" si="44"/>
        <v>43090.708330000001</v>
      </c>
      <c r="C2778" s="123">
        <v>17</v>
      </c>
      <c r="D2778" s="11">
        <f>ROUND(АТС!E538*$D$791*$D$792/100,2)</f>
        <v>0</v>
      </c>
      <c r="E2778" s="11">
        <f>ROUND(АТС!E538*$E$791*$E$792/100,2)</f>
        <v>0</v>
      </c>
      <c r="F2778" s="11">
        <f>ROUND(АТС!E538*$F$791*$F$792/100,2)</f>
        <v>0</v>
      </c>
      <c r="G2778" s="11">
        <f>ROUND(АТС!E538*$G$791*$G$792/100,2)</f>
        <v>0</v>
      </c>
    </row>
    <row r="2779" spans="1:7" x14ac:dyDescent="0.25">
      <c r="A2779" s="244"/>
      <c r="B2779" s="120">
        <f t="shared" si="44"/>
        <v>43090.75</v>
      </c>
      <c r="C2779" s="123">
        <v>18</v>
      </c>
      <c r="D2779" s="11">
        <f>ROUND(АТС!E539*$D$791*$D$792/100,2)</f>
        <v>0</v>
      </c>
      <c r="E2779" s="11">
        <f>ROUND(АТС!E539*$E$791*$E$792/100,2)</f>
        <v>0</v>
      </c>
      <c r="F2779" s="11">
        <f>ROUND(АТС!E539*$F$791*$F$792/100,2)</f>
        <v>0</v>
      </c>
      <c r="G2779" s="11">
        <f>ROUND(АТС!E539*$G$791*$G$792/100,2)</f>
        <v>0</v>
      </c>
    </row>
    <row r="2780" spans="1:7" x14ac:dyDescent="0.25">
      <c r="A2780" s="244"/>
      <c r="B2780" s="122">
        <f t="shared" si="44"/>
        <v>43090.791669999999</v>
      </c>
      <c r="C2780" s="123">
        <v>19</v>
      </c>
      <c r="D2780" s="11">
        <f>ROUND(АТС!E540*$D$791*$D$792/100,2)</f>
        <v>123.82</v>
      </c>
      <c r="E2780" s="11">
        <f>ROUND(АТС!E540*$E$791*$E$792/100,2)</f>
        <v>113.8</v>
      </c>
      <c r="F2780" s="11">
        <f>ROUND(АТС!E540*$F$791*$F$792/100,2)</f>
        <v>77.459999999999994</v>
      </c>
      <c r="G2780" s="11">
        <f>ROUND(АТС!E540*$G$791*$G$792/100,2)</f>
        <v>45.33</v>
      </c>
    </row>
    <row r="2781" spans="1:7" x14ac:dyDescent="0.25">
      <c r="A2781" s="244"/>
      <c r="B2781" s="120">
        <f t="shared" si="44"/>
        <v>43090.833330000001</v>
      </c>
      <c r="C2781" s="123">
        <v>20</v>
      </c>
      <c r="D2781" s="11">
        <f>ROUND(АТС!E541*$D$791*$D$792/100,2)</f>
        <v>0</v>
      </c>
      <c r="E2781" s="11">
        <f>ROUND(АТС!E541*$E$791*$E$792/100,2)</f>
        <v>0</v>
      </c>
      <c r="F2781" s="11">
        <f>ROUND(АТС!E541*$F$791*$F$792/100,2)</f>
        <v>0</v>
      </c>
      <c r="G2781" s="11">
        <f>ROUND(АТС!E541*$G$791*$G$792/100,2)</f>
        <v>0</v>
      </c>
    </row>
    <row r="2782" spans="1:7" x14ac:dyDescent="0.25">
      <c r="A2782" s="244"/>
      <c r="B2782" s="122">
        <f t="shared" si="44"/>
        <v>43090.875</v>
      </c>
      <c r="C2782" s="123">
        <v>21</v>
      </c>
      <c r="D2782" s="11">
        <f>ROUND(АТС!E542*$D$791*$D$792/100,2)</f>
        <v>0</v>
      </c>
      <c r="E2782" s="11">
        <f>ROUND(АТС!E542*$E$791*$E$792/100,2)</f>
        <v>0</v>
      </c>
      <c r="F2782" s="11">
        <f>ROUND(АТС!E542*$F$791*$F$792/100,2)</f>
        <v>0</v>
      </c>
      <c r="G2782" s="11">
        <f>ROUND(АТС!E542*$G$791*$G$792/100,2)</f>
        <v>0</v>
      </c>
    </row>
    <row r="2783" spans="1:7" x14ac:dyDescent="0.25">
      <c r="A2783" s="244"/>
      <c r="B2783" s="120">
        <f t="shared" si="44"/>
        <v>43090.916669999999</v>
      </c>
      <c r="C2783" s="123">
        <v>22</v>
      </c>
      <c r="D2783" s="11">
        <f>ROUND(АТС!E543*$D$791*$D$792/100,2)</f>
        <v>0</v>
      </c>
      <c r="E2783" s="11">
        <f>ROUND(АТС!E543*$E$791*$E$792/100,2)</f>
        <v>0</v>
      </c>
      <c r="F2783" s="11">
        <f>ROUND(АТС!E543*$F$791*$F$792/100,2)</f>
        <v>0</v>
      </c>
      <c r="G2783" s="11">
        <f>ROUND(АТС!E543*$G$791*$G$792/100,2)</f>
        <v>0</v>
      </c>
    </row>
    <row r="2784" spans="1:7" x14ac:dyDescent="0.25">
      <c r="A2784" s="244"/>
      <c r="B2784" s="122">
        <f t="shared" si="44"/>
        <v>43090.958330000001</v>
      </c>
      <c r="C2784" s="123">
        <v>23</v>
      </c>
      <c r="D2784" s="11">
        <f>ROUND(АТС!E544*$D$791*$D$792/100,2)</f>
        <v>61.13</v>
      </c>
      <c r="E2784" s="11">
        <f>ROUND(АТС!E544*$E$791*$E$792/100,2)</f>
        <v>56.19</v>
      </c>
      <c r="F2784" s="11">
        <f>ROUND(АТС!E544*$F$791*$F$792/100,2)</f>
        <v>38.24</v>
      </c>
      <c r="G2784" s="11">
        <f>ROUND(АТС!E544*$G$791*$G$792/100,2)</f>
        <v>22.38</v>
      </c>
    </row>
    <row r="2785" spans="1:7" x14ac:dyDescent="0.25">
      <c r="A2785" s="244"/>
      <c r="B2785" s="120">
        <f t="shared" si="44"/>
        <v>43091</v>
      </c>
      <c r="C2785" s="123">
        <v>0</v>
      </c>
      <c r="D2785" s="11">
        <f>ROUND(АТС!E545*$D$791*$D$792/100,2)</f>
        <v>100.6</v>
      </c>
      <c r="E2785" s="11">
        <f>ROUND(АТС!E545*$E$791*$E$792/100,2)</f>
        <v>92.46</v>
      </c>
      <c r="F2785" s="11">
        <f>ROUND(АТС!E545*$F$791*$F$792/100,2)</f>
        <v>62.93</v>
      </c>
      <c r="G2785" s="11">
        <f>ROUND(АТС!E545*$G$791*$G$792/100,2)</f>
        <v>36.83</v>
      </c>
    </row>
    <row r="2786" spans="1:7" x14ac:dyDescent="0.25">
      <c r="A2786" s="244"/>
      <c r="B2786" s="122">
        <f t="shared" si="44"/>
        <v>43091.041669999999</v>
      </c>
      <c r="C2786" s="123">
        <v>1</v>
      </c>
      <c r="D2786" s="11">
        <f>ROUND(АТС!E546*$D$791*$D$792/100,2)</f>
        <v>86.01</v>
      </c>
      <c r="E2786" s="11">
        <f>ROUND(АТС!E546*$E$791*$E$792/100,2)</f>
        <v>79.05</v>
      </c>
      <c r="F2786" s="11">
        <f>ROUND(АТС!E546*$F$791*$F$792/100,2)</f>
        <v>53.81</v>
      </c>
      <c r="G2786" s="11">
        <f>ROUND(АТС!E546*$G$791*$G$792/100,2)</f>
        <v>31.49</v>
      </c>
    </row>
    <row r="2787" spans="1:7" x14ac:dyDescent="0.25">
      <c r="A2787" s="244"/>
      <c r="B2787" s="120">
        <f t="shared" si="44"/>
        <v>43091.083330000001</v>
      </c>
      <c r="C2787" s="123">
        <v>2</v>
      </c>
      <c r="D2787" s="11">
        <f>ROUND(АТС!E547*$D$791*$D$792/100,2)</f>
        <v>42.86</v>
      </c>
      <c r="E2787" s="11">
        <f>ROUND(АТС!E547*$E$791*$E$792/100,2)</f>
        <v>39.4</v>
      </c>
      <c r="F2787" s="11">
        <f>ROUND(АТС!E547*$F$791*$F$792/100,2)</f>
        <v>26.81</v>
      </c>
      <c r="G2787" s="11">
        <f>ROUND(АТС!E547*$G$791*$G$792/100,2)</f>
        <v>15.69</v>
      </c>
    </row>
    <row r="2788" spans="1:7" x14ac:dyDescent="0.25">
      <c r="A2788" s="244"/>
      <c r="B2788" s="122">
        <f t="shared" si="44"/>
        <v>43091.125</v>
      </c>
      <c r="C2788" s="123">
        <v>3</v>
      </c>
      <c r="D2788" s="11">
        <f>ROUND(АТС!E548*$D$791*$D$792/100,2)</f>
        <v>25.13</v>
      </c>
      <c r="E2788" s="11">
        <f>ROUND(АТС!E548*$E$791*$E$792/100,2)</f>
        <v>23.09</v>
      </c>
      <c r="F2788" s="11">
        <f>ROUND(АТС!E548*$F$791*$F$792/100,2)</f>
        <v>15.72</v>
      </c>
      <c r="G2788" s="11">
        <f>ROUND(АТС!E548*$G$791*$G$792/100,2)</f>
        <v>9.1999999999999993</v>
      </c>
    </row>
    <row r="2789" spans="1:7" x14ac:dyDescent="0.25">
      <c r="A2789" s="244"/>
      <c r="B2789" s="120">
        <f t="shared" si="44"/>
        <v>43091.166669999999</v>
      </c>
      <c r="C2789" s="123">
        <v>4</v>
      </c>
      <c r="D2789" s="11">
        <f>ROUND(АТС!E549*$D$791*$D$792/100,2)</f>
        <v>0</v>
      </c>
      <c r="E2789" s="11">
        <f>ROUND(АТС!E549*$E$791*$E$792/100,2)</f>
        <v>0</v>
      </c>
      <c r="F2789" s="11">
        <f>ROUND(АТС!E549*$F$791*$F$792/100,2)</f>
        <v>0</v>
      </c>
      <c r="G2789" s="11">
        <f>ROUND(АТС!E549*$G$791*$G$792/100,2)</f>
        <v>0</v>
      </c>
    </row>
    <row r="2790" spans="1:7" x14ac:dyDescent="0.25">
      <c r="A2790" s="244"/>
      <c r="B2790" s="122">
        <f t="shared" si="44"/>
        <v>43091.208330000001</v>
      </c>
      <c r="C2790" s="123">
        <v>5</v>
      </c>
      <c r="D2790" s="11">
        <f>ROUND(АТС!E550*$D$791*$D$792/100,2)</f>
        <v>0</v>
      </c>
      <c r="E2790" s="11">
        <f>ROUND(АТС!E550*$E$791*$E$792/100,2)</f>
        <v>0</v>
      </c>
      <c r="F2790" s="11">
        <f>ROUND(АТС!E550*$F$791*$F$792/100,2)</f>
        <v>0</v>
      </c>
      <c r="G2790" s="11">
        <f>ROUND(АТС!E550*$G$791*$G$792/100,2)</f>
        <v>0</v>
      </c>
    </row>
    <row r="2791" spans="1:7" x14ac:dyDescent="0.25">
      <c r="A2791" s="244"/>
      <c r="B2791" s="120">
        <f t="shared" si="44"/>
        <v>43091.25</v>
      </c>
      <c r="C2791" s="123">
        <v>6</v>
      </c>
      <c r="D2791" s="11">
        <f>ROUND(АТС!E551*$D$791*$D$792/100,2)</f>
        <v>0</v>
      </c>
      <c r="E2791" s="11">
        <f>ROUND(АТС!E551*$E$791*$E$792/100,2)</f>
        <v>0</v>
      </c>
      <c r="F2791" s="11">
        <f>ROUND(АТС!E551*$F$791*$F$792/100,2)</f>
        <v>0</v>
      </c>
      <c r="G2791" s="11">
        <f>ROUND(АТС!E551*$G$791*$G$792/100,2)</f>
        <v>0</v>
      </c>
    </row>
    <row r="2792" spans="1:7" x14ac:dyDescent="0.25">
      <c r="A2792" s="244"/>
      <c r="B2792" s="122">
        <f t="shared" si="44"/>
        <v>43091.291669999999</v>
      </c>
      <c r="C2792" s="123">
        <v>7</v>
      </c>
      <c r="D2792" s="11">
        <f>ROUND(АТС!E552*$D$791*$D$792/100,2)</f>
        <v>0</v>
      </c>
      <c r="E2792" s="11">
        <f>ROUND(АТС!E552*$E$791*$E$792/100,2)</f>
        <v>0</v>
      </c>
      <c r="F2792" s="11">
        <f>ROUND(АТС!E552*$F$791*$F$792/100,2)</f>
        <v>0</v>
      </c>
      <c r="G2792" s="11">
        <f>ROUND(АТС!E552*$G$791*$G$792/100,2)</f>
        <v>0</v>
      </c>
    </row>
    <row r="2793" spans="1:7" x14ac:dyDescent="0.25">
      <c r="A2793" s="244"/>
      <c r="B2793" s="120">
        <f t="shared" si="44"/>
        <v>43091.333330000001</v>
      </c>
      <c r="C2793" s="123">
        <v>8</v>
      </c>
      <c r="D2793" s="11">
        <f>ROUND(АТС!E553*$D$791*$D$792/100,2)</f>
        <v>24.72</v>
      </c>
      <c r="E2793" s="11">
        <f>ROUND(АТС!E553*$E$791*$E$792/100,2)</f>
        <v>22.72</v>
      </c>
      <c r="F2793" s="11">
        <f>ROUND(АТС!E553*$F$791*$F$792/100,2)</f>
        <v>15.46</v>
      </c>
      <c r="G2793" s="11">
        <f>ROUND(АТС!E553*$G$791*$G$792/100,2)</f>
        <v>9.0500000000000007</v>
      </c>
    </row>
    <row r="2794" spans="1:7" x14ac:dyDescent="0.25">
      <c r="A2794" s="244"/>
      <c r="B2794" s="122">
        <f t="shared" si="44"/>
        <v>43091.375</v>
      </c>
      <c r="C2794" s="123">
        <v>9</v>
      </c>
      <c r="D2794" s="11">
        <f>ROUND(АТС!E554*$D$791*$D$792/100,2)</f>
        <v>27.92</v>
      </c>
      <c r="E2794" s="11">
        <f>ROUND(АТС!E554*$E$791*$E$792/100,2)</f>
        <v>25.66</v>
      </c>
      <c r="F2794" s="11">
        <f>ROUND(АТС!E554*$F$791*$F$792/100,2)</f>
        <v>17.47</v>
      </c>
      <c r="G2794" s="11">
        <f>ROUND(АТС!E554*$G$791*$G$792/100,2)</f>
        <v>10.220000000000001</v>
      </c>
    </row>
    <row r="2795" spans="1:7" x14ac:dyDescent="0.25">
      <c r="A2795" s="244"/>
      <c r="B2795" s="120">
        <f t="shared" si="44"/>
        <v>43091.416669999999</v>
      </c>
      <c r="C2795" s="123">
        <v>10</v>
      </c>
      <c r="D2795" s="11">
        <f>ROUND(АТС!E555*$D$791*$D$792/100,2)</f>
        <v>29.17</v>
      </c>
      <c r="E2795" s="11">
        <f>ROUND(АТС!E555*$E$791*$E$792/100,2)</f>
        <v>26.81</v>
      </c>
      <c r="F2795" s="11">
        <f>ROUND(АТС!E555*$F$791*$F$792/100,2)</f>
        <v>18.25</v>
      </c>
      <c r="G2795" s="11">
        <f>ROUND(АТС!E555*$G$791*$G$792/100,2)</f>
        <v>10.68</v>
      </c>
    </row>
    <row r="2796" spans="1:7" x14ac:dyDescent="0.25">
      <c r="A2796" s="244"/>
      <c r="B2796" s="122">
        <f t="shared" si="44"/>
        <v>43091.458330000001</v>
      </c>
      <c r="C2796" s="123">
        <v>11</v>
      </c>
      <c r="D2796" s="11">
        <f>ROUND(АТС!E556*$D$791*$D$792/100,2)</f>
        <v>0</v>
      </c>
      <c r="E2796" s="11">
        <f>ROUND(АТС!E556*$E$791*$E$792/100,2)</f>
        <v>0</v>
      </c>
      <c r="F2796" s="11">
        <f>ROUND(АТС!E556*$F$791*$F$792/100,2)</f>
        <v>0</v>
      </c>
      <c r="G2796" s="11">
        <f>ROUND(АТС!E556*$G$791*$G$792/100,2)</f>
        <v>0</v>
      </c>
    </row>
    <row r="2797" spans="1:7" x14ac:dyDescent="0.25">
      <c r="A2797" s="244"/>
      <c r="B2797" s="120">
        <f t="shared" si="44"/>
        <v>43091.5</v>
      </c>
      <c r="C2797" s="123">
        <v>12</v>
      </c>
      <c r="D2797" s="11">
        <f>ROUND(АТС!E557*$D$791*$D$792/100,2)</f>
        <v>31.54</v>
      </c>
      <c r="E2797" s="11">
        <f>ROUND(АТС!E557*$E$791*$E$792/100,2)</f>
        <v>28.99</v>
      </c>
      <c r="F2797" s="11">
        <f>ROUND(АТС!E557*$F$791*$F$792/100,2)</f>
        <v>19.73</v>
      </c>
      <c r="G2797" s="11">
        <f>ROUND(АТС!E557*$G$791*$G$792/100,2)</f>
        <v>11.55</v>
      </c>
    </row>
    <row r="2798" spans="1:7" x14ac:dyDescent="0.25">
      <c r="A2798" s="244"/>
      <c r="B2798" s="122">
        <f t="shared" si="44"/>
        <v>43091.541669999999</v>
      </c>
      <c r="C2798" s="123">
        <v>13</v>
      </c>
      <c r="D2798" s="11">
        <f>ROUND(АТС!E558*$D$791*$D$792/100,2)</f>
        <v>0</v>
      </c>
      <c r="E2798" s="11">
        <f>ROUND(АТС!E558*$E$791*$E$792/100,2)</f>
        <v>0</v>
      </c>
      <c r="F2798" s="11">
        <f>ROUND(АТС!E558*$F$791*$F$792/100,2)</f>
        <v>0</v>
      </c>
      <c r="G2798" s="11">
        <f>ROUND(АТС!E558*$G$791*$G$792/100,2)</f>
        <v>0</v>
      </c>
    </row>
    <row r="2799" spans="1:7" x14ac:dyDescent="0.25">
      <c r="A2799" s="244"/>
      <c r="B2799" s="120">
        <f t="shared" si="44"/>
        <v>43091.583330000001</v>
      </c>
      <c r="C2799" s="123">
        <v>14</v>
      </c>
      <c r="D2799" s="11">
        <f>ROUND(АТС!E559*$D$791*$D$792/100,2)</f>
        <v>0</v>
      </c>
      <c r="E2799" s="11">
        <f>ROUND(АТС!E559*$E$791*$E$792/100,2)</f>
        <v>0</v>
      </c>
      <c r="F2799" s="11">
        <f>ROUND(АТС!E559*$F$791*$F$792/100,2)</f>
        <v>0</v>
      </c>
      <c r="G2799" s="11">
        <f>ROUND(АТС!E559*$G$791*$G$792/100,2)</f>
        <v>0</v>
      </c>
    </row>
    <row r="2800" spans="1:7" x14ac:dyDescent="0.25">
      <c r="A2800" s="244"/>
      <c r="B2800" s="122">
        <f t="shared" si="44"/>
        <v>43091.625</v>
      </c>
      <c r="C2800" s="123">
        <v>15</v>
      </c>
      <c r="D2800" s="11">
        <f>ROUND(АТС!E560*$D$791*$D$792/100,2)</f>
        <v>0.01</v>
      </c>
      <c r="E2800" s="11">
        <f>ROUND(АТС!E560*$E$791*$E$792/100,2)</f>
        <v>0.01</v>
      </c>
      <c r="F2800" s="11">
        <f>ROUND(АТС!E560*$F$791*$F$792/100,2)</f>
        <v>0.01</v>
      </c>
      <c r="G2800" s="11">
        <f>ROUND(АТС!E560*$G$791*$G$792/100,2)</f>
        <v>0</v>
      </c>
    </row>
    <row r="2801" spans="1:7" x14ac:dyDescent="0.25">
      <c r="A2801" s="244"/>
      <c r="B2801" s="120">
        <f t="shared" si="44"/>
        <v>43091.666669999999</v>
      </c>
      <c r="C2801" s="123">
        <v>16</v>
      </c>
      <c r="D2801" s="11">
        <f>ROUND(АТС!E561*$D$791*$D$792/100,2)</f>
        <v>0</v>
      </c>
      <c r="E2801" s="11">
        <f>ROUND(АТС!E561*$E$791*$E$792/100,2)</f>
        <v>0</v>
      </c>
      <c r="F2801" s="11">
        <f>ROUND(АТС!E561*$F$791*$F$792/100,2)</f>
        <v>0</v>
      </c>
      <c r="G2801" s="11">
        <f>ROUND(АТС!E561*$G$791*$G$792/100,2)</f>
        <v>0</v>
      </c>
    </row>
    <row r="2802" spans="1:7" x14ac:dyDescent="0.25">
      <c r="A2802" s="244"/>
      <c r="B2802" s="122">
        <f t="shared" si="44"/>
        <v>43091.708330000001</v>
      </c>
      <c r="C2802" s="123">
        <v>17</v>
      </c>
      <c r="D2802" s="11">
        <f>ROUND(АТС!E562*$D$791*$D$792/100,2)</f>
        <v>7.67</v>
      </c>
      <c r="E2802" s="11">
        <f>ROUND(АТС!E562*$E$791*$E$792/100,2)</f>
        <v>7.05</v>
      </c>
      <c r="F2802" s="11">
        <f>ROUND(АТС!E562*$F$791*$F$792/100,2)</f>
        <v>4.8</v>
      </c>
      <c r="G2802" s="11">
        <f>ROUND(АТС!E562*$G$791*$G$792/100,2)</f>
        <v>2.81</v>
      </c>
    </row>
    <row r="2803" spans="1:7" x14ac:dyDescent="0.25">
      <c r="A2803" s="244"/>
      <c r="B2803" s="120">
        <f t="shared" si="44"/>
        <v>43091.75</v>
      </c>
      <c r="C2803" s="123">
        <v>18</v>
      </c>
      <c r="D2803" s="11">
        <f>ROUND(АТС!E563*$D$791*$D$792/100,2)</f>
        <v>2.97</v>
      </c>
      <c r="E2803" s="11">
        <f>ROUND(АТС!E563*$E$791*$E$792/100,2)</f>
        <v>2.73</v>
      </c>
      <c r="F2803" s="11">
        <f>ROUND(АТС!E563*$F$791*$F$792/100,2)</f>
        <v>1.86</v>
      </c>
      <c r="G2803" s="11">
        <f>ROUND(АТС!E563*$G$791*$G$792/100,2)</f>
        <v>1.0900000000000001</v>
      </c>
    </row>
    <row r="2804" spans="1:7" x14ac:dyDescent="0.25">
      <c r="A2804" s="244"/>
      <c r="B2804" s="122">
        <f t="shared" si="44"/>
        <v>43091.791669999999</v>
      </c>
      <c r="C2804" s="123">
        <v>19</v>
      </c>
      <c r="D2804" s="11">
        <f>ROUND(АТС!E564*$D$791*$D$792/100,2)</f>
        <v>17.7</v>
      </c>
      <c r="E2804" s="11">
        <f>ROUND(АТС!E564*$E$791*$E$792/100,2)</f>
        <v>16.260000000000002</v>
      </c>
      <c r="F2804" s="11">
        <f>ROUND(АТС!E564*$F$791*$F$792/100,2)</f>
        <v>11.07</v>
      </c>
      <c r="G2804" s="11">
        <f>ROUND(АТС!E564*$G$791*$G$792/100,2)</f>
        <v>6.48</v>
      </c>
    </row>
    <row r="2805" spans="1:7" x14ac:dyDescent="0.25">
      <c r="A2805" s="244"/>
      <c r="B2805" s="120">
        <f t="shared" si="44"/>
        <v>43091.833330000001</v>
      </c>
      <c r="C2805" s="123">
        <v>20</v>
      </c>
      <c r="D2805" s="11">
        <f>ROUND(АТС!E565*$D$791*$D$792/100,2)</f>
        <v>20.47</v>
      </c>
      <c r="E2805" s="11">
        <f>ROUND(АТС!E565*$E$791*$E$792/100,2)</f>
        <v>18.82</v>
      </c>
      <c r="F2805" s="11">
        <f>ROUND(АТС!E565*$F$791*$F$792/100,2)</f>
        <v>12.81</v>
      </c>
      <c r="G2805" s="11">
        <f>ROUND(АТС!E565*$G$791*$G$792/100,2)</f>
        <v>7.5</v>
      </c>
    </row>
    <row r="2806" spans="1:7" x14ac:dyDescent="0.25">
      <c r="A2806" s="244"/>
      <c r="B2806" s="122">
        <f t="shared" si="44"/>
        <v>43091.875</v>
      </c>
      <c r="C2806" s="123">
        <v>21</v>
      </c>
      <c r="D2806" s="11">
        <f>ROUND(АТС!E566*$D$791*$D$792/100,2)</f>
        <v>11.7</v>
      </c>
      <c r="E2806" s="11">
        <f>ROUND(АТС!E566*$E$791*$E$792/100,2)</f>
        <v>10.75</v>
      </c>
      <c r="F2806" s="11">
        <f>ROUND(АТС!E566*$F$791*$F$792/100,2)</f>
        <v>7.32</v>
      </c>
      <c r="G2806" s="11">
        <f>ROUND(АТС!E566*$G$791*$G$792/100,2)</f>
        <v>4.28</v>
      </c>
    </row>
    <row r="2807" spans="1:7" x14ac:dyDescent="0.25">
      <c r="A2807" s="244"/>
      <c r="B2807" s="120">
        <f t="shared" si="44"/>
        <v>43091.916669999999</v>
      </c>
      <c r="C2807" s="123">
        <v>22</v>
      </c>
      <c r="D2807" s="11">
        <f>ROUND(АТС!E567*$D$791*$D$792/100,2)</f>
        <v>4.46</v>
      </c>
      <c r="E2807" s="11">
        <f>ROUND(АТС!E567*$E$791*$E$792/100,2)</f>
        <v>4.0999999999999996</v>
      </c>
      <c r="F2807" s="11">
        <f>ROUND(АТС!E567*$F$791*$F$792/100,2)</f>
        <v>2.79</v>
      </c>
      <c r="G2807" s="11">
        <f>ROUND(АТС!E567*$G$791*$G$792/100,2)</f>
        <v>1.63</v>
      </c>
    </row>
    <row r="2808" spans="1:7" x14ac:dyDescent="0.25">
      <c r="A2808" s="244"/>
      <c r="B2808" s="122">
        <f t="shared" si="44"/>
        <v>43091.958330000001</v>
      </c>
      <c r="C2808" s="123">
        <v>23</v>
      </c>
      <c r="D2808" s="11">
        <f>ROUND(АТС!E568*$D$791*$D$792/100,2)</f>
        <v>157.11000000000001</v>
      </c>
      <c r="E2808" s="11">
        <f>ROUND(АТС!E568*$E$791*$E$792/100,2)</f>
        <v>144.38999999999999</v>
      </c>
      <c r="F2808" s="11">
        <f>ROUND(АТС!E568*$F$791*$F$792/100,2)</f>
        <v>98.28</v>
      </c>
      <c r="G2808" s="11">
        <f>ROUND(АТС!E568*$G$791*$G$792/100,2)</f>
        <v>57.52</v>
      </c>
    </row>
    <row r="2809" spans="1:7" x14ac:dyDescent="0.25">
      <c r="A2809" s="244"/>
      <c r="B2809" s="120">
        <f t="shared" si="44"/>
        <v>43092</v>
      </c>
      <c r="C2809" s="123">
        <v>0</v>
      </c>
      <c r="D2809" s="11">
        <f>ROUND(АТС!E569*$D$791*$D$792/100,2)</f>
        <v>1.73</v>
      </c>
      <c r="E2809" s="11">
        <f>ROUND(АТС!E569*$E$791*$E$792/100,2)</f>
        <v>1.59</v>
      </c>
      <c r="F2809" s="11">
        <f>ROUND(АТС!E569*$F$791*$F$792/100,2)</f>
        <v>1.08</v>
      </c>
      <c r="G2809" s="11">
        <f>ROUND(АТС!E569*$G$791*$G$792/100,2)</f>
        <v>0.63</v>
      </c>
    </row>
    <row r="2810" spans="1:7" x14ac:dyDescent="0.25">
      <c r="A2810" s="244"/>
      <c r="B2810" s="122">
        <f t="shared" si="44"/>
        <v>43092.041669999999</v>
      </c>
      <c r="C2810" s="123">
        <v>1</v>
      </c>
      <c r="D2810" s="11">
        <f>ROUND(АТС!E570*$D$791*$D$792/100,2)</f>
        <v>48.8</v>
      </c>
      <c r="E2810" s="11">
        <f>ROUND(АТС!E570*$E$791*$E$792/100,2)</f>
        <v>44.85</v>
      </c>
      <c r="F2810" s="11">
        <f>ROUND(АТС!E570*$F$791*$F$792/100,2)</f>
        <v>30.53</v>
      </c>
      <c r="G2810" s="11">
        <f>ROUND(АТС!E570*$G$791*$G$792/100,2)</f>
        <v>17.87</v>
      </c>
    </row>
    <row r="2811" spans="1:7" x14ac:dyDescent="0.25">
      <c r="A2811" s="244"/>
      <c r="B2811" s="120">
        <f t="shared" si="44"/>
        <v>43092.083330000001</v>
      </c>
      <c r="C2811" s="123">
        <v>2</v>
      </c>
      <c r="D2811" s="11">
        <f>ROUND(АТС!E571*$D$791*$D$792/100,2)</f>
        <v>0</v>
      </c>
      <c r="E2811" s="11">
        <f>ROUND(АТС!E571*$E$791*$E$792/100,2)</f>
        <v>0</v>
      </c>
      <c r="F2811" s="11">
        <f>ROUND(АТС!E571*$F$791*$F$792/100,2)</f>
        <v>0</v>
      </c>
      <c r="G2811" s="11">
        <f>ROUND(АТС!E571*$G$791*$G$792/100,2)</f>
        <v>0</v>
      </c>
    </row>
    <row r="2812" spans="1:7" x14ac:dyDescent="0.25">
      <c r="A2812" s="244"/>
      <c r="B2812" s="122">
        <f t="shared" si="44"/>
        <v>43092.125</v>
      </c>
      <c r="C2812" s="123">
        <v>3</v>
      </c>
      <c r="D2812" s="11">
        <f>ROUND(АТС!E572*$D$791*$D$792/100,2)</f>
        <v>0</v>
      </c>
      <c r="E2812" s="11">
        <f>ROUND(АТС!E572*$E$791*$E$792/100,2)</f>
        <v>0</v>
      </c>
      <c r="F2812" s="11">
        <f>ROUND(АТС!E572*$F$791*$F$792/100,2)</f>
        <v>0</v>
      </c>
      <c r="G2812" s="11">
        <f>ROUND(АТС!E572*$G$791*$G$792/100,2)</f>
        <v>0</v>
      </c>
    </row>
    <row r="2813" spans="1:7" x14ac:dyDescent="0.25">
      <c r="A2813" s="244"/>
      <c r="B2813" s="120">
        <f t="shared" si="44"/>
        <v>43092.166669999999</v>
      </c>
      <c r="C2813" s="123">
        <v>4</v>
      </c>
      <c r="D2813" s="11">
        <f>ROUND(АТС!E573*$D$791*$D$792/100,2)</f>
        <v>0</v>
      </c>
      <c r="E2813" s="11">
        <f>ROUND(АТС!E573*$E$791*$E$792/100,2)</f>
        <v>0</v>
      </c>
      <c r="F2813" s="11">
        <f>ROUND(АТС!E573*$F$791*$F$792/100,2)</f>
        <v>0</v>
      </c>
      <c r="G2813" s="11">
        <f>ROUND(АТС!E573*$G$791*$G$792/100,2)</f>
        <v>0</v>
      </c>
    </row>
    <row r="2814" spans="1:7" x14ac:dyDescent="0.25">
      <c r="A2814" s="244"/>
      <c r="B2814" s="122">
        <f t="shared" si="44"/>
        <v>43092.208330000001</v>
      </c>
      <c r="C2814" s="123">
        <v>5</v>
      </c>
      <c r="D2814" s="11">
        <f>ROUND(АТС!E574*$D$791*$D$792/100,2)</f>
        <v>0</v>
      </c>
      <c r="E2814" s="11">
        <f>ROUND(АТС!E574*$E$791*$E$792/100,2)</f>
        <v>0</v>
      </c>
      <c r="F2814" s="11">
        <f>ROUND(АТС!E574*$F$791*$F$792/100,2)</f>
        <v>0</v>
      </c>
      <c r="G2814" s="11">
        <f>ROUND(АТС!E574*$G$791*$G$792/100,2)</f>
        <v>0</v>
      </c>
    </row>
    <row r="2815" spans="1:7" x14ac:dyDescent="0.25">
      <c r="A2815" s="244"/>
      <c r="B2815" s="120">
        <f t="shared" si="44"/>
        <v>43092.25</v>
      </c>
      <c r="C2815" s="123">
        <v>6</v>
      </c>
      <c r="D2815" s="11">
        <f>ROUND(АТС!E575*$D$791*$D$792/100,2)</f>
        <v>2.59</v>
      </c>
      <c r="E2815" s="11">
        <f>ROUND(АТС!E575*$E$791*$E$792/100,2)</f>
        <v>2.38</v>
      </c>
      <c r="F2815" s="11">
        <f>ROUND(АТС!E575*$F$791*$F$792/100,2)</f>
        <v>1.62</v>
      </c>
      <c r="G2815" s="11">
        <f>ROUND(АТС!E575*$G$791*$G$792/100,2)</f>
        <v>0.95</v>
      </c>
    </row>
    <row r="2816" spans="1:7" x14ac:dyDescent="0.25">
      <c r="A2816" s="244"/>
      <c r="B2816" s="122">
        <f t="shared" si="44"/>
        <v>43092.291669999999</v>
      </c>
      <c r="C2816" s="123">
        <v>7</v>
      </c>
      <c r="D2816" s="11">
        <f>ROUND(АТС!E576*$D$791*$D$792/100,2)</f>
        <v>7.63</v>
      </c>
      <c r="E2816" s="11">
        <f>ROUND(АТС!E576*$E$791*$E$792/100,2)</f>
        <v>7.01</v>
      </c>
      <c r="F2816" s="11">
        <f>ROUND(АТС!E576*$F$791*$F$792/100,2)</f>
        <v>4.7699999999999996</v>
      </c>
      <c r="G2816" s="11">
        <f>ROUND(АТС!E576*$G$791*$G$792/100,2)</f>
        <v>2.79</v>
      </c>
    </row>
    <row r="2817" spans="1:7" x14ac:dyDescent="0.25">
      <c r="A2817" s="244"/>
      <c r="B2817" s="120">
        <f t="shared" si="44"/>
        <v>43092.333330000001</v>
      </c>
      <c r="C2817" s="123">
        <v>8</v>
      </c>
      <c r="D2817" s="11">
        <f>ROUND(АТС!E577*$D$791*$D$792/100,2)</f>
        <v>0.39</v>
      </c>
      <c r="E2817" s="11">
        <f>ROUND(АТС!E577*$E$791*$E$792/100,2)</f>
        <v>0.35</v>
      </c>
      <c r="F2817" s="11">
        <f>ROUND(АТС!E577*$F$791*$F$792/100,2)</f>
        <v>0.24</v>
      </c>
      <c r="G2817" s="11">
        <f>ROUND(АТС!E577*$G$791*$G$792/100,2)</f>
        <v>0.14000000000000001</v>
      </c>
    </row>
    <row r="2818" spans="1:7" x14ac:dyDescent="0.25">
      <c r="A2818" s="244"/>
      <c r="B2818" s="122">
        <f t="shared" ref="B2818:B2881" si="45">B2794+1</f>
        <v>43092.375</v>
      </c>
      <c r="C2818" s="123">
        <v>9</v>
      </c>
      <c r="D2818" s="11">
        <f>ROUND(АТС!E578*$D$791*$D$792/100,2)</f>
        <v>21.56</v>
      </c>
      <c r="E2818" s="11">
        <f>ROUND(АТС!E578*$E$791*$E$792/100,2)</f>
        <v>19.82</v>
      </c>
      <c r="F2818" s="11">
        <f>ROUND(АТС!E578*$F$791*$F$792/100,2)</f>
        <v>13.49</v>
      </c>
      <c r="G2818" s="11">
        <f>ROUND(АТС!E578*$G$791*$G$792/100,2)</f>
        <v>7.89</v>
      </c>
    </row>
    <row r="2819" spans="1:7" x14ac:dyDescent="0.25">
      <c r="A2819" s="244"/>
      <c r="B2819" s="120">
        <f t="shared" si="45"/>
        <v>43092.416669999999</v>
      </c>
      <c r="C2819" s="123">
        <v>10</v>
      </c>
      <c r="D2819" s="11">
        <f>ROUND(АТС!E579*$D$791*$D$792/100,2)</f>
        <v>28.42</v>
      </c>
      <c r="E2819" s="11">
        <f>ROUND(АТС!E579*$E$791*$E$792/100,2)</f>
        <v>26.12</v>
      </c>
      <c r="F2819" s="11">
        <f>ROUND(АТС!E579*$F$791*$F$792/100,2)</f>
        <v>17.78</v>
      </c>
      <c r="G2819" s="11">
        <f>ROUND(АТС!E579*$G$791*$G$792/100,2)</f>
        <v>10.4</v>
      </c>
    </row>
    <row r="2820" spans="1:7" x14ac:dyDescent="0.25">
      <c r="A2820" s="244"/>
      <c r="B2820" s="122">
        <f t="shared" si="45"/>
        <v>43092.458330000001</v>
      </c>
      <c r="C2820" s="123">
        <v>11</v>
      </c>
      <c r="D2820" s="11">
        <f>ROUND(АТС!E580*$D$791*$D$792/100,2)</f>
        <v>0</v>
      </c>
      <c r="E2820" s="11">
        <f>ROUND(АТС!E580*$E$791*$E$792/100,2)</f>
        <v>0</v>
      </c>
      <c r="F2820" s="11">
        <f>ROUND(АТС!E580*$F$791*$F$792/100,2)</f>
        <v>0</v>
      </c>
      <c r="G2820" s="11">
        <f>ROUND(АТС!E580*$G$791*$G$792/100,2)</f>
        <v>0</v>
      </c>
    </row>
    <row r="2821" spans="1:7" x14ac:dyDescent="0.25">
      <c r="A2821" s="244"/>
      <c r="B2821" s="120">
        <f t="shared" si="45"/>
        <v>43092.5</v>
      </c>
      <c r="C2821" s="123">
        <v>12</v>
      </c>
      <c r="D2821" s="11">
        <f>ROUND(АТС!E581*$D$791*$D$792/100,2)</f>
        <v>0</v>
      </c>
      <c r="E2821" s="11">
        <f>ROUND(АТС!E581*$E$791*$E$792/100,2)</f>
        <v>0</v>
      </c>
      <c r="F2821" s="11">
        <f>ROUND(АТС!E581*$F$791*$F$792/100,2)</f>
        <v>0</v>
      </c>
      <c r="G2821" s="11">
        <f>ROUND(АТС!E581*$G$791*$G$792/100,2)</f>
        <v>0</v>
      </c>
    </row>
    <row r="2822" spans="1:7" x14ac:dyDescent="0.25">
      <c r="A2822" s="244"/>
      <c r="B2822" s="122">
        <f t="shared" si="45"/>
        <v>43092.541669999999</v>
      </c>
      <c r="C2822" s="123">
        <v>13</v>
      </c>
      <c r="D2822" s="11">
        <f>ROUND(АТС!E582*$D$791*$D$792/100,2)</f>
        <v>0</v>
      </c>
      <c r="E2822" s="11">
        <f>ROUND(АТС!E582*$E$791*$E$792/100,2)</f>
        <v>0</v>
      </c>
      <c r="F2822" s="11">
        <f>ROUND(АТС!E582*$F$791*$F$792/100,2)</f>
        <v>0</v>
      </c>
      <c r="G2822" s="11">
        <f>ROUND(АТС!E582*$G$791*$G$792/100,2)</f>
        <v>0</v>
      </c>
    </row>
    <row r="2823" spans="1:7" x14ac:dyDescent="0.25">
      <c r="A2823" s="244"/>
      <c r="B2823" s="120">
        <f t="shared" si="45"/>
        <v>43092.583330000001</v>
      </c>
      <c r="C2823" s="123">
        <v>14</v>
      </c>
      <c r="D2823" s="11">
        <f>ROUND(АТС!E583*$D$791*$D$792/100,2)</f>
        <v>0</v>
      </c>
      <c r="E2823" s="11">
        <f>ROUND(АТС!E583*$E$791*$E$792/100,2)</f>
        <v>0</v>
      </c>
      <c r="F2823" s="11">
        <f>ROUND(АТС!E583*$F$791*$F$792/100,2)</f>
        <v>0</v>
      </c>
      <c r="G2823" s="11">
        <f>ROUND(АТС!E583*$G$791*$G$792/100,2)</f>
        <v>0</v>
      </c>
    </row>
    <row r="2824" spans="1:7" x14ac:dyDescent="0.25">
      <c r="A2824" s="244"/>
      <c r="B2824" s="122">
        <f t="shared" si="45"/>
        <v>43092.625</v>
      </c>
      <c r="C2824" s="123">
        <v>15</v>
      </c>
      <c r="D2824" s="11">
        <f>ROUND(АТС!E584*$D$791*$D$792/100,2)</f>
        <v>0</v>
      </c>
      <c r="E2824" s="11">
        <f>ROUND(АТС!E584*$E$791*$E$792/100,2)</f>
        <v>0</v>
      </c>
      <c r="F2824" s="11">
        <f>ROUND(АТС!E584*$F$791*$F$792/100,2)</f>
        <v>0</v>
      </c>
      <c r="G2824" s="11">
        <f>ROUND(АТС!E584*$G$791*$G$792/100,2)</f>
        <v>0</v>
      </c>
    </row>
    <row r="2825" spans="1:7" x14ac:dyDescent="0.25">
      <c r="A2825" s="244"/>
      <c r="B2825" s="120">
        <f t="shared" si="45"/>
        <v>43092.666669999999</v>
      </c>
      <c r="C2825" s="123">
        <v>16</v>
      </c>
      <c r="D2825" s="11">
        <f>ROUND(АТС!E585*$D$791*$D$792/100,2)</f>
        <v>0</v>
      </c>
      <c r="E2825" s="11">
        <f>ROUND(АТС!E585*$E$791*$E$792/100,2)</f>
        <v>0</v>
      </c>
      <c r="F2825" s="11">
        <f>ROUND(АТС!E585*$F$791*$F$792/100,2)</f>
        <v>0</v>
      </c>
      <c r="G2825" s="11">
        <f>ROUND(АТС!E585*$G$791*$G$792/100,2)</f>
        <v>0</v>
      </c>
    </row>
    <row r="2826" spans="1:7" x14ac:dyDescent="0.25">
      <c r="A2826" s="244"/>
      <c r="B2826" s="122">
        <f t="shared" si="45"/>
        <v>43092.708330000001</v>
      </c>
      <c r="C2826" s="123">
        <v>17</v>
      </c>
      <c r="D2826" s="11">
        <f>ROUND(АТС!E586*$D$791*$D$792/100,2)</f>
        <v>0</v>
      </c>
      <c r="E2826" s="11">
        <f>ROUND(АТС!E586*$E$791*$E$792/100,2)</f>
        <v>0</v>
      </c>
      <c r="F2826" s="11">
        <f>ROUND(АТС!E586*$F$791*$F$792/100,2)</f>
        <v>0</v>
      </c>
      <c r="G2826" s="11">
        <f>ROUND(АТС!E586*$G$791*$G$792/100,2)</f>
        <v>0</v>
      </c>
    </row>
    <row r="2827" spans="1:7" x14ac:dyDescent="0.25">
      <c r="A2827" s="244"/>
      <c r="B2827" s="120">
        <f t="shared" si="45"/>
        <v>43092.75</v>
      </c>
      <c r="C2827" s="123">
        <v>18</v>
      </c>
      <c r="D2827" s="11">
        <f>ROUND(АТС!E587*$D$791*$D$792/100,2)</f>
        <v>4.79</v>
      </c>
      <c r="E2827" s="11">
        <f>ROUND(АТС!E587*$E$791*$E$792/100,2)</f>
        <v>4.41</v>
      </c>
      <c r="F2827" s="11">
        <f>ROUND(АТС!E587*$F$791*$F$792/100,2)</f>
        <v>3</v>
      </c>
      <c r="G2827" s="11">
        <f>ROUND(АТС!E587*$G$791*$G$792/100,2)</f>
        <v>1.76</v>
      </c>
    </row>
    <row r="2828" spans="1:7" x14ac:dyDescent="0.25">
      <c r="A2828" s="244"/>
      <c r="B2828" s="122">
        <f t="shared" si="45"/>
        <v>43092.791669999999</v>
      </c>
      <c r="C2828" s="123">
        <v>19</v>
      </c>
      <c r="D2828" s="11">
        <f>ROUND(АТС!E588*$D$791*$D$792/100,2)</f>
        <v>10.17</v>
      </c>
      <c r="E2828" s="11">
        <f>ROUND(АТС!E588*$E$791*$E$792/100,2)</f>
        <v>9.34</v>
      </c>
      <c r="F2828" s="11">
        <f>ROUND(АТС!E588*$F$791*$F$792/100,2)</f>
        <v>6.36</v>
      </c>
      <c r="G2828" s="11">
        <f>ROUND(АТС!E588*$G$791*$G$792/100,2)</f>
        <v>3.72</v>
      </c>
    </row>
    <row r="2829" spans="1:7" x14ac:dyDescent="0.25">
      <c r="A2829" s="244"/>
      <c r="B2829" s="120">
        <f t="shared" si="45"/>
        <v>43092.833330000001</v>
      </c>
      <c r="C2829" s="123">
        <v>20</v>
      </c>
      <c r="D2829" s="11">
        <f>ROUND(АТС!E589*$D$791*$D$792/100,2)</f>
        <v>6.03</v>
      </c>
      <c r="E2829" s="11">
        <f>ROUND(АТС!E589*$E$791*$E$792/100,2)</f>
        <v>5.54</v>
      </c>
      <c r="F2829" s="11">
        <f>ROUND(АТС!E589*$F$791*$F$792/100,2)</f>
        <v>3.77</v>
      </c>
      <c r="G2829" s="11">
        <f>ROUND(АТС!E589*$G$791*$G$792/100,2)</f>
        <v>2.21</v>
      </c>
    </row>
    <row r="2830" spans="1:7" x14ac:dyDescent="0.25">
      <c r="A2830" s="244"/>
      <c r="B2830" s="122">
        <f t="shared" si="45"/>
        <v>43092.875</v>
      </c>
      <c r="C2830" s="123">
        <v>21</v>
      </c>
      <c r="D2830" s="11">
        <f>ROUND(АТС!E590*$D$791*$D$792/100,2)</f>
        <v>31.19</v>
      </c>
      <c r="E2830" s="11">
        <f>ROUND(АТС!E590*$E$791*$E$792/100,2)</f>
        <v>28.66</v>
      </c>
      <c r="F2830" s="11">
        <f>ROUND(АТС!E590*$F$791*$F$792/100,2)</f>
        <v>19.510000000000002</v>
      </c>
      <c r="G2830" s="11">
        <f>ROUND(АТС!E590*$G$791*$G$792/100,2)</f>
        <v>11.42</v>
      </c>
    </row>
    <row r="2831" spans="1:7" x14ac:dyDescent="0.25">
      <c r="A2831" s="244"/>
      <c r="B2831" s="120">
        <f t="shared" si="45"/>
        <v>43092.916669999999</v>
      </c>
      <c r="C2831" s="123">
        <v>22</v>
      </c>
      <c r="D2831" s="11">
        <f>ROUND(АТС!E591*$D$791*$D$792/100,2)</f>
        <v>28.72</v>
      </c>
      <c r="E2831" s="11">
        <f>ROUND(АТС!E591*$E$791*$E$792/100,2)</f>
        <v>26.4</v>
      </c>
      <c r="F2831" s="11">
        <f>ROUND(АТС!E591*$F$791*$F$792/100,2)</f>
        <v>17.97</v>
      </c>
      <c r="G2831" s="11">
        <f>ROUND(АТС!E591*$G$791*$G$792/100,2)</f>
        <v>10.52</v>
      </c>
    </row>
    <row r="2832" spans="1:7" x14ac:dyDescent="0.25">
      <c r="A2832" s="244"/>
      <c r="B2832" s="122">
        <f t="shared" si="45"/>
        <v>43092.958330000001</v>
      </c>
      <c r="C2832" s="123">
        <v>23</v>
      </c>
      <c r="D2832" s="11">
        <f>ROUND(АТС!E592*$D$791*$D$792/100,2)</f>
        <v>289.14</v>
      </c>
      <c r="E2832" s="11">
        <f>ROUND(АТС!E592*$E$791*$E$792/100,2)</f>
        <v>265.74</v>
      </c>
      <c r="F2832" s="11">
        <f>ROUND(АТС!E592*$F$791*$F$792/100,2)</f>
        <v>180.88</v>
      </c>
      <c r="G2832" s="11">
        <f>ROUND(АТС!E592*$G$791*$G$792/100,2)</f>
        <v>105.86</v>
      </c>
    </row>
    <row r="2833" spans="1:7" x14ac:dyDescent="0.25">
      <c r="A2833" s="244"/>
      <c r="B2833" s="120">
        <f t="shared" si="45"/>
        <v>43093</v>
      </c>
      <c r="C2833" s="123">
        <v>0</v>
      </c>
      <c r="D2833" s="11">
        <f>ROUND(АТС!E593*$D$791*$D$792/100,2)</f>
        <v>2.7</v>
      </c>
      <c r="E2833" s="11">
        <f>ROUND(АТС!E593*$E$791*$E$792/100,2)</f>
        <v>2.48</v>
      </c>
      <c r="F2833" s="11">
        <f>ROUND(АТС!E593*$F$791*$F$792/100,2)</f>
        <v>1.69</v>
      </c>
      <c r="G2833" s="11">
        <f>ROUND(АТС!E593*$G$791*$G$792/100,2)</f>
        <v>0.99</v>
      </c>
    </row>
    <row r="2834" spans="1:7" x14ac:dyDescent="0.25">
      <c r="A2834" s="244"/>
      <c r="B2834" s="122">
        <f t="shared" si="45"/>
        <v>43093.041669999999</v>
      </c>
      <c r="C2834" s="123">
        <v>1</v>
      </c>
      <c r="D2834" s="11">
        <f>ROUND(АТС!E594*$D$791*$D$792/100,2)</f>
        <v>2.76</v>
      </c>
      <c r="E2834" s="11">
        <f>ROUND(АТС!E594*$E$791*$E$792/100,2)</f>
        <v>2.5299999999999998</v>
      </c>
      <c r="F2834" s="11">
        <f>ROUND(АТС!E594*$F$791*$F$792/100,2)</f>
        <v>1.72</v>
      </c>
      <c r="G2834" s="11">
        <f>ROUND(АТС!E594*$G$791*$G$792/100,2)</f>
        <v>1.01</v>
      </c>
    </row>
    <row r="2835" spans="1:7" x14ac:dyDescent="0.25">
      <c r="A2835" s="244"/>
      <c r="B2835" s="120">
        <f t="shared" si="45"/>
        <v>43093.083330000001</v>
      </c>
      <c r="C2835" s="123">
        <v>2</v>
      </c>
      <c r="D2835" s="11">
        <f>ROUND(АТС!E595*$D$791*$D$792/100,2)</f>
        <v>13.6</v>
      </c>
      <c r="E2835" s="11">
        <f>ROUND(АТС!E595*$E$791*$E$792/100,2)</f>
        <v>12.5</v>
      </c>
      <c r="F2835" s="11">
        <f>ROUND(АТС!E595*$F$791*$F$792/100,2)</f>
        <v>8.5</v>
      </c>
      <c r="G2835" s="11">
        <f>ROUND(АТС!E595*$G$791*$G$792/100,2)</f>
        <v>4.9800000000000004</v>
      </c>
    </row>
    <row r="2836" spans="1:7" x14ac:dyDescent="0.25">
      <c r="A2836" s="244"/>
      <c r="B2836" s="122">
        <f t="shared" si="45"/>
        <v>43093.125</v>
      </c>
      <c r="C2836" s="123">
        <v>3</v>
      </c>
      <c r="D2836" s="11">
        <f>ROUND(АТС!E596*$D$791*$D$792/100,2)</f>
        <v>0</v>
      </c>
      <c r="E2836" s="11">
        <f>ROUND(АТС!E596*$E$791*$E$792/100,2)</f>
        <v>0</v>
      </c>
      <c r="F2836" s="11">
        <f>ROUND(АТС!E596*$F$791*$F$792/100,2)</f>
        <v>0</v>
      </c>
      <c r="G2836" s="11">
        <f>ROUND(АТС!E596*$G$791*$G$792/100,2)</f>
        <v>0</v>
      </c>
    </row>
    <row r="2837" spans="1:7" x14ac:dyDescent="0.25">
      <c r="A2837" s="244"/>
      <c r="B2837" s="120">
        <f t="shared" si="45"/>
        <v>43093.166669999999</v>
      </c>
      <c r="C2837" s="123">
        <v>4</v>
      </c>
      <c r="D2837" s="11">
        <f>ROUND(АТС!E597*$D$791*$D$792/100,2)</f>
        <v>0</v>
      </c>
      <c r="E2837" s="11">
        <f>ROUND(АТС!E597*$E$791*$E$792/100,2)</f>
        <v>0</v>
      </c>
      <c r="F2837" s="11">
        <f>ROUND(АТС!E597*$F$791*$F$792/100,2)</f>
        <v>0</v>
      </c>
      <c r="G2837" s="11">
        <f>ROUND(АТС!E597*$G$791*$G$792/100,2)</f>
        <v>0</v>
      </c>
    </row>
    <row r="2838" spans="1:7" x14ac:dyDescent="0.25">
      <c r="A2838" s="244"/>
      <c r="B2838" s="122">
        <f t="shared" si="45"/>
        <v>43093.208330000001</v>
      </c>
      <c r="C2838" s="123">
        <v>5</v>
      </c>
      <c r="D2838" s="11">
        <f>ROUND(АТС!E598*$D$791*$D$792/100,2)</f>
        <v>0</v>
      </c>
      <c r="E2838" s="11">
        <f>ROUND(АТС!E598*$E$791*$E$792/100,2)</f>
        <v>0</v>
      </c>
      <c r="F2838" s="11">
        <f>ROUND(АТС!E598*$F$791*$F$792/100,2)</f>
        <v>0</v>
      </c>
      <c r="G2838" s="11">
        <f>ROUND(АТС!E598*$G$791*$G$792/100,2)</f>
        <v>0</v>
      </c>
    </row>
    <row r="2839" spans="1:7" x14ac:dyDescent="0.25">
      <c r="A2839" s="244"/>
      <c r="B2839" s="120">
        <f t="shared" si="45"/>
        <v>43093.25</v>
      </c>
      <c r="C2839" s="123">
        <v>6</v>
      </c>
      <c r="D2839" s="11">
        <f>ROUND(АТС!E599*$D$791*$D$792/100,2)</f>
        <v>0.12</v>
      </c>
      <c r="E2839" s="11">
        <f>ROUND(АТС!E599*$E$791*$E$792/100,2)</f>
        <v>0.11</v>
      </c>
      <c r="F2839" s="11">
        <f>ROUND(АТС!E599*$F$791*$F$792/100,2)</f>
        <v>7.0000000000000007E-2</v>
      </c>
      <c r="G2839" s="11">
        <f>ROUND(АТС!E599*$G$791*$G$792/100,2)</f>
        <v>0.04</v>
      </c>
    </row>
    <row r="2840" spans="1:7" x14ac:dyDescent="0.25">
      <c r="A2840" s="244"/>
      <c r="B2840" s="122">
        <f t="shared" si="45"/>
        <v>43093.291669999999</v>
      </c>
      <c r="C2840" s="123">
        <v>7</v>
      </c>
      <c r="D2840" s="11">
        <f>ROUND(АТС!E600*$D$791*$D$792/100,2)</f>
        <v>47.61</v>
      </c>
      <c r="E2840" s="11">
        <f>ROUND(АТС!E600*$E$791*$E$792/100,2)</f>
        <v>43.75</v>
      </c>
      <c r="F2840" s="11">
        <f>ROUND(АТС!E600*$F$791*$F$792/100,2)</f>
        <v>29.78</v>
      </c>
      <c r="G2840" s="11">
        <f>ROUND(АТС!E600*$G$791*$G$792/100,2)</f>
        <v>17.43</v>
      </c>
    </row>
    <row r="2841" spans="1:7" x14ac:dyDescent="0.25">
      <c r="A2841" s="244"/>
      <c r="B2841" s="120">
        <f t="shared" si="45"/>
        <v>43093.333330000001</v>
      </c>
      <c r="C2841" s="123">
        <v>8</v>
      </c>
      <c r="D2841" s="11">
        <f>ROUND(АТС!E601*$D$791*$D$792/100,2)</f>
        <v>85.07</v>
      </c>
      <c r="E2841" s="11">
        <f>ROUND(АТС!E601*$E$791*$E$792/100,2)</f>
        <v>78.19</v>
      </c>
      <c r="F2841" s="11">
        <f>ROUND(АТС!E601*$F$791*$F$792/100,2)</f>
        <v>53.22</v>
      </c>
      <c r="G2841" s="11">
        <f>ROUND(АТС!E601*$G$791*$G$792/100,2)</f>
        <v>31.15</v>
      </c>
    </row>
    <row r="2842" spans="1:7" x14ac:dyDescent="0.25">
      <c r="A2842" s="244"/>
      <c r="B2842" s="122">
        <f t="shared" si="45"/>
        <v>43093.375</v>
      </c>
      <c r="C2842" s="123">
        <v>9</v>
      </c>
      <c r="D2842" s="11">
        <f>ROUND(АТС!E602*$D$791*$D$792/100,2)</f>
        <v>115.89</v>
      </c>
      <c r="E2842" s="11">
        <f>ROUND(АТС!E602*$E$791*$E$792/100,2)</f>
        <v>106.51</v>
      </c>
      <c r="F2842" s="11">
        <f>ROUND(АТС!E602*$F$791*$F$792/100,2)</f>
        <v>72.5</v>
      </c>
      <c r="G2842" s="11">
        <f>ROUND(АТС!E602*$G$791*$G$792/100,2)</f>
        <v>42.43</v>
      </c>
    </row>
    <row r="2843" spans="1:7" x14ac:dyDescent="0.25">
      <c r="A2843" s="244"/>
      <c r="B2843" s="120">
        <f t="shared" si="45"/>
        <v>43093.416669999999</v>
      </c>
      <c r="C2843" s="123">
        <v>10</v>
      </c>
      <c r="D2843" s="11">
        <f>ROUND(АТС!E603*$D$791*$D$792/100,2)</f>
        <v>0</v>
      </c>
      <c r="E2843" s="11">
        <f>ROUND(АТС!E603*$E$791*$E$792/100,2)</f>
        <v>0</v>
      </c>
      <c r="F2843" s="11">
        <f>ROUND(АТС!E603*$F$791*$F$792/100,2)</f>
        <v>0</v>
      </c>
      <c r="G2843" s="11">
        <f>ROUND(АТС!E603*$G$791*$G$792/100,2)</f>
        <v>0</v>
      </c>
    </row>
    <row r="2844" spans="1:7" x14ac:dyDescent="0.25">
      <c r="A2844" s="244"/>
      <c r="B2844" s="122">
        <f t="shared" si="45"/>
        <v>43093.458330000001</v>
      </c>
      <c r="C2844" s="123">
        <v>11</v>
      </c>
      <c r="D2844" s="11">
        <f>ROUND(АТС!E604*$D$791*$D$792/100,2)</f>
        <v>0</v>
      </c>
      <c r="E2844" s="11">
        <f>ROUND(АТС!E604*$E$791*$E$792/100,2)</f>
        <v>0</v>
      </c>
      <c r="F2844" s="11">
        <f>ROUND(АТС!E604*$F$791*$F$792/100,2)</f>
        <v>0</v>
      </c>
      <c r="G2844" s="11">
        <f>ROUND(АТС!E604*$G$791*$G$792/100,2)</f>
        <v>0</v>
      </c>
    </row>
    <row r="2845" spans="1:7" x14ac:dyDescent="0.25">
      <c r="A2845" s="244"/>
      <c r="B2845" s="120">
        <f t="shared" si="45"/>
        <v>43093.5</v>
      </c>
      <c r="C2845" s="123">
        <v>12</v>
      </c>
      <c r="D2845" s="11">
        <f>ROUND(АТС!E605*$D$791*$D$792/100,2)</f>
        <v>21.68</v>
      </c>
      <c r="E2845" s="11">
        <f>ROUND(АТС!E605*$E$791*$E$792/100,2)</f>
        <v>19.93</v>
      </c>
      <c r="F2845" s="11">
        <f>ROUND(АТС!E605*$F$791*$F$792/100,2)</f>
        <v>13.56</v>
      </c>
      <c r="G2845" s="11">
        <f>ROUND(АТС!E605*$G$791*$G$792/100,2)</f>
        <v>7.94</v>
      </c>
    </row>
    <row r="2846" spans="1:7" x14ac:dyDescent="0.25">
      <c r="A2846" s="244"/>
      <c r="B2846" s="122">
        <f t="shared" si="45"/>
        <v>43093.541669999999</v>
      </c>
      <c r="C2846" s="123">
        <v>13</v>
      </c>
      <c r="D2846" s="11">
        <f>ROUND(АТС!E606*$D$791*$D$792/100,2)</f>
        <v>112.08</v>
      </c>
      <c r="E2846" s="11">
        <f>ROUND(АТС!E606*$E$791*$E$792/100,2)</f>
        <v>103.01</v>
      </c>
      <c r="F2846" s="11">
        <f>ROUND(АТС!E606*$F$791*$F$792/100,2)</f>
        <v>70.11</v>
      </c>
      <c r="G2846" s="11">
        <f>ROUND(АТС!E606*$G$791*$G$792/100,2)</f>
        <v>41.03</v>
      </c>
    </row>
    <row r="2847" spans="1:7" x14ac:dyDescent="0.25">
      <c r="A2847" s="244"/>
      <c r="B2847" s="120">
        <f t="shared" si="45"/>
        <v>43093.583330000001</v>
      </c>
      <c r="C2847" s="123">
        <v>14</v>
      </c>
      <c r="D2847" s="11">
        <f>ROUND(АТС!E607*$D$791*$D$792/100,2)</f>
        <v>98.62</v>
      </c>
      <c r="E2847" s="11">
        <f>ROUND(АТС!E607*$E$791*$E$792/100,2)</f>
        <v>90.64</v>
      </c>
      <c r="F2847" s="11">
        <f>ROUND(АТС!E607*$F$791*$F$792/100,2)</f>
        <v>61.7</v>
      </c>
      <c r="G2847" s="11">
        <f>ROUND(АТС!E607*$G$791*$G$792/100,2)</f>
        <v>36.11</v>
      </c>
    </row>
    <row r="2848" spans="1:7" x14ac:dyDescent="0.25">
      <c r="A2848" s="244"/>
      <c r="B2848" s="122">
        <f t="shared" si="45"/>
        <v>43093.625</v>
      </c>
      <c r="C2848" s="123">
        <v>15</v>
      </c>
      <c r="D2848" s="11">
        <f>ROUND(АТС!E608*$D$791*$D$792/100,2)</f>
        <v>106.23</v>
      </c>
      <c r="E2848" s="11">
        <f>ROUND(АТС!E608*$E$791*$E$792/100,2)</f>
        <v>97.63</v>
      </c>
      <c r="F2848" s="11">
        <f>ROUND(АТС!E608*$F$791*$F$792/100,2)</f>
        <v>66.45</v>
      </c>
      <c r="G2848" s="11">
        <f>ROUND(АТС!E608*$G$791*$G$792/100,2)</f>
        <v>38.89</v>
      </c>
    </row>
    <row r="2849" spans="1:7" x14ac:dyDescent="0.25">
      <c r="A2849" s="244"/>
      <c r="B2849" s="120">
        <f t="shared" si="45"/>
        <v>43093.666669999999</v>
      </c>
      <c r="C2849" s="123">
        <v>16</v>
      </c>
      <c r="D2849" s="11">
        <f>ROUND(АТС!E609*$D$791*$D$792/100,2)</f>
        <v>37.450000000000003</v>
      </c>
      <c r="E2849" s="11">
        <f>ROUND(АТС!E609*$E$791*$E$792/100,2)</f>
        <v>34.42</v>
      </c>
      <c r="F2849" s="11">
        <f>ROUND(АТС!E609*$F$791*$F$792/100,2)</f>
        <v>23.43</v>
      </c>
      <c r="G2849" s="11">
        <f>ROUND(АТС!E609*$G$791*$G$792/100,2)</f>
        <v>13.71</v>
      </c>
    </row>
    <row r="2850" spans="1:7" x14ac:dyDescent="0.25">
      <c r="A2850" s="244"/>
      <c r="B2850" s="122">
        <f t="shared" si="45"/>
        <v>43093.708330000001</v>
      </c>
      <c r="C2850" s="123">
        <v>17</v>
      </c>
      <c r="D2850" s="11">
        <f>ROUND(АТС!E610*$D$791*$D$792/100,2)</f>
        <v>98.41</v>
      </c>
      <c r="E2850" s="11">
        <f>ROUND(АТС!E610*$E$791*$E$792/100,2)</f>
        <v>90.45</v>
      </c>
      <c r="F2850" s="11">
        <f>ROUND(АТС!E610*$F$791*$F$792/100,2)</f>
        <v>61.56</v>
      </c>
      <c r="G2850" s="11">
        <f>ROUND(АТС!E610*$G$791*$G$792/100,2)</f>
        <v>36.03</v>
      </c>
    </row>
    <row r="2851" spans="1:7" x14ac:dyDescent="0.25">
      <c r="A2851" s="244"/>
      <c r="B2851" s="120">
        <f t="shared" si="45"/>
        <v>43093.75</v>
      </c>
      <c r="C2851" s="123">
        <v>18</v>
      </c>
      <c r="D2851" s="11">
        <f>ROUND(АТС!E611*$D$791*$D$792/100,2)</f>
        <v>143.77000000000001</v>
      </c>
      <c r="E2851" s="11">
        <f>ROUND(АТС!E611*$E$791*$E$792/100,2)</f>
        <v>132.13</v>
      </c>
      <c r="F2851" s="11">
        <f>ROUND(АТС!E611*$F$791*$F$792/100,2)</f>
        <v>89.94</v>
      </c>
      <c r="G2851" s="11">
        <f>ROUND(АТС!E611*$G$791*$G$792/100,2)</f>
        <v>52.63</v>
      </c>
    </row>
    <row r="2852" spans="1:7" x14ac:dyDescent="0.25">
      <c r="A2852" s="244"/>
      <c r="B2852" s="122">
        <f t="shared" si="45"/>
        <v>43093.791669999999</v>
      </c>
      <c r="C2852" s="123">
        <v>19</v>
      </c>
      <c r="D2852" s="11">
        <f>ROUND(АТС!E612*$D$791*$D$792/100,2)</f>
        <v>119.31</v>
      </c>
      <c r="E2852" s="11">
        <f>ROUND(АТС!E612*$E$791*$E$792/100,2)</f>
        <v>109.65</v>
      </c>
      <c r="F2852" s="11">
        <f>ROUND(АТС!E612*$F$791*$F$792/100,2)</f>
        <v>74.64</v>
      </c>
      <c r="G2852" s="11">
        <f>ROUND(АТС!E612*$G$791*$G$792/100,2)</f>
        <v>43.68</v>
      </c>
    </row>
    <row r="2853" spans="1:7" x14ac:dyDescent="0.25">
      <c r="A2853" s="244"/>
      <c r="B2853" s="120">
        <f t="shared" si="45"/>
        <v>43093.833330000001</v>
      </c>
      <c r="C2853" s="123">
        <v>20</v>
      </c>
      <c r="D2853" s="11">
        <f>ROUND(АТС!E613*$D$791*$D$792/100,2)</f>
        <v>140.85</v>
      </c>
      <c r="E2853" s="11">
        <f>ROUND(АТС!E613*$E$791*$E$792/100,2)</f>
        <v>129.44999999999999</v>
      </c>
      <c r="F2853" s="11">
        <f>ROUND(АТС!E613*$F$791*$F$792/100,2)</f>
        <v>88.11</v>
      </c>
      <c r="G2853" s="11">
        <f>ROUND(АТС!E613*$G$791*$G$792/100,2)</f>
        <v>51.57</v>
      </c>
    </row>
    <row r="2854" spans="1:7" x14ac:dyDescent="0.25">
      <c r="A2854" s="244"/>
      <c r="B2854" s="122">
        <f t="shared" si="45"/>
        <v>43093.875</v>
      </c>
      <c r="C2854" s="123">
        <v>21</v>
      </c>
      <c r="D2854" s="11">
        <f>ROUND(АТС!E614*$D$791*$D$792/100,2)</f>
        <v>127.29</v>
      </c>
      <c r="E2854" s="11">
        <f>ROUND(АТС!E614*$E$791*$E$792/100,2)</f>
        <v>116.99</v>
      </c>
      <c r="F2854" s="11">
        <f>ROUND(АТС!E614*$F$791*$F$792/100,2)</f>
        <v>79.63</v>
      </c>
      <c r="G2854" s="11">
        <f>ROUND(АТС!E614*$G$791*$G$792/100,2)</f>
        <v>46.6</v>
      </c>
    </row>
    <row r="2855" spans="1:7" x14ac:dyDescent="0.25">
      <c r="A2855" s="244"/>
      <c r="B2855" s="120">
        <f t="shared" si="45"/>
        <v>43093.916669999999</v>
      </c>
      <c r="C2855" s="123">
        <v>22</v>
      </c>
      <c r="D2855" s="11">
        <f>ROUND(АТС!E615*$D$791*$D$792/100,2)</f>
        <v>73.44</v>
      </c>
      <c r="E2855" s="11">
        <f>ROUND(АТС!E615*$E$791*$E$792/100,2)</f>
        <v>67.489999999999995</v>
      </c>
      <c r="F2855" s="11">
        <f>ROUND(АТС!E615*$F$791*$F$792/100,2)</f>
        <v>45.94</v>
      </c>
      <c r="G2855" s="11">
        <f>ROUND(АТС!E615*$G$791*$G$792/100,2)</f>
        <v>26.89</v>
      </c>
    </row>
    <row r="2856" spans="1:7" x14ac:dyDescent="0.25">
      <c r="A2856" s="244"/>
      <c r="B2856" s="122">
        <f t="shared" si="45"/>
        <v>43093.958330000001</v>
      </c>
      <c r="C2856" s="123">
        <v>23</v>
      </c>
      <c r="D2856" s="11">
        <f>ROUND(АТС!E616*$D$791*$D$792/100,2)</f>
        <v>132.93</v>
      </c>
      <c r="E2856" s="11">
        <f>ROUND(АТС!E616*$E$791*$E$792/100,2)</f>
        <v>122.17</v>
      </c>
      <c r="F2856" s="11">
        <f>ROUND(АТС!E616*$F$791*$F$792/100,2)</f>
        <v>83.15</v>
      </c>
      <c r="G2856" s="11">
        <f>ROUND(АТС!E616*$G$791*$G$792/100,2)</f>
        <v>48.67</v>
      </c>
    </row>
    <row r="2857" spans="1:7" x14ac:dyDescent="0.25">
      <c r="A2857" s="244"/>
      <c r="B2857" s="120">
        <f t="shared" si="45"/>
        <v>43094</v>
      </c>
      <c r="C2857" s="123">
        <v>0</v>
      </c>
      <c r="D2857" s="11">
        <f>ROUND(АТС!E617*$D$791*$D$792/100,2)</f>
        <v>0.27</v>
      </c>
      <c r="E2857" s="11">
        <f>ROUND(АТС!E617*$E$791*$E$792/100,2)</f>
        <v>0.24</v>
      </c>
      <c r="F2857" s="11">
        <f>ROUND(АТС!E617*$F$791*$F$792/100,2)</f>
        <v>0.17</v>
      </c>
      <c r="G2857" s="11">
        <f>ROUND(АТС!E617*$G$791*$G$792/100,2)</f>
        <v>0.1</v>
      </c>
    </row>
    <row r="2858" spans="1:7" x14ac:dyDescent="0.25">
      <c r="A2858" s="244"/>
      <c r="B2858" s="122">
        <f t="shared" si="45"/>
        <v>43094.041669999999</v>
      </c>
      <c r="C2858" s="123">
        <v>1</v>
      </c>
      <c r="D2858" s="11">
        <f>ROUND(АТС!E618*$D$791*$D$792/100,2)</f>
        <v>23.67</v>
      </c>
      <c r="E2858" s="11">
        <f>ROUND(АТС!E618*$E$791*$E$792/100,2)</f>
        <v>21.75</v>
      </c>
      <c r="F2858" s="11">
        <f>ROUND(АТС!E618*$F$791*$F$792/100,2)</f>
        <v>14.8</v>
      </c>
      <c r="G2858" s="11">
        <f>ROUND(АТС!E618*$G$791*$G$792/100,2)</f>
        <v>8.66</v>
      </c>
    </row>
    <row r="2859" spans="1:7" x14ac:dyDescent="0.25">
      <c r="A2859" s="244"/>
      <c r="B2859" s="120">
        <f t="shared" si="45"/>
        <v>43094.083330000001</v>
      </c>
      <c r="C2859" s="123">
        <v>2</v>
      </c>
      <c r="D2859" s="11">
        <f>ROUND(АТС!E619*$D$791*$D$792/100,2)</f>
        <v>235.15</v>
      </c>
      <c r="E2859" s="11">
        <f>ROUND(АТС!E619*$E$791*$E$792/100,2)</f>
        <v>216.12</v>
      </c>
      <c r="F2859" s="11">
        <f>ROUND(АТС!E619*$F$791*$F$792/100,2)</f>
        <v>147.1</v>
      </c>
      <c r="G2859" s="11">
        <f>ROUND(АТС!E619*$G$791*$G$792/100,2)</f>
        <v>86.09</v>
      </c>
    </row>
    <row r="2860" spans="1:7" x14ac:dyDescent="0.25">
      <c r="A2860" s="244"/>
      <c r="B2860" s="122">
        <f t="shared" si="45"/>
        <v>43094.125</v>
      </c>
      <c r="C2860" s="123">
        <v>3</v>
      </c>
      <c r="D2860" s="11">
        <f>ROUND(АТС!E620*$D$791*$D$792/100,2)</f>
        <v>12.99</v>
      </c>
      <c r="E2860" s="11">
        <f>ROUND(АТС!E620*$E$791*$E$792/100,2)</f>
        <v>11.94</v>
      </c>
      <c r="F2860" s="11">
        <f>ROUND(АТС!E620*$F$791*$F$792/100,2)</f>
        <v>8.1300000000000008</v>
      </c>
      <c r="G2860" s="11">
        <f>ROUND(АТС!E620*$G$791*$G$792/100,2)</f>
        <v>4.76</v>
      </c>
    </row>
    <row r="2861" spans="1:7" x14ac:dyDescent="0.25">
      <c r="A2861" s="244"/>
      <c r="B2861" s="120">
        <f t="shared" si="45"/>
        <v>43094.166669999999</v>
      </c>
      <c r="C2861" s="123">
        <v>4</v>
      </c>
      <c r="D2861" s="11">
        <f>ROUND(АТС!E621*$D$791*$D$792/100,2)</f>
        <v>0.1</v>
      </c>
      <c r="E2861" s="11">
        <f>ROUND(АТС!E621*$E$791*$E$792/100,2)</f>
        <v>0.09</v>
      </c>
      <c r="F2861" s="11">
        <f>ROUND(АТС!E621*$F$791*$F$792/100,2)</f>
        <v>0.06</v>
      </c>
      <c r="G2861" s="11">
        <f>ROUND(АТС!E621*$G$791*$G$792/100,2)</f>
        <v>0.04</v>
      </c>
    </row>
    <row r="2862" spans="1:7" x14ac:dyDescent="0.25">
      <c r="A2862" s="244"/>
      <c r="B2862" s="122">
        <f t="shared" si="45"/>
        <v>43094.208330000001</v>
      </c>
      <c r="C2862" s="123">
        <v>5</v>
      </c>
      <c r="D2862" s="11">
        <f>ROUND(АТС!E622*$D$791*$D$792/100,2)</f>
        <v>0</v>
      </c>
      <c r="E2862" s="11">
        <f>ROUND(АТС!E622*$E$791*$E$792/100,2)</f>
        <v>0</v>
      </c>
      <c r="F2862" s="11">
        <f>ROUND(АТС!E622*$F$791*$F$792/100,2)</f>
        <v>0</v>
      </c>
      <c r="G2862" s="11">
        <f>ROUND(АТС!E622*$G$791*$G$792/100,2)</f>
        <v>0</v>
      </c>
    </row>
    <row r="2863" spans="1:7" x14ac:dyDescent="0.25">
      <c r="A2863" s="244"/>
      <c r="B2863" s="120">
        <f t="shared" si="45"/>
        <v>43094.25</v>
      </c>
      <c r="C2863" s="123">
        <v>6</v>
      </c>
      <c r="D2863" s="11">
        <f>ROUND(АТС!E623*$D$791*$D$792/100,2)</f>
        <v>0</v>
      </c>
      <c r="E2863" s="11">
        <f>ROUND(АТС!E623*$E$791*$E$792/100,2)</f>
        <v>0</v>
      </c>
      <c r="F2863" s="11">
        <f>ROUND(АТС!E623*$F$791*$F$792/100,2)</f>
        <v>0</v>
      </c>
      <c r="G2863" s="11">
        <f>ROUND(АТС!E623*$G$791*$G$792/100,2)</f>
        <v>0</v>
      </c>
    </row>
    <row r="2864" spans="1:7" x14ac:dyDescent="0.25">
      <c r="A2864" s="244"/>
      <c r="B2864" s="122">
        <f t="shared" si="45"/>
        <v>43094.291669999999</v>
      </c>
      <c r="C2864" s="123">
        <v>7</v>
      </c>
      <c r="D2864" s="11">
        <f>ROUND(АТС!E624*$D$791*$D$792/100,2)</f>
        <v>64.61</v>
      </c>
      <c r="E2864" s="11">
        <f>ROUND(АТС!E624*$E$791*$E$792/100,2)</f>
        <v>59.38</v>
      </c>
      <c r="F2864" s="11">
        <f>ROUND(АТС!E624*$F$791*$F$792/100,2)</f>
        <v>40.42</v>
      </c>
      <c r="G2864" s="11">
        <f>ROUND(АТС!E624*$G$791*$G$792/100,2)</f>
        <v>23.65</v>
      </c>
    </row>
    <row r="2865" spans="1:7" x14ac:dyDescent="0.25">
      <c r="A2865" s="244"/>
      <c r="B2865" s="120">
        <f t="shared" si="45"/>
        <v>43094.333330000001</v>
      </c>
      <c r="C2865" s="123">
        <v>8</v>
      </c>
      <c r="D2865" s="11">
        <f>ROUND(АТС!E625*$D$791*$D$792/100,2)</f>
        <v>16.66</v>
      </c>
      <c r="E2865" s="11">
        <f>ROUND(АТС!E625*$E$791*$E$792/100,2)</f>
        <v>15.31</v>
      </c>
      <c r="F2865" s="11">
        <f>ROUND(АТС!E625*$F$791*$F$792/100,2)</f>
        <v>10.42</v>
      </c>
      <c r="G2865" s="11">
        <f>ROUND(АТС!E625*$G$791*$G$792/100,2)</f>
        <v>6.1</v>
      </c>
    </row>
    <row r="2866" spans="1:7" x14ac:dyDescent="0.25">
      <c r="A2866" s="244"/>
      <c r="B2866" s="122">
        <f t="shared" si="45"/>
        <v>43094.375</v>
      </c>
      <c r="C2866" s="123">
        <v>9</v>
      </c>
      <c r="D2866" s="11">
        <f>ROUND(АТС!E626*$D$791*$D$792/100,2)</f>
        <v>0</v>
      </c>
      <c r="E2866" s="11">
        <f>ROUND(АТС!E626*$E$791*$E$792/100,2)</f>
        <v>0</v>
      </c>
      <c r="F2866" s="11">
        <f>ROUND(АТС!E626*$F$791*$F$792/100,2)</f>
        <v>0</v>
      </c>
      <c r="G2866" s="11">
        <f>ROUND(АТС!E626*$G$791*$G$792/100,2)</f>
        <v>0</v>
      </c>
    </row>
    <row r="2867" spans="1:7" x14ac:dyDescent="0.25">
      <c r="A2867" s="244"/>
      <c r="B2867" s="120">
        <f t="shared" si="45"/>
        <v>43094.416669999999</v>
      </c>
      <c r="C2867" s="123">
        <v>10</v>
      </c>
      <c r="D2867" s="11">
        <f>ROUND(АТС!E627*$D$791*$D$792/100,2)</f>
        <v>0</v>
      </c>
      <c r="E2867" s="11">
        <f>ROUND(АТС!E627*$E$791*$E$792/100,2)</f>
        <v>0</v>
      </c>
      <c r="F2867" s="11">
        <f>ROUND(АТС!E627*$F$791*$F$792/100,2)</f>
        <v>0</v>
      </c>
      <c r="G2867" s="11">
        <f>ROUND(АТС!E627*$G$791*$G$792/100,2)</f>
        <v>0</v>
      </c>
    </row>
    <row r="2868" spans="1:7" x14ac:dyDescent="0.25">
      <c r="A2868" s="244"/>
      <c r="B2868" s="122">
        <f t="shared" si="45"/>
        <v>43094.458330000001</v>
      </c>
      <c r="C2868" s="123">
        <v>11</v>
      </c>
      <c r="D2868" s="11">
        <f>ROUND(АТС!E628*$D$791*$D$792/100,2)</f>
        <v>0</v>
      </c>
      <c r="E2868" s="11">
        <f>ROUND(АТС!E628*$E$791*$E$792/100,2)</f>
        <v>0</v>
      </c>
      <c r="F2868" s="11">
        <f>ROUND(АТС!E628*$F$791*$F$792/100,2)</f>
        <v>0</v>
      </c>
      <c r="G2868" s="11">
        <f>ROUND(АТС!E628*$G$791*$G$792/100,2)</f>
        <v>0</v>
      </c>
    </row>
    <row r="2869" spans="1:7" x14ac:dyDescent="0.25">
      <c r="A2869" s="244"/>
      <c r="B2869" s="120">
        <f t="shared" si="45"/>
        <v>43094.5</v>
      </c>
      <c r="C2869" s="123">
        <v>12</v>
      </c>
      <c r="D2869" s="11">
        <f>ROUND(АТС!E629*$D$791*$D$792/100,2)</f>
        <v>0.04</v>
      </c>
      <c r="E2869" s="11">
        <f>ROUND(АТС!E629*$E$791*$E$792/100,2)</f>
        <v>0.03</v>
      </c>
      <c r="F2869" s="11">
        <f>ROUND(АТС!E629*$F$791*$F$792/100,2)</f>
        <v>0.02</v>
      </c>
      <c r="G2869" s="11">
        <f>ROUND(АТС!E629*$G$791*$G$792/100,2)</f>
        <v>0.01</v>
      </c>
    </row>
    <row r="2870" spans="1:7" x14ac:dyDescent="0.25">
      <c r="A2870" s="244"/>
      <c r="B2870" s="122">
        <f t="shared" si="45"/>
        <v>43094.541669999999</v>
      </c>
      <c r="C2870" s="123">
        <v>13</v>
      </c>
      <c r="D2870" s="11">
        <f>ROUND(АТС!E630*$D$791*$D$792/100,2)</f>
        <v>0.05</v>
      </c>
      <c r="E2870" s="11">
        <f>ROUND(АТС!E630*$E$791*$E$792/100,2)</f>
        <v>0.05</v>
      </c>
      <c r="F2870" s="11">
        <f>ROUND(АТС!E630*$F$791*$F$792/100,2)</f>
        <v>0.03</v>
      </c>
      <c r="G2870" s="11">
        <f>ROUND(АТС!E630*$G$791*$G$792/100,2)</f>
        <v>0.02</v>
      </c>
    </row>
    <row r="2871" spans="1:7" x14ac:dyDescent="0.25">
      <c r="A2871" s="244"/>
      <c r="B2871" s="120">
        <f t="shared" si="45"/>
        <v>43094.583330000001</v>
      </c>
      <c r="C2871" s="123">
        <v>14</v>
      </c>
      <c r="D2871" s="11">
        <f>ROUND(АТС!E631*$D$791*$D$792/100,2)</f>
        <v>0</v>
      </c>
      <c r="E2871" s="11">
        <f>ROUND(АТС!E631*$E$791*$E$792/100,2)</f>
        <v>0</v>
      </c>
      <c r="F2871" s="11">
        <f>ROUND(АТС!E631*$F$791*$F$792/100,2)</f>
        <v>0</v>
      </c>
      <c r="G2871" s="11">
        <f>ROUND(АТС!E631*$G$791*$G$792/100,2)</f>
        <v>0</v>
      </c>
    </row>
    <row r="2872" spans="1:7" x14ac:dyDescent="0.25">
      <c r="A2872" s="244"/>
      <c r="B2872" s="122">
        <f t="shared" si="45"/>
        <v>43094.625</v>
      </c>
      <c r="C2872" s="123">
        <v>15</v>
      </c>
      <c r="D2872" s="11">
        <f>ROUND(АТС!E632*$D$791*$D$792/100,2)</f>
        <v>0</v>
      </c>
      <c r="E2872" s="11">
        <f>ROUND(АТС!E632*$E$791*$E$792/100,2)</f>
        <v>0</v>
      </c>
      <c r="F2872" s="11">
        <f>ROUND(АТС!E632*$F$791*$F$792/100,2)</f>
        <v>0</v>
      </c>
      <c r="G2872" s="11">
        <f>ROUND(АТС!E632*$G$791*$G$792/100,2)</f>
        <v>0</v>
      </c>
    </row>
    <row r="2873" spans="1:7" x14ac:dyDescent="0.25">
      <c r="A2873" s="244"/>
      <c r="B2873" s="120">
        <f t="shared" si="45"/>
        <v>43094.666669999999</v>
      </c>
      <c r="C2873" s="123">
        <v>16</v>
      </c>
      <c r="D2873" s="11">
        <f>ROUND(АТС!E633*$D$791*$D$792/100,2)</f>
        <v>0.01</v>
      </c>
      <c r="E2873" s="11">
        <f>ROUND(АТС!E633*$E$791*$E$792/100,2)</f>
        <v>0.01</v>
      </c>
      <c r="F2873" s="11">
        <f>ROUND(АТС!E633*$F$791*$F$792/100,2)</f>
        <v>0.01</v>
      </c>
      <c r="G2873" s="11">
        <f>ROUND(АТС!E633*$G$791*$G$792/100,2)</f>
        <v>0</v>
      </c>
    </row>
    <row r="2874" spans="1:7" x14ac:dyDescent="0.25">
      <c r="A2874" s="244"/>
      <c r="B2874" s="122">
        <f t="shared" si="45"/>
        <v>43094.708330000001</v>
      </c>
      <c r="C2874" s="123">
        <v>17</v>
      </c>
      <c r="D2874" s="11">
        <f>ROUND(АТС!E634*$D$791*$D$792/100,2)</f>
        <v>0</v>
      </c>
      <c r="E2874" s="11">
        <f>ROUND(АТС!E634*$E$791*$E$792/100,2)</f>
        <v>0</v>
      </c>
      <c r="F2874" s="11">
        <f>ROUND(АТС!E634*$F$791*$F$792/100,2)</f>
        <v>0</v>
      </c>
      <c r="G2874" s="11">
        <f>ROUND(АТС!E634*$G$791*$G$792/100,2)</f>
        <v>0</v>
      </c>
    </row>
    <row r="2875" spans="1:7" x14ac:dyDescent="0.25">
      <c r="A2875" s="244"/>
      <c r="B2875" s="120">
        <f t="shared" si="45"/>
        <v>43094.75</v>
      </c>
      <c r="C2875" s="123">
        <v>18</v>
      </c>
      <c r="D2875" s="11">
        <f>ROUND(АТС!E635*$D$791*$D$792/100,2)</f>
        <v>0</v>
      </c>
      <c r="E2875" s="11">
        <f>ROUND(АТС!E635*$E$791*$E$792/100,2)</f>
        <v>0</v>
      </c>
      <c r="F2875" s="11">
        <f>ROUND(АТС!E635*$F$791*$F$792/100,2)</f>
        <v>0</v>
      </c>
      <c r="G2875" s="11">
        <f>ROUND(АТС!E635*$G$791*$G$792/100,2)</f>
        <v>0</v>
      </c>
    </row>
    <row r="2876" spans="1:7" x14ac:dyDescent="0.25">
      <c r="A2876" s="244"/>
      <c r="B2876" s="122">
        <f t="shared" si="45"/>
        <v>43094.791669999999</v>
      </c>
      <c r="C2876" s="123">
        <v>19</v>
      </c>
      <c r="D2876" s="11">
        <f>ROUND(АТС!E636*$D$791*$D$792/100,2)</f>
        <v>0.01</v>
      </c>
      <c r="E2876" s="11">
        <f>ROUND(АТС!E636*$E$791*$E$792/100,2)</f>
        <v>0.01</v>
      </c>
      <c r="F2876" s="11">
        <f>ROUND(АТС!E636*$F$791*$F$792/100,2)</f>
        <v>0.01</v>
      </c>
      <c r="G2876" s="11">
        <f>ROUND(АТС!E636*$G$791*$G$792/100,2)</f>
        <v>0</v>
      </c>
    </row>
    <row r="2877" spans="1:7" x14ac:dyDescent="0.25">
      <c r="A2877" s="244"/>
      <c r="B2877" s="120">
        <f t="shared" si="45"/>
        <v>43094.833330000001</v>
      </c>
      <c r="C2877" s="123">
        <v>20</v>
      </c>
      <c r="D2877" s="11">
        <f>ROUND(АТС!E637*$D$791*$D$792/100,2)</f>
        <v>1.1000000000000001</v>
      </c>
      <c r="E2877" s="11">
        <f>ROUND(АТС!E637*$E$791*$E$792/100,2)</f>
        <v>1.01</v>
      </c>
      <c r="F2877" s="11">
        <f>ROUND(АТС!E637*$F$791*$F$792/100,2)</f>
        <v>0.69</v>
      </c>
      <c r="G2877" s="11">
        <f>ROUND(АТС!E637*$G$791*$G$792/100,2)</f>
        <v>0.4</v>
      </c>
    </row>
    <row r="2878" spans="1:7" x14ac:dyDescent="0.25">
      <c r="A2878" s="244"/>
      <c r="B2878" s="122">
        <f t="shared" si="45"/>
        <v>43094.875</v>
      </c>
      <c r="C2878" s="123">
        <v>21</v>
      </c>
      <c r="D2878" s="11">
        <f>ROUND(АТС!E638*$D$791*$D$792/100,2)</f>
        <v>16.899999999999999</v>
      </c>
      <c r="E2878" s="11">
        <f>ROUND(АТС!E638*$E$791*$E$792/100,2)</f>
        <v>15.54</v>
      </c>
      <c r="F2878" s="11">
        <f>ROUND(АТС!E638*$F$791*$F$792/100,2)</f>
        <v>10.57</v>
      </c>
      <c r="G2878" s="11">
        <f>ROUND(АТС!E638*$G$791*$G$792/100,2)</f>
        <v>6.19</v>
      </c>
    </row>
    <row r="2879" spans="1:7" x14ac:dyDescent="0.25">
      <c r="A2879" s="244"/>
      <c r="B2879" s="120">
        <f t="shared" si="45"/>
        <v>43094.916669999999</v>
      </c>
      <c r="C2879" s="123">
        <v>22</v>
      </c>
      <c r="D2879" s="11">
        <f>ROUND(АТС!E639*$D$791*$D$792/100,2)</f>
        <v>101.96</v>
      </c>
      <c r="E2879" s="11">
        <f>ROUND(АТС!E639*$E$791*$E$792/100,2)</f>
        <v>93.7</v>
      </c>
      <c r="F2879" s="11">
        <f>ROUND(АТС!E639*$F$791*$F$792/100,2)</f>
        <v>63.78</v>
      </c>
      <c r="G2879" s="11">
        <f>ROUND(АТС!E639*$G$791*$G$792/100,2)</f>
        <v>37.33</v>
      </c>
    </row>
    <row r="2880" spans="1:7" x14ac:dyDescent="0.25">
      <c r="A2880" s="244"/>
      <c r="B2880" s="122">
        <f t="shared" si="45"/>
        <v>43094.958330000001</v>
      </c>
      <c r="C2880" s="123">
        <v>23</v>
      </c>
      <c r="D2880" s="11">
        <f>ROUND(АТС!E640*$D$791*$D$792/100,2)</f>
        <v>90.46</v>
      </c>
      <c r="E2880" s="11">
        <f>ROUND(АТС!E640*$E$791*$E$792/100,2)</f>
        <v>83.14</v>
      </c>
      <c r="F2880" s="11">
        <f>ROUND(АТС!E640*$F$791*$F$792/100,2)</f>
        <v>56.59</v>
      </c>
      <c r="G2880" s="11">
        <f>ROUND(АТС!E640*$G$791*$G$792/100,2)</f>
        <v>33.119999999999997</v>
      </c>
    </row>
    <row r="2881" spans="1:7" x14ac:dyDescent="0.25">
      <c r="A2881" s="244"/>
      <c r="B2881" s="122">
        <f t="shared" si="45"/>
        <v>43095</v>
      </c>
      <c r="C2881" s="123">
        <v>0</v>
      </c>
      <c r="D2881" s="35">
        <f>ROUND(АТС!E641*$D$791*$D$792/100,2)</f>
        <v>61.76</v>
      </c>
      <c r="E2881" s="35">
        <f>ROUND(АТС!E641*$E$791*$E$792/100,2)</f>
        <v>56.76</v>
      </c>
      <c r="F2881" s="35">
        <f>ROUND(АТС!E641*$F$791*$F$792/100,2)</f>
        <v>38.64</v>
      </c>
      <c r="G2881" s="35">
        <f>ROUND(АТС!E641*$G$791*$G$792/100,2)</f>
        <v>22.61</v>
      </c>
    </row>
    <row r="2882" spans="1:7" x14ac:dyDescent="0.25">
      <c r="A2882" s="244"/>
      <c r="B2882" s="122">
        <f t="shared" ref="B2882:B2945" si="46">B2858+1</f>
        <v>43095.041669999999</v>
      </c>
      <c r="C2882" s="123">
        <v>1</v>
      </c>
      <c r="D2882" s="35">
        <f>ROUND(АТС!E642*$D$791*$D$792/100,2)</f>
        <v>3.87</v>
      </c>
      <c r="E2882" s="35">
        <f>ROUND(АТС!E642*$E$791*$E$792/100,2)</f>
        <v>3.56</v>
      </c>
      <c r="F2882" s="35">
        <f>ROUND(АТС!E642*$F$791*$F$792/100,2)</f>
        <v>2.42</v>
      </c>
      <c r="G2882" s="35">
        <f>ROUND(АТС!E642*$G$791*$G$792/100,2)</f>
        <v>1.42</v>
      </c>
    </row>
    <row r="2883" spans="1:7" x14ac:dyDescent="0.25">
      <c r="A2883" s="244"/>
      <c r="B2883" s="122">
        <f t="shared" si="46"/>
        <v>43095.083330000001</v>
      </c>
      <c r="C2883" s="123">
        <v>2</v>
      </c>
      <c r="D2883" s="35">
        <f>ROUND(АТС!E643*$D$791*$D$792/100,2)</f>
        <v>23.41</v>
      </c>
      <c r="E2883" s="35">
        <f>ROUND(АТС!E643*$E$791*$E$792/100,2)</f>
        <v>21.51</v>
      </c>
      <c r="F2883" s="35">
        <f>ROUND(АТС!E643*$F$791*$F$792/100,2)</f>
        <v>14.64</v>
      </c>
      <c r="G2883" s="35">
        <f>ROUND(АТС!E643*$G$791*$G$792/100,2)</f>
        <v>8.57</v>
      </c>
    </row>
    <row r="2884" spans="1:7" x14ac:dyDescent="0.25">
      <c r="A2884" s="244"/>
      <c r="B2884" s="122">
        <f t="shared" si="46"/>
        <v>43095.125</v>
      </c>
      <c r="C2884" s="123">
        <v>3</v>
      </c>
      <c r="D2884" s="35">
        <f>ROUND(АТС!E644*$D$791*$D$792/100,2)</f>
        <v>15.72</v>
      </c>
      <c r="E2884" s="35">
        <f>ROUND(АТС!E644*$E$791*$E$792/100,2)</f>
        <v>14.45</v>
      </c>
      <c r="F2884" s="35">
        <f>ROUND(АТС!E644*$F$791*$F$792/100,2)</f>
        <v>9.83</v>
      </c>
      <c r="G2884" s="35">
        <f>ROUND(АТС!E644*$G$791*$G$792/100,2)</f>
        <v>5.75</v>
      </c>
    </row>
    <row r="2885" spans="1:7" x14ac:dyDescent="0.25">
      <c r="A2885" s="244"/>
      <c r="B2885" s="122">
        <f t="shared" si="46"/>
        <v>43095.166669999999</v>
      </c>
      <c r="C2885" s="123">
        <v>4</v>
      </c>
      <c r="D2885" s="35">
        <f>ROUND(АТС!E645*$D$791*$D$792/100,2)</f>
        <v>0.99</v>
      </c>
      <c r="E2885" s="35">
        <f>ROUND(АТС!E645*$E$791*$E$792/100,2)</f>
        <v>0.91</v>
      </c>
      <c r="F2885" s="35">
        <f>ROUND(АТС!E645*$F$791*$F$792/100,2)</f>
        <v>0.62</v>
      </c>
      <c r="G2885" s="35">
        <f>ROUND(АТС!E645*$G$791*$G$792/100,2)</f>
        <v>0.36</v>
      </c>
    </row>
    <row r="2886" spans="1:7" x14ac:dyDescent="0.25">
      <c r="A2886" s="244"/>
      <c r="B2886" s="122">
        <f t="shared" si="46"/>
        <v>43095.208330000001</v>
      </c>
      <c r="C2886" s="123">
        <v>5</v>
      </c>
      <c r="D2886" s="35">
        <f>ROUND(АТС!E646*$D$791*$D$792/100,2)</f>
        <v>0</v>
      </c>
      <c r="E2886" s="35">
        <f>ROUND(АТС!E646*$E$791*$E$792/100,2)</f>
        <v>0</v>
      </c>
      <c r="F2886" s="35">
        <f>ROUND(АТС!E646*$F$791*$F$792/100,2)</f>
        <v>0</v>
      </c>
      <c r="G2886" s="35">
        <f>ROUND(АТС!E646*$G$791*$G$792/100,2)</f>
        <v>0</v>
      </c>
    </row>
    <row r="2887" spans="1:7" x14ac:dyDescent="0.25">
      <c r="A2887" s="244"/>
      <c r="B2887" s="122">
        <f t="shared" si="46"/>
        <v>43095.25</v>
      </c>
      <c r="C2887" s="123">
        <v>6</v>
      </c>
      <c r="D2887" s="35">
        <f>ROUND(АТС!E647*$D$791*$D$792/100,2)</f>
        <v>0</v>
      </c>
      <c r="E2887" s="35">
        <f>ROUND(АТС!E647*$E$791*$E$792/100,2)</f>
        <v>0</v>
      </c>
      <c r="F2887" s="35">
        <f>ROUND(АТС!E647*$F$791*$F$792/100,2)</f>
        <v>0</v>
      </c>
      <c r="G2887" s="35">
        <f>ROUND(АТС!E647*$G$791*$G$792/100,2)</f>
        <v>0</v>
      </c>
    </row>
    <row r="2888" spans="1:7" x14ac:dyDescent="0.25">
      <c r="A2888" s="244"/>
      <c r="B2888" s="122">
        <f t="shared" si="46"/>
        <v>43095.291669999999</v>
      </c>
      <c r="C2888" s="123">
        <v>7</v>
      </c>
      <c r="D2888" s="35">
        <f>ROUND(АТС!E648*$D$791*$D$792/100,2)</f>
        <v>3.87</v>
      </c>
      <c r="E2888" s="35">
        <f>ROUND(АТС!E648*$E$791*$E$792/100,2)</f>
        <v>3.56</v>
      </c>
      <c r="F2888" s="35">
        <f>ROUND(АТС!E648*$F$791*$F$792/100,2)</f>
        <v>2.42</v>
      </c>
      <c r="G2888" s="35">
        <f>ROUND(АТС!E648*$G$791*$G$792/100,2)</f>
        <v>1.42</v>
      </c>
    </row>
    <row r="2889" spans="1:7" x14ac:dyDescent="0.25">
      <c r="A2889" s="244"/>
      <c r="B2889" s="122">
        <f t="shared" si="46"/>
        <v>43095.333330000001</v>
      </c>
      <c r="C2889" s="123">
        <v>8</v>
      </c>
      <c r="D2889" s="35">
        <f>ROUND(АТС!E649*$D$791*$D$792/100,2)</f>
        <v>9.14</v>
      </c>
      <c r="E2889" s="35">
        <f>ROUND(АТС!E649*$E$791*$E$792/100,2)</f>
        <v>8.4</v>
      </c>
      <c r="F2889" s="35">
        <f>ROUND(АТС!E649*$F$791*$F$792/100,2)</f>
        <v>5.72</v>
      </c>
      <c r="G2889" s="35">
        <f>ROUND(АТС!E649*$G$791*$G$792/100,2)</f>
        <v>3.35</v>
      </c>
    </row>
    <row r="2890" spans="1:7" x14ac:dyDescent="0.25">
      <c r="A2890" s="244"/>
      <c r="B2890" s="122">
        <f t="shared" si="46"/>
        <v>43095.375</v>
      </c>
      <c r="C2890" s="123">
        <v>9</v>
      </c>
      <c r="D2890" s="35">
        <f>ROUND(АТС!E650*$D$791*$D$792/100,2)</f>
        <v>0.04</v>
      </c>
      <c r="E2890" s="35">
        <f>ROUND(АТС!E650*$E$791*$E$792/100,2)</f>
        <v>0.04</v>
      </c>
      <c r="F2890" s="35">
        <f>ROUND(АТС!E650*$F$791*$F$792/100,2)</f>
        <v>0.03</v>
      </c>
      <c r="G2890" s="35">
        <f>ROUND(АТС!E650*$G$791*$G$792/100,2)</f>
        <v>0.02</v>
      </c>
    </row>
    <row r="2891" spans="1:7" x14ac:dyDescent="0.25">
      <c r="A2891" s="244"/>
      <c r="B2891" s="122">
        <f t="shared" si="46"/>
        <v>43095.416669999999</v>
      </c>
      <c r="C2891" s="123">
        <v>10</v>
      </c>
      <c r="D2891" s="35">
        <f>ROUND(АТС!E651*$D$791*$D$792/100,2)</f>
        <v>17.43</v>
      </c>
      <c r="E2891" s="35">
        <f>ROUND(АТС!E651*$E$791*$E$792/100,2)</f>
        <v>16.02</v>
      </c>
      <c r="F2891" s="35">
        <f>ROUND(АТС!E651*$F$791*$F$792/100,2)</f>
        <v>10.9</v>
      </c>
      <c r="G2891" s="35">
        <f>ROUND(АТС!E651*$G$791*$G$792/100,2)</f>
        <v>6.38</v>
      </c>
    </row>
    <row r="2892" spans="1:7" x14ac:dyDescent="0.25">
      <c r="A2892" s="244"/>
      <c r="B2892" s="122">
        <f t="shared" si="46"/>
        <v>43095.458330000001</v>
      </c>
      <c r="C2892" s="123">
        <v>11</v>
      </c>
      <c r="D2892" s="35">
        <f>ROUND(АТС!E652*$D$791*$D$792/100,2)</f>
        <v>44.83</v>
      </c>
      <c r="E2892" s="35">
        <f>ROUND(АТС!E652*$E$791*$E$792/100,2)</f>
        <v>41.2</v>
      </c>
      <c r="F2892" s="35">
        <f>ROUND(АТС!E652*$F$791*$F$792/100,2)</f>
        <v>28.04</v>
      </c>
      <c r="G2892" s="35">
        <f>ROUND(АТС!E652*$G$791*$G$792/100,2)</f>
        <v>16.41</v>
      </c>
    </row>
    <row r="2893" spans="1:7" x14ac:dyDescent="0.25">
      <c r="A2893" s="244"/>
      <c r="B2893" s="122">
        <f t="shared" si="46"/>
        <v>43095.5</v>
      </c>
      <c r="C2893" s="123">
        <v>12</v>
      </c>
      <c r="D2893" s="35">
        <f>ROUND(АТС!E653*$D$791*$D$792/100,2)</f>
        <v>53.01</v>
      </c>
      <c r="E2893" s="35">
        <f>ROUND(АТС!E653*$E$791*$E$792/100,2)</f>
        <v>48.72</v>
      </c>
      <c r="F2893" s="35">
        <f>ROUND(АТС!E653*$F$791*$F$792/100,2)</f>
        <v>33.159999999999997</v>
      </c>
      <c r="G2893" s="35">
        <f>ROUND(АТС!E653*$G$791*$G$792/100,2)</f>
        <v>19.41</v>
      </c>
    </row>
    <row r="2894" spans="1:7" x14ac:dyDescent="0.25">
      <c r="A2894" s="244"/>
      <c r="B2894" s="122">
        <f t="shared" si="46"/>
        <v>43095.541669999999</v>
      </c>
      <c r="C2894" s="123">
        <v>13</v>
      </c>
      <c r="D2894" s="35">
        <f>ROUND(АТС!E654*$D$791*$D$792/100,2)</f>
        <v>69.849999999999994</v>
      </c>
      <c r="E2894" s="35">
        <f>ROUND(АТС!E654*$E$791*$E$792/100,2)</f>
        <v>64.2</v>
      </c>
      <c r="F2894" s="35">
        <f>ROUND(АТС!E654*$F$791*$F$792/100,2)</f>
        <v>43.7</v>
      </c>
      <c r="G2894" s="35">
        <f>ROUND(АТС!E654*$G$791*$G$792/100,2)</f>
        <v>25.57</v>
      </c>
    </row>
    <row r="2895" spans="1:7" x14ac:dyDescent="0.25">
      <c r="A2895" s="244"/>
      <c r="B2895" s="122">
        <f t="shared" si="46"/>
        <v>43095.583330000001</v>
      </c>
      <c r="C2895" s="123">
        <v>14</v>
      </c>
      <c r="D2895" s="35">
        <f>ROUND(АТС!E655*$D$791*$D$792/100,2)</f>
        <v>79.209999999999994</v>
      </c>
      <c r="E2895" s="35">
        <f>ROUND(АТС!E655*$E$791*$E$792/100,2)</f>
        <v>72.8</v>
      </c>
      <c r="F2895" s="35">
        <f>ROUND(АТС!E655*$F$791*$F$792/100,2)</f>
        <v>49.55</v>
      </c>
      <c r="G2895" s="35">
        <f>ROUND(АТС!E655*$G$791*$G$792/100,2)</f>
        <v>29</v>
      </c>
    </row>
    <row r="2896" spans="1:7" x14ac:dyDescent="0.25">
      <c r="A2896" s="244"/>
      <c r="B2896" s="122">
        <f t="shared" si="46"/>
        <v>43095.625</v>
      </c>
      <c r="C2896" s="123">
        <v>15</v>
      </c>
      <c r="D2896" s="35">
        <f>ROUND(АТС!E656*$D$791*$D$792/100,2)</f>
        <v>0.35</v>
      </c>
      <c r="E2896" s="35">
        <f>ROUND(АТС!E656*$E$791*$E$792/100,2)</f>
        <v>0.32</v>
      </c>
      <c r="F2896" s="35">
        <f>ROUND(АТС!E656*$F$791*$F$792/100,2)</f>
        <v>0.22</v>
      </c>
      <c r="G2896" s="35">
        <f>ROUND(АТС!E656*$G$791*$G$792/100,2)</f>
        <v>0.13</v>
      </c>
    </row>
    <row r="2897" spans="1:7" x14ac:dyDescent="0.25">
      <c r="A2897" s="244"/>
      <c r="B2897" s="122">
        <f t="shared" si="46"/>
        <v>43095.666669999999</v>
      </c>
      <c r="C2897" s="123">
        <v>16</v>
      </c>
      <c r="D2897" s="35">
        <f>ROUND(АТС!E657*$D$791*$D$792/100,2)</f>
        <v>0.03</v>
      </c>
      <c r="E2897" s="35">
        <f>ROUND(АТС!E657*$E$791*$E$792/100,2)</f>
        <v>0.03</v>
      </c>
      <c r="F2897" s="35">
        <f>ROUND(АТС!E657*$F$791*$F$792/100,2)</f>
        <v>0.02</v>
      </c>
      <c r="G2897" s="35">
        <f>ROUND(АТС!E657*$G$791*$G$792/100,2)</f>
        <v>0.01</v>
      </c>
    </row>
    <row r="2898" spans="1:7" x14ac:dyDescent="0.25">
      <c r="A2898" s="244"/>
      <c r="B2898" s="122">
        <f t="shared" si="46"/>
        <v>43095.708330000001</v>
      </c>
      <c r="C2898" s="123">
        <v>17</v>
      </c>
      <c r="D2898" s="35">
        <f>ROUND(АТС!E658*$D$791*$D$792/100,2)</f>
        <v>28.15</v>
      </c>
      <c r="E2898" s="35">
        <f>ROUND(АТС!E658*$E$791*$E$792/100,2)</f>
        <v>25.87</v>
      </c>
      <c r="F2898" s="35">
        <f>ROUND(АТС!E658*$F$791*$F$792/100,2)</f>
        <v>17.61</v>
      </c>
      <c r="G2898" s="35">
        <f>ROUND(АТС!E658*$G$791*$G$792/100,2)</f>
        <v>10.31</v>
      </c>
    </row>
    <row r="2899" spans="1:7" x14ac:dyDescent="0.25">
      <c r="A2899" s="244"/>
      <c r="B2899" s="122">
        <f t="shared" si="46"/>
        <v>43095.75</v>
      </c>
      <c r="C2899" s="123">
        <v>18</v>
      </c>
      <c r="D2899" s="35">
        <f>ROUND(АТС!E659*$D$791*$D$792/100,2)</f>
        <v>45.13</v>
      </c>
      <c r="E2899" s="35">
        <f>ROUND(АТС!E659*$E$791*$E$792/100,2)</f>
        <v>41.48</v>
      </c>
      <c r="F2899" s="35">
        <f>ROUND(АТС!E659*$F$791*$F$792/100,2)</f>
        <v>28.23</v>
      </c>
      <c r="G2899" s="35">
        <f>ROUND(АТС!E659*$G$791*$G$792/100,2)</f>
        <v>16.52</v>
      </c>
    </row>
    <row r="2900" spans="1:7" x14ac:dyDescent="0.25">
      <c r="A2900" s="244"/>
      <c r="B2900" s="122">
        <f t="shared" si="46"/>
        <v>43095.791669999999</v>
      </c>
      <c r="C2900" s="123">
        <v>19</v>
      </c>
      <c r="D2900" s="35">
        <f>ROUND(АТС!E660*$D$791*$D$792/100,2)</f>
        <v>22.88</v>
      </c>
      <c r="E2900" s="35">
        <f>ROUND(АТС!E660*$E$791*$E$792/100,2)</f>
        <v>21.03</v>
      </c>
      <c r="F2900" s="35">
        <f>ROUND(АТС!E660*$F$791*$F$792/100,2)</f>
        <v>14.31</v>
      </c>
      <c r="G2900" s="35">
        <f>ROUND(АТС!E660*$G$791*$G$792/100,2)</f>
        <v>8.3800000000000008</v>
      </c>
    </row>
    <row r="2901" spans="1:7" x14ac:dyDescent="0.25">
      <c r="A2901" s="244"/>
      <c r="B2901" s="122">
        <f t="shared" si="46"/>
        <v>43095.833330000001</v>
      </c>
      <c r="C2901" s="123">
        <v>20</v>
      </c>
      <c r="D2901" s="35">
        <f>ROUND(АТС!E661*$D$791*$D$792/100,2)</f>
        <v>4.2300000000000004</v>
      </c>
      <c r="E2901" s="35">
        <f>ROUND(АТС!E661*$E$791*$E$792/100,2)</f>
        <v>3.89</v>
      </c>
      <c r="F2901" s="35">
        <f>ROUND(АТС!E661*$F$791*$F$792/100,2)</f>
        <v>2.65</v>
      </c>
      <c r="G2901" s="35">
        <f>ROUND(АТС!E661*$G$791*$G$792/100,2)</f>
        <v>1.55</v>
      </c>
    </row>
    <row r="2902" spans="1:7" x14ac:dyDescent="0.25">
      <c r="A2902" s="244"/>
      <c r="B2902" s="122">
        <f t="shared" si="46"/>
        <v>43095.875</v>
      </c>
      <c r="C2902" s="123">
        <v>21</v>
      </c>
      <c r="D2902" s="35">
        <f>ROUND(АТС!E662*$D$791*$D$792/100,2)</f>
        <v>34.53</v>
      </c>
      <c r="E2902" s="35">
        <f>ROUND(АТС!E662*$E$791*$E$792/100,2)</f>
        <v>31.74</v>
      </c>
      <c r="F2902" s="35">
        <f>ROUND(АТС!E662*$F$791*$F$792/100,2)</f>
        <v>21.6</v>
      </c>
      <c r="G2902" s="35">
        <f>ROUND(АТС!E662*$G$791*$G$792/100,2)</f>
        <v>12.64</v>
      </c>
    </row>
    <row r="2903" spans="1:7" x14ac:dyDescent="0.25">
      <c r="A2903" s="244"/>
      <c r="B2903" s="122">
        <f t="shared" si="46"/>
        <v>43095.916669999999</v>
      </c>
      <c r="C2903" s="123">
        <v>22</v>
      </c>
      <c r="D2903" s="35">
        <f>ROUND(АТС!E663*$D$791*$D$792/100,2)</f>
        <v>6.06</v>
      </c>
      <c r="E2903" s="35">
        <f>ROUND(АТС!E663*$E$791*$E$792/100,2)</f>
        <v>5.57</v>
      </c>
      <c r="F2903" s="35">
        <f>ROUND(АТС!E663*$F$791*$F$792/100,2)</f>
        <v>3.79</v>
      </c>
      <c r="G2903" s="35">
        <f>ROUND(АТС!E663*$G$791*$G$792/100,2)</f>
        <v>2.2200000000000002</v>
      </c>
    </row>
    <row r="2904" spans="1:7" x14ac:dyDescent="0.25">
      <c r="A2904" s="244"/>
      <c r="B2904" s="122">
        <f t="shared" si="46"/>
        <v>43095.958330000001</v>
      </c>
      <c r="C2904" s="123">
        <v>23</v>
      </c>
      <c r="D2904" s="35">
        <f>ROUND(АТС!E664*$D$791*$D$792/100,2)</f>
        <v>0.06</v>
      </c>
      <c r="E2904" s="35">
        <f>ROUND(АТС!E664*$E$791*$E$792/100,2)</f>
        <v>0.06</v>
      </c>
      <c r="F2904" s="35">
        <f>ROUND(АТС!E664*$F$791*$F$792/100,2)</f>
        <v>0.04</v>
      </c>
      <c r="G2904" s="35">
        <f>ROUND(АТС!E664*$G$791*$G$792/100,2)</f>
        <v>0.02</v>
      </c>
    </row>
    <row r="2905" spans="1:7" x14ac:dyDescent="0.25">
      <c r="A2905" s="244"/>
      <c r="B2905" s="122">
        <f t="shared" si="46"/>
        <v>43096</v>
      </c>
      <c r="C2905" s="123">
        <v>0</v>
      </c>
      <c r="D2905" s="35">
        <f>ROUND(АТС!E665*$D$791*$D$792/100,2)</f>
        <v>0</v>
      </c>
      <c r="E2905" s="35">
        <f>ROUND(АТС!E665*$E$791*$E$792/100,2)</f>
        <v>0</v>
      </c>
      <c r="F2905" s="35">
        <f>ROUND(АТС!E665*$F$791*$F$792/100,2)</f>
        <v>0</v>
      </c>
      <c r="G2905" s="35">
        <f>ROUND(АТС!E665*$G$791*$G$792/100,2)</f>
        <v>0</v>
      </c>
    </row>
    <row r="2906" spans="1:7" x14ac:dyDescent="0.25">
      <c r="A2906" s="244"/>
      <c r="B2906" s="122">
        <f t="shared" si="46"/>
        <v>43096.041669999999</v>
      </c>
      <c r="C2906" s="123">
        <v>1</v>
      </c>
      <c r="D2906" s="35">
        <f>ROUND(АТС!E666*$D$791*$D$792/100,2)</f>
        <v>0</v>
      </c>
      <c r="E2906" s="35">
        <f>ROUND(АТС!E666*$E$791*$E$792/100,2)</f>
        <v>0</v>
      </c>
      <c r="F2906" s="35">
        <f>ROUND(АТС!E666*$F$791*$F$792/100,2)</f>
        <v>0</v>
      </c>
      <c r="G2906" s="35">
        <f>ROUND(АТС!E666*$G$791*$G$792/100,2)</f>
        <v>0</v>
      </c>
    </row>
    <row r="2907" spans="1:7" x14ac:dyDescent="0.25">
      <c r="A2907" s="244"/>
      <c r="B2907" s="122">
        <f t="shared" si="46"/>
        <v>43096.083330000001</v>
      </c>
      <c r="C2907" s="123">
        <v>2</v>
      </c>
      <c r="D2907" s="35">
        <f>ROUND(АТС!E667*$D$791*$D$792/100,2)</f>
        <v>16.25</v>
      </c>
      <c r="E2907" s="35">
        <f>ROUND(АТС!E667*$E$791*$E$792/100,2)</f>
        <v>14.93</v>
      </c>
      <c r="F2907" s="35">
        <f>ROUND(АТС!E667*$F$791*$F$792/100,2)</f>
        <v>10.16</v>
      </c>
      <c r="G2907" s="35">
        <f>ROUND(АТС!E667*$G$791*$G$792/100,2)</f>
        <v>5.95</v>
      </c>
    </row>
    <row r="2908" spans="1:7" x14ac:dyDescent="0.25">
      <c r="A2908" s="244"/>
      <c r="B2908" s="122">
        <f t="shared" si="46"/>
        <v>43096.125</v>
      </c>
      <c r="C2908" s="123">
        <v>3</v>
      </c>
      <c r="D2908" s="35">
        <f>ROUND(АТС!E668*$D$791*$D$792/100,2)</f>
        <v>0</v>
      </c>
      <c r="E2908" s="35">
        <f>ROUND(АТС!E668*$E$791*$E$792/100,2)</f>
        <v>0</v>
      </c>
      <c r="F2908" s="35">
        <f>ROUND(АТС!E668*$F$791*$F$792/100,2)</f>
        <v>0</v>
      </c>
      <c r="G2908" s="35">
        <f>ROUND(АТС!E668*$G$791*$G$792/100,2)</f>
        <v>0</v>
      </c>
    </row>
    <row r="2909" spans="1:7" x14ac:dyDescent="0.25">
      <c r="A2909" s="244"/>
      <c r="B2909" s="122">
        <f t="shared" si="46"/>
        <v>43096.166669999999</v>
      </c>
      <c r="C2909" s="123">
        <v>4</v>
      </c>
      <c r="D2909" s="35">
        <f>ROUND(АТС!E669*$D$791*$D$792/100,2)</f>
        <v>0</v>
      </c>
      <c r="E2909" s="35">
        <f>ROUND(АТС!E669*$E$791*$E$792/100,2)</f>
        <v>0</v>
      </c>
      <c r="F2909" s="35">
        <f>ROUND(АТС!E669*$F$791*$F$792/100,2)</f>
        <v>0</v>
      </c>
      <c r="G2909" s="35">
        <f>ROUND(АТС!E669*$G$791*$G$792/100,2)</f>
        <v>0</v>
      </c>
    </row>
    <row r="2910" spans="1:7" x14ac:dyDescent="0.25">
      <c r="A2910" s="244"/>
      <c r="B2910" s="122">
        <f t="shared" si="46"/>
        <v>43096.208330000001</v>
      </c>
      <c r="C2910" s="123">
        <v>5</v>
      </c>
      <c r="D2910" s="35">
        <f>ROUND(АТС!E670*$D$791*$D$792/100,2)</f>
        <v>0</v>
      </c>
      <c r="E2910" s="35">
        <f>ROUND(АТС!E670*$E$791*$E$792/100,2)</f>
        <v>0</v>
      </c>
      <c r="F2910" s="35">
        <f>ROUND(АТС!E670*$F$791*$F$792/100,2)</f>
        <v>0</v>
      </c>
      <c r="G2910" s="35">
        <f>ROUND(АТС!E670*$G$791*$G$792/100,2)</f>
        <v>0</v>
      </c>
    </row>
    <row r="2911" spans="1:7" x14ac:dyDescent="0.25">
      <c r="A2911" s="244"/>
      <c r="B2911" s="122">
        <f t="shared" si="46"/>
        <v>43096.25</v>
      </c>
      <c r="C2911" s="123">
        <v>6</v>
      </c>
      <c r="D2911" s="35">
        <f>ROUND(АТС!E671*$D$791*$D$792/100,2)</f>
        <v>0</v>
      </c>
      <c r="E2911" s="35">
        <f>ROUND(АТС!E671*$E$791*$E$792/100,2)</f>
        <v>0</v>
      </c>
      <c r="F2911" s="35">
        <f>ROUND(АТС!E671*$F$791*$F$792/100,2)</f>
        <v>0</v>
      </c>
      <c r="G2911" s="35">
        <f>ROUND(АТС!E671*$G$791*$G$792/100,2)</f>
        <v>0</v>
      </c>
    </row>
    <row r="2912" spans="1:7" x14ac:dyDescent="0.25">
      <c r="A2912" s="244"/>
      <c r="B2912" s="122">
        <f t="shared" si="46"/>
        <v>43096.291669999999</v>
      </c>
      <c r="C2912" s="123">
        <v>7</v>
      </c>
      <c r="D2912" s="35">
        <f>ROUND(АТС!E672*$D$791*$D$792/100,2)</f>
        <v>0</v>
      </c>
      <c r="E2912" s="35">
        <f>ROUND(АТС!E672*$E$791*$E$792/100,2)</f>
        <v>0</v>
      </c>
      <c r="F2912" s="35">
        <f>ROUND(АТС!E672*$F$791*$F$792/100,2)</f>
        <v>0</v>
      </c>
      <c r="G2912" s="35">
        <f>ROUND(АТС!E672*$G$791*$G$792/100,2)</f>
        <v>0</v>
      </c>
    </row>
    <row r="2913" spans="1:7" x14ac:dyDescent="0.25">
      <c r="A2913" s="244"/>
      <c r="B2913" s="122">
        <f t="shared" si="46"/>
        <v>43096.333330000001</v>
      </c>
      <c r="C2913" s="123">
        <v>8</v>
      </c>
      <c r="D2913" s="35">
        <f>ROUND(АТС!E673*$D$791*$D$792/100,2)</f>
        <v>13.81</v>
      </c>
      <c r="E2913" s="35">
        <f>ROUND(АТС!E673*$E$791*$E$792/100,2)</f>
        <v>12.69</v>
      </c>
      <c r="F2913" s="35">
        <f>ROUND(АТС!E673*$F$791*$F$792/100,2)</f>
        <v>8.64</v>
      </c>
      <c r="G2913" s="35">
        <f>ROUND(АТС!E673*$G$791*$G$792/100,2)</f>
        <v>5.05</v>
      </c>
    </row>
    <row r="2914" spans="1:7" x14ac:dyDescent="0.25">
      <c r="A2914" s="244"/>
      <c r="B2914" s="122">
        <f t="shared" si="46"/>
        <v>43096.375</v>
      </c>
      <c r="C2914" s="123">
        <v>9</v>
      </c>
      <c r="D2914" s="35">
        <f>ROUND(АТС!E674*$D$791*$D$792/100,2)</f>
        <v>19.78</v>
      </c>
      <c r="E2914" s="35">
        <f>ROUND(АТС!E674*$E$791*$E$792/100,2)</f>
        <v>18.170000000000002</v>
      </c>
      <c r="F2914" s="35">
        <f>ROUND(АТС!E674*$F$791*$F$792/100,2)</f>
        <v>12.37</v>
      </c>
      <c r="G2914" s="35">
        <f>ROUND(АТС!E674*$G$791*$G$792/100,2)</f>
        <v>7.24</v>
      </c>
    </row>
    <row r="2915" spans="1:7" x14ac:dyDescent="0.25">
      <c r="A2915" s="244"/>
      <c r="B2915" s="122">
        <f t="shared" si="46"/>
        <v>43096.416669999999</v>
      </c>
      <c r="C2915" s="123">
        <v>10</v>
      </c>
      <c r="D2915" s="35">
        <f>ROUND(АТС!E675*$D$791*$D$792/100,2)</f>
        <v>20.2</v>
      </c>
      <c r="E2915" s="35">
        <f>ROUND(АТС!E675*$E$791*$E$792/100,2)</f>
        <v>18.57</v>
      </c>
      <c r="F2915" s="35">
        <f>ROUND(АТС!E675*$F$791*$F$792/100,2)</f>
        <v>12.64</v>
      </c>
      <c r="G2915" s="35">
        <f>ROUND(АТС!E675*$G$791*$G$792/100,2)</f>
        <v>7.4</v>
      </c>
    </row>
    <row r="2916" spans="1:7" x14ac:dyDescent="0.25">
      <c r="A2916" s="244"/>
      <c r="B2916" s="122">
        <f t="shared" si="46"/>
        <v>43096.458330000001</v>
      </c>
      <c r="C2916" s="123">
        <v>11</v>
      </c>
      <c r="D2916" s="35">
        <f>ROUND(АТС!E676*$D$791*$D$792/100,2)</f>
        <v>82.26</v>
      </c>
      <c r="E2916" s="35">
        <f>ROUND(АТС!E676*$E$791*$E$792/100,2)</f>
        <v>75.599999999999994</v>
      </c>
      <c r="F2916" s="35">
        <f>ROUND(АТС!E676*$F$791*$F$792/100,2)</f>
        <v>51.46</v>
      </c>
      <c r="G2916" s="35">
        <f>ROUND(АТС!E676*$G$791*$G$792/100,2)</f>
        <v>30.11</v>
      </c>
    </row>
    <row r="2917" spans="1:7" x14ac:dyDescent="0.25">
      <c r="A2917" s="244"/>
      <c r="B2917" s="122">
        <f t="shared" si="46"/>
        <v>43096.5</v>
      </c>
      <c r="C2917" s="123">
        <v>12</v>
      </c>
      <c r="D2917" s="35">
        <f>ROUND(АТС!E677*$D$791*$D$792/100,2)</f>
        <v>18.57</v>
      </c>
      <c r="E2917" s="35">
        <f>ROUND(АТС!E677*$E$791*$E$792/100,2)</f>
        <v>17.059999999999999</v>
      </c>
      <c r="F2917" s="35">
        <f>ROUND(АТС!E677*$F$791*$F$792/100,2)</f>
        <v>11.61</v>
      </c>
      <c r="G2917" s="35">
        <f>ROUND(АТС!E677*$G$791*$G$792/100,2)</f>
        <v>6.8</v>
      </c>
    </row>
    <row r="2918" spans="1:7" x14ac:dyDescent="0.25">
      <c r="A2918" s="244"/>
      <c r="B2918" s="122">
        <f t="shared" si="46"/>
        <v>43096.541669999999</v>
      </c>
      <c r="C2918" s="123">
        <v>13</v>
      </c>
      <c r="D2918" s="35">
        <f>ROUND(АТС!E678*$D$791*$D$792/100,2)</f>
        <v>61.86</v>
      </c>
      <c r="E2918" s="35">
        <f>ROUND(АТС!E678*$E$791*$E$792/100,2)</f>
        <v>56.85</v>
      </c>
      <c r="F2918" s="35">
        <f>ROUND(АТС!E678*$F$791*$F$792/100,2)</f>
        <v>38.700000000000003</v>
      </c>
      <c r="G2918" s="35">
        <f>ROUND(АТС!E678*$G$791*$G$792/100,2)</f>
        <v>22.65</v>
      </c>
    </row>
    <row r="2919" spans="1:7" x14ac:dyDescent="0.25">
      <c r="A2919" s="244"/>
      <c r="B2919" s="122">
        <f t="shared" si="46"/>
        <v>43096.583330000001</v>
      </c>
      <c r="C2919" s="123">
        <v>14</v>
      </c>
      <c r="D2919" s="35">
        <f>ROUND(АТС!E679*$D$791*$D$792/100,2)</f>
        <v>29</v>
      </c>
      <c r="E2919" s="35">
        <f>ROUND(АТС!E679*$E$791*$E$792/100,2)</f>
        <v>26.66</v>
      </c>
      <c r="F2919" s="35">
        <f>ROUND(АТС!E679*$F$791*$F$792/100,2)</f>
        <v>18.14</v>
      </c>
      <c r="G2919" s="35">
        <f>ROUND(АТС!E679*$G$791*$G$792/100,2)</f>
        <v>10.62</v>
      </c>
    </row>
    <row r="2920" spans="1:7" x14ac:dyDescent="0.25">
      <c r="A2920" s="244"/>
      <c r="B2920" s="122">
        <f t="shared" si="46"/>
        <v>43096.625</v>
      </c>
      <c r="C2920" s="123">
        <v>15</v>
      </c>
      <c r="D2920" s="35">
        <f>ROUND(АТС!E680*$D$791*$D$792/100,2)</f>
        <v>25.63</v>
      </c>
      <c r="E2920" s="35">
        <f>ROUND(АТС!E680*$E$791*$E$792/100,2)</f>
        <v>23.55</v>
      </c>
      <c r="F2920" s="35">
        <f>ROUND(АТС!E680*$F$791*$F$792/100,2)</f>
        <v>16.03</v>
      </c>
      <c r="G2920" s="35">
        <f>ROUND(АТС!E680*$G$791*$G$792/100,2)</f>
        <v>9.3800000000000008</v>
      </c>
    </row>
    <row r="2921" spans="1:7" x14ac:dyDescent="0.25">
      <c r="A2921" s="244"/>
      <c r="B2921" s="122">
        <f t="shared" si="46"/>
        <v>43096.666669999999</v>
      </c>
      <c r="C2921" s="123">
        <v>16</v>
      </c>
      <c r="D2921" s="35">
        <f>ROUND(АТС!E681*$D$791*$D$792/100,2)</f>
        <v>0</v>
      </c>
      <c r="E2921" s="35">
        <f>ROUND(АТС!E681*$E$791*$E$792/100,2)</f>
        <v>0</v>
      </c>
      <c r="F2921" s="35">
        <f>ROUND(АТС!E681*$F$791*$F$792/100,2)</f>
        <v>0</v>
      </c>
      <c r="G2921" s="35">
        <f>ROUND(АТС!E681*$G$791*$G$792/100,2)</f>
        <v>0</v>
      </c>
    </row>
    <row r="2922" spans="1:7" x14ac:dyDescent="0.25">
      <c r="A2922" s="244"/>
      <c r="B2922" s="122">
        <f t="shared" si="46"/>
        <v>43096.708330000001</v>
      </c>
      <c r="C2922" s="123">
        <v>17</v>
      </c>
      <c r="D2922" s="35">
        <f>ROUND(АТС!E682*$D$791*$D$792/100,2)</f>
        <v>21.66</v>
      </c>
      <c r="E2922" s="35">
        <f>ROUND(АТС!E682*$E$791*$E$792/100,2)</f>
        <v>19.899999999999999</v>
      </c>
      <c r="F2922" s="35">
        <f>ROUND(АТС!E682*$F$791*$F$792/100,2)</f>
        <v>13.55</v>
      </c>
      <c r="G2922" s="35">
        <f>ROUND(АТС!E682*$G$791*$G$792/100,2)</f>
        <v>7.93</v>
      </c>
    </row>
    <row r="2923" spans="1:7" x14ac:dyDescent="0.25">
      <c r="A2923" s="244"/>
      <c r="B2923" s="122">
        <f t="shared" si="46"/>
        <v>43096.75</v>
      </c>
      <c r="C2923" s="123">
        <v>18</v>
      </c>
      <c r="D2923" s="35">
        <f>ROUND(АТС!E683*$D$791*$D$792/100,2)</f>
        <v>34.020000000000003</v>
      </c>
      <c r="E2923" s="35">
        <f>ROUND(АТС!E683*$E$791*$E$792/100,2)</f>
        <v>31.27</v>
      </c>
      <c r="F2923" s="35">
        <f>ROUND(АТС!E683*$F$791*$F$792/100,2)</f>
        <v>21.28</v>
      </c>
      <c r="G2923" s="35">
        <f>ROUND(АТС!E683*$G$791*$G$792/100,2)</f>
        <v>12.46</v>
      </c>
    </row>
    <row r="2924" spans="1:7" x14ac:dyDescent="0.25">
      <c r="A2924" s="244"/>
      <c r="B2924" s="122">
        <f t="shared" si="46"/>
        <v>43096.791669999999</v>
      </c>
      <c r="C2924" s="123">
        <v>19</v>
      </c>
      <c r="D2924" s="35">
        <f>ROUND(АТС!E684*$D$791*$D$792/100,2)</f>
        <v>60.35</v>
      </c>
      <c r="E2924" s="35">
        <f>ROUND(АТС!E684*$E$791*$E$792/100,2)</f>
        <v>55.47</v>
      </c>
      <c r="F2924" s="35">
        <f>ROUND(АТС!E684*$F$791*$F$792/100,2)</f>
        <v>37.75</v>
      </c>
      <c r="G2924" s="35">
        <f>ROUND(АТС!E684*$G$791*$G$792/100,2)</f>
        <v>22.1</v>
      </c>
    </row>
    <row r="2925" spans="1:7" x14ac:dyDescent="0.25">
      <c r="A2925" s="244"/>
      <c r="B2925" s="122">
        <f t="shared" si="46"/>
        <v>43096.833330000001</v>
      </c>
      <c r="C2925" s="123">
        <v>20</v>
      </c>
      <c r="D2925" s="35">
        <f>ROUND(АТС!E685*$D$791*$D$792/100,2)</f>
        <v>38.270000000000003</v>
      </c>
      <c r="E2925" s="35">
        <f>ROUND(АТС!E685*$E$791*$E$792/100,2)</f>
        <v>35.17</v>
      </c>
      <c r="F2925" s="35">
        <f>ROUND(АТС!E685*$F$791*$F$792/100,2)</f>
        <v>23.94</v>
      </c>
      <c r="G2925" s="35">
        <f>ROUND(АТС!E685*$G$791*$G$792/100,2)</f>
        <v>14.01</v>
      </c>
    </row>
    <row r="2926" spans="1:7" x14ac:dyDescent="0.25">
      <c r="A2926" s="244"/>
      <c r="B2926" s="122">
        <f t="shared" si="46"/>
        <v>43096.875</v>
      </c>
      <c r="C2926" s="123">
        <v>21</v>
      </c>
      <c r="D2926" s="35">
        <f>ROUND(АТС!E686*$D$791*$D$792/100,2)</f>
        <v>135.94</v>
      </c>
      <c r="E2926" s="35">
        <f>ROUND(АТС!E686*$E$791*$E$792/100,2)</f>
        <v>124.94</v>
      </c>
      <c r="F2926" s="35">
        <f>ROUND(АТС!E686*$F$791*$F$792/100,2)</f>
        <v>85.04</v>
      </c>
      <c r="G2926" s="35">
        <f>ROUND(АТС!E686*$G$791*$G$792/100,2)</f>
        <v>49.77</v>
      </c>
    </row>
    <row r="2927" spans="1:7" x14ac:dyDescent="0.25">
      <c r="A2927" s="244"/>
      <c r="B2927" s="122">
        <f t="shared" si="46"/>
        <v>43096.916669999999</v>
      </c>
      <c r="C2927" s="123">
        <v>22</v>
      </c>
      <c r="D2927" s="35">
        <f>ROUND(АТС!E687*$D$791*$D$792/100,2)</f>
        <v>136.87</v>
      </c>
      <c r="E2927" s="35">
        <f>ROUND(АТС!E687*$E$791*$E$792/100,2)</f>
        <v>125.79</v>
      </c>
      <c r="F2927" s="35">
        <f>ROUND(АТС!E687*$F$791*$F$792/100,2)</f>
        <v>85.62</v>
      </c>
      <c r="G2927" s="35">
        <f>ROUND(АТС!E687*$G$791*$G$792/100,2)</f>
        <v>50.11</v>
      </c>
    </row>
    <row r="2928" spans="1:7" x14ac:dyDescent="0.25">
      <c r="A2928" s="244"/>
      <c r="B2928" s="122">
        <f t="shared" si="46"/>
        <v>43096.958330000001</v>
      </c>
      <c r="C2928" s="123">
        <v>23</v>
      </c>
      <c r="D2928" s="35">
        <f>ROUND(АТС!E688*$D$791*$D$792/100,2)</f>
        <v>60.47</v>
      </c>
      <c r="E2928" s="35">
        <f>ROUND(АТС!E688*$E$791*$E$792/100,2)</f>
        <v>55.58</v>
      </c>
      <c r="F2928" s="35">
        <f>ROUND(АТС!E688*$F$791*$F$792/100,2)</f>
        <v>37.83</v>
      </c>
      <c r="G2928" s="35">
        <f>ROUND(АТС!E688*$G$791*$G$792/100,2)</f>
        <v>22.14</v>
      </c>
    </row>
    <row r="2929" spans="1:7" x14ac:dyDescent="0.25">
      <c r="A2929" s="244"/>
      <c r="B2929" s="122">
        <f t="shared" si="46"/>
        <v>43097</v>
      </c>
      <c r="C2929" s="123">
        <v>0</v>
      </c>
      <c r="D2929" s="35">
        <f>ROUND(АТС!E689*$D$791*$D$792/100,2)</f>
        <v>20.89</v>
      </c>
      <c r="E2929" s="35">
        <f>ROUND(АТС!E689*$E$791*$E$792/100,2)</f>
        <v>19.2</v>
      </c>
      <c r="F2929" s="35">
        <f>ROUND(АТС!E689*$F$791*$F$792/100,2)</f>
        <v>13.07</v>
      </c>
      <c r="G2929" s="35">
        <f>ROUND(АТС!E689*$G$791*$G$792/100,2)</f>
        <v>7.65</v>
      </c>
    </row>
    <row r="2930" spans="1:7" x14ac:dyDescent="0.25">
      <c r="A2930" s="244"/>
      <c r="B2930" s="122">
        <f t="shared" si="46"/>
        <v>43097.041669999999</v>
      </c>
      <c r="C2930" s="123">
        <v>1</v>
      </c>
      <c r="D2930" s="35">
        <f>ROUND(АТС!E690*$D$791*$D$792/100,2)</f>
        <v>0</v>
      </c>
      <c r="E2930" s="35">
        <f>ROUND(АТС!E690*$E$791*$E$792/100,2)</f>
        <v>0</v>
      </c>
      <c r="F2930" s="35">
        <f>ROUND(АТС!E690*$F$791*$F$792/100,2)</f>
        <v>0</v>
      </c>
      <c r="G2930" s="35">
        <f>ROUND(АТС!E690*$G$791*$G$792/100,2)</f>
        <v>0</v>
      </c>
    </row>
    <row r="2931" spans="1:7" x14ac:dyDescent="0.25">
      <c r="A2931" s="244"/>
      <c r="B2931" s="122">
        <f t="shared" si="46"/>
        <v>43097.083330000001</v>
      </c>
      <c r="C2931" s="123">
        <v>2</v>
      </c>
      <c r="D2931" s="35">
        <f>ROUND(АТС!E691*$D$791*$D$792/100,2)</f>
        <v>0</v>
      </c>
      <c r="E2931" s="35">
        <f>ROUND(АТС!E691*$E$791*$E$792/100,2)</f>
        <v>0</v>
      </c>
      <c r="F2931" s="35">
        <f>ROUND(АТС!E691*$F$791*$F$792/100,2)</f>
        <v>0</v>
      </c>
      <c r="G2931" s="35">
        <f>ROUND(АТС!E691*$G$791*$G$792/100,2)</f>
        <v>0</v>
      </c>
    </row>
    <row r="2932" spans="1:7" x14ac:dyDescent="0.25">
      <c r="A2932" s="244"/>
      <c r="B2932" s="122">
        <f t="shared" si="46"/>
        <v>43097.125</v>
      </c>
      <c r="C2932" s="123">
        <v>3</v>
      </c>
      <c r="D2932" s="35">
        <f>ROUND(АТС!E692*$D$791*$D$792/100,2)</f>
        <v>0</v>
      </c>
      <c r="E2932" s="35">
        <f>ROUND(АТС!E692*$E$791*$E$792/100,2)</f>
        <v>0</v>
      </c>
      <c r="F2932" s="35">
        <f>ROUND(АТС!E692*$F$791*$F$792/100,2)</f>
        <v>0</v>
      </c>
      <c r="G2932" s="35">
        <f>ROUND(АТС!E692*$G$791*$G$792/100,2)</f>
        <v>0</v>
      </c>
    </row>
    <row r="2933" spans="1:7" x14ac:dyDescent="0.25">
      <c r="A2933" s="244"/>
      <c r="B2933" s="122">
        <f t="shared" si="46"/>
        <v>43097.166669999999</v>
      </c>
      <c r="C2933" s="123">
        <v>4</v>
      </c>
      <c r="D2933" s="35">
        <f>ROUND(АТС!E693*$D$791*$D$792/100,2)</f>
        <v>0</v>
      </c>
      <c r="E2933" s="35">
        <f>ROUND(АТС!E693*$E$791*$E$792/100,2)</f>
        <v>0</v>
      </c>
      <c r="F2933" s="35">
        <f>ROUND(АТС!E693*$F$791*$F$792/100,2)</f>
        <v>0</v>
      </c>
      <c r="G2933" s="35">
        <f>ROUND(АТС!E693*$G$791*$G$792/100,2)</f>
        <v>0</v>
      </c>
    </row>
    <row r="2934" spans="1:7" x14ac:dyDescent="0.25">
      <c r="A2934" s="244"/>
      <c r="B2934" s="122">
        <f t="shared" si="46"/>
        <v>43097.208330000001</v>
      </c>
      <c r="C2934" s="123">
        <v>5</v>
      </c>
      <c r="D2934" s="35">
        <f>ROUND(АТС!E694*$D$791*$D$792/100,2)</f>
        <v>0</v>
      </c>
      <c r="E2934" s="35">
        <f>ROUND(АТС!E694*$E$791*$E$792/100,2)</f>
        <v>0</v>
      </c>
      <c r="F2934" s="35">
        <f>ROUND(АТС!E694*$F$791*$F$792/100,2)</f>
        <v>0</v>
      </c>
      <c r="G2934" s="35">
        <f>ROUND(АТС!E694*$G$791*$G$792/100,2)</f>
        <v>0</v>
      </c>
    </row>
    <row r="2935" spans="1:7" x14ac:dyDescent="0.25">
      <c r="A2935" s="244"/>
      <c r="B2935" s="122">
        <f t="shared" si="46"/>
        <v>43097.25</v>
      </c>
      <c r="C2935" s="123">
        <v>6</v>
      </c>
      <c r="D2935" s="35">
        <f>ROUND(АТС!E695*$D$791*$D$792/100,2)</f>
        <v>0</v>
      </c>
      <c r="E2935" s="35">
        <f>ROUND(АТС!E695*$E$791*$E$792/100,2)</f>
        <v>0</v>
      </c>
      <c r="F2935" s="35">
        <f>ROUND(АТС!E695*$F$791*$F$792/100,2)</f>
        <v>0</v>
      </c>
      <c r="G2935" s="35">
        <f>ROUND(АТС!E695*$G$791*$G$792/100,2)</f>
        <v>0</v>
      </c>
    </row>
    <row r="2936" spans="1:7" x14ac:dyDescent="0.25">
      <c r="A2936" s="244"/>
      <c r="B2936" s="122">
        <f t="shared" si="46"/>
        <v>43097.291669999999</v>
      </c>
      <c r="C2936" s="123">
        <v>7</v>
      </c>
      <c r="D2936" s="35">
        <f>ROUND(АТС!E696*$D$791*$D$792/100,2)</f>
        <v>89.7</v>
      </c>
      <c r="E2936" s="35">
        <f>ROUND(АТС!E696*$E$791*$E$792/100,2)</f>
        <v>82.44</v>
      </c>
      <c r="F2936" s="35">
        <f>ROUND(АТС!E696*$F$791*$F$792/100,2)</f>
        <v>56.11</v>
      </c>
      <c r="G2936" s="35">
        <f>ROUND(АТС!E696*$G$791*$G$792/100,2)</f>
        <v>32.840000000000003</v>
      </c>
    </row>
    <row r="2937" spans="1:7" x14ac:dyDescent="0.25">
      <c r="A2937" s="244"/>
      <c r="B2937" s="122">
        <f t="shared" si="46"/>
        <v>43097.333330000001</v>
      </c>
      <c r="C2937" s="123">
        <v>8</v>
      </c>
      <c r="D2937" s="35">
        <f>ROUND(АТС!E697*$D$791*$D$792/100,2)</f>
        <v>96.41</v>
      </c>
      <c r="E2937" s="35">
        <f>ROUND(АТС!E697*$E$791*$E$792/100,2)</f>
        <v>88.61</v>
      </c>
      <c r="F2937" s="35">
        <f>ROUND(АТС!E697*$F$791*$F$792/100,2)</f>
        <v>60.31</v>
      </c>
      <c r="G2937" s="35">
        <f>ROUND(АТС!E697*$G$791*$G$792/100,2)</f>
        <v>35.299999999999997</v>
      </c>
    </row>
    <row r="2938" spans="1:7" x14ac:dyDescent="0.25">
      <c r="A2938" s="244"/>
      <c r="B2938" s="122">
        <f t="shared" si="46"/>
        <v>43097.375</v>
      </c>
      <c r="C2938" s="123">
        <v>9</v>
      </c>
      <c r="D2938" s="35">
        <f>ROUND(АТС!E698*$D$791*$D$792/100,2)</f>
        <v>10.050000000000001</v>
      </c>
      <c r="E2938" s="35">
        <f>ROUND(АТС!E698*$E$791*$E$792/100,2)</f>
        <v>9.24</v>
      </c>
      <c r="F2938" s="35">
        <f>ROUND(АТС!E698*$F$791*$F$792/100,2)</f>
        <v>6.29</v>
      </c>
      <c r="G2938" s="35">
        <f>ROUND(АТС!E698*$G$791*$G$792/100,2)</f>
        <v>3.68</v>
      </c>
    </row>
    <row r="2939" spans="1:7" x14ac:dyDescent="0.25">
      <c r="A2939" s="244"/>
      <c r="B2939" s="122">
        <f t="shared" si="46"/>
        <v>43097.416669999999</v>
      </c>
      <c r="C2939" s="123">
        <v>10</v>
      </c>
      <c r="D2939" s="35">
        <f>ROUND(АТС!E699*$D$791*$D$792/100,2)</f>
        <v>13.8</v>
      </c>
      <c r="E2939" s="35">
        <f>ROUND(АТС!E699*$E$791*$E$792/100,2)</f>
        <v>12.69</v>
      </c>
      <c r="F2939" s="35">
        <f>ROUND(АТС!E699*$F$791*$F$792/100,2)</f>
        <v>8.64</v>
      </c>
      <c r="G2939" s="35">
        <f>ROUND(АТС!E699*$G$791*$G$792/100,2)</f>
        <v>5.05</v>
      </c>
    </row>
    <row r="2940" spans="1:7" x14ac:dyDescent="0.25">
      <c r="A2940" s="244"/>
      <c r="B2940" s="122">
        <f t="shared" si="46"/>
        <v>43097.458330000001</v>
      </c>
      <c r="C2940" s="123">
        <v>11</v>
      </c>
      <c r="D2940" s="35">
        <f>ROUND(АТС!E700*$D$791*$D$792/100,2)</f>
        <v>22.23</v>
      </c>
      <c r="E2940" s="35">
        <f>ROUND(АТС!E700*$E$791*$E$792/100,2)</f>
        <v>20.43</v>
      </c>
      <c r="F2940" s="35">
        <f>ROUND(АТС!E700*$F$791*$F$792/100,2)</f>
        <v>13.91</v>
      </c>
      <c r="G2940" s="35">
        <f>ROUND(АТС!E700*$G$791*$G$792/100,2)</f>
        <v>8.14</v>
      </c>
    </row>
    <row r="2941" spans="1:7" x14ac:dyDescent="0.25">
      <c r="A2941" s="244"/>
      <c r="B2941" s="122">
        <f t="shared" si="46"/>
        <v>43097.5</v>
      </c>
      <c r="C2941" s="123">
        <v>12</v>
      </c>
      <c r="D2941" s="35">
        <f>ROUND(АТС!E701*$D$791*$D$792/100,2)</f>
        <v>32.78</v>
      </c>
      <c r="E2941" s="35">
        <f>ROUND(АТС!E701*$E$791*$E$792/100,2)</f>
        <v>30.13</v>
      </c>
      <c r="F2941" s="35">
        <f>ROUND(АТС!E701*$F$791*$F$792/100,2)</f>
        <v>20.51</v>
      </c>
      <c r="G2941" s="35">
        <f>ROUND(АТС!E701*$G$791*$G$792/100,2)</f>
        <v>12</v>
      </c>
    </row>
    <row r="2942" spans="1:7" x14ac:dyDescent="0.25">
      <c r="A2942" s="244"/>
      <c r="B2942" s="122">
        <f t="shared" si="46"/>
        <v>43097.541669999999</v>
      </c>
      <c r="C2942" s="123">
        <v>13</v>
      </c>
      <c r="D2942" s="35">
        <f>ROUND(АТС!E702*$D$791*$D$792/100,2)</f>
        <v>49.48</v>
      </c>
      <c r="E2942" s="35">
        <f>ROUND(АТС!E702*$E$791*$E$792/100,2)</f>
        <v>45.48</v>
      </c>
      <c r="F2942" s="35">
        <f>ROUND(АТС!E702*$F$791*$F$792/100,2)</f>
        <v>30.96</v>
      </c>
      <c r="G2942" s="35">
        <f>ROUND(АТС!E702*$G$791*$G$792/100,2)</f>
        <v>18.12</v>
      </c>
    </row>
    <row r="2943" spans="1:7" x14ac:dyDescent="0.25">
      <c r="A2943" s="244"/>
      <c r="B2943" s="122">
        <f t="shared" si="46"/>
        <v>43097.583330000001</v>
      </c>
      <c r="C2943" s="123">
        <v>14</v>
      </c>
      <c r="D2943" s="35">
        <f>ROUND(АТС!E703*$D$791*$D$792/100,2)</f>
        <v>44.3</v>
      </c>
      <c r="E2943" s="35">
        <f>ROUND(АТС!E703*$E$791*$E$792/100,2)</f>
        <v>40.71</v>
      </c>
      <c r="F2943" s="35">
        <f>ROUND(АТС!E703*$F$791*$F$792/100,2)</f>
        <v>27.71</v>
      </c>
      <c r="G2943" s="35">
        <f>ROUND(АТС!E703*$G$791*$G$792/100,2)</f>
        <v>16.22</v>
      </c>
    </row>
    <row r="2944" spans="1:7" x14ac:dyDescent="0.25">
      <c r="A2944" s="244"/>
      <c r="B2944" s="122">
        <f t="shared" si="46"/>
        <v>43097.625</v>
      </c>
      <c r="C2944" s="123">
        <v>15</v>
      </c>
      <c r="D2944" s="35">
        <f>ROUND(АТС!E704*$D$791*$D$792/100,2)</f>
        <v>17.12</v>
      </c>
      <c r="E2944" s="35">
        <f>ROUND(АТС!E704*$E$791*$E$792/100,2)</f>
        <v>15.73</v>
      </c>
      <c r="F2944" s="35">
        <f>ROUND(АТС!E704*$F$791*$F$792/100,2)</f>
        <v>10.71</v>
      </c>
      <c r="G2944" s="35">
        <f>ROUND(АТС!E704*$G$791*$G$792/100,2)</f>
        <v>6.27</v>
      </c>
    </row>
    <row r="2945" spans="1:7" x14ac:dyDescent="0.25">
      <c r="A2945" s="244"/>
      <c r="B2945" s="122">
        <f t="shared" si="46"/>
        <v>43097.666669999999</v>
      </c>
      <c r="C2945" s="123">
        <v>16</v>
      </c>
      <c r="D2945" s="35">
        <f>ROUND(АТС!E705*$D$791*$D$792/100,2)</f>
        <v>2.39</v>
      </c>
      <c r="E2945" s="35">
        <f>ROUND(АТС!E705*$E$791*$E$792/100,2)</f>
        <v>2.2000000000000002</v>
      </c>
      <c r="F2945" s="35">
        <f>ROUND(АТС!E705*$F$791*$F$792/100,2)</f>
        <v>1.5</v>
      </c>
      <c r="G2945" s="35">
        <f>ROUND(АТС!E705*$G$791*$G$792/100,2)</f>
        <v>0.88</v>
      </c>
    </row>
    <row r="2946" spans="1:7" x14ac:dyDescent="0.25">
      <c r="A2946" s="244"/>
      <c r="B2946" s="122">
        <f t="shared" ref="B2946:B3009" si="47">B2922+1</f>
        <v>43097.708330000001</v>
      </c>
      <c r="C2946" s="123">
        <v>17</v>
      </c>
      <c r="D2946" s="35">
        <f>ROUND(АТС!E706*$D$791*$D$792/100,2)</f>
        <v>85.56</v>
      </c>
      <c r="E2946" s="35">
        <f>ROUND(АТС!E706*$E$791*$E$792/100,2)</f>
        <v>78.63</v>
      </c>
      <c r="F2946" s="35">
        <f>ROUND(АТС!E706*$F$791*$F$792/100,2)</f>
        <v>53.52</v>
      </c>
      <c r="G2946" s="35">
        <f>ROUND(АТС!E706*$G$791*$G$792/100,2)</f>
        <v>31.32</v>
      </c>
    </row>
    <row r="2947" spans="1:7" x14ac:dyDescent="0.25">
      <c r="A2947" s="244"/>
      <c r="B2947" s="122">
        <f t="shared" si="47"/>
        <v>43097.75</v>
      </c>
      <c r="C2947" s="123">
        <v>18</v>
      </c>
      <c r="D2947" s="35">
        <f>ROUND(АТС!E707*$D$791*$D$792/100,2)</f>
        <v>93.11</v>
      </c>
      <c r="E2947" s="35">
        <f>ROUND(АТС!E707*$E$791*$E$792/100,2)</f>
        <v>85.57</v>
      </c>
      <c r="F2947" s="35">
        <f>ROUND(АТС!E707*$F$791*$F$792/100,2)</f>
        <v>58.25</v>
      </c>
      <c r="G2947" s="35">
        <f>ROUND(АТС!E707*$G$791*$G$792/100,2)</f>
        <v>34.090000000000003</v>
      </c>
    </row>
    <row r="2948" spans="1:7" x14ac:dyDescent="0.25">
      <c r="A2948" s="244"/>
      <c r="B2948" s="122">
        <f t="shared" si="47"/>
        <v>43097.791669999999</v>
      </c>
      <c r="C2948" s="123">
        <v>19</v>
      </c>
      <c r="D2948" s="35">
        <f>ROUND(АТС!E708*$D$791*$D$792/100,2)</f>
        <v>92.86</v>
      </c>
      <c r="E2948" s="35">
        <f>ROUND(АТС!E708*$E$791*$E$792/100,2)</f>
        <v>85.35</v>
      </c>
      <c r="F2948" s="35">
        <f>ROUND(АТС!E708*$F$791*$F$792/100,2)</f>
        <v>58.09</v>
      </c>
      <c r="G2948" s="35">
        <f>ROUND(АТС!E708*$G$791*$G$792/100,2)</f>
        <v>34</v>
      </c>
    </row>
    <row r="2949" spans="1:7" x14ac:dyDescent="0.25">
      <c r="A2949" s="244"/>
      <c r="B2949" s="122">
        <f t="shared" si="47"/>
        <v>43097.833330000001</v>
      </c>
      <c r="C2949" s="123">
        <v>20</v>
      </c>
      <c r="D2949" s="35">
        <f>ROUND(АТС!E709*$D$791*$D$792/100,2)</f>
        <v>124.67</v>
      </c>
      <c r="E2949" s="35">
        <f>ROUND(АТС!E709*$E$791*$E$792/100,2)</f>
        <v>114.58</v>
      </c>
      <c r="F2949" s="35">
        <f>ROUND(АТС!E709*$F$791*$F$792/100,2)</f>
        <v>77.989999999999995</v>
      </c>
      <c r="G2949" s="35">
        <f>ROUND(АТС!E709*$G$791*$G$792/100,2)</f>
        <v>45.64</v>
      </c>
    </row>
    <row r="2950" spans="1:7" x14ac:dyDescent="0.25">
      <c r="A2950" s="244"/>
      <c r="B2950" s="122">
        <f t="shared" si="47"/>
        <v>43097.875</v>
      </c>
      <c r="C2950" s="123">
        <v>21</v>
      </c>
      <c r="D2950" s="35">
        <f>ROUND(АТС!E710*$D$791*$D$792/100,2)</f>
        <v>146.15</v>
      </c>
      <c r="E2950" s="35">
        <f>ROUND(АТС!E710*$E$791*$E$792/100,2)</f>
        <v>134.32</v>
      </c>
      <c r="F2950" s="35">
        <f>ROUND(АТС!E710*$F$791*$F$792/100,2)</f>
        <v>91.42</v>
      </c>
      <c r="G2950" s="35">
        <f>ROUND(АТС!E710*$G$791*$G$792/100,2)</f>
        <v>53.51</v>
      </c>
    </row>
    <row r="2951" spans="1:7" x14ac:dyDescent="0.25">
      <c r="A2951" s="244"/>
      <c r="B2951" s="122">
        <f t="shared" si="47"/>
        <v>43097.916669999999</v>
      </c>
      <c r="C2951" s="123">
        <v>22</v>
      </c>
      <c r="D2951" s="35">
        <f>ROUND(АТС!E711*$D$791*$D$792/100,2)</f>
        <v>70.680000000000007</v>
      </c>
      <c r="E2951" s="35">
        <f>ROUND(АТС!E711*$E$791*$E$792/100,2)</f>
        <v>64.959999999999994</v>
      </c>
      <c r="F2951" s="35">
        <f>ROUND(АТС!E711*$F$791*$F$792/100,2)</f>
        <v>44.22</v>
      </c>
      <c r="G2951" s="35">
        <f>ROUND(АТС!E711*$G$791*$G$792/100,2)</f>
        <v>25.88</v>
      </c>
    </row>
    <row r="2952" spans="1:7" x14ac:dyDescent="0.25">
      <c r="A2952" s="244"/>
      <c r="B2952" s="122">
        <f t="shared" si="47"/>
        <v>43097.958330000001</v>
      </c>
      <c r="C2952" s="123">
        <v>23</v>
      </c>
      <c r="D2952" s="35">
        <f>ROUND(АТС!E712*$D$791*$D$792/100,2)</f>
        <v>59.62</v>
      </c>
      <c r="E2952" s="35">
        <f>ROUND(АТС!E712*$E$791*$E$792/100,2)</f>
        <v>54.8</v>
      </c>
      <c r="F2952" s="35">
        <f>ROUND(АТС!E712*$F$791*$F$792/100,2)</f>
        <v>37.299999999999997</v>
      </c>
      <c r="G2952" s="35">
        <f>ROUND(АТС!E712*$G$791*$G$792/100,2)</f>
        <v>21.83</v>
      </c>
    </row>
    <row r="2953" spans="1:7" x14ac:dyDescent="0.25">
      <c r="A2953" s="244"/>
      <c r="B2953" s="122">
        <f t="shared" si="47"/>
        <v>43098</v>
      </c>
      <c r="C2953" s="123">
        <v>0</v>
      </c>
      <c r="D2953" s="35">
        <f>ROUND(АТС!E713*$D$791*$D$792/100,2)</f>
        <v>0</v>
      </c>
      <c r="E2953" s="35">
        <f>ROUND(АТС!E713*$E$791*$E$792/100,2)</f>
        <v>0</v>
      </c>
      <c r="F2953" s="35">
        <f>ROUND(АТС!E713*$F$791*$F$792/100,2)</f>
        <v>0</v>
      </c>
      <c r="G2953" s="35">
        <f>ROUND(АТС!E713*$G$791*$G$792/100,2)</f>
        <v>0</v>
      </c>
    </row>
    <row r="2954" spans="1:7" x14ac:dyDescent="0.25">
      <c r="A2954" s="244"/>
      <c r="B2954" s="122">
        <f t="shared" si="47"/>
        <v>43098.041669999999</v>
      </c>
      <c r="C2954" s="123">
        <v>1</v>
      </c>
      <c r="D2954" s="35">
        <f>ROUND(АТС!E714*$D$791*$D$792/100,2)</f>
        <v>23.28</v>
      </c>
      <c r="E2954" s="35">
        <f>ROUND(АТС!E714*$E$791*$E$792/100,2)</f>
        <v>21.39</v>
      </c>
      <c r="F2954" s="35">
        <f>ROUND(АТС!E714*$F$791*$F$792/100,2)</f>
        <v>14.56</v>
      </c>
      <c r="G2954" s="35">
        <f>ROUND(АТС!E714*$G$791*$G$792/100,2)</f>
        <v>8.52</v>
      </c>
    </row>
    <row r="2955" spans="1:7" x14ac:dyDescent="0.25">
      <c r="A2955" s="244"/>
      <c r="B2955" s="122">
        <f t="shared" si="47"/>
        <v>43098.083330000001</v>
      </c>
      <c r="C2955" s="123">
        <v>2</v>
      </c>
      <c r="D2955" s="35">
        <f>ROUND(АТС!E715*$D$791*$D$792/100,2)</f>
        <v>6.28</v>
      </c>
      <c r="E2955" s="35">
        <f>ROUND(АТС!E715*$E$791*$E$792/100,2)</f>
        <v>5.77</v>
      </c>
      <c r="F2955" s="35">
        <f>ROUND(АТС!E715*$F$791*$F$792/100,2)</f>
        <v>3.93</v>
      </c>
      <c r="G2955" s="35">
        <f>ROUND(АТС!E715*$G$791*$G$792/100,2)</f>
        <v>2.2999999999999998</v>
      </c>
    </row>
    <row r="2956" spans="1:7" x14ac:dyDescent="0.25">
      <c r="A2956" s="244"/>
      <c r="B2956" s="122">
        <f t="shared" si="47"/>
        <v>43098.125</v>
      </c>
      <c r="C2956" s="123">
        <v>3</v>
      </c>
      <c r="D2956" s="35">
        <f>ROUND(АТС!E716*$D$791*$D$792/100,2)</f>
        <v>0</v>
      </c>
      <c r="E2956" s="35">
        <f>ROUND(АТС!E716*$E$791*$E$792/100,2)</f>
        <v>0</v>
      </c>
      <c r="F2956" s="35">
        <f>ROUND(АТС!E716*$F$791*$F$792/100,2)</f>
        <v>0</v>
      </c>
      <c r="G2956" s="35">
        <f>ROUND(АТС!E716*$G$791*$G$792/100,2)</f>
        <v>0</v>
      </c>
    </row>
    <row r="2957" spans="1:7" x14ac:dyDescent="0.25">
      <c r="A2957" s="244"/>
      <c r="B2957" s="122">
        <f t="shared" si="47"/>
        <v>43098.166669999999</v>
      </c>
      <c r="C2957" s="123">
        <v>4</v>
      </c>
      <c r="D2957" s="35">
        <f>ROUND(АТС!E717*$D$791*$D$792/100,2)</f>
        <v>0</v>
      </c>
      <c r="E2957" s="35">
        <f>ROUND(АТС!E717*$E$791*$E$792/100,2)</f>
        <v>0</v>
      </c>
      <c r="F2957" s="35">
        <f>ROUND(АТС!E717*$F$791*$F$792/100,2)</f>
        <v>0</v>
      </c>
      <c r="G2957" s="35">
        <f>ROUND(АТС!E717*$G$791*$G$792/100,2)</f>
        <v>0</v>
      </c>
    </row>
    <row r="2958" spans="1:7" x14ac:dyDescent="0.25">
      <c r="A2958" s="244"/>
      <c r="B2958" s="122">
        <f t="shared" si="47"/>
        <v>43098.208330000001</v>
      </c>
      <c r="C2958" s="123">
        <v>5</v>
      </c>
      <c r="D2958" s="35">
        <f>ROUND(АТС!E718*$D$791*$D$792/100,2)</f>
        <v>0</v>
      </c>
      <c r="E2958" s="35">
        <f>ROUND(АТС!E718*$E$791*$E$792/100,2)</f>
        <v>0</v>
      </c>
      <c r="F2958" s="35">
        <f>ROUND(АТС!E718*$F$791*$F$792/100,2)</f>
        <v>0</v>
      </c>
      <c r="G2958" s="35">
        <f>ROUND(АТС!E718*$G$791*$G$792/100,2)</f>
        <v>0</v>
      </c>
    </row>
    <row r="2959" spans="1:7" x14ac:dyDescent="0.25">
      <c r="A2959" s="244"/>
      <c r="B2959" s="122">
        <f t="shared" si="47"/>
        <v>43098.25</v>
      </c>
      <c r="C2959" s="123">
        <v>6</v>
      </c>
      <c r="D2959" s="35">
        <f>ROUND(АТС!E719*$D$791*$D$792/100,2)</f>
        <v>0</v>
      </c>
      <c r="E2959" s="35">
        <f>ROUND(АТС!E719*$E$791*$E$792/100,2)</f>
        <v>0</v>
      </c>
      <c r="F2959" s="35">
        <f>ROUND(АТС!E719*$F$791*$F$792/100,2)</f>
        <v>0</v>
      </c>
      <c r="G2959" s="35">
        <f>ROUND(АТС!E719*$G$791*$G$792/100,2)</f>
        <v>0</v>
      </c>
    </row>
    <row r="2960" spans="1:7" x14ac:dyDescent="0.25">
      <c r="A2960" s="244"/>
      <c r="B2960" s="122">
        <f t="shared" si="47"/>
        <v>43098.291669999999</v>
      </c>
      <c r="C2960" s="123">
        <v>7</v>
      </c>
      <c r="D2960" s="35">
        <f>ROUND(АТС!E720*$D$791*$D$792/100,2)</f>
        <v>1.65</v>
      </c>
      <c r="E2960" s="35">
        <f>ROUND(АТС!E720*$E$791*$E$792/100,2)</f>
        <v>1.51</v>
      </c>
      <c r="F2960" s="35">
        <f>ROUND(АТС!E720*$F$791*$F$792/100,2)</f>
        <v>1.03</v>
      </c>
      <c r="G2960" s="35">
        <f>ROUND(АТС!E720*$G$791*$G$792/100,2)</f>
        <v>0.6</v>
      </c>
    </row>
    <row r="2961" spans="1:7" x14ac:dyDescent="0.25">
      <c r="A2961" s="244"/>
      <c r="B2961" s="122">
        <f t="shared" si="47"/>
        <v>43098.333330000001</v>
      </c>
      <c r="C2961" s="123">
        <v>8</v>
      </c>
      <c r="D2961" s="35">
        <f>ROUND(АТС!E721*$D$791*$D$792/100,2)</f>
        <v>4.54</v>
      </c>
      <c r="E2961" s="35">
        <f>ROUND(АТС!E721*$E$791*$E$792/100,2)</f>
        <v>4.17</v>
      </c>
      <c r="F2961" s="35">
        <f>ROUND(АТС!E721*$F$791*$F$792/100,2)</f>
        <v>2.84</v>
      </c>
      <c r="G2961" s="35">
        <f>ROUND(АТС!E721*$G$791*$G$792/100,2)</f>
        <v>1.66</v>
      </c>
    </row>
    <row r="2962" spans="1:7" x14ac:dyDescent="0.25">
      <c r="A2962" s="244"/>
      <c r="B2962" s="122">
        <f t="shared" si="47"/>
        <v>43098.375</v>
      </c>
      <c r="C2962" s="123">
        <v>9</v>
      </c>
      <c r="D2962" s="35">
        <f>ROUND(АТС!E722*$D$791*$D$792/100,2)</f>
        <v>153.99</v>
      </c>
      <c r="E2962" s="35">
        <f>ROUND(АТС!E722*$E$791*$E$792/100,2)</f>
        <v>141.53</v>
      </c>
      <c r="F2962" s="35">
        <f>ROUND(АТС!E722*$F$791*$F$792/100,2)</f>
        <v>96.33</v>
      </c>
      <c r="G2962" s="35">
        <f>ROUND(АТС!E722*$G$791*$G$792/100,2)</f>
        <v>56.38</v>
      </c>
    </row>
    <row r="2963" spans="1:7" x14ac:dyDescent="0.25">
      <c r="A2963" s="244"/>
      <c r="B2963" s="122">
        <f t="shared" si="47"/>
        <v>43098.416669999999</v>
      </c>
      <c r="C2963" s="123">
        <v>10</v>
      </c>
      <c r="D2963" s="35">
        <f>ROUND(АТС!E723*$D$791*$D$792/100,2)</f>
        <v>181.74</v>
      </c>
      <c r="E2963" s="35">
        <f>ROUND(АТС!E723*$E$791*$E$792/100,2)</f>
        <v>167.03</v>
      </c>
      <c r="F2963" s="35">
        <f>ROUND(АТС!E723*$F$791*$F$792/100,2)</f>
        <v>113.69</v>
      </c>
      <c r="G2963" s="35">
        <f>ROUND(АТС!E723*$G$791*$G$792/100,2)</f>
        <v>66.540000000000006</v>
      </c>
    </row>
    <row r="2964" spans="1:7" x14ac:dyDescent="0.25">
      <c r="A2964" s="244"/>
      <c r="B2964" s="122">
        <f t="shared" si="47"/>
        <v>43098.458330000001</v>
      </c>
      <c r="C2964" s="123">
        <v>11</v>
      </c>
      <c r="D2964" s="35">
        <f>ROUND(АТС!E724*$D$791*$D$792/100,2)</f>
        <v>33.17</v>
      </c>
      <c r="E2964" s="35">
        <f>ROUND(АТС!E724*$E$791*$E$792/100,2)</f>
        <v>30.49</v>
      </c>
      <c r="F2964" s="35">
        <f>ROUND(АТС!E724*$F$791*$F$792/100,2)</f>
        <v>20.75</v>
      </c>
      <c r="G2964" s="35">
        <f>ROUND(АТС!E724*$G$791*$G$792/100,2)</f>
        <v>12.14</v>
      </c>
    </row>
    <row r="2965" spans="1:7" x14ac:dyDescent="0.25">
      <c r="A2965" s="244"/>
      <c r="B2965" s="122">
        <f t="shared" si="47"/>
        <v>43098.5</v>
      </c>
      <c r="C2965" s="123">
        <v>12</v>
      </c>
      <c r="D2965" s="35">
        <f>ROUND(АТС!E725*$D$791*$D$792/100,2)</f>
        <v>189.7</v>
      </c>
      <c r="E2965" s="35">
        <f>ROUND(АТС!E725*$E$791*$E$792/100,2)</f>
        <v>174.34</v>
      </c>
      <c r="F2965" s="35">
        <f>ROUND(АТС!E725*$F$791*$F$792/100,2)</f>
        <v>118.67</v>
      </c>
      <c r="G2965" s="35">
        <f>ROUND(АТС!E725*$G$791*$G$792/100,2)</f>
        <v>69.45</v>
      </c>
    </row>
    <row r="2966" spans="1:7" x14ac:dyDescent="0.25">
      <c r="A2966" s="244"/>
      <c r="B2966" s="122">
        <f t="shared" si="47"/>
        <v>43098.541669999999</v>
      </c>
      <c r="C2966" s="123">
        <v>13</v>
      </c>
      <c r="D2966" s="35">
        <f>ROUND(АТС!E726*$D$791*$D$792/100,2)</f>
        <v>44.13</v>
      </c>
      <c r="E2966" s="35">
        <f>ROUND(АТС!E726*$E$791*$E$792/100,2)</f>
        <v>40.56</v>
      </c>
      <c r="F2966" s="35">
        <f>ROUND(АТС!E726*$F$791*$F$792/100,2)</f>
        <v>27.61</v>
      </c>
      <c r="G2966" s="35">
        <f>ROUND(АТС!E726*$G$791*$G$792/100,2)</f>
        <v>16.16</v>
      </c>
    </row>
    <row r="2967" spans="1:7" x14ac:dyDescent="0.25">
      <c r="A2967" s="244"/>
      <c r="B2967" s="122">
        <f t="shared" si="47"/>
        <v>43098.583330000001</v>
      </c>
      <c r="C2967" s="123">
        <v>14</v>
      </c>
      <c r="D2967" s="35">
        <f>ROUND(АТС!E727*$D$791*$D$792/100,2)</f>
        <v>53.88</v>
      </c>
      <c r="E2967" s="35">
        <f>ROUND(АТС!E727*$E$791*$E$792/100,2)</f>
        <v>49.52</v>
      </c>
      <c r="F2967" s="35">
        <f>ROUND(АТС!E727*$F$791*$F$792/100,2)</f>
        <v>33.700000000000003</v>
      </c>
      <c r="G2967" s="35">
        <f>ROUND(АТС!E727*$G$791*$G$792/100,2)</f>
        <v>19.72</v>
      </c>
    </row>
    <row r="2968" spans="1:7" x14ac:dyDescent="0.25">
      <c r="A2968" s="244"/>
      <c r="B2968" s="122">
        <f t="shared" si="47"/>
        <v>43098.625</v>
      </c>
      <c r="C2968" s="123">
        <v>15</v>
      </c>
      <c r="D2968" s="35">
        <f>ROUND(АТС!E728*$D$791*$D$792/100,2)</f>
        <v>61.02</v>
      </c>
      <c r="E2968" s="35">
        <f>ROUND(АТС!E728*$E$791*$E$792/100,2)</f>
        <v>56.08</v>
      </c>
      <c r="F2968" s="35">
        <f>ROUND(АТС!E728*$F$791*$F$792/100,2)</f>
        <v>38.17</v>
      </c>
      <c r="G2968" s="35">
        <f>ROUND(АТС!E728*$G$791*$G$792/100,2)</f>
        <v>22.34</v>
      </c>
    </row>
    <row r="2969" spans="1:7" x14ac:dyDescent="0.25">
      <c r="A2969" s="244"/>
      <c r="B2969" s="122">
        <f t="shared" si="47"/>
        <v>43098.666669999999</v>
      </c>
      <c r="C2969" s="123">
        <v>16</v>
      </c>
      <c r="D2969" s="35">
        <f>ROUND(АТС!E729*$D$791*$D$792/100,2)</f>
        <v>53.87</v>
      </c>
      <c r="E2969" s="35">
        <f>ROUND(АТС!E729*$E$791*$E$792/100,2)</f>
        <v>49.51</v>
      </c>
      <c r="F2969" s="35">
        <f>ROUND(АТС!E729*$F$791*$F$792/100,2)</f>
        <v>33.700000000000003</v>
      </c>
      <c r="G2969" s="35">
        <f>ROUND(АТС!E729*$G$791*$G$792/100,2)</f>
        <v>19.72</v>
      </c>
    </row>
    <row r="2970" spans="1:7" x14ac:dyDescent="0.25">
      <c r="A2970" s="244"/>
      <c r="B2970" s="122">
        <f t="shared" si="47"/>
        <v>43098.708330000001</v>
      </c>
      <c r="C2970" s="123">
        <v>17</v>
      </c>
      <c r="D2970" s="35">
        <f>ROUND(АТС!E730*$D$791*$D$792/100,2)</f>
        <v>64.349999999999994</v>
      </c>
      <c r="E2970" s="35">
        <f>ROUND(АТС!E730*$E$791*$E$792/100,2)</f>
        <v>59.14</v>
      </c>
      <c r="F2970" s="35">
        <f>ROUND(АТС!E730*$F$791*$F$792/100,2)</f>
        <v>40.25</v>
      </c>
      <c r="G2970" s="35">
        <f>ROUND(АТС!E730*$G$791*$G$792/100,2)</f>
        <v>23.56</v>
      </c>
    </row>
    <row r="2971" spans="1:7" x14ac:dyDescent="0.25">
      <c r="A2971" s="244"/>
      <c r="B2971" s="122">
        <f t="shared" si="47"/>
        <v>43098.75</v>
      </c>
      <c r="C2971" s="123">
        <v>18</v>
      </c>
      <c r="D2971" s="35">
        <f>ROUND(АТС!E731*$D$791*$D$792/100,2)</f>
        <v>49.85</v>
      </c>
      <c r="E2971" s="35">
        <f>ROUND(АТС!E731*$E$791*$E$792/100,2)</f>
        <v>45.82</v>
      </c>
      <c r="F2971" s="35">
        <f>ROUND(АТС!E731*$F$791*$F$792/100,2)</f>
        <v>31.18</v>
      </c>
      <c r="G2971" s="35">
        <f>ROUND(АТС!E731*$G$791*$G$792/100,2)</f>
        <v>18.25</v>
      </c>
    </row>
    <row r="2972" spans="1:7" x14ac:dyDescent="0.25">
      <c r="A2972" s="244"/>
      <c r="B2972" s="122">
        <f t="shared" si="47"/>
        <v>43098.791669999999</v>
      </c>
      <c r="C2972" s="123">
        <v>19</v>
      </c>
      <c r="D2972" s="35">
        <f>ROUND(АТС!E732*$D$791*$D$792/100,2)</f>
        <v>49.65</v>
      </c>
      <c r="E2972" s="35">
        <f>ROUND(АТС!E732*$E$791*$E$792/100,2)</f>
        <v>45.63</v>
      </c>
      <c r="F2972" s="35">
        <f>ROUND(АТС!E732*$F$791*$F$792/100,2)</f>
        <v>31.06</v>
      </c>
      <c r="G2972" s="35">
        <f>ROUND(АТС!E732*$G$791*$G$792/100,2)</f>
        <v>18.18</v>
      </c>
    </row>
    <row r="2973" spans="1:7" x14ac:dyDescent="0.25">
      <c r="A2973" s="244"/>
      <c r="B2973" s="122">
        <f t="shared" si="47"/>
        <v>43098.833330000001</v>
      </c>
      <c r="C2973" s="123">
        <v>20</v>
      </c>
      <c r="D2973" s="35">
        <f>ROUND(АТС!E733*$D$791*$D$792/100,2)</f>
        <v>216.97</v>
      </c>
      <c r="E2973" s="35">
        <f>ROUND(АТС!E733*$E$791*$E$792/100,2)</f>
        <v>199.41</v>
      </c>
      <c r="F2973" s="35">
        <f>ROUND(АТС!E733*$F$791*$F$792/100,2)</f>
        <v>135.72999999999999</v>
      </c>
      <c r="G2973" s="35">
        <f>ROUND(АТС!E733*$G$791*$G$792/100,2)</f>
        <v>79.44</v>
      </c>
    </row>
    <row r="2974" spans="1:7" x14ac:dyDescent="0.25">
      <c r="A2974" s="244"/>
      <c r="B2974" s="122">
        <f t="shared" si="47"/>
        <v>43098.875</v>
      </c>
      <c r="C2974" s="123">
        <v>21</v>
      </c>
      <c r="D2974" s="35">
        <f>ROUND(АТС!E734*$D$791*$D$792/100,2)</f>
        <v>147.52000000000001</v>
      </c>
      <c r="E2974" s="35">
        <f>ROUND(АТС!E734*$E$791*$E$792/100,2)</f>
        <v>135.58000000000001</v>
      </c>
      <c r="F2974" s="35">
        <f>ROUND(АТС!E734*$F$791*$F$792/100,2)</f>
        <v>92.29</v>
      </c>
      <c r="G2974" s="35">
        <f>ROUND(АТС!E734*$G$791*$G$792/100,2)</f>
        <v>54.01</v>
      </c>
    </row>
    <row r="2975" spans="1:7" x14ac:dyDescent="0.25">
      <c r="A2975" s="244"/>
      <c r="B2975" s="122">
        <f t="shared" si="47"/>
        <v>43098.916669999999</v>
      </c>
      <c r="C2975" s="123">
        <v>22</v>
      </c>
      <c r="D2975" s="35">
        <f>ROUND(АТС!E735*$D$791*$D$792/100,2)</f>
        <v>140.63999999999999</v>
      </c>
      <c r="E2975" s="35">
        <f>ROUND(АТС!E735*$E$791*$E$792/100,2)</f>
        <v>129.26</v>
      </c>
      <c r="F2975" s="35">
        <f>ROUND(АТС!E735*$F$791*$F$792/100,2)</f>
        <v>87.98</v>
      </c>
      <c r="G2975" s="35">
        <f>ROUND(АТС!E735*$G$791*$G$792/100,2)</f>
        <v>51.49</v>
      </c>
    </row>
    <row r="2976" spans="1:7" x14ac:dyDescent="0.25">
      <c r="A2976" s="244"/>
      <c r="B2976" s="122">
        <f t="shared" si="47"/>
        <v>43098.958330000001</v>
      </c>
      <c r="C2976" s="123">
        <v>23</v>
      </c>
      <c r="D2976" s="35">
        <f>ROUND(АТС!E736*$D$791*$D$792/100,2)</f>
        <v>114.86</v>
      </c>
      <c r="E2976" s="35">
        <f>ROUND(АТС!E736*$E$791*$E$792/100,2)</f>
        <v>105.56</v>
      </c>
      <c r="F2976" s="35">
        <f>ROUND(АТС!E736*$F$791*$F$792/100,2)</f>
        <v>71.849999999999994</v>
      </c>
      <c r="G2976" s="35">
        <f>ROUND(АТС!E736*$G$791*$G$792/100,2)</f>
        <v>42.05</v>
      </c>
    </row>
    <row r="2977" spans="1:7" x14ac:dyDescent="0.25">
      <c r="A2977" s="244"/>
      <c r="B2977" s="122">
        <f t="shared" si="47"/>
        <v>43099</v>
      </c>
      <c r="C2977" s="123">
        <v>0</v>
      </c>
      <c r="D2977" s="35">
        <f>ROUND(АТС!E737*$D$791*$D$792/100,2)</f>
        <v>70.42</v>
      </c>
      <c r="E2977" s="35">
        <f>ROUND(АТС!E737*$E$791*$E$792/100,2)</f>
        <v>64.72</v>
      </c>
      <c r="F2977" s="35">
        <f>ROUND(АТС!E737*$F$791*$F$792/100,2)</f>
        <v>44.05</v>
      </c>
      <c r="G2977" s="35">
        <f>ROUND(АТС!E737*$G$791*$G$792/100,2)</f>
        <v>25.78</v>
      </c>
    </row>
    <row r="2978" spans="1:7" x14ac:dyDescent="0.25">
      <c r="A2978" s="244"/>
      <c r="B2978" s="122">
        <f t="shared" si="47"/>
        <v>43099.041669999999</v>
      </c>
      <c r="C2978" s="123">
        <v>1</v>
      </c>
      <c r="D2978" s="35">
        <f>ROUND(АТС!E738*$D$791*$D$792/100,2)</f>
        <v>27.34</v>
      </c>
      <c r="E2978" s="35">
        <f>ROUND(АТС!E738*$E$791*$E$792/100,2)</f>
        <v>25.13</v>
      </c>
      <c r="F2978" s="35">
        <f>ROUND(АТС!E738*$F$791*$F$792/100,2)</f>
        <v>17.100000000000001</v>
      </c>
      <c r="G2978" s="35">
        <f>ROUND(АТС!E738*$G$791*$G$792/100,2)</f>
        <v>10.01</v>
      </c>
    </row>
    <row r="2979" spans="1:7" x14ac:dyDescent="0.25">
      <c r="A2979" s="244"/>
      <c r="B2979" s="122">
        <f t="shared" si="47"/>
        <v>43099.083330000001</v>
      </c>
      <c r="C2979" s="123">
        <v>2</v>
      </c>
      <c r="D2979" s="35">
        <f>ROUND(АТС!E739*$D$791*$D$792/100,2)</f>
        <v>46.92</v>
      </c>
      <c r="E2979" s="35">
        <f>ROUND(АТС!E739*$E$791*$E$792/100,2)</f>
        <v>43.12</v>
      </c>
      <c r="F2979" s="35">
        <f>ROUND(АТС!E739*$F$791*$F$792/100,2)</f>
        <v>29.35</v>
      </c>
      <c r="G2979" s="35">
        <f>ROUND(АТС!E739*$G$791*$G$792/100,2)</f>
        <v>17.18</v>
      </c>
    </row>
    <row r="2980" spans="1:7" x14ac:dyDescent="0.25">
      <c r="A2980" s="244"/>
      <c r="B2980" s="122">
        <f t="shared" si="47"/>
        <v>43099.125</v>
      </c>
      <c r="C2980" s="123">
        <v>3</v>
      </c>
      <c r="D2980" s="35">
        <f>ROUND(АТС!E740*$D$791*$D$792/100,2)</f>
        <v>6.42</v>
      </c>
      <c r="E2980" s="35">
        <f>ROUND(АТС!E740*$E$791*$E$792/100,2)</f>
        <v>5.9</v>
      </c>
      <c r="F2980" s="35">
        <f>ROUND(АТС!E740*$F$791*$F$792/100,2)</f>
        <v>4.0199999999999996</v>
      </c>
      <c r="G2980" s="35">
        <f>ROUND(АТС!E740*$G$791*$G$792/100,2)</f>
        <v>2.35</v>
      </c>
    </row>
    <row r="2981" spans="1:7" x14ac:dyDescent="0.25">
      <c r="A2981" s="244"/>
      <c r="B2981" s="122">
        <f t="shared" si="47"/>
        <v>43099.166669999999</v>
      </c>
      <c r="C2981" s="123">
        <v>4</v>
      </c>
      <c r="D2981" s="35">
        <f>ROUND(АТС!E741*$D$791*$D$792/100,2)</f>
        <v>1.1200000000000001</v>
      </c>
      <c r="E2981" s="35">
        <f>ROUND(АТС!E741*$E$791*$E$792/100,2)</f>
        <v>1.03</v>
      </c>
      <c r="F2981" s="35">
        <f>ROUND(АТС!E741*$F$791*$F$792/100,2)</f>
        <v>0.7</v>
      </c>
      <c r="G2981" s="35">
        <f>ROUND(АТС!E741*$G$791*$G$792/100,2)</f>
        <v>0.41</v>
      </c>
    </row>
    <row r="2982" spans="1:7" x14ac:dyDescent="0.25">
      <c r="A2982" s="244"/>
      <c r="B2982" s="122">
        <f t="shared" si="47"/>
        <v>43099.208330000001</v>
      </c>
      <c r="C2982" s="123">
        <v>5</v>
      </c>
      <c r="D2982" s="35">
        <f>ROUND(АТС!E742*$D$791*$D$792/100,2)</f>
        <v>0</v>
      </c>
      <c r="E2982" s="35">
        <f>ROUND(АТС!E742*$E$791*$E$792/100,2)</f>
        <v>0</v>
      </c>
      <c r="F2982" s="35">
        <f>ROUND(АТС!E742*$F$791*$F$792/100,2)</f>
        <v>0</v>
      </c>
      <c r="G2982" s="35">
        <f>ROUND(АТС!E742*$G$791*$G$792/100,2)</f>
        <v>0</v>
      </c>
    </row>
    <row r="2983" spans="1:7" x14ac:dyDescent="0.25">
      <c r="A2983" s="244"/>
      <c r="B2983" s="122">
        <f t="shared" si="47"/>
        <v>43099.25</v>
      </c>
      <c r="C2983" s="123">
        <v>6</v>
      </c>
      <c r="D2983" s="35">
        <f>ROUND(АТС!E743*$D$791*$D$792/100,2)</f>
        <v>0</v>
      </c>
      <c r="E2983" s="35">
        <f>ROUND(АТС!E743*$E$791*$E$792/100,2)</f>
        <v>0</v>
      </c>
      <c r="F2983" s="35">
        <f>ROUND(АТС!E743*$F$791*$F$792/100,2)</f>
        <v>0</v>
      </c>
      <c r="G2983" s="35">
        <f>ROUND(АТС!E743*$G$791*$G$792/100,2)</f>
        <v>0</v>
      </c>
    </row>
    <row r="2984" spans="1:7" x14ac:dyDescent="0.25">
      <c r="A2984" s="244"/>
      <c r="B2984" s="122">
        <f t="shared" si="47"/>
        <v>43099.291669999999</v>
      </c>
      <c r="C2984" s="123">
        <v>7</v>
      </c>
      <c r="D2984" s="35">
        <f>ROUND(АТС!E744*$D$791*$D$792/100,2)</f>
        <v>0</v>
      </c>
      <c r="E2984" s="35">
        <f>ROUND(АТС!E744*$E$791*$E$792/100,2)</f>
        <v>0</v>
      </c>
      <c r="F2984" s="35">
        <f>ROUND(АТС!E744*$F$791*$F$792/100,2)</f>
        <v>0</v>
      </c>
      <c r="G2984" s="35">
        <f>ROUND(АТС!E744*$G$791*$G$792/100,2)</f>
        <v>0</v>
      </c>
    </row>
    <row r="2985" spans="1:7" x14ac:dyDescent="0.25">
      <c r="A2985" s="244"/>
      <c r="B2985" s="122">
        <f t="shared" si="47"/>
        <v>43099.333330000001</v>
      </c>
      <c r="C2985" s="123">
        <v>8</v>
      </c>
      <c r="D2985" s="35">
        <f>ROUND(АТС!E745*$D$791*$D$792/100,2)</f>
        <v>24.3</v>
      </c>
      <c r="E2985" s="35">
        <f>ROUND(АТС!E745*$E$791*$E$792/100,2)</f>
        <v>22.34</v>
      </c>
      <c r="F2985" s="35">
        <f>ROUND(АТС!E745*$F$791*$F$792/100,2)</f>
        <v>15.2</v>
      </c>
      <c r="G2985" s="35">
        <f>ROUND(АТС!E745*$G$791*$G$792/100,2)</f>
        <v>8.9</v>
      </c>
    </row>
    <row r="2986" spans="1:7" x14ac:dyDescent="0.25">
      <c r="A2986" s="244"/>
      <c r="B2986" s="122">
        <f t="shared" si="47"/>
        <v>43099.375</v>
      </c>
      <c r="C2986" s="123">
        <v>9</v>
      </c>
      <c r="D2986" s="35">
        <f>ROUND(АТС!E746*$D$791*$D$792/100,2)</f>
        <v>120.36</v>
      </c>
      <c r="E2986" s="35">
        <f>ROUND(АТС!E746*$E$791*$E$792/100,2)</f>
        <v>110.62</v>
      </c>
      <c r="F2986" s="35">
        <f>ROUND(АТС!E746*$F$791*$F$792/100,2)</f>
        <v>75.3</v>
      </c>
      <c r="G2986" s="35">
        <f>ROUND(АТС!E746*$G$791*$G$792/100,2)</f>
        <v>44.07</v>
      </c>
    </row>
    <row r="2987" spans="1:7" x14ac:dyDescent="0.25">
      <c r="A2987" s="244"/>
      <c r="B2987" s="122">
        <f t="shared" si="47"/>
        <v>43099.416669999999</v>
      </c>
      <c r="C2987" s="123">
        <v>10</v>
      </c>
      <c r="D2987" s="35">
        <f>ROUND(АТС!E747*$D$791*$D$792/100,2)</f>
        <v>125.22</v>
      </c>
      <c r="E2987" s="35">
        <f>ROUND(АТС!E747*$E$791*$E$792/100,2)</f>
        <v>115.09</v>
      </c>
      <c r="F2987" s="35">
        <f>ROUND(АТС!E747*$F$791*$F$792/100,2)</f>
        <v>78.33</v>
      </c>
      <c r="G2987" s="35">
        <f>ROUND(АТС!E747*$G$791*$G$792/100,2)</f>
        <v>45.84</v>
      </c>
    </row>
    <row r="2988" spans="1:7" x14ac:dyDescent="0.25">
      <c r="A2988" s="244"/>
      <c r="B2988" s="122">
        <f t="shared" si="47"/>
        <v>43099.458330000001</v>
      </c>
      <c r="C2988" s="123">
        <v>11</v>
      </c>
      <c r="D2988" s="35">
        <f>ROUND(АТС!E748*$D$791*$D$792/100,2)</f>
        <v>121.84</v>
      </c>
      <c r="E2988" s="35">
        <f>ROUND(АТС!E748*$E$791*$E$792/100,2)</f>
        <v>111.98</v>
      </c>
      <c r="F2988" s="35">
        <f>ROUND(АТС!E748*$F$791*$F$792/100,2)</f>
        <v>76.22</v>
      </c>
      <c r="G2988" s="35">
        <f>ROUND(АТС!E748*$G$791*$G$792/100,2)</f>
        <v>44.61</v>
      </c>
    </row>
    <row r="2989" spans="1:7" x14ac:dyDescent="0.25">
      <c r="A2989" s="244"/>
      <c r="B2989" s="122">
        <f t="shared" si="47"/>
        <v>43099.5</v>
      </c>
      <c r="C2989" s="123">
        <v>12</v>
      </c>
      <c r="D2989" s="35">
        <f>ROUND(АТС!E749*$D$791*$D$792/100,2)</f>
        <v>77.849999999999994</v>
      </c>
      <c r="E2989" s="35">
        <f>ROUND(АТС!E749*$E$791*$E$792/100,2)</f>
        <v>71.55</v>
      </c>
      <c r="F2989" s="35">
        <f>ROUND(АТС!E749*$F$791*$F$792/100,2)</f>
        <v>48.7</v>
      </c>
      <c r="G2989" s="35">
        <f>ROUND(АТС!E749*$G$791*$G$792/100,2)</f>
        <v>28.5</v>
      </c>
    </row>
    <row r="2990" spans="1:7" x14ac:dyDescent="0.25">
      <c r="A2990" s="244"/>
      <c r="B2990" s="122">
        <f t="shared" si="47"/>
        <v>43099.541669999999</v>
      </c>
      <c r="C2990" s="123">
        <v>13</v>
      </c>
      <c r="D2990" s="35">
        <f>ROUND(АТС!E750*$D$791*$D$792/100,2)</f>
        <v>77.08</v>
      </c>
      <c r="E2990" s="35">
        <f>ROUND(АТС!E750*$E$791*$E$792/100,2)</f>
        <v>70.84</v>
      </c>
      <c r="F2990" s="35">
        <f>ROUND(АТС!E750*$F$791*$F$792/100,2)</f>
        <v>48.22</v>
      </c>
      <c r="G2990" s="35">
        <f>ROUND(АТС!E750*$G$791*$G$792/100,2)</f>
        <v>28.22</v>
      </c>
    </row>
    <row r="2991" spans="1:7" x14ac:dyDescent="0.25">
      <c r="A2991" s="244"/>
      <c r="B2991" s="122">
        <f t="shared" si="47"/>
        <v>43099.583330000001</v>
      </c>
      <c r="C2991" s="123">
        <v>14</v>
      </c>
      <c r="D2991" s="35">
        <f>ROUND(АТС!E751*$D$791*$D$792/100,2)</f>
        <v>126</v>
      </c>
      <c r="E2991" s="35">
        <f>ROUND(АТС!E751*$E$791*$E$792/100,2)</f>
        <v>115.8</v>
      </c>
      <c r="F2991" s="35">
        <f>ROUND(АТС!E751*$F$791*$F$792/100,2)</f>
        <v>78.819999999999993</v>
      </c>
      <c r="G2991" s="35">
        <f>ROUND(АТС!E751*$G$791*$G$792/100,2)</f>
        <v>46.13</v>
      </c>
    </row>
    <row r="2992" spans="1:7" x14ac:dyDescent="0.25">
      <c r="A2992" s="244"/>
      <c r="B2992" s="122">
        <f t="shared" si="47"/>
        <v>43099.625</v>
      </c>
      <c r="C2992" s="123">
        <v>15</v>
      </c>
      <c r="D2992" s="35">
        <f>ROUND(АТС!E752*$D$791*$D$792/100,2)</f>
        <v>128.72999999999999</v>
      </c>
      <c r="E2992" s="35">
        <f>ROUND(АТС!E752*$E$791*$E$792/100,2)</f>
        <v>118.31</v>
      </c>
      <c r="F2992" s="35">
        <f>ROUND(АТС!E752*$F$791*$F$792/100,2)</f>
        <v>80.53</v>
      </c>
      <c r="G2992" s="35">
        <f>ROUND(АТС!E752*$G$791*$G$792/100,2)</f>
        <v>47.13</v>
      </c>
    </row>
    <row r="2993" spans="1:7" x14ac:dyDescent="0.25">
      <c r="A2993" s="244"/>
      <c r="B2993" s="122">
        <f t="shared" si="47"/>
        <v>43099.666669999999</v>
      </c>
      <c r="C2993" s="123">
        <v>16</v>
      </c>
      <c r="D2993" s="35">
        <f>ROUND(АТС!E753*$D$791*$D$792/100,2)</f>
        <v>94.03</v>
      </c>
      <c r="E2993" s="35">
        <f>ROUND(АТС!E753*$E$791*$E$792/100,2)</f>
        <v>86.42</v>
      </c>
      <c r="F2993" s="35">
        <f>ROUND(АТС!E753*$F$791*$F$792/100,2)</f>
        <v>58.82</v>
      </c>
      <c r="G2993" s="35">
        <f>ROUND(АТС!E753*$G$791*$G$792/100,2)</f>
        <v>34.43</v>
      </c>
    </row>
    <row r="2994" spans="1:7" x14ac:dyDescent="0.25">
      <c r="A2994" s="244"/>
      <c r="B2994" s="122">
        <f t="shared" si="47"/>
        <v>43099.708330000001</v>
      </c>
      <c r="C2994" s="123">
        <v>17</v>
      </c>
      <c r="D2994" s="35">
        <f>ROUND(АТС!E754*$D$791*$D$792/100,2)</f>
        <v>167.07</v>
      </c>
      <c r="E2994" s="35">
        <f>ROUND(АТС!E754*$E$791*$E$792/100,2)</f>
        <v>153.55000000000001</v>
      </c>
      <c r="F2994" s="35">
        <f>ROUND(АТС!E754*$F$791*$F$792/100,2)</f>
        <v>104.51</v>
      </c>
      <c r="G2994" s="35">
        <f>ROUND(АТС!E754*$G$791*$G$792/100,2)</f>
        <v>61.17</v>
      </c>
    </row>
    <row r="2995" spans="1:7" x14ac:dyDescent="0.25">
      <c r="A2995" s="244"/>
      <c r="B2995" s="122">
        <f t="shared" si="47"/>
        <v>43099.75</v>
      </c>
      <c r="C2995" s="123">
        <v>18</v>
      </c>
      <c r="D2995" s="35">
        <f>ROUND(АТС!E755*$D$791*$D$792/100,2)</f>
        <v>170.83</v>
      </c>
      <c r="E2995" s="35">
        <f>ROUND(АТС!E755*$E$791*$E$792/100,2)</f>
        <v>157</v>
      </c>
      <c r="F2995" s="35">
        <f>ROUND(АТС!E755*$F$791*$F$792/100,2)</f>
        <v>106.87</v>
      </c>
      <c r="G2995" s="35">
        <f>ROUND(АТС!E755*$G$791*$G$792/100,2)</f>
        <v>62.54</v>
      </c>
    </row>
    <row r="2996" spans="1:7" x14ac:dyDescent="0.25">
      <c r="A2996" s="244"/>
      <c r="B2996" s="122">
        <f t="shared" si="47"/>
        <v>43099.791669999999</v>
      </c>
      <c r="C2996" s="123">
        <v>19</v>
      </c>
      <c r="D2996" s="35">
        <f>ROUND(АТС!E756*$D$791*$D$792/100,2)</f>
        <v>92.55</v>
      </c>
      <c r="E2996" s="35">
        <f>ROUND(АТС!E756*$E$791*$E$792/100,2)</f>
        <v>85.06</v>
      </c>
      <c r="F2996" s="35">
        <f>ROUND(АТС!E756*$F$791*$F$792/100,2)</f>
        <v>57.89</v>
      </c>
      <c r="G2996" s="35">
        <f>ROUND(АТС!E756*$G$791*$G$792/100,2)</f>
        <v>33.880000000000003</v>
      </c>
    </row>
    <row r="2997" spans="1:7" x14ac:dyDescent="0.25">
      <c r="A2997" s="244"/>
      <c r="B2997" s="122">
        <f t="shared" si="47"/>
        <v>43099.833330000001</v>
      </c>
      <c r="C2997" s="123">
        <v>20</v>
      </c>
      <c r="D2997" s="35">
        <f>ROUND(АТС!E757*$D$791*$D$792/100,2)</f>
        <v>86.71</v>
      </c>
      <c r="E2997" s="35">
        <f>ROUND(АТС!E757*$E$791*$E$792/100,2)</f>
        <v>79.69</v>
      </c>
      <c r="F2997" s="35">
        <f>ROUND(АТС!E757*$F$791*$F$792/100,2)</f>
        <v>54.24</v>
      </c>
      <c r="G2997" s="35">
        <f>ROUND(АТС!E757*$G$791*$G$792/100,2)</f>
        <v>31.74</v>
      </c>
    </row>
    <row r="2998" spans="1:7" x14ac:dyDescent="0.25">
      <c r="A2998" s="244"/>
      <c r="B2998" s="122">
        <f t="shared" si="47"/>
        <v>43099.875</v>
      </c>
      <c r="C2998" s="123">
        <v>21</v>
      </c>
      <c r="D2998" s="35">
        <f>ROUND(АТС!E758*$D$791*$D$792/100,2)</f>
        <v>121.28</v>
      </c>
      <c r="E2998" s="35">
        <f>ROUND(АТС!E758*$E$791*$E$792/100,2)</f>
        <v>111.47</v>
      </c>
      <c r="F2998" s="35">
        <f>ROUND(АТС!E758*$F$791*$F$792/100,2)</f>
        <v>75.87</v>
      </c>
      <c r="G2998" s="35">
        <f>ROUND(АТС!E758*$G$791*$G$792/100,2)</f>
        <v>44.4</v>
      </c>
    </row>
    <row r="2999" spans="1:7" x14ac:dyDescent="0.25">
      <c r="A2999" s="244"/>
      <c r="B2999" s="122">
        <f t="shared" si="47"/>
        <v>43099.916669999999</v>
      </c>
      <c r="C2999" s="123">
        <v>22</v>
      </c>
      <c r="D2999" s="35">
        <f>ROUND(АТС!E759*$D$791*$D$792/100,2)</f>
        <v>62.09</v>
      </c>
      <c r="E2999" s="35">
        <f>ROUND(АТС!E759*$E$791*$E$792/100,2)</f>
        <v>57.07</v>
      </c>
      <c r="F2999" s="35">
        <f>ROUND(АТС!E759*$F$791*$F$792/100,2)</f>
        <v>38.840000000000003</v>
      </c>
      <c r="G2999" s="35">
        <f>ROUND(АТС!E759*$G$791*$G$792/100,2)</f>
        <v>22.73</v>
      </c>
    </row>
    <row r="3000" spans="1:7" x14ac:dyDescent="0.25">
      <c r="A3000" s="244"/>
      <c r="B3000" s="122">
        <f t="shared" si="47"/>
        <v>43099.958330000001</v>
      </c>
      <c r="C3000" s="123">
        <v>23</v>
      </c>
      <c r="D3000" s="35">
        <f>ROUND(АТС!E760*$D$791*$D$792/100,2)</f>
        <v>32.4</v>
      </c>
      <c r="E3000" s="35">
        <f>ROUND(АТС!E760*$E$791*$E$792/100,2)</f>
        <v>29.77</v>
      </c>
      <c r="F3000" s="35">
        <f>ROUND(АТС!E760*$F$791*$F$792/100,2)</f>
        <v>20.27</v>
      </c>
      <c r="G3000" s="35">
        <f>ROUND(АТС!E760*$G$791*$G$792/100,2)</f>
        <v>11.86</v>
      </c>
    </row>
    <row r="3001" spans="1:7" x14ac:dyDescent="0.25">
      <c r="A3001" s="244"/>
      <c r="B3001" s="122">
        <f t="shared" si="47"/>
        <v>43100</v>
      </c>
      <c r="C3001" s="123">
        <v>0</v>
      </c>
      <c r="D3001" s="35">
        <f>ROUND(АТС!E761*$D$791*$D$792/100,2)</f>
        <v>73.900000000000006</v>
      </c>
      <c r="E3001" s="35">
        <f>ROUND(АТС!E761*$E$791*$E$792/100,2)</f>
        <v>67.92</v>
      </c>
      <c r="F3001" s="35">
        <f>ROUND(АТС!E761*$F$791*$F$792/100,2)</f>
        <v>46.23</v>
      </c>
      <c r="G3001" s="35">
        <f>ROUND(АТС!E761*$G$791*$G$792/100,2)</f>
        <v>27.06</v>
      </c>
    </row>
    <row r="3002" spans="1:7" x14ac:dyDescent="0.25">
      <c r="A3002" s="244"/>
      <c r="B3002" s="122">
        <f t="shared" si="47"/>
        <v>43100.041669999999</v>
      </c>
      <c r="C3002" s="123">
        <v>1</v>
      </c>
      <c r="D3002" s="35">
        <f>ROUND(АТС!E762*$D$791*$D$792/100,2)</f>
        <v>66.489999999999995</v>
      </c>
      <c r="E3002" s="35">
        <f>ROUND(АТС!E762*$E$791*$E$792/100,2)</f>
        <v>61.11</v>
      </c>
      <c r="F3002" s="35">
        <f>ROUND(АТС!E762*$F$791*$F$792/100,2)</f>
        <v>41.6</v>
      </c>
      <c r="G3002" s="35">
        <f>ROUND(АТС!E762*$G$791*$G$792/100,2)</f>
        <v>24.34</v>
      </c>
    </row>
    <row r="3003" spans="1:7" x14ac:dyDescent="0.25">
      <c r="A3003" s="244"/>
      <c r="B3003" s="122">
        <f t="shared" si="47"/>
        <v>43100.083330000001</v>
      </c>
      <c r="C3003" s="123">
        <v>2</v>
      </c>
      <c r="D3003" s="35">
        <f>ROUND(АТС!E763*$D$791*$D$792/100,2)</f>
        <v>43.25</v>
      </c>
      <c r="E3003" s="35">
        <f>ROUND(АТС!E763*$E$791*$E$792/100,2)</f>
        <v>39.75</v>
      </c>
      <c r="F3003" s="35">
        <f>ROUND(АТС!E763*$F$791*$F$792/100,2)</f>
        <v>27.05</v>
      </c>
      <c r="G3003" s="35">
        <f>ROUND(АТС!E763*$G$791*$G$792/100,2)</f>
        <v>15.83</v>
      </c>
    </row>
    <row r="3004" spans="1:7" x14ac:dyDescent="0.25">
      <c r="A3004" s="244"/>
      <c r="B3004" s="122">
        <f t="shared" si="47"/>
        <v>43100.125</v>
      </c>
      <c r="C3004" s="123">
        <v>3</v>
      </c>
      <c r="D3004" s="35">
        <f>ROUND(АТС!E764*$D$791*$D$792/100,2)</f>
        <v>28.87</v>
      </c>
      <c r="E3004" s="35">
        <f>ROUND(АТС!E764*$E$791*$E$792/100,2)</f>
        <v>26.53</v>
      </c>
      <c r="F3004" s="35">
        <f>ROUND(АТС!E764*$F$791*$F$792/100,2)</f>
        <v>18.059999999999999</v>
      </c>
      <c r="G3004" s="35">
        <f>ROUND(АТС!E764*$G$791*$G$792/100,2)</f>
        <v>10.57</v>
      </c>
    </row>
    <row r="3005" spans="1:7" x14ac:dyDescent="0.25">
      <c r="A3005" s="244"/>
      <c r="B3005" s="122">
        <f t="shared" si="47"/>
        <v>43100.166669999999</v>
      </c>
      <c r="C3005" s="123">
        <v>4</v>
      </c>
      <c r="D3005" s="35">
        <f>ROUND(АТС!E765*$D$791*$D$792/100,2)</f>
        <v>40.08</v>
      </c>
      <c r="E3005" s="35">
        <f>ROUND(АТС!E765*$E$791*$E$792/100,2)</f>
        <v>36.840000000000003</v>
      </c>
      <c r="F3005" s="35">
        <f>ROUND(АТС!E765*$F$791*$F$792/100,2)</f>
        <v>25.07</v>
      </c>
      <c r="G3005" s="35">
        <f>ROUND(АТС!E765*$G$791*$G$792/100,2)</f>
        <v>14.67</v>
      </c>
    </row>
    <row r="3006" spans="1:7" x14ac:dyDescent="0.25">
      <c r="A3006" s="244"/>
      <c r="B3006" s="122">
        <f t="shared" si="47"/>
        <v>43100.208330000001</v>
      </c>
      <c r="C3006" s="123">
        <v>5</v>
      </c>
      <c r="D3006" s="35">
        <f>ROUND(АТС!E766*$D$791*$D$792/100,2)</f>
        <v>10.08</v>
      </c>
      <c r="E3006" s="35">
        <f>ROUND(АТС!E766*$E$791*$E$792/100,2)</f>
        <v>9.26</v>
      </c>
      <c r="F3006" s="35">
        <f>ROUND(АТС!E766*$F$791*$F$792/100,2)</f>
        <v>6.3</v>
      </c>
      <c r="G3006" s="35">
        <f>ROUND(АТС!E766*$G$791*$G$792/100,2)</f>
        <v>3.69</v>
      </c>
    </row>
    <row r="3007" spans="1:7" x14ac:dyDescent="0.25">
      <c r="A3007" s="244"/>
      <c r="B3007" s="122">
        <f t="shared" si="47"/>
        <v>43100.25</v>
      </c>
      <c r="C3007" s="123">
        <v>6</v>
      </c>
      <c r="D3007" s="35">
        <f>ROUND(АТС!E767*$D$791*$D$792/100,2)</f>
        <v>35.53</v>
      </c>
      <c r="E3007" s="35">
        <f>ROUND(АТС!E767*$E$791*$E$792/100,2)</f>
        <v>32.659999999999997</v>
      </c>
      <c r="F3007" s="35">
        <f>ROUND(АТС!E767*$F$791*$F$792/100,2)</f>
        <v>22.23</v>
      </c>
      <c r="G3007" s="35">
        <f>ROUND(АТС!E767*$G$791*$G$792/100,2)</f>
        <v>13.01</v>
      </c>
    </row>
    <row r="3008" spans="1:7" x14ac:dyDescent="0.25">
      <c r="A3008" s="244"/>
      <c r="B3008" s="122">
        <f t="shared" si="47"/>
        <v>43100.291669999999</v>
      </c>
      <c r="C3008" s="123">
        <v>7</v>
      </c>
      <c r="D3008" s="35">
        <f>ROUND(АТС!E768*$D$791*$D$792/100,2)</f>
        <v>104.31</v>
      </c>
      <c r="E3008" s="35">
        <f>ROUND(АТС!E768*$E$791*$E$792/100,2)</f>
        <v>95.86</v>
      </c>
      <c r="F3008" s="35">
        <f>ROUND(АТС!E768*$F$791*$F$792/100,2)</f>
        <v>65.25</v>
      </c>
      <c r="G3008" s="35">
        <f>ROUND(АТС!E768*$G$791*$G$792/100,2)</f>
        <v>38.19</v>
      </c>
    </row>
    <row r="3009" spans="1:7" x14ac:dyDescent="0.25">
      <c r="A3009" s="244"/>
      <c r="B3009" s="122">
        <f t="shared" si="47"/>
        <v>43100.333330000001</v>
      </c>
      <c r="C3009" s="123">
        <v>8</v>
      </c>
      <c r="D3009" s="35">
        <f>ROUND(АТС!E769*$D$791*$D$792/100,2)</f>
        <v>77.73</v>
      </c>
      <c r="E3009" s="35">
        <f>ROUND(АТС!E769*$E$791*$E$792/100,2)</f>
        <v>71.44</v>
      </c>
      <c r="F3009" s="35">
        <f>ROUND(АТС!E769*$F$791*$F$792/100,2)</f>
        <v>48.62</v>
      </c>
      <c r="G3009" s="35">
        <f>ROUND(АТС!E769*$G$791*$G$792/100,2)</f>
        <v>28.46</v>
      </c>
    </row>
    <row r="3010" spans="1:7" x14ac:dyDescent="0.25">
      <c r="A3010" s="244"/>
      <c r="B3010" s="122">
        <f t="shared" ref="B3010:B3024" si="48">B2986+1</f>
        <v>43100.375</v>
      </c>
      <c r="C3010" s="123">
        <v>9</v>
      </c>
      <c r="D3010" s="35">
        <f>ROUND(АТС!E770*$D$791*$D$792/100,2)</f>
        <v>88.46</v>
      </c>
      <c r="E3010" s="35">
        <f>ROUND(АТС!E770*$E$791*$E$792/100,2)</f>
        <v>81.3</v>
      </c>
      <c r="F3010" s="35">
        <f>ROUND(АТС!E770*$F$791*$F$792/100,2)</f>
        <v>55.34</v>
      </c>
      <c r="G3010" s="35">
        <f>ROUND(АТС!E770*$G$791*$G$792/100,2)</f>
        <v>32.39</v>
      </c>
    </row>
    <row r="3011" spans="1:7" x14ac:dyDescent="0.25">
      <c r="A3011" s="244"/>
      <c r="B3011" s="122">
        <f t="shared" si="48"/>
        <v>43100.416669999999</v>
      </c>
      <c r="C3011" s="123">
        <v>10</v>
      </c>
      <c r="D3011" s="35">
        <f>ROUND(АТС!E771*$D$791*$D$792/100,2)</f>
        <v>95</v>
      </c>
      <c r="E3011" s="35">
        <f>ROUND(АТС!E771*$E$791*$E$792/100,2)</f>
        <v>87.31</v>
      </c>
      <c r="F3011" s="35">
        <f>ROUND(АТС!E771*$F$791*$F$792/100,2)</f>
        <v>59.43</v>
      </c>
      <c r="G3011" s="35">
        <f>ROUND(АТС!E771*$G$791*$G$792/100,2)</f>
        <v>34.78</v>
      </c>
    </row>
    <row r="3012" spans="1:7" x14ac:dyDescent="0.25">
      <c r="A3012" s="244"/>
      <c r="B3012" s="122">
        <f t="shared" si="48"/>
        <v>43100.458330000001</v>
      </c>
      <c r="C3012" s="123">
        <v>11</v>
      </c>
      <c r="D3012" s="35">
        <f>ROUND(АТС!E772*$D$791*$D$792/100,2)</f>
        <v>87.33</v>
      </c>
      <c r="E3012" s="35">
        <f>ROUND(АТС!E772*$E$791*$E$792/100,2)</f>
        <v>80.260000000000005</v>
      </c>
      <c r="F3012" s="35">
        <f>ROUND(АТС!E772*$F$791*$F$792/100,2)</f>
        <v>54.63</v>
      </c>
      <c r="G3012" s="35">
        <f>ROUND(АТС!E772*$G$791*$G$792/100,2)</f>
        <v>31.97</v>
      </c>
    </row>
    <row r="3013" spans="1:7" x14ac:dyDescent="0.25">
      <c r="A3013" s="244"/>
      <c r="B3013" s="122">
        <f t="shared" si="48"/>
        <v>43100.5</v>
      </c>
      <c r="C3013" s="123">
        <v>12</v>
      </c>
      <c r="D3013" s="35">
        <f>ROUND(АТС!E773*$D$791*$D$792/100,2)</f>
        <v>88.4</v>
      </c>
      <c r="E3013" s="35">
        <f>ROUND(АТС!E773*$E$791*$E$792/100,2)</f>
        <v>81.25</v>
      </c>
      <c r="F3013" s="35">
        <f>ROUND(АТС!E773*$F$791*$F$792/100,2)</f>
        <v>55.3</v>
      </c>
      <c r="G3013" s="35">
        <f>ROUND(АТС!E773*$G$791*$G$792/100,2)</f>
        <v>32.36</v>
      </c>
    </row>
    <row r="3014" spans="1:7" x14ac:dyDescent="0.25">
      <c r="A3014" s="244"/>
      <c r="B3014" s="122">
        <f t="shared" si="48"/>
        <v>43100.541669999999</v>
      </c>
      <c r="C3014" s="123">
        <v>13</v>
      </c>
      <c r="D3014" s="35">
        <f>ROUND(АТС!E774*$D$791*$D$792/100,2)</f>
        <v>37.33</v>
      </c>
      <c r="E3014" s="35">
        <f>ROUND(АТС!E774*$E$791*$E$792/100,2)</f>
        <v>34.299999999999997</v>
      </c>
      <c r="F3014" s="35">
        <f>ROUND(АТС!E774*$F$791*$F$792/100,2)</f>
        <v>23.35</v>
      </c>
      <c r="G3014" s="35">
        <f>ROUND(АТС!E774*$G$791*$G$792/100,2)</f>
        <v>13.67</v>
      </c>
    </row>
    <row r="3015" spans="1:7" x14ac:dyDescent="0.25">
      <c r="A3015" s="244"/>
      <c r="B3015" s="122">
        <f t="shared" si="48"/>
        <v>43100.583330000001</v>
      </c>
      <c r="C3015" s="123">
        <v>14</v>
      </c>
      <c r="D3015" s="35">
        <f>ROUND(АТС!E775*$D$791*$D$792/100,2)</f>
        <v>106.25</v>
      </c>
      <c r="E3015" s="35">
        <f>ROUND(АТС!E775*$E$791*$E$792/100,2)</f>
        <v>97.65</v>
      </c>
      <c r="F3015" s="35">
        <f>ROUND(АТС!E775*$F$791*$F$792/100,2)</f>
        <v>66.47</v>
      </c>
      <c r="G3015" s="35">
        <f>ROUND(АТС!E775*$G$791*$G$792/100,2)</f>
        <v>38.9</v>
      </c>
    </row>
    <row r="3016" spans="1:7" x14ac:dyDescent="0.25">
      <c r="A3016" s="244"/>
      <c r="B3016" s="122">
        <f t="shared" si="48"/>
        <v>43100.625</v>
      </c>
      <c r="C3016" s="123">
        <v>15</v>
      </c>
      <c r="D3016" s="35">
        <f>ROUND(АТС!E776*$D$791*$D$792/100,2)</f>
        <v>116.04</v>
      </c>
      <c r="E3016" s="35">
        <f>ROUND(АТС!E776*$E$791*$E$792/100,2)</f>
        <v>106.65</v>
      </c>
      <c r="F3016" s="35">
        <f>ROUND(АТС!E776*$F$791*$F$792/100,2)</f>
        <v>72.59</v>
      </c>
      <c r="G3016" s="35">
        <f>ROUND(АТС!E776*$G$791*$G$792/100,2)</f>
        <v>42.48</v>
      </c>
    </row>
    <row r="3017" spans="1:7" x14ac:dyDescent="0.25">
      <c r="A3017" s="244"/>
      <c r="B3017" s="122">
        <f t="shared" si="48"/>
        <v>43100.666669999999</v>
      </c>
      <c r="C3017" s="123">
        <v>16</v>
      </c>
      <c r="D3017" s="35">
        <f>ROUND(АТС!E777*$D$791*$D$792/100,2)</f>
        <v>61.13</v>
      </c>
      <c r="E3017" s="35">
        <f>ROUND(АТС!E777*$E$791*$E$792/100,2)</f>
        <v>56.19</v>
      </c>
      <c r="F3017" s="35">
        <f>ROUND(АТС!E777*$F$791*$F$792/100,2)</f>
        <v>38.24</v>
      </c>
      <c r="G3017" s="35">
        <f>ROUND(АТС!E777*$G$791*$G$792/100,2)</f>
        <v>22.38</v>
      </c>
    </row>
    <row r="3018" spans="1:7" x14ac:dyDescent="0.25">
      <c r="A3018" s="244"/>
      <c r="B3018" s="122">
        <f t="shared" si="48"/>
        <v>43100.708330000001</v>
      </c>
      <c r="C3018" s="123">
        <v>17</v>
      </c>
      <c r="D3018" s="35">
        <f>ROUND(АТС!E778*$D$791*$D$792/100,2)</f>
        <v>145.19</v>
      </c>
      <c r="E3018" s="35">
        <f>ROUND(АТС!E778*$E$791*$E$792/100,2)</f>
        <v>133.43</v>
      </c>
      <c r="F3018" s="35">
        <f>ROUND(АТС!E778*$F$791*$F$792/100,2)</f>
        <v>90.82</v>
      </c>
      <c r="G3018" s="35">
        <f>ROUND(АТС!E778*$G$791*$G$792/100,2)</f>
        <v>53.15</v>
      </c>
    </row>
    <row r="3019" spans="1:7" x14ac:dyDescent="0.25">
      <c r="A3019" s="244"/>
      <c r="B3019" s="122">
        <f t="shared" si="48"/>
        <v>43100.75</v>
      </c>
      <c r="C3019" s="123">
        <v>18</v>
      </c>
      <c r="D3019" s="35">
        <f>ROUND(АТС!E779*$D$791*$D$792/100,2)</f>
        <v>147.4</v>
      </c>
      <c r="E3019" s="35">
        <f>ROUND(АТС!E779*$E$791*$E$792/100,2)</f>
        <v>135.47</v>
      </c>
      <c r="F3019" s="35">
        <f>ROUND(АТС!E779*$F$791*$F$792/100,2)</f>
        <v>92.21</v>
      </c>
      <c r="G3019" s="35">
        <f>ROUND(АТС!E779*$G$791*$G$792/100,2)</f>
        <v>53.96</v>
      </c>
    </row>
    <row r="3020" spans="1:7" x14ac:dyDescent="0.25">
      <c r="A3020" s="244"/>
      <c r="B3020" s="122">
        <f t="shared" si="48"/>
        <v>43100.791669999999</v>
      </c>
      <c r="C3020" s="123">
        <v>19</v>
      </c>
      <c r="D3020" s="35">
        <f>ROUND(АТС!E780*$D$791*$D$792/100,2)</f>
        <v>54.72</v>
      </c>
      <c r="E3020" s="35">
        <f>ROUND(АТС!E780*$E$791*$E$792/100,2)</f>
        <v>50.29</v>
      </c>
      <c r="F3020" s="35">
        <f>ROUND(АТС!E780*$F$791*$F$792/100,2)</f>
        <v>34.229999999999997</v>
      </c>
      <c r="G3020" s="35">
        <f>ROUND(АТС!E780*$G$791*$G$792/100,2)</f>
        <v>20.03</v>
      </c>
    </row>
    <row r="3021" spans="1:7" x14ac:dyDescent="0.25">
      <c r="A3021" s="244"/>
      <c r="B3021" s="122">
        <f t="shared" si="48"/>
        <v>43100.833330000001</v>
      </c>
      <c r="C3021" s="123">
        <v>20</v>
      </c>
      <c r="D3021" s="35">
        <f>ROUND(АТС!E781*$D$791*$D$792/100,2)</f>
        <v>60.84</v>
      </c>
      <c r="E3021" s="35">
        <f>ROUND(АТС!E781*$E$791*$E$792/100,2)</f>
        <v>55.91</v>
      </c>
      <c r="F3021" s="35">
        <f>ROUND(АТС!E781*$F$791*$F$792/100,2)</f>
        <v>38.06</v>
      </c>
      <c r="G3021" s="35">
        <f>ROUND(АТС!E781*$G$791*$G$792/100,2)</f>
        <v>22.27</v>
      </c>
    </row>
    <row r="3022" spans="1:7" x14ac:dyDescent="0.25">
      <c r="A3022" s="244"/>
      <c r="B3022" s="122">
        <f t="shared" si="48"/>
        <v>43100.875</v>
      </c>
      <c r="C3022" s="123">
        <v>21</v>
      </c>
      <c r="D3022" s="35">
        <f>ROUND(АТС!E782*$D$791*$D$792/100,2)</f>
        <v>161.46</v>
      </c>
      <c r="E3022" s="35">
        <f>ROUND(АТС!E782*$E$791*$E$792/100,2)</f>
        <v>148.38999999999999</v>
      </c>
      <c r="F3022" s="35">
        <f>ROUND(АТС!E782*$F$791*$F$792/100,2)</f>
        <v>101</v>
      </c>
      <c r="G3022" s="35">
        <f>ROUND(АТС!E782*$G$791*$G$792/100,2)</f>
        <v>59.11</v>
      </c>
    </row>
    <row r="3023" spans="1:7" x14ac:dyDescent="0.25">
      <c r="A3023" s="244"/>
      <c r="B3023" s="122">
        <f t="shared" si="48"/>
        <v>43100.916669999999</v>
      </c>
      <c r="C3023" s="123">
        <v>22</v>
      </c>
      <c r="D3023" s="35">
        <f>ROUND(АТС!E783*$D$791*$D$792/100,2)</f>
        <v>70.489999999999995</v>
      </c>
      <c r="E3023" s="35">
        <f>ROUND(АТС!E783*$E$791*$E$792/100,2)</f>
        <v>64.790000000000006</v>
      </c>
      <c r="F3023" s="35">
        <f>ROUND(АТС!E783*$F$791*$F$792/100,2)</f>
        <v>44.1</v>
      </c>
      <c r="G3023" s="35">
        <f>ROUND(АТС!E783*$G$791*$G$792/100,2)</f>
        <v>25.81</v>
      </c>
    </row>
    <row r="3024" spans="1:7" x14ac:dyDescent="0.25">
      <c r="A3024" s="244"/>
      <c r="B3024" s="122">
        <f t="shared" si="48"/>
        <v>43100.958330000001</v>
      </c>
      <c r="C3024" s="123">
        <v>23</v>
      </c>
      <c r="D3024" s="35">
        <f>ROUND(АТС!E784*$D$791*$D$792/100,2)</f>
        <v>36.979999999999997</v>
      </c>
      <c r="E3024" s="35">
        <f>ROUND(АТС!E784*$E$791*$E$792/100,2)</f>
        <v>33.99</v>
      </c>
      <c r="F3024" s="35">
        <f>ROUND(АТС!E784*$F$791*$F$792/100,2)</f>
        <v>23.14</v>
      </c>
      <c r="G3024" s="35">
        <f>ROUND(АТС!E784*$G$791*$G$792/100,2)</f>
        <v>13.54</v>
      </c>
    </row>
    <row r="3025" spans="1:9" ht="98.25" customHeight="1" x14ac:dyDescent="0.25">
      <c r="A3025" s="256" t="s">
        <v>172</v>
      </c>
      <c r="B3025" s="257"/>
      <c r="C3025" s="258"/>
      <c r="D3025" s="16">
        <f>ROUND(АТС!B37*$D$791*$D$792/100,2)</f>
        <v>1.04</v>
      </c>
      <c r="E3025" s="16">
        <f>ROUND(АТС!B37*$E$791*$E$792/100,2)</f>
        <v>0.95</v>
      </c>
      <c r="F3025" s="16">
        <f>ROUND(АТС!B37*$F$791*$F$792/100,2)</f>
        <v>0.65</v>
      </c>
      <c r="G3025" s="16">
        <f>ROUND(АТС!B37*$G$791*$G$792/100,2)</f>
        <v>0.38</v>
      </c>
    </row>
    <row r="3026" spans="1:9" ht="100.5" customHeight="1" x14ac:dyDescent="0.25">
      <c r="A3026" s="256" t="s">
        <v>173</v>
      </c>
      <c r="B3026" s="257"/>
      <c r="C3026" s="258"/>
      <c r="D3026" s="16">
        <f>ROUND(АТС!B38*$D$791*$D$792/100,2)</f>
        <v>84.21</v>
      </c>
      <c r="E3026" s="16">
        <f>ROUND(АТС!B38*$E$791*$E$792/100,2)</f>
        <v>77.39</v>
      </c>
      <c r="F3026" s="16">
        <f>ROUND(АТС!B38*$F$791*$F$792/100,2)</f>
        <v>52.68</v>
      </c>
      <c r="G3026" s="16">
        <f>ROUND(АТС!B38*$G$791*$G$792/100,2)</f>
        <v>30.83</v>
      </c>
      <c r="I3026" s="39"/>
    </row>
    <row r="3029" spans="1:9" x14ac:dyDescent="0.25">
      <c r="A3029" s="240" t="s">
        <v>50</v>
      </c>
      <c r="B3029" s="240"/>
      <c r="C3029" s="240"/>
      <c r="D3029" s="240"/>
      <c r="E3029" s="240"/>
      <c r="F3029" s="240"/>
      <c r="G3029" s="240"/>
    </row>
    <row r="3030" spans="1:9" ht="71.25" customHeight="1" x14ac:dyDescent="0.25">
      <c r="A3030" s="241" t="s">
        <v>11</v>
      </c>
      <c r="B3030" s="242"/>
      <c r="C3030" s="101" t="s">
        <v>4</v>
      </c>
      <c r="D3030" s="10" t="s">
        <v>5</v>
      </c>
      <c r="E3030" s="10" t="s">
        <v>6</v>
      </c>
      <c r="F3030" s="10" t="s">
        <v>9</v>
      </c>
      <c r="G3030" s="10" t="s">
        <v>7</v>
      </c>
    </row>
    <row r="3031" spans="1:9" x14ac:dyDescent="0.25">
      <c r="A3031" s="259" t="s">
        <v>170</v>
      </c>
      <c r="B3031" s="260"/>
      <c r="C3031" s="100" t="s">
        <v>113</v>
      </c>
      <c r="D3031" s="15">
        <f t="shared" ref="D3031:G3032" si="49">D791</f>
        <v>26.44</v>
      </c>
      <c r="E3031" s="15">
        <f t="shared" si="49"/>
        <v>24.3</v>
      </c>
      <c r="F3031" s="15">
        <f t="shared" si="49"/>
        <v>16.54</v>
      </c>
      <c r="G3031" s="15">
        <f t="shared" si="49"/>
        <v>9.68</v>
      </c>
    </row>
    <row r="3032" spans="1:9" ht="17.25" customHeight="1" x14ac:dyDescent="0.25">
      <c r="A3032" s="245" t="s">
        <v>8</v>
      </c>
      <c r="B3032" s="246"/>
      <c r="C3032" s="101" t="s">
        <v>166</v>
      </c>
      <c r="D3032" s="14">
        <f t="shared" si="49"/>
        <v>0.92900000000000005</v>
      </c>
      <c r="E3032" s="14">
        <f t="shared" si="49"/>
        <v>0.92900000000000005</v>
      </c>
      <c r="F3032" s="14">
        <f t="shared" si="49"/>
        <v>0.92900000000000005</v>
      </c>
      <c r="G3032" s="14">
        <f t="shared" si="49"/>
        <v>0.92900000000000005</v>
      </c>
    </row>
    <row r="3033" spans="1:9" ht="31.5" customHeight="1" x14ac:dyDescent="0.25">
      <c r="A3033" s="245" t="s">
        <v>49</v>
      </c>
      <c r="B3033" s="246"/>
      <c r="C3033" s="101" t="s">
        <v>176</v>
      </c>
      <c r="D3033" s="15">
        <f>АТС!B24</f>
        <v>403181.92</v>
      </c>
      <c r="E3033" s="15">
        <f>D3033</f>
        <v>403181.92</v>
      </c>
      <c r="F3033" s="15">
        <f>E3033</f>
        <v>403181.92</v>
      </c>
      <c r="G3033" s="15">
        <f>F3033</f>
        <v>403181.92</v>
      </c>
    </row>
    <row r="3034" spans="1:9" ht="30" customHeight="1" x14ac:dyDescent="0.25">
      <c r="A3034" s="247" t="s">
        <v>175</v>
      </c>
      <c r="B3034" s="248"/>
      <c r="C3034" s="73" t="s">
        <v>174</v>
      </c>
      <c r="D3034" s="119">
        <f>ROUND(D3031/100*D3033*D3032,2)</f>
        <v>99032.61</v>
      </c>
      <c r="E3034" s="119">
        <f>ROUND(E3031/100*E3033*E3032,2)</f>
        <v>91017.11</v>
      </c>
      <c r="F3034" s="119">
        <f>ROUND(F3031/100*F3033*F3032,2)</f>
        <v>61951.56</v>
      </c>
      <c r="G3034" s="119">
        <f>ROUND(G3031/100*G3033*G3032,2)</f>
        <v>36257.019999999997</v>
      </c>
    </row>
  </sheetData>
  <mergeCells count="53">
    <mergeCell ref="A3032:B3032"/>
    <mergeCell ref="A3033:B3033"/>
    <mergeCell ref="A3034:B3034"/>
    <mergeCell ref="A2:G2"/>
    <mergeCell ref="A791:C791"/>
    <mergeCell ref="A792:C792"/>
    <mergeCell ref="A3025:C3025"/>
    <mergeCell ref="A3026:C3026"/>
    <mergeCell ref="A3030:B3030"/>
    <mergeCell ref="A3031:B3031"/>
    <mergeCell ref="A33:B33"/>
    <mergeCell ref="A34:B34"/>
    <mergeCell ref="A35:B35"/>
    <mergeCell ref="A36:B36"/>
    <mergeCell ref="A41:C41"/>
    <mergeCell ref="A42:C42"/>
    <mergeCell ref="A26:B26"/>
    <mergeCell ref="A25:B25"/>
    <mergeCell ref="A24:B24"/>
    <mergeCell ref="A23:B23"/>
    <mergeCell ref="A31:B31"/>
    <mergeCell ref="A30:B30"/>
    <mergeCell ref="A29:B29"/>
    <mergeCell ref="A28:B28"/>
    <mergeCell ref="A3029:G3029"/>
    <mergeCell ref="A27:G27"/>
    <mergeCell ref="A789:G789"/>
    <mergeCell ref="A793:A1536"/>
    <mergeCell ref="A1537:A2280"/>
    <mergeCell ref="A2281:A3024"/>
    <mergeCell ref="A32:G32"/>
    <mergeCell ref="A39:G39"/>
    <mergeCell ref="A43:A786"/>
    <mergeCell ref="A10:G10"/>
    <mergeCell ref="A12:G12"/>
    <mergeCell ref="A17:G17"/>
    <mergeCell ref="A22:G22"/>
    <mergeCell ref="A15:B15"/>
    <mergeCell ref="A21:B21"/>
    <mergeCell ref="A20:B20"/>
    <mergeCell ref="A19:B19"/>
    <mergeCell ref="A18:B18"/>
    <mergeCell ref="A13:B13"/>
    <mergeCell ref="A14:B14"/>
    <mergeCell ref="A11:B11"/>
    <mergeCell ref="A16:B16"/>
    <mergeCell ref="A1:G1"/>
    <mergeCell ref="A7:B7"/>
    <mergeCell ref="A6:B6"/>
    <mergeCell ref="A5:B5"/>
    <mergeCell ref="A8:B8"/>
    <mergeCell ref="A3:G3"/>
    <mergeCell ref="A4:B4"/>
  </mergeCells>
  <pageMargins left="0.37" right="0.17" top="0.54" bottom="0.24" header="0.31496062992125984" footer="0.17"/>
  <pageSetup paperSize="9" scale="53" fitToHeight="33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84"/>
  <sheetViews>
    <sheetView topLeftCell="A737" zoomScale="70" zoomScaleNormal="70" workbookViewId="0">
      <selection activeCell="C41" sqref="C41:F784"/>
    </sheetView>
  </sheetViews>
  <sheetFormatPr defaultRowHeight="14.25" x14ac:dyDescent="0.2"/>
  <cols>
    <col min="1" max="1" width="67.25" style="5" customWidth="1"/>
    <col min="2" max="2" width="27.625" style="5" customWidth="1"/>
    <col min="3" max="3" width="30.875" style="5" customWidth="1"/>
    <col min="4" max="4" width="38.25" style="5" customWidth="1"/>
    <col min="5" max="5" width="38.5" style="5" customWidth="1"/>
    <col min="6" max="6" width="38" style="5" customWidth="1"/>
    <col min="7" max="16384" width="9" style="5"/>
  </cols>
  <sheetData>
    <row r="1" spans="1:6" ht="12.75" customHeight="1" x14ac:dyDescent="0.2">
      <c r="A1" s="4"/>
    </row>
    <row r="2" spans="1:6" ht="15.75" x14ac:dyDescent="0.2">
      <c r="A2" s="20" t="s">
        <v>13</v>
      </c>
      <c r="B2" s="21"/>
      <c r="C2" s="21"/>
      <c r="D2" s="21"/>
      <c r="E2" s="21"/>
      <c r="F2" s="21"/>
    </row>
    <row r="3" spans="1:6" ht="15.75" x14ac:dyDescent="0.2">
      <c r="A3" s="20" t="s">
        <v>14</v>
      </c>
      <c r="B3" s="22">
        <v>43070</v>
      </c>
      <c r="C3" s="21"/>
      <c r="D3" s="21"/>
      <c r="E3" s="21"/>
      <c r="F3" s="21"/>
    </row>
    <row r="4" spans="1:6" ht="15.75" x14ac:dyDescent="0.2">
      <c r="A4" s="20" t="s">
        <v>15</v>
      </c>
      <c r="B4" s="23" t="s">
        <v>16</v>
      </c>
      <c r="C4" s="21"/>
      <c r="D4" s="21"/>
      <c r="E4" s="21"/>
      <c r="F4" s="21"/>
    </row>
    <row r="5" spans="1:6" ht="15.75" x14ac:dyDescent="0.2">
      <c r="A5" s="20" t="s">
        <v>17</v>
      </c>
      <c r="B5" s="23" t="s">
        <v>188</v>
      </c>
      <c r="C5" s="21"/>
      <c r="D5" s="21"/>
      <c r="E5" s="21"/>
      <c r="F5" s="21"/>
    </row>
    <row r="6" spans="1:6" ht="15.75" x14ac:dyDescent="0.2">
      <c r="A6" s="20"/>
      <c r="B6" s="23"/>
      <c r="C6" s="21"/>
      <c r="D6" s="21"/>
      <c r="E6" s="21"/>
      <c r="F6" s="21"/>
    </row>
    <row r="7" spans="1:6" ht="15.75" x14ac:dyDescent="0.25">
      <c r="A7" s="1"/>
      <c r="B7" s="21"/>
      <c r="C7" s="21"/>
      <c r="D7" s="21"/>
      <c r="E7" s="21"/>
      <c r="F7" s="21"/>
    </row>
    <row r="8" spans="1:6" ht="15.75" x14ac:dyDescent="0.2">
      <c r="A8" s="24"/>
      <c r="B8" s="21"/>
      <c r="C8" s="21"/>
      <c r="D8" s="21"/>
      <c r="E8" s="21"/>
      <c r="F8" s="21"/>
    </row>
    <row r="9" spans="1:6" ht="51" customHeight="1" x14ac:dyDescent="0.2">
      <c r="A9" s="25" t="s">
        <v>18</v>
      </c>
      <c r="B9" s="26"/>
      <c r="C9" s="21"/>
      <c r="D9" s="21"/>
      <c r="E9" s="21"/>
      <c r="F9" s="21"/>
    </row>
    <row r="10" spans="1:6" ht="38.25" customHeight="1" x14ac:dyDescent="0.2">
      <c r="A10" s="6" t="s">
        <v>19</v>
      </c>
      <c r="B10" s="7"/>
      <c r="C10" s="21"/>
      <c r="D10" s="21"/>
      <c r="E10" s="21"/>
      <c r="F10" s="21"/>
    </row>
    <row r="11" spans="1:6" ht="12.75" customHeight="1" x14ac:dyDescent="0.2">
      <c r="A11" s="27" t="s">
        <v>20</v>
      </c>
      <c r="B11" s="7">
        <v>816.32</v>
      </c>
      <c r="C11" s="21"/>
      <c r="D11" s="21"/>
      <c r="E11" s="21"/>
      <c r="F11" s="21"/>
    </row>
    <row r="12" spans="1:6" ht="12.75" customHeight="1" x14ac:dyDescent="0.2">
      <c r="A12" s="27" t="s">
        <v>21</v>
      </c>
      <c r="B12" s="7">
        <v>1449.51</v>
      </c>
      <c r="C12" s="21"/>
      <c r="D12" s="21"/>
      <c r="E12" s="21"/>
      <c r="F12" s="21"/>
    </row>
    <row r="13" spans="1:6" ht="12.75" customHeight="1" x14ac:dyDescent="0.2">
      <c r="A13" s="27" t="s">
        <v>22</v>
      </c>
      <c r="B13" s="7">
        <v>3941.29</v>
      </c>
      <c r="C13" s="21"/>
      <c r="D13" s="21"/>
      <c r="E13" s="21"/>
      <c r="F13" s="21"/>
    </row>
    <row r="14" spans="1:6" ht="38.25" customHeight="1" x14ac:dyDescent="0.2">
      <c r="A14" s="6" t="s">
        <v>23</v>
      </c>
      <c r="B14" s="135"/>
      <c r="C14" s="21"/>
      <c r="D14" s="21"/>
      <c r="E14" s="21"/>
      <c r="F14" s="21"/>
    </row>
    <row r="15" spans="1:6" ht="12.75" customHeight="1" x14ac:dyDescent="0.2">
      <c r="A15" s="28" t="s">
        <v>20</v>
      </c>
      <c r="B15" s="7">
        <v>816.32</v>
      </c>
      <c r="C15" s="21"/>
      <c r="D15" s="21"/>
      <c r="E15" s="21"/>
      <c r="F15" s="21"/>
    </row>
    <row r="16" spans="1:6" ht="12.75" customHeight="1" x14ac:dyDescent="0.2">
      <c r="A16" s="28" t="s">
        <v>24</v>
      </c>
      <c r="B16" s="7">
        <v>2437.69</v>
      </c>
      <c r="C16" s="21"/>
      <c r="D16" s="21"/>
      <c r="E16" s="21"/>
      <c r="F16" s="21"/>
    </row>
    <row r="17" spans="1:6" ht="30" customHeight="1" x14ac:dyDescent="0.2">
      <c r="A17" s="115" t="s">
        <v>25</v>
      </c>
      <c r="B17" s="136"/>
      <c r="C17" s="21"/>
      <c r="D17" s="21"/>
      <c r="E17" s="21"/>
      <c r="F17" s="21"/>
    </row>
    <row r="18" spans="1:6" ht="12.75" customHeight="1" x14ac:dyDescent="0.2">
      <c r="A18" s="27" t="s">
        <v>20</v>
      </c>
      <c r="B18" s="7">
        <v>816.32</v>
      </c>
      <c r="C18" s="21"/>
      <c r="D18" s="21"/>
      <c r="E18" s="21"/>
      <c r="F18" s="21"/>
    </row>
    <row r="19" spans="1:6" ht="12.75" customHeight="1" x14ac:dyDescent="0.2">
      <c r="A19" s="27" t="s">
        <v>21</v>
      </c>
      <c r="B19" s="7">
        <v>861.04</v>
      </c>
      <c r="C19" s="21"/>
      <c r="D19" s="21"/>
      <c r="E19" s="21"/>
      <c r="F19" s="21"/>
    </row>
    <row r="20" spans="1:6" ht="12.75" customHeight="1" x14ac:dyDescent="0.2">
      <c r="A20" s="27" t="s">
        <v>22</v>
      </c>
      <c r="B20" s="7">
        <v>904.25</v>
      </c>
      <c r="C20" s="21"/>
      <c r="D20" s="21"/>
      <c r="E20" s="21"/>
      <c r="F20" s="21"/>
    </row>
    <row r="21" spans="1:6" ht="30" customHeight="1" x14ac:dyDescent="0.2">
      <c r="A21" s="115" t="s">
        <v>25</v>
      </c>
      <c r="B21" s="136"/>
      <c r="C21" s="21"/>
      <c r="D21" s="21"/>
      <c r="E21" s="21"/>
      <c r="F21" s="21"/>
    </row>
    <row r="22" spans="1:6" ht="12.75" customHeight="1" x14ac:dyDescent="0.2">
      <c r="A22" s="28" t="s">
        <v>20</v>
      </c>
      <c r="B22" s="7">
        <v>816.32</v>
      </c>
      <c r="C22" s="21"/>
      <c r="D22" s="21"/>
      <c r="E22" s="21"/>
      <c r="F22" s="21"/>
    </row>
    <row r="23" spans="1:6" ht="12.75" customHeight="1" x14ac:dyDescent="0.2">
      <c r="A23" s="28" t="s">
        <v>24</v>
      </c>
      <c r="B23" s="7">
        <v>877.89</v>
      </c>
      <c r="C23" s="21"/>
      <c r="D23" s="21"/>
      <c r="E23" s="21"/>
      <c r="F23" s="21"/>
    </row>
    <row r="24" spans="1:6" ht="14.25" customHeight="1" x14ac:dyDescent="0.2">
      <c r="A24" s="29" t="s">
        <v>26</v>
      </c>
      <c r="B24" s="130">
        <v>403181.92</v>
      </c>
      <c r="C24" s="21"/>
      <c r="D24" s="21"/>
      <c r="E24" s="21"/>
      <c r="F24" s="21"/>
    </row>
    <row r="25" spans="1:6" ht="38.25" customHeight="1" x14ac:dyDescent="0.2">
      <c r="A25" s="29" t="s">
        <v>27</v>
      </c>
      <c r="B25" s="130">
        <v>858.61</v>
      </c>
      <c r="C25" s="21"/>
      <c r="D25" s="21"/>
      <c r="E25" s="21"/>
      <c r="F25" s="21"/>
    </row>
    <row r="26" spans="1:6" ht="12.75" customHeight="1" x14ac:dyDescent="0.25">
      <c r="A26" s="30"/>
      <c r="B26" s="137"/>
      <c r="C26" s="21"/>
      <c r="D26" s="21"/>
      <c r="E26" s="21"/>
      <c r="F26" s="21"/>
    </row>
    <row r="27" spans="1:6" ht="12.75" customHeight="1" x14ac:dyDescent="0.25">
      <c r="A27" s="31"/>
      <c r="B27" s="138"/>
      <c r="C27" s="21"/>
      <c r="D27" s="21"/>
      <c r="E27" s="21"/>
      <c r="F27" s="21"/>
    </row>
    <row r="28" spans="1:6" ht="12.75" customHeight="1" x14ac:dyDescent="0.25">
      <c r="A28" s="1"/>
      <c r="B28" s="138"/>
      <c r="C28" s="21"/>
      <c r="D28" s="21"/>
      <c r="E28" s="21"/>
      <c r="F28" s="21"/>
    </row>
    <row r="29" spans="1:6" ht="15.75" customHeight="1" x14ac:dyDescent="0.25">
      <c r="A29" s="32"/>
      <c r="B29" s="139"/>
      <c r="C29" s="21"/>
      <c r="D29" s="21"/>
      <c r="E29" s="21"/>
      <c r="F29" s="21"/>
    </row>
    <row r="30" spans="1:6" ht="25.5" customHeight="1" x14ac:dyDescent="0.2">
      <c r="A30" s="25" t="s">
        <v>28</v>
      </c>
      <c r="B30" s="130">
        <v>156769.997</v>
      </c>
      <c r="C30" s="21"/>
      <c r="D30" s="21"/>
      <c r="E30" s="21"/>
      <c r="F30" s="21"/>
    </row>
    <row r="31" spans="1:6" ht="38.25" customHeight="1" x14ac:dyDescent="0.2">
      <c r="A31" s="25" t="s">
        <v>29</v>
      </c>
      <c r="B31" s="130">
        <v>6111.6769999999997</v>
      </c>
      <c r="C31" s="21"/>
      <c r="D31" s="21"/>
      <c r="E31" s="21"/>
      <c r="F31" s="21"/>
    </row>
    <row r="32" spans="1:6" ht="12.75" customHeight="1" x14ac:dyDescent="0.25">
      <c r="A32" s="30"/>
      <c r="B32" s="127"/>
      <c r="C32" s="21"/>
      <c r="D32" s="21"/>
      <c r="E32" s="21"/>
      <c r="F32" s="21"/>
    </row>
    <row r="33" spans="1:6" ht="12.75" customHeight="1" x14ac:dyDescent="0.25">
      <c r="A33" s="31"/>
      <c r="B33" s="128"/>
      <c r="C33" s="21"/>
      <c r="D33" s="21"/>
      <c r="E33" s="21"/>
      <c r="F33" s="21"/>
    </row>
    <row r="34" spans="1:6" ht="12.75" customHeight="1" x14ac:dyDescent="0.25">
      <c r="A34" s="31"/>
      <c r="B34" s="128"/>
      <c r="C34" s="36"/>
      <c r="D34" s="21"/>
      <c r="E34" s="21"/>
      <c r="F34" s="21"/>
    </row>
    <row r="35" spans="1:6" ht="12.75" customHeight="1" x14ac:dyDescent="0.25">
      <c r="A35" s="31"/>
      <c r="B35" s="128"/>
      <c r="C35" s="36"/>
      <c r="D35" s="21"/>
      <c r="E35" s="21"/>
      <c r="F35" s="21"/>
    </row>
    <row r="36" spans="1:6" ht="15.75" customHeight="1" x14ac:dyDescent="0.25">
      <c r="A36" s="33"/>
      <c r="B36" s="129"/>
      <c r="C36" s="36"/>
      <c r="D36" s="21"/>
      <c r="E36" s="21"/>
      <c r="F36" s="21"/>
    </row>
    <row r="37" spans="1:6" ht="38.25" customHeight="1" x14ac:dyDescent="0.2">
      <c r="A37" s="25" t="s">
        <v>30</v>
      </c>
      <c r="B37" s="130">
        <v>4.2300000000000004</v>
      </c>
      <c r="C37" s="37"/>
      <c r="D37" s="21"/>
      <c r="E37" s="21"/>
      <c r="F37" s="21"/>
    </row>
    <row r="38" spans="1:6" ht="38.25" customHeight="1" x14ac:dyDescent="0.2">
      <c r="A38" s="25" t="s">
        <v>31</v>
      </c>
      <c r="B38" s="130">
        <v>342.83</v>
      </c>
      <c r="C38" s="21"/>
      <c r="D38" s="21"/>
      <c r="E38" s="21"/>
      <c r="F38" s="21"/>
    </row>
    <row r="39" spans="1:6" ht="106.5" customHeight="1" x14ac:dyDescent="0.2">
      <c r="A39" s="21"/>
      <c r="B39" s="21"/>
      <c r="C39" s="21"/>
      <c r="D39" s="21"/>
      <c r="E39" s="21"/>
      <c r="F39" s="21"/>
    </row>
    <row r="40" spans="1:6" ht="98.25" customHeight="1" x14ac:dyDescent="0.2">
      <c r="A40" s="8" t="s">
        <v>32</v>
      </c>
      <c r="B40" s="8" t="s">
        <v>33</v>
      </c>
      <c r="C40" s="26" t="s">
        <v>34</v>
      </c>
      <c r="D40" s="26" t="s">
        <v>35</v>
      </c>
      <c r="E40" s="26" t="s">
        <v>36</v>
      </c>
      <c r="F40" s="26" t="s">
        <v>37</v>
      </c>
    </row>
    <row r="41" spans="1:6" ht="14.25" customHeight="1" x14ac:dyDescent="0.2">
      <c r="A41" s="94">
        <v>43070</v>
      </c>
      <c r="B41" s="34">
        <v>0</v>
      </c>
      <c r="C41" s="40" t="s">
        <v>253</v>
      </c>
      <c r="D41" s="40" t="s">
        <v>190</v>
      </c>
      <c r="E41" s="40" t="s">
        <v>254</v>
      </c>
      <c r="F41" s="40" t="s">
        <v>255</v>
      </c>
    </row>
    <row r="42" spans="1:6" ht="14.25" customHeight="1" x14ac:dyDescent="0.2">
      <c r="A42" s="82">
        <f t="shared" ref="A42:A64" si="0">A$41+ROUND(B42/24,5)</f>
        <v>43070.041669999999</v>
      </c>
      <c r="B42" s="34">
        <v>1</v>
      </c>
      <c r="C42" s="40" t="s">
        <v>256</v>
      </c>
      <c r="D42" s="40" t="s">
        <v>190</v>
      </c>
      <c r="E42" s="40" t="s">
        <v>257</v>
      </c>
      <c r="F42" s="40" t="s">
        <v>258</v>
      </c>
    </row>
    <row r="43" spans="1:6" ht="14.25" customHeight="1" x14ac:dyDescent="0.2">
      <c r="A43" s="82">
        <f t="shared" si="0"/>
        <v>43070.083330000001</v>
      </c>
      <c r="B43" s="34">
        <v>2</v>
      </c>
      <c r="C43" s="40" t="s">
        <v>259</v>
      </c>
      <c r="D43" s="40" t="s">
        <v>190</v>
      </c>
      <c r="E43" s="40" t="s">
        <v>260</v>
      </c>
      <c r="F43" s="40" t="s">
        <v>261</v>
      </c>
    </row>
    <row r="44" spans="1:6" ht="14.25" customHeight="1" x14ac:dyDescent="0.2">
      <c r="A44" s="82">
        <f t="shared" si="0"/>
        <v>43070.125</v>
      </c>
      <c r="B44" s="34">
        <v>3</v>
      </c>
      <c r="C44" s="40" t="s">
        <v>262</v>
      </c>
      <c r="D44" s="40" t="s">
        <v>190</v>
      </c>
      <c r="E44" s="40" t="s">
        <v>263</v>
      </c>
      <c r="F44" s="40" t="s">
        <v>264</v>
      </c>
    </row>
    <row r="45" spans="1:6" ht="14.25" customHeight="1" x14ac:dyDescent="0.2">
      <c r="A45" s="82">
        <f t="shared" si="0"/>
        <v>43070.166669999999</v>
      </c>
      <c r="B45" s="34">
        <v>4</v>
      </c>
      <c r="C45" s="40" t="s">
        <v>265</v>
      </c>
      <c r="D45" s="40" t="s">
        <v>190</v>
      </c>
      <c r="E45" s="40" t="s">
        <v>266</v>
      </c>
      <c r="F45" s="40" t="s">
        <v>267</v>
      </c>
    </row>
    <row r="46" spans="1:6" ht="14.25" customHeight="1" x14ac:dyDescent="0.2">
      <c r="A46" s="82">
        <f t="shared" si="0"/>
        <v>43070.208330000001</v>
      </c>
      <c r="B46" s="34">
        <v>5</v>
      </c>
      <c r="C46" s="40" t="s">
        <v>268</v>
      </c>
      <c r="D46" s="40" t="s">
        <v>269</v>
      </c>
      <c r="E46" s="40" t="s">
        <v>190</v>
      </c>
      <c r="F46" s="40" t="s">
        <v>270</v>
      </c>
    </row>
    <row r="47" spans="1:6" ht="14.25" customHeight="1" x14ac:dyDescent="0.2">
      <c r="A47" s="82">
        <f t="shared" si="0"/>
        <v>43070.25</v>
      </c>
      <c r="B47" s="34">
        <v>6</v>
      </c>
      <c r="C47" s="40" t="s">
        <v>271</v>
      </c>
      <c r="D47" s="40" t="s">
        <v>272</v>
      </c>
      <c r="E47" s="40" t="s">
        <v>190</v>
      </c>
      <c r="F47" s="40" t="s">
        <v>273</v>
      </c>
    </row>
    <row r="48" spans="1:6" ht="14.25" customHeight="1" x14ac:dyDescent="0.2">
      <c r="A48" s="82">
        <f t="shared" si="0"/>
        <v>43070.291669999999</v>
      </c>
      <c r="B48" s="34">
        <v>7</v>
      </c>
      <c r="C48" s="40" t="s">
        <v>274</v>
      </c>
      <c r="D48" s="40" t="s">
        <v>275</v>
      </c>
      <c r="E48" s="40" t="s">
        <v>190</v>
      </c>
      <c r="F48" s="40" t="s">
        <v>276</v>
      </c>
    </row>
    <row r="49" spans="1:6" ht="14.25" customHeight="1" x14ac:dyDescent="0.2">
      <c r="A49" s="82">
        <f t="shared" si="0"/>
        <v>43070.333330000001</v>
      </c>
      <c r="B49" s="34">
        <v>8</v>
      </c>
      <c r="C49" s="40" t="s">
        <v>277</v>
      </c>
      <c r="D49" s="40" t="s">
        <v>190</v>
      </c>
      <c r="E49" s="40" t="s">
        <v>278</v>
      </c>
      <c r="F49" s="40" t="s">
        <v>279</v>
      </c>
    </row>
    <row r="50" spans="1:6" ht="14.25" customHeight="1" x14ac:dyDescent="0.2">
      <c r="A50" s="82">
        <f t="shared" si="0"/>
        <v>43070.375</v>
      </c>
      <c r="B50" s="34">
        <v>9</v>
      </c>
      <c r="C50" s="40" t="s">
        <v>280</v>
      </c>
      <c r="D50" s="40" t="s">
        <v>281</v>
      </c>
      <c r="E50" s="40" t="s">
        <v>198</v>
      </c>
      <c r="F50" s="40" t="s">
        <v>282</v>
      </c>
    </row>
    <row r="51" spans="1:6" ht="14.25" customHeight="1" x14ac:dyDescent="0.2">
      <c r="A51" s="82">
        <f t="shared" si="0"/>
        <v>43070.416669999999</v>
      </c>
      <c r="B51" s="34">
        <v>10</v>
      </c>
      <c r="C51" s="40" t="s">
        <v>283</v>
      </c>
      <c r="D51" s="40" t="s">
        <v>284</v>
      </c>
      <c r="E51" s="40" t="s">
        <v>285</v>
      </c>
      <c r="F51" s="40" t="s">
        <v>286</v>
      </c>
    </row>
    <row r="52" spans="1:6" ht="14.25" customHeight="1" x14ac:dyDescent="0.2">
      <c r="A52" s="82">
        <f t="shared" si="0"/>
        <v>43070.458330000001</v>
      </c>
      <c r="B52" s="34">
        <v>11</v>
      </c>
      <c r="C52" s="40" t="s">
        <v>287</v>
      </c>
      <c r="D52" s="40" t="s">
        <v>230</v>
      </c>
      <c r="E52" s="40" t="s">
        <v>288</v>
      </c>
      <c r="F52" s="40" t="s">
        <v>289</v>
      </c>
    </row>
    <row r="53" spans="1:6" ht="14.25" customHeight="1" x14ac:dyDescent="0.2">
      <c r="A53" s="82">
        <f t="shared" si="0"/>
        <v>43070.5</v>
      </c>
      <c r="B53" s="34">
        <v>12</v>
      </c>
      <c r="C53" s="40" t="s">
        <v>210</v>
      </c>
      <c r="D53" s="40" t="s">
        <v>190</v>
      </c>
      <c r="E53" s="40" t="s">
        <v>223</v>
      </c>
      <c r="F53" s="40" t="s">
        <v>290</v>
      </c>
    </row>
    <row r="54" spans="1:6" ht="14.25" customHeight="1" x14ac:dyDescent="0.2">
      <c r="A54" s="82">
        <f t="shared" si="0"/>
        <v>43070.541669999999</v>
      </c>
      <c r="B54" s="34">
        <v>13</v>
      </c>
      <c r="C54" s="40" t="s">
        <v>291</v>
      </c>
      <c r="D54" s="40" t="s">
        <v>190</v>
      </c>
      <c r="E54" s="40" t="s">
        <v>292</v>
      </c>
      <c r="F54" s="40" t="s">
        <v>293</v>
      </c>
    </row>
    <row r="55" spans="1:6" ht="14.25" customHeight="1" x14ac:dyDescent="0.2">
      <c r="A55" s="82">
        <f t="shared" si="0"/>
        <v>43070.583330000001</v>
      </c>
      <c r="B55" s="34">
        <v>14</v>
      </c>
      <c r="C55" s="40" t="s">
        <v>294</v>
      </c>
      <c r="D55" s="40" t="s">
        <v>190</v>
      </c>
      <c r="E55" s="40" t="s">
        <v>295</v>
      </c>
      <c r="F55" s="40" t="s">
        <v>296</v>
      </c>
    </row>
    <row r="56" spans="1:6" ht="14.25" customHeight="1" x14ac:dyDescent="0.2">
      <c r="A56" s="82">
        <f t="shared" si="0"/>
        <v>43070.625</v>
      </c>
      <c r="B56" s="34">
        <v>15</v>
      </c>
      <c r="C56" s="40" t="s">
        <v>297</v>
      </c>
      <c r="D56" s="40" t="s">
        <v>190</v>
      </c>
      <c r="E56" s="40" t="s">
        <v>298</v>
      </c>
      <c r="F56" s="40" t="s">
        <v>299</v>
      </c>
    </row>
    <row r="57" spans="1:6" ht="14.25" customHeight="1" x14ac:dyDescent="0.2">
      <c r="A57" s="82">
        <f t="shared" si="0"/>
        <v>43070.666669999999</v>
      </c>
      <c r="B57" s="34">
        <v>16</v>
      </c>
      <c r="C57" s="40" t="s">
        <v>300</v>
      </c>
      <c r="D57" s="40" t="s">
        <v>301</v>
      </c>
      <c r="E57" s="40" t="s">
        <v>190</v>
      </c>
      <c r="F57" s="40" t="s">
        <v>302</v>
      </c>
    </row>
    <row r="58" spans="1:6" ht="14.25" customHeight="1" x14ac:dyDescent="0.2">
      <c r="A58" s="82">
        <f t="shared" si="0"/>
        <v>43070.708330000001</v>
      </c>
      <c r="B58" s="34">
        <v>17</v>
      </c>
      <c r="C58" s="40" t="s">
        <v>303</v>
      </c>
      <c r="D58" s="40" t="s">
        <v>190</v>
      </c>
      <c r="E58" s="40" t="s">
        <v>304</v>
      </c>
      <c r="F58" s="40" t="s">
        <v>305</v>
      </c>
    </row>
    <row r="59" spans="1:6" ht="14.25" customHeight="1" x14ac:dyDescent="0.2">
      <c r="A59" s="82">
        <f t="shared" si="0"/>
        <v>43070.75</v>
      </c>
      <c r="B59" s="34">
        <v>18</v>
      </c>
      <c r="C59" s="40" t="s">
        <v>306</v>
      </c>
      <c r="D59" s="40" t="s">
        <v>190</v>
      </c>
      <c r="E59" s="40" t="s">
        <v>307</v>
      </c>
      <c r="F59" s="40" t="s">
        <v>308</v>
      </c>
    </row>
    <row r="60" spans="1:6" ht="14.25" customHeight="1" x14ac:dyDescent="0.2">
      <c r="A60" s="82">
        <f t="shared" si="0"/>
        <v>43070.791669999999</v>
      </c>
      <c r="B60" s="34">
        <v>19</v>
      </c>
      <c r="C60" s="40" t="s">
        <v>309</v>
      </c>
      <c r="D60" s="40" t="s">
        <v>190</v>
      </c>
      <c r="E60" s="40" t="s">
        <v>310</v>
      </c>
      <c r="F60" s="40" t="s">
        <v>311</v>
      </c>
    </row>
    <row r="61" spans="1:6" ht="14.25" customHeight="1" x14ac:dyDescent="0.2">
      <c r="A61" s="82">
        <f t="shared" si="0"/>
        <v>43070.833330000001</v>
      </c>
      <c r="B61" s="34">
        <v>20</v>
      </c>
      <c r="C61" s="40" t="s">
        <v>312</v>
      </c>
      <c r="D61" s="40" t="s">
        <v>190</v>
      </c>
      <c r="E61" s="40" t="s">
        <v>313</v>
      </c>
      <c r="F61" s="40" t="s">
        <v>314</v>
      </c>
    </row>
    <row r="62" spans="1:6" ht="14.25" customHeight="1" x14ac:dyDescent="0.2">
      <c r="A62" s="82">
        <f t="shared" si="0"/>
        <v>43070.875</v>
      </c>
      <c r="B62" s="34">
        <v>21</v>
      </c>
      <c r="C62" s="40" t="s">
        <v>315</v>
      </c>
      <c r="D62" s="40" t="s">
        <v>190</v>
      </c>
      <c r="E62" s="40" t="s">
        <v>316</v>
      </c>
      <c r="F62" s="40" t="s">
        <v>317</v>
      </c>
    </row>
    <row r="63" spans="1:6" ht="14.25" customHeight="1" x14ac:dyDescent="0.2">
      <c r="A63" s="82">
        <f t="shared" si="0"/>
        <v>43070.916669999999</v>
      </c>
      <c r="B63" s="34">
        <v>22</v>
      </c>
      <c r="C63" s="40" t="s">
        <v>318</v>
      </c>
      <c r="D63" s="40" t="s">
        <v>190</v>
      </c>
      <c r="E63" s="40" t="s">
        <v>319</v>
      </c>
      <c r="F63" s="40" t="s">
        <v>320</v>
      </c>
    </row>
    <row r="64" spans="1:6" ht="14.25" customHeight="1" x14ac:dyDescent="0.2">
      <c r="A64" s="82">
        <f t="shared" si="0"/>
        <v>43070.958330000001</v>
      </c>
      <c r="B64" s="34">
        <v>23</v>
      </c>
      <c r="C64" s="40" t="s">
        <v>321</v>
      </c>
      <c r="D64" s="40" t="s">
        <v>322</v>
      </c>
      <c r="E64" s="40" t="s">
        <v>323</v>
      </c>
      <c r="F64" s="40" t="s">
        <v>324</v>
      </c>
    </row>
    <row r="65" spans="1:6" ht="14.25" customHeight="1" x14ac:dyDescent="0.2">
      <c r="A65" s="82">
        <f>A41+1</f>
        <v>43071</v>
      </c>
      <c r="B65" s="34">
        <v>0</v>
      </c>
      <c r="C65" s="40" t="s">
        <v>325</v>
      </c>
      <c r="D65" s="40" t="s">
        <v>190</v>
      </c>
      <c r="E65" s="40" t="s">
        <v>326</v>
      </c>
      <c r="F65" s="40" t="s">
        <v>327</v>
      </c>
    </row>
    <row r="66" spans="1:6" ht="14.25" customHeight="1" x14ac:dyDescent="0.2">
      <c r="A66" s="82">
        <f t="shared" ref="A66:A129" si="1">A42+1</f>
        <v>43071.041669999999</v>
      </c>
      <c r="B66" s="34">
        <v>1</v>
      </c>
      <c r="C66" s="40" t="s">
        <v>328</v>
      </c>
      <c r="D66" s="40" t="s">
        <v>190</v>
      </c>
      <c r="E66" s="40" t="s">
        <v>329</v>
      </c>
      <c r="F66" s="40" t="s">
        <v>330</v>
      </c>
    </row>
    <row r="67" spans="1:6" ht="14.25" customHeight="1" x14ac:dyDescent="0.2">
      <c r="A67" s="82">
        <f t="shared" si="1"/>
        <v>43071.083330000001</v>
      </c>
      <c r="B67" s="34">
        <v>2</v>
      </c>
      <c r="C67" s="40" t="s">
        <v>331</v>
      </c>
      <c r="D67" s="40" t="s">
        <v>190</v>
      </c>
      <c r="E67" s="40" t="s">
        <v>332</v>
      </c>
      <c r="F67" s="40" t="s">
        <v>333</v>
      </c>
    </row>
    <row r="68" spans="1:6" ht="14.25" customHeight="1" x14ac:dyDescent="0.2">
      <c r="A68" s="82">
        <f t="shared" si="1"/>
        <v>43071.125</v>
      </c>
      <c r="B68" s="34">
        <v>3</v>
      </c>
      <c r="C68" s="40" t="s">
        <v>334</v>
      </c>
      <c r="D68" s="40" t="s">
        <v>190</v>
      </c>
      <c r="E68" s="40" t="s">
        <v>335</v>
      </c>
      <c r="F68" s="40" t="s">
        <v>336</v>
      </c>
    </row>
    <row r="69" spans="1:6" ht="14.25" customHeight="1" x14ac:dyDescent="0.2">
      <c r="A69" s="82">
        <f t="shared" si="1"/>
        <v>43071.166669999999</v>
      </c>
      <c r="B69" s="34">
        <v>4</v>
      </c>
      <c r="C69" s="40" t="s">
        <v>337</v>
      </c>
      <c r="D69" s="40" t="s">
        <v>235</v>
      </c>
      <c r="E69" s="40" t="s">
        <v>338</v>
      </c>
      <c r="F69" s="40" t="s">
        <v>339</v>
      </c>
    </row>
    <row r="70" spans="1:6" ht="14.25" customHeight="1" x14ac:dyDescent="0.2">
      <c r="A70" s="82">
        <f t="shared" si="1"/>
        <v>43071.208330000001</v>
      </c>
      <c r="B70" s="34">
        <v>5</v>
      </c>
      <c r="C70" s="40" t="s">
        <v>340</v>
      </c>
      <c r="D70" s="40" t="s">
        <v>341</v>
      </c>
      <c r="E70" s="40" t="s">
        <v>342</v>
      </c>
      <c r="F70" s="40" t="s">
        <v>343</v>
      </c>
    </row>
    <row r="71" spans="1:6" ht="14.25" customHeight="1" x14ac:dyDescent="0.2">
      <c r="A71" s="82">
        <f t="shared" si="1"/>
        <v>43071.25</v>
      </c>
      <c r="B71" s="34">
        <v>6</v>
      </c>
      <c r="C71" s="40" t="s">
        <v>344</v>
      </c>
      <c r="D71" s="40" t="s">
        <v>190</v>
      </c>
      <c r="E71" s="40" t="s">
        <v>345</v>
      </c>
      <c r="F71" s="40" t="s">
        <v>346</v>
      </c>
    </row>
    <row r="72" spans="1:6" ht="14.25" customHeight="1" x14ac:dyDescent="0.2">
      <c r="A72" s="82">
        <f t="shared" si="1"/>
        <v>43071.291669999999</v>
      </c>
      <c r="B72" s="34">
        <v>7</v>
      </c>
      <c r="C72" s="40" t="s">
        <v>347</v>
      </c>
      <c r="D72" s="40" t="s">
        <v>190</v>
      </c>
      <c r="E72" s="40" t="s">
        <v>348</v>
      </c>
      <c r="F72" s="40" t="s">
        <v>349</v>
      </c>
    </row>
    <row r="73" spans="1:6" ht="14.25" customHeight="1" x14ac:dyDescent="0.2">
      <c r="A73" s="82">
        <f t="shared" si="1"/>
        <v>43071.333330000001</v>
      </c>
      <c r="B73" s="34">
        <v>8</v>
      </c>
      <c r="C73" s="40" t="s">
        <v>350</v>
      </c>
      <c r="D73" s="40" t="s">
        <v>190</v>
      </c>
      <c r="E73" s="40" t="s">
        <v>351</v>
      </c>
      <c r="F73" s="40" t="s">
        <v>352</v>
      </c>
    </row>
    <row r="74" spans="1:6" ht="14.25" customHeight="1" x14ac:dyDescent="0.2">
      <c r="A74" s="82">
        <f t="shared" si="1"/>
        <v>43071.375</v>
      </c>
      <c r="B74" s="34">
        <v>9</v>
      </c>
      <c r="C74" s="40" t="s">
        <v>353</v>
      </c>
      <c r="D74" s="40" t="s">
        <v>190</v>
      </c>
      <c r="E74" s="40" t="s">
        <v>354</v>
      </c>
      <c r="F74" s="40" t="s">
        <v>355</v>
      </c>
    </row>
    <row r="75" spans="1:6" ht="14.25" customHeight="1" x14ac:dyDescent="0.2">
      <c r="A75" s="82">
        <f t="shared" si="1"/>
        <v>43071.416669999999</v>
      </c>
      <c r="B75" s="34">
        <v>10</v>
      </c>
      <c r="C75" s="40" t="s">
        <v>356</v>
      </c>
      <c r="D75" s="40" t="s">
        <v>190</v>
      </c>
      <c r="E75" s="40" t="s">
        <v>357</v>
      </c>
      <c r="F75" s="40" t="s">
        <v>358</v>
      </c>
    </row>
    <row r="76" spans="1:6" ht="14.25" customHeight="1" x14ac:dyDescent="0.2">
      <c r="A76" s="82">
        <f t="shared" si="1"/>
        <v>43071.458330000001</v>
      </c>
      <c r="B76" s="34">
        <v>11</v>
      </c>
      <c r="C76" s="40" t="s">
        <v>359</v>
      </c>
      <c r="D76" s="40" t="s">
        <v>190</v>
      </c>
      <c r="E76" s="40" t="s">
        <v>360</v>
      </c>
      <c r="F76" s="40" t="s">
        <v>361</v>
      </c>
    </row>
    <row r="77" spans="1:6" ht="14.25" customHeight="1" x14ac:dyDescent="0.2">
      <c r="A77" s="82">
        <f t="shared" si="1"/>
        <v>43071.5</v>
      </c>
      <c r="B77" s="34">
        <v>12</v>
      </c>
      <c r="C77" s="40" t="s">
        <v>362</v>
      </c>
      <c r="D77" s="40" t="s">
        <v>190</v>
      </c>
      <c r="E77" s="40" t="s">
        <v>363</v>
      </c>
      <c r="F77" s="40" t="s">
        <v>364</v>
      </c>
    </row>
    <row r="78" spans="1:6" ht="14.25" customHeight="1" x14ac:dyDescent="0.2">
      <c r="A78" s="82">
        <f t="shared" si="1"/>
        <v>43071.541669999999</v>
      </c>
      <c r="B78" s="34">
        <v>13</v>
      </c>
      <c r="C78" s="40" t="s">
        <v>365</v>
      </c>
      <c r="D78" s="40" t="s">
        <v>190</v>
      </c>
      <c r="E78" s="40" t="s">
        <v>366</v>
      </c>
      <c r="F78" s="40" t="s">
        <v>367</v>
      </c>
    </row>
    <row r="79" spans="1:6" ht="14.25" customHeight="1" x14ac:dyDescent="0.2">
      <c r="A79" s="82">
        <f t="shared" si="1"/>
        <v>43071.583330000001</v>
      </c>
      <c r="B79" s="34">
        <v>14</v>
      </c>
      <c r="C79" s="40" t="s">
        <v>368</v>
      </c>
      <c r="D79" s="40" t="s">
        <v>369</v>
      </c>
      <c r="E79" s="40" t="s">
        <v>190</v>
      </c>
      <c r="F79" s="40" t="s">
        <v>370</v>
      </c>
    </row>
    <row r="80" spans="1:6" ht="14.25" customHeight="1" x14ac:dyDescent="0.2">
      <c r="A80" s="82">
        <f t="shared" si="1"/>
        <v>43071.625</v>
      </c>
      <c r="B80" s="34">
        <v>15</v>
      </c>
      <c r="C80" s="40" t="s">
        <v>371</v>
      </c>
      <c r="D80" s="40" t="s">
        <v>190</v>
      </c>
      <c r="E80" s="40" t="s">
        <v>372</v>
      </c>
      <c r="F80" s="40" t="s">
        <v>373</v>
      </c>
    </row>
    <row r="81" spans="1:6" ht="14.25" customHeight="1" x14ac:dyDescent="0.2">
      <c r="A81" s="82">
        <f t="shared" si="1"/>
        <v>43071.666669999999</v>
      </c>
      <c r="B81" s="34">
        <v>16</v>
      </c>
      <c r="C81" s="40" t="s">
        <v>374</v>
      </c>
      <c r="D81" s="40" t="s">
        <v>375</v>
      </c>
      <c r="E81" s="40" t="s">
        <v>190</v>
      </c>
      <c r="F81" s="40" t="s">
        <v>376</v>
      </c>
    </row>
    <row r="82" spans="1:6" ht="14.25" customHeight="1" x14ac:dyDescent="0.2">
      <c r="A82" s="82">
        <f t="shared" si="1"/>
        <v>43071.708330000001</v>
      </c>
      <c r="B82" s="34">
        <v>17</v>
      </c>
      <c r="C82" s="40" t="s">
        <v>377</v>
      </c>
      <c r="D82" s="40" t="s">
        <v>378</v>
      </c>
      <c r="E82" s="40" t="s">
        <v>190</v>
      </c>
      <c r="F82" s="40" t="s">
        <v>379</v>
      </c>
    </row>
    <row r="83" spans="1:6" ht="14.25" customHeight="1" x14ac:dyDescent="0.2">
      <c r="A83" s="82">
        <f t="shared" si="1"/>
        <v>43071.75</v>
      </c>
      <c r="B83" s="34">
        <v>18</v>
      </c>
      <c r="C83" s="40" t="s">
        <v>380</v>
      </c>
      <c r="D83" s="40" t="s">
        <v>190</v>
      </c>
      <c r="E83" s="40" t="s">
        <v>381</v>
      </c>
      <c r="F83" s="40" t="s">
        <v>382</v>
      </c>
    </row>
    <row r="84" spans="1:6" ht="14.25" customHeight="1" x14ac:dyDescent="0.2">
      <c r="A84" s="82">
        <f t="shared" si="1"/>
        <v>43071.791669999999</v>
      </c>
      <c r="B84" s="34">
        <v>19</v>
      </c>
      <c r="C84" s="40" t="s">
        <v>383</v>
      </c>
      <c r="D84" s="40" t="s">
        <v>190</v>
      </c>
      <c r="E84" s="40" t="s">
        <v>384</v>
      </c>
      <c r="F84" s="40" t="s">
        <v>385</v>
      </c>
    </row>
    <row r="85" spans="1:6" ht="14.25" customHeight="1" x14ac:dyDescent="0.2">
      <c r="A85" s="82">
        <f t="shared" si="1"/>
        <v>43071.833330000001</v>
      </c>
      <c r="B85" s="34">
        <v>20</v>
      </c>
      <c r="C85" s="40" t="s">
        <v>386</v>
      </c>
      <c r="D85" s="40" t="s">
        <v>190</v>
      </c>
      <c r="E85" s="40" t="s">
        <v>387</v>
      </c>
      <c r="F85" s="40" t="s">
        <v>388</v>
      </c>
    </row>
    <row r="86" spans="1:6" ht="14.25" customHeight="1" x14ac:dyDescent="0.2">
      <c r="A86" s="82">
        <f t="shared" si="1"/>
        <v>43071.875</v>
      </c>
      <c r="B86" s="34">
        <v>21</v>
      </c>
      <c r="C86" s="40" t="s">
        <v>389</v>
      </c>
      <c r="D86" s="40" t="s">
        <v>390</v>
      </c>
      <c r="E86" s="40" t="s">
        <v>190</v>
      </c>
      <c r="F86" s="40" t="s">
        <v>391</v>
      </c>
    </row>
    <row r="87" spans="1:6" ht="14.25" customHeight="1" x14ac:dyDescent="0.2">
      <c r="A87" s="82">
        <f t="shared" si="1"/>
        <v>43071.916669999999</v>
      </c>
      <c r="B87" s="34">
        <v>22</v>
      </c>
      <c r="C87" s="40" t="s">
        <v>392</v>
      </c>
      <c r="D87" s="40" t="s">
        <v>190</v>
      </c>
      <c r="E87" s="40" t="s">
        <v>393</v>
      </c>
      <c r="F87" s="40" t="s">
        <v>394</v>
      </c>
    </row>
    <row r="88" spans="1:6" ht="14.25" customHeight="1" x14ac:dyDescent="0.2">
      <c r="A88" s="82">
        <f t="shared" si="1"/>
        <v>43071.958330000001</v>
      </c>
      <c r="B88" s="34">
        <v>23</v>
      </c>
      <c r="C88" s="40" t="s">
        <v>395</v>
      </c>
      <c r="D88" s="40" t="s">
        <v>190</v>
      </c>
      <c r="E88" s="40" t="s">
        <v>396</v>
      </c>
      <c r="F88" s="40" t="s">
        <v>397</v>
      </c>
    </row>
    <row r="89" spans="1:6" ht="14.25" customHeight="1" x14ac:dyDescent="0.2">
      <c r="A89" s="82">
        <f t="shared" si="1"/>
        <v>43072</v>
      </c>
      <c r="B89" s="34">
        <v>0</v>
      </c>
      <c r="C89" s="40" t="s">
        <v>398</v>
      </c>
      <c r="D89" s="40" t="s">
        <v>190</v>
      </c>
      <c r="E89" s="40" t="s">
        <v>399</v>
      </c>
      <c r="F89" s="40" t="s">
        <v>400</v>
      </c>
    </row>
    <row r="90" spans="1:6" ht="14.25" customHeight="1" x14ac:dyDescent="0.2">
      <c r="A90" s="82">
        <f t="shared" si="1"/>
        <v>43072.041669999999</v>
      </c>
      <c r="B90" s="34">
        <v>1</v>
      </c>
      <c r="C90" s="40" t="s">
        <v>401</v>
      </c>
      <c r="D90" s="40" t="s">
        <v>190</v>
      </c>
      <c r="E90" s="40" t="s">
        <v>402</v>
      </c>
      <c r="F90" s="40" t="s">
        <v>403</v>
      </c>
    </row>
    <row r="91" spans="1:6" ht="14.25" customHeight="1" x14ac:dyDescent="0.2">
      <c r="A91" s="82">
        <f t="shared" si="1"/>
        <v>43072.083330000001</v>
      </c>
      <c r="B91" s="34">
        <v>2</v>
      </c>
      <c r="C91" s="40" t="s">
        <v>404</v>
      </c>
      <c r="D91" s="40" t="s">
        <v>190</v>
      </c>
      <c r="E91" s="40" t="s">
        <v>405</v>
      </c>
      <c r="F91" s="40" t="s">
        <v>406</v>
      </c>
    </row>
    <row r="92" spans="1:6" ht="14.25" customHeight="1" x14ac:dyDescent="0.2">
      <c r="A92" s="82">
        <f t="shared" si="1"/>
        <v>43072.125</v>
      </c>
      <c r="B92" s="34">
        <v>3</v>
      </c>
      <c r="C92" s="40" t="s">
        <v>407</v>
      </c>
      <c r="D92" s="40" t="s">
        <v>190</v>
      </c>
      <c r="E92" s="40" t="s">
        <v>408</v>
      </c>
      <c r="F92" s="40" t="s">
        <v>409</v>
      </c>
    </row>
    <row r="93" spans="1:6" ht="14.25" customHeight="1" x14ac:dyDescent="0.2">
      <c r="A93" s="82">
        <f t="shared" si="1"/>
        <v>43072.166669999999</v>
      </c>
      <c r="B93" s="34">
        <v>4</v>
      </c>
      <c r="C93" s="40" t="s">
        <v>410</v>
      </c>
      <c r="D93" s="40" t="s">
        <v>190</v>
      </c>
      <c r="E93" s="40" t="s">
        <v>411</v>
      </c>
      <c r="F93" s="40" t="s">
        <v>412</v>
      </c>
    </row>
    <row r="94" spans="1:6" ht="14.25" customHeight="1" x14ac:dyDescent="0.2">
      <c r="A94" s="82">
        <f t="shared" si="1"/>
        <v>43072.208330000001</v>
      </c>
      <c r="B94" s="34">
        <v>5</v>
      </c>
      <c r="C94" s="40" t="s">
        <v>413</v>
      </c>
      <c r="D94" s="40" t="s">
        <v>190</v>
      </c>
      <c r="E94" s="40" t="s">
        <v>414</v>
      </c>
      <c r="F94" s="40" t="s">
        <v>415</v>
      </c>
    </row>
    <row r="95" spans="1:6" ht="14.25" customHeight="1" x14ac:dyDescent="0.2">
      <c r="A95" s="82">
        <f t="shared" si="1"/>
        <v>43072.25</v>
      </c>
      <c r="B95" s="34">
        <v>6</v>
      </c>
      <c r="C95" s="40" t="s">
        <v>416</v>
      </c>
      <c r="D95" s="40" t="s">
        <v>190</v>
      </c>
      <c r="E95" s="40" t="s">
        <v>417</v>
      </c>
      <c r="F95" s="40" t="s">
        <v>418</v>
      </c>
    </row>
    <row r="96" spans="1:6" ht="14.25" customHeight="1" x14ac:dyDescent="0.2">
      <c r="A96" s="82">
        <f t="shared" si="1"/>
        <v>43072.291669999999</v>
      </c>
      <c r="B96" s="34">
        <v>7</v>
      </c>
      <c r="C96" s="40" t="s">
        <v>419</v>
      </c>
      <c r="D96" s="40" t="s">
        <v>190</v>
      </c>
      <c r="E96" s="40" t="s">
        <v>420</v>
      </c>
      <c r="F96" s="40" t="s">
        <v>421</v>
      </c>
    </row>
    <row r="97" spans="1:6" ht="14.25" customHeight="1" x14ac:dyDescent="0.2">
      <c r="A97" s="82">
        <f t="shared" si="1"/>
        <v>43072.333330000001</v>
      </c>
      <c r="B97" s="34">
        <v>8</v>
      </c>
      <c r="C97" s="40" t="s">
        <v>422</v>
      </c>
      <c r="D97" s="40" t="s">
        <v>190</v>
      </c>
      <c r="E97" s="40" t="s">
        <v>423</v>
      </c>
      <c r="F97" s="40" t="s">
        <v>424</v>
      </c>
    </row>
    <row r="98" spans="1:6" ht="14.25" customHeight="1" x14ac:dyDescent="0.2">
      <c r="A98" s="82">
        <f t="shared" si="1"/>
        <v>43072.375</v>
      </c>
      <c r="B98" s="34">
        <v>9</v>
      </c>
      <c r="C98" s="40" t="s">
        <v>425</v>
      </c>
      <c r="D98" s="40" t="s">
        <v>191</v>
      </c>
      <c r="E98" s="40" t="s">
        <v>426</v>
      </c>
      <c r="F98" s="40" t="s">
        <v>427</v>
      </c>
    </row>
    <row r="99" spans="1:6" ht="14.25" customHeight="1" x14ac:dyDescent="0.2">
      <c r="A99" s="82">
        <f t="shared" si="1"/>
        <v>43072.416669999999</v>
      </c>
      <c r="B99" s="34">
        <v>10</v>
      </c>
      <c r="C99" s="40" t="s">
        <v>428</v>
      </c>
      <c r="D99" s="40" t="s">
        <v>190</v>
      </c>
      <c r="E99" s="40" t="s">
        <v>429</v>
      </c>
      <c r="F99" s="40" t="s">
        <v>430</v>
      </c>
    </row>
    <row r="100" spans="1:6" ht="14.25" customHeight="1" x14ac:dyDescent="0.2">
      <c r="A100" s="82">
        <f t="shared" si="1"/>
        <v>43072.458330000001</v>
      </c>
      <c r="B100" s="34">
        <v>11</v>
      </c>
      <c r="C100" s="40" t="s">
        <v>431</v>
      </c>
      <c r="D100" s="40" t="s">
        <v>190</v>
      </c>
      <c r="E100" s="40" t="s">
        <v>432</v>
      </c>
      <c r="F100" s="40" t="s">
        <v>433</v>
      </c>
    </row>
    <row r="101" spans="1:6" ht="14.25" customHeight="1" x14ac:dyDescent="0.2">
      <c r="A101" s="82">
        <f t="shared" si="1"/>
        <v>43072.5</v>
      </c>
      <c r="B101" s="34">
        <v>12</v>
      </c>
      <c r="C101" s="40" t="s">
        <v>434</v>
      </c>
      <c r="D101" s="40" t="s">
        <v>190</v>
      </c>
      <c r="E101" s="40" t="s">
        <v>435</v>
      </c>
      <c r="F101" s="40" t="s">
        <v>436</v>
      </c>
    </row>
    <row r="102" spans="1:6" ht="14.25" customHeight="1" x14ac:dyDescent="0.2">
      <c r="A102" s="82">
        <f t="shared" si="1"/>
        <v>43072.541669999999</v>
      </c>
      <c r="B102" s="34">
        <v>13</v>
      </c>
      <c r="C102" s="40" t="s">
        <v>437</v>
      </c>
      <c r="D102" s="40" t="s">
        <v>190</v>
      </c>
      <c r="E102" s="40" t="s">
        <v>438</v>
      </c>
      <c r="F102" s="40" t="s">
        <v>439</v>
      </c>
    </row>
    <row r="103" spans="1:6" ht="14.25" customHeight="1" x14ac:dyDescent="0.2">
      <c r="A103" s="82">
        <f t="shared" si="1"/>
        <v>43072.583330000001</v>
      </c>
      <c r="B103" s="34">
        <v>14</v>
      </c>
      <c r="C103" s="40" t="s">
        <v>440</v>
      </c>
      <c r="D103" s="40" t="s">
        <v>190</v>
      </c>
      <c r="E103" s="40" t="s">
        <v>441</v>
      </c>
      <c r="F103" s="40" t="s">
        <v>442</v>
      </c>
    </row>
    <row r="104" spans="1:6" ht="14.25" customHeight="1" x14ac:dyDescent="0.2">
      <c r="A104" s="82">
        <f t="shared" si="1"/>
        <v>43072.625</v>
      </c>
      <c r="B104" s="34">
        <v>15</v>
      </c>
      <c r="C104" s="40" t="s">
        <v>443</v>
      </c>
      <c r="D104" s="40" t="s">
        <v>190</v>
      </c>
      <c r="E104" s="40" t="s">
        <v>444</v>
      </c>
      <c r="F104" s="40" t="s">
        <v>445</v>
      </c>
    </row>
    <row r="105" spans="1:6" ht="14.25" customHeight="1" x14ac:dyDescent="0.2">
      <c r="A105" s="82">
        <f t="shared" si="1"/>
        <v>43072.666669999999</v>
      </c>
      <c r="B105" s="34">
        <v>16</v>
      </c>
      <c r="C105" s="40" t="s">
        <v>446</v>
      </c>
      <c r="D105" s="40" t="s">
        <v>190</v>
      </c>
      <c r="E105" s="40" t="s">
        <v>447</v>
      </c>
      <c r="F105" s="40" t="s">
        <v>448</v>
      </c>
    </row>
    <row r="106" spans="1:6" ht="14.25" customHeight="1" x14ac:dyDescent="0.2">
      <c r="A106" s="82">
        <f t="shared" si="1"/>
        <v>43072.708330000001</v>
      </c>
      <c r="B106" s="34">
        <v>17</v>
      </c>
      <c r="C106" s="40" t="s">
        <v>449</v>
      </c>
      <c r="D106" s="40" t="s">
        <v>190</v>
      </c>
      <c r="E106" s="40" t="s">
        <v>450</v>
      </c>
      <c r="F106" s="40" t="s">
        <v>451</v>
      </c>
    </row>
    <row r="107" spans="1:6" ht="14.25" customHeight="1" x14ac:dyDescent="0.2">
      <c r="A107" s="82">
        <f t="shared" si="1"/>
        <v>43072.75</v>
      </c>
      <c r="B107" s="34">
        <v>18</v>
      </c>
      <c r="C107" s="40" t="s">
        <v>452</v>
      </c>
      <c r="D107" s="40" t="s">
        <v>190</v>
      </c>
      <c r="E107" s="40" t="s">
        <v>453</v>
      </c>
      <c r="F107" s="40" t="s">
        <v>454</v>
      </c>
    </row>
    <row r="108" spans="1:6" ht="14.25" customHeight="1" x14ac:dyDescent="0.2">
      <c r="A108" s="82">
        <f t="shared" si="1"/>
        <v>43072.791669999999</v>
      </c>
      <c r="B108" s="34">
        <v>19</v>
      </c>
      <c r="C108" s="40" t="s">
        <v>455</v>
      </c>
      <c r="D108" s="40" t="s">
        <v>190</v>
      </c>
      <c r="E108" s="40" t="s">
        <v>456</v>
      </c>
      <c r="F108" s="40" t="s">
        <v>457</v>
      </c>
    </row>
    <row r="109" spans="1:6" ht="14.25" customHeight="1" x14ac:dyDescent="0.2">
      <c r="A109" s="82">
        <f t="shared" si="1"/>
        <v>43072.833330000001</v>
      </c>
      <c r="B109" s="34">
        <v>20</v>
      </c>
      <c r="C109" s="40" t="s">
        <v>458</v>
      </c>
      <c r="D109" s="40" t="s">
        <v>190</v>
      </c>
      <c r="E109" s="40" t="s">
        <v>459</v>
      </c>
      <c r="F109" s="40" t="s">
        <v>460</v>
      </c>
    </row>
    <row r="110" spans="1:6" ht="14.25" customHeight="1" x14ac:dyDescent="0.2">
      <c r="A110" s="82">
        <f t="shared" si="1"/>
        <v>43072.875</v>
      </c>
      <c r="B110" s="34">
        <v>21</v>
      </c>
      <c r="C110" s="40" t="s">
        <v>461</v>
      </c>
      <c r="D110" s="40" t="s">
        <v>190</v>
      </c>
      <c r="E110" s="40" t="s">
        <v>462</v>
      </c>
      <c r="F110" s="40" t="s">
        <v>463</v>
      </c>
    </row>
    <row r="111" spans="1:6" ht="14.25" customHeight="1" x14ac:dyDescent="0.2">
      <c r="A111" s="82">
        <f t="shared" si="1"/>
        <v>43072.916669999999</v>
      </c>
      <c r="B111" s="34">
        <v>22</v>
      </c>
      <c r="C111" s="40" t="s">
        <v>464</v>
      </c>
      <c r="D111" s="40" t="s">
        <v>190</v>
      </c>
      <c r="E111" s="40" t="s">
        <v>465</v>
      </c>
      <c r="F111" s="40" t="s">
        <v>466</v>
      </c>
    </row>
    <row r="112" spans="1:6" ht="14.25" customHeight="1" x14ac:dyDescent="0.2">
      <c r="A112" s="82">
        <f t="shared" si="1"/>
        <v>43072.958330000001</v>
      </c>
      <c r="B112" s="34">
        <v>23</v>
      </c>
      <c r="C112" s="40" t="s">
        <v>467</v>
      </c>
      <c r="D112" s="40" t="s">
        <v>190</v>
      </c>
      <c r="E112" s="40" t="s">
        <v>468</v>
      </c>
      <c r="F112" s="40" t="s">
        <v>469</v>
      </c>
    </row>
    <row r="113" spans="1:6" ht="14.25" customHeight="1" x14ac:dyDescent="0.2">
      <c r="A113" s="82">
        <f t="shared" si="1"/>
        <v>43073</v>
      </c>
      <c r="B113" s="34">
        <v>0</v>
      </c>
      <c r="C113" s="40" t="s">
        <v>470</v>
      </c>
      <c r="D113" s="40" t="s">
        <v>190</v>
      </c>
      <c r="E113" s="40" t="s">
        <v>471</v>
      </c>
      <c r="F113" s="40" t="s">
        <v>472</v>
      </c>
    </row>
    <row r="114" spans="1:6" ht="14.25" customHeight="1" x14ac:dyDescent="0.2">
      <c r="A114" s="82">
        <f t="shared" si="1"/>
        <v>43073.041669999999</v>
      </c>
      <c r="B114" s="34">
        <v>1</v>
      </c>
      <c r="C114" s="40" t="s">
        <v>473</v>
      </c>
      <c r="D114" s="40" t="s">
        <v>190</v>
      </c>
      <c r="E114" s="40" t="s">
        <v>474</v>
      </c>
      <c r="F114" s="40" t="s">
        <v>475</v>
      </c>
    </row>
    <row r="115" spans="1:6" ht="14.25" customHeight="1" x14ac:dyDescent="0.2">
      <c r="A115" s="82">
        <f t="shared" si="1"/>
        <v>43073.083330000001</v>
      </c>
      <c r="B115" s="34">
        <v>2</v>
      </c>
      <c r="C115" s="40" t="s">
        <v>225</v>
      </c>
      <c r="D115" s="40" t="s">
        <v>190</v>
      </c>
      <c r="E115" s="40" t="s">
        <v>476</v>
      </c>
      <c r="F115" s="40" t="s">
        <v>477</v>
      </c>
    </row>
    <row r="116" spans="1:6" ht="14.25" customHeight="1" x14ac:dyDescent="0.2">
      <c r="A116" s="82">
        <f t="shared" si="1"/>
        <v>43073.125</v>
      </c>
      <c r="B116" s="34">
        <v>3</v>
      </c>
      <c r="C116" s="40" t="s">
        <v>478</v>
      </c>
      <c r="D116" s="40" t="s">
        <v>190</v>
      </c>
      <c r="E116" s="40" t="s">
        <v>479</v>
      </c>
      <c r="F116" s="40" t="s">
        <v>480</v>
      </c>
    </row>
    <row r="117" spans="1:6" ht="14.25" customHeight="1" x14ac:dyDescent="0.2">
      <c r="A117" s="82">
        <f t="shared" si="1"/>
        <v>43073.166669999999</v>
      </c>
      <c r="B117" s="34">
        <v>4</v>
      </c>
      <c r="C117" s="40" t="s">
        <v>481</v>
      </c>
      <c r="D117" s="40" t="s">
        <v>190</v>
      </c>
      <c r="E117" s="40" t="s">
        <v>482</v>
      </c>
      <c r="F117" s="40" t="s">
        <v>204</v>
      </c>
    </row>
    <row r="118" spans="1:6" ht="14.25" customHeight="1" x14ac:dyDescent="0.2">
      <c r="A118" s="82">
        <f t="shared" si="1"/>
        <v>43073.208330000001</v>
      </c>
      <c r="B118" s="34">
        <v>5</v>
      </c>
      <c r="C118" s="40" t="s">
        <v>483</v>
      </c>
      <c r="D118" s="40" t="s">
        <v>190</v>
      </c>
      <c r="E118" s="40" t="s">
        <v>484</v>
      </c>
      <c r="F118" s="40" t="s">
        <v>485</v>
      </c>
    </row>
    <row r="119" spans="1:6" ht="14.25" customHeight="1" x14ac:dyDescent="0.2">
      <c r="A119" s="82">
        <f t="shared" si="1"/>
        <v>43073.25</v>
      </c>
      <c r="B119" s="34">
        <v>6</v>
      </c>
      <c r="C119" s="40" t="s">
        <v>486</v>
      </c>
      <c r="D119" s="40" t="s">
        <v>190</v>
      </c>
      <c r="E119" s="40" t="s">
        <v>487</v>
      </c>
      <c r="F119" s="40" t="s">
        <v>488</v>
      </c>
    </row>
    <row r="120" spans="1:6" ht="14.25" customHeight="1" x14ac:dyDescent="0.2">
      <c r="A120" s="82">
        <f t="shared" si="1"/>
        <v>43073.291669999999</v>
      </c>
      <c r="B120" s="34">
        <v>7</v>
      </c>
      <c r="C120" s="40" t="s">
        <v>489</v>
      </c>
      <c r="D120" s="40" t="s">
        <v>190</v>
      </c>
      <c r="E120" s="40" t="s">
        <v>490</v>
      </c>
      <c r="F120" s="40" t="s">
        <v>491</v>
      </c>
    </row>
    <row r="121" spans="1:6" ht="14.25" customHeight="1" x14ac:dyDescent="0.2">
      <c r="A121" s="82">
        <f t="shared" si="1"/>
        <v>43073.333330000001</v>
      </c>
      <c r="B121" s="34">
        <v>8</v>
      </c>
      <c r="C121" s="40" t="s">
        <v>492</v>
      </c>
      <c r="D121" s="40" t="s">
        <v>190</v>
      </c>
      <c r="E121" s="40" t="s">
        <v>493</v>
      </c>
      <c r="F121" s="40" t="s">
        <v>494</v>
      </c>
    </row>
    <row r="122" spans="1:6" ht="14.25" customHeight="1" x14ac:dyDescent="0.2">
      <c r="A122" s="82">
        <f t="shared" si="1"/>
        <v>43073.375</v>
      </c>
      <c r="B122" s="34">
        <v>9</v>
      </c>
      <c r="C122" s="40" t="s">
        <v>495</v>
      </c>
      <c r="D122" s="40" t="s">
        <v>190</v>
      </c>
      <c r="E122" s="40" t="s">
        <v>496</v>
      </c>
      <c r="F122" s="40" t="s">
        <v>497</v>
      </c>
    </row>
    <row r="123" spans="1:6" ht="14.25" customHeight="1" x14ac:dyDescent="0.2">
      <c r="A123" s="82">
        <f t="shared" si="1"/>
        <v>43073.416669999999</v>
      </c>
      <c r="B123" s="34">
        <v>10</v>
      </c>
      <c r="C123" s="40" t="s">
        <v>498</v>
      </c>
      <c r="D123" s="40" t="s">
        <v>190</v>
      </c>
      <c r="E123" s="40" t="s">
        <v>499</v>
      </c>
      <c r="F123" s="40" t="s">
        <v>500</v>
      </c>
    </row>
    <row r="124" spans="1:6" ht="14.25" customHeight="1" x14ac:dyDescent="0.2">
      <c r="A124" s="82">
        <f t="shared" si="1"/>
        <v>43073.458330000001</v>
      </c>
      <c r="B124" s="34">
        <v>11</v>
      </c>
      <c r="C124" s="40" t="s">
        <v>501</v>
      </c>
      <c r="D124" s="40" t="s">
        <v>190</v>
      </c>
      <c r="E124" s="40" t="s">
        <v>502</v>
      </c>
      <c r="F124" s="40" t="s">
        <v>503</v>
      </c>
    </row>
    <row r="125" spans="1:6" ht="14.25" customHeight="1" x14ac:dyDescent="0.2">
      <c r="A125" s="82">
        <f t="shared" si="1"/>
        <v>43073.5</v>
      </c>
      <c r="B125" s="34">
        <v>12</v>
      </c>
      <c r="C125" s="40" t="s">
        <v>504</v>
      </c>
      <c r="D125" s="40" t="s">
        <v>190</v>
      </c>
      <c r="E125" s="40" t="s">
        <v>505</v>
      </c>
      <c r="F125" s="40" t="s">
        <v>506</v>
      </c>
    </row>
    <row r="126" spans="1:6" ht="14.25" customHeight="1" x14ac:dyDescent="0.2">
      <c r="A126" s="82">
        <f t="shared" si="1"/>
        <v>43073.541669999999</v>
      </c>
      <c r="B126" s="34">
        <v>13</v>
      </c>
      <c r="C126" s="40" t="s">
        <v>507</v>
      </c>
      <c r="D126" s="40" t="s">
        <v>190</v>
      </c>
      <c r="E126" s="40" t="s">
        <v>508</v>
      </c>
      <c r="F126" s="40" t="s">
        <v>509</v>
      </c>
    </row>
    <row r="127" spans="1:6" ht="14.25" customHeight="1" x14ac:dyDescent="0.2">
      <c r="A127" s="82">
        <f t="shared" si="1"/>
        <v>43073.583330000001</v>
      </c>
      <c r="B127" s="34">
        <v>14</v>
      </c>
      <c r="C127" s="40" t="s">
        <v>510</v>
      </c>
      <c r="D127" s="40" t="s">
        <v>190</v>
      </c>
      <c r="E127" s="40" t="s">
        <v>511</v>
      </c>
      <c r="F127" s="40" t="s">
        <v>512</v>
      </c>
    </row>
    <row r="128" spans="1:6" ht="14.25" customHeight="1" x14ac:dyDescent="0.2">
      <c r="A128" s="82">
        <f t="shared" si="1"/>
        <v>43073.625</v>
      </c>
      <c r="B128" s="34">
        <v>15</v>
      </c>
      <c r="C128" s="40" t="s">
        <v>513</v>
      </c>
      <c r="D128" s="40" t="s">
        <v>190</v>
      </c>
      <c r="E128" s="40" t="s">
        <v>514</v>
      </c>
      <c r="F128" s="40" t="s">
        <v>515</v>
      </c>
    </row>
    <row r="129" spans="1:6" ht="14.25" customHeight="1" x14ac:dyDescent="0.2">
      <c r="A129" s="82">
        <f t="shared" si="1"/>
        <v>43073.666669999999</v>
      </c>
      <c r="B129" s="34">
        <v>16</v>
      </c>
      <c r="C129" s="40" t="s">
        <v>516</v>
      </c>
      <c r="D129" s="40" t="s">
        <v>190</v>
      </c>
      <c r="E129" s="40" t="s">
        <v>517</v>
      </c>
      <c r="F129" s="40" t="s">
        <v>518</v>
      </c>
    </row>
    <row r="130" spans="1:6" ht="14.25" customHeight="1" x14ac:dyDescent="0.2">
      <c r="A130" s="82">
        <f t="shared" ref="A130:A193" si="2">A106+1</f>
        <v>43073.708330000001</v>
      </c>
      <c r="B130" s="34">
        <v>17</v>
      </c>
      <c r="C130" s="40" t="s">
        <v>519</v>
      </c>
      <c r="D130" s="40" t="s">
        <v>190</v>
      </c>
      <c r="E130" s="40" t="s">
        <v>520</v>
      </c>
      <c r="F130" s="40" t="s">
        <v>521</v>
      </c>
    </row>
    <row r="131" spans="1:6" ht="14.25" customHeight="1" x14ac:dyDescent="0.2">
      <c r="A131" s="82">
        <f t="shared" si="2"/>
        <v>43073.75</v>
      </c>
      <c r="B131" s="34">
        <v>18</v>
      </c>
      <c r="C131" s="40" t="s">
        <v>522</v>
      </c>
      <c r="D131" s="40" t="s">
        <v>190</v>
      </c>
      <c r="E131" s="40" t="s">
        <v>523</v>
      </c>
      <c r="F131" s="40" t="s">
        <v>524</v>
      </c>
    </row>
    <row r="132" spans="1:6" ht="14.25" customHeight="1" x14ac:dyDescent="0.2">
      <c r="A132" s="82">
        <f t="shared" si="2"/>
        <v>43073.791669999999</v>
      </c>
      <c r="B132" s="34">
        <v>19</v>
      </c>
      <c r="C132" s="40" t="s">
        <v>525</v>
      </c>
      <c r="D132" s="40" t="s">
        <v>190</v>
      </c>
      <c r="E132" s="40" t="s">
        <v>526</v>
      </c>
      <c r="F132" s="40" t="s">
        <v>527</v>
      </c>
    </row>
    <row r="133" spans="1:6" ht="14.25" customHeight="1" x14ac:dyDescent="0.2">
      <c r="A133" s="82">
        <f t="shared" si="2"/>
        <v>43073.833330000001</v>
      </c>
      <c r="B133" s="34">
        <v>20</v>
      </c>
      <c r="C133" s="40" t="s">
        <v>528</v>
      </c>
      <c r="D133" s="40" t="s">
        <v>190</v>
      </c>
      <c r="E133" s="40" t="s">
        <v>529</v>
      </c>
      <c r="F133" s="40" t="s">
        <v>530</v>
      </c>
    </row>
    <row r="134" spans="1:6" ht="14.25" customHeight="1" x14ac:dyDescent="0.2">
      <c r="A134" s="82">
        <f t="shared" si="2"/>
        <v>43073.875</v>
      </c>
      <c r="B134" s="34">
        <v>21</v>
      </c>
      <c r="C134" s="40" t="s">
        <v>531</v>
      </c>
      <c r="D134" s="40" t="s">
        <v>190</v>
      </c>
      <c r="E134" s="40" t="s">
        <v>532</v>
      </c>
      <c r="F134" s="40" t="s">
        <v>533</v>
      </c>
    </row>
    <row r="135" spans="1:6" ht="14.25" customHeight="1" x14ac:dyDescent="0.2">
      <c r="A135" s="82">
        <f t="shared" si="2"/>
        <v>43073.916669999999</v>
      </c>
      <c r="B135" s="34">
        <v>22</v>
      </c>
      <c r="C135" s="40" t="s">
        <v>534</v>
      </c>
      <c r="D135" s="40" t="s">
        <v>190</v>
      </c>
      <c r="E135" s="40" t="s">
        <v>535</v>
      </c>
      <c r="F135" s="40" t="s">
        <v>536</v>
      </c>
    </row>
    <row r="136" spans="1:6" ht="14.25" customHeight="1" x14ac:dyDescent="0.2">
      <c r="A136" s="82">
        <f t="shared" si="2"/>
        <v>43073.958330000001</v>
      </c>
      <c r="B136" s="34">
        <v>23</v>
      </c>
      <c r="C136" s="40" t="s">
        <v>537</v>
      </c>
      <c r="D136" s="40" t="s">
        <v>190</v>
      </c>
      <c r="E136" s="40" t="s">
        <v>538</v>
      </c>
      <c r="F136" s="40" t="s">
        <v>539</v>
      </c>
    </row>
    <row r="137" spans="1:6" ht="14.25" customHeight="1" x14ac:dyDescent="0.2">
      <c r="A137" s="82">
        <f t="shared" si="2"/>
        <v>43074</v>
      </c>
      <c r="B137" s="34">
        <v>0</v>
      </c>
      <c r="C137" s="40" t="s">
        <v>540</v>
      </c>
      <c r="D137" s="40" t="s">
        <v>190</v>
      </c>
      <c r="E137" s="40" t="s">
        <v>541</v>
      </c>
      <c r="F137" s="40" t="s">
        <v>542</v>
      </c>
    </row>
    <row r="138" spans="1:6" ht="14.25" customHeight="1" x14ac:dyDescent="0.2">
      <c r="A138" s="82">
        <f t="shared" si="2"/>
        <v>43074.041669999999</v>
      </c>
      <c r="B138" s="34">
        <v>1</v>
      </c>
      <c r="C138" s="40" t="s">
        <v>543</v>
      </c>
      <c r="D138" s="40" t="s">
        <v>190</v>
      </c>
      <c r="E138" s="40" t="s">
        <v>544</v>
      </c>
      <c r="F138" s="40" t="s">
        <v>545</v>
      </c>
    </row>
    <row r="139" spans="1:6" ht="14.25" customHeight="1" x14ac:dyDescent="0.2">
      <c r="A139" s="82">
        <f t="shared" si="2"/>
        <v>43074.083330000001</v>
      </c>
      <c r="B139" s="34">
        <v>2</v>
      </c>
      <c r="C139" s="40" t="s">
        <v>546</v>
      </c>
      <c r="D139" s="40" t="s">
        <v>190</v>
      </c>
      <c r="E139" s="40" t="s">
        <v>547</v>
      </c>
      <c r="F139" s="40" t="s">
        <v>548</v>
      </c>
    </row>
    <row r="140" spans="1:6" ht="14.25" customHeight="1" x14ac:dyDescent="0.2">
      <c r="A140" s="82">
        <f t="shared" si="2"/>
        <v>43074.125</v>
      </c>
      <c r="B140" s="34">
        <v>3</v>
      </c>
      <c r="C140" s="40" t="s">
        <v>231</v>
      </c>
      <c r="D140" s="40" t="s">
        <v>190</v>
      </c>
      <c r="E140" s="40" t="s">
        <v>549</v>
      </c>
      <c r="F140" s="40" t="s">
        <v>550</v>
      </c>
    </row>
    <row r="141" spans="1:6" ht="14.25" customHeight="1" x14ac:dyDescent="0.2">
      <c r="A141" s="82">
        <f t="shared" si="2"/>
        <v>43074.166669999999</v>
      </c>
      <c r="B141" s="34">
        <v>4</v>
      </c>
      <c r="C141" s="40" t="s">
        <v>551</v>
      </c>
      <c r="D141" s="40" t="s">
        <v>190</v>
      </c>
      <c r="E141" s="40" t="s">
        <v>552</v>
      </c>
      <c r="F141" s="40" t="s">
        <v>553</v>
      </c>
    </row>
    <row r="142" spans="1:6" ht="14.25" customHeight="1" x14ac:dyDescent="0.2">
      <c r="A142" s="82">
        <f t="shared" si="2"/>
        <v>43074.208330000001</v>
      </c>
      <c r="B142" s="34">
        <v>5</v>
      </c>
      <c r="C142" s="40" t="s">
        <v>554</v>
      </c>
      <c r="D142" s="40" t="s">
        <v>190</v>
      </c>
      <c r="E142" s="40" t="s">
        <v>555</v>
      </c>
      <c r="F142" s="40" t="s">
        <v>556</v>
      </c>
    </row>
    <row r="143" spans="1:6" ht="14.25" customHeight="1" x14ac:dyDescent="0.2">
      <c r="A143" s="82">
        <f t="shared" si="2"/>
        <v>43074.25</v>
      </c>
      <c r="B143" s="34">
        <v>6</v>
      </c>
      <c r="C143" s="40" t="s">
        <v>557</v>
      </c>
      <c r="D143" s="40" t="s">
        <v>190</v>
      </c>
      <c r="E143" s="40" t="s">
        <v>558</v>
      </c>
      <c r="F143" s="40" t="s">
        <v>559</v>
      </c>
    </row>
    <row r="144" spans="1:6" ht="14.25" customHeight="1" x14ac:dyDescent="0.2">
      <c r="A144" s="82">
        <f t="shared" si="2"/>
        <v>43074.291669999999</v>
      </c>
      <c r="B144" s="34">
        <v>7</v>
      </c>
      <c r="C144" s="40" t="s">
        <v>560</v>
      </c>
      <c r="D144" s="40" t="s">
        <v>190</v>
      </c>
      <c r="E144" s="40" t="s">
        <v>561</v>
      </c>
      <c r="F144" s="40" t="s">
        <v>562</v>
      </c>
    </row>
    <row r="145" spans="1:6" ht="14.25" customHeight="1" x14ac:dyDescent="0.2">
      <c r="A145" s="82">
        <f t="shared" si="2"/>
        <v>43074.333330000001</v>
      </c>
      <c r="B145" s="34">
        <v>8</v>
      </c>
      <c r="C145" s="40" t="s">
        <v>563</v>
      </c>
      <c r="D145" s="40" t="s">
        <v>190</v>
      </c>
      <c r="E145" s="40" t="s">
        <v>564</v>
      </c>
      <c r="F145" s="40" t="s">
        <v>565</v>
      </c>
    </row>
    <row r="146" spans="1:6" ht="14.25" customHeight="1" x14ac:dyDescent="0.2">
      <c r="A146" s="82">
        <f t="shared" si="2"/>
        <v>43074.375</v>
      </c>
      <c r="B146" s="34">
        <v>9</v>
      </c>
      <c r="C146" s="40" t="s">
        <v>566</v>
      </c>
      <c r="D146" s="40" t="s">
        <v>190</v>
      </c>
      <c r="E146" s="40" t="s">
        <v>567</v>
      </c>
      <c r="F146" s="40" t="s">
        <v>568</v>
      </c>
    </row>
    <row r="147" spans="1:6" ht="14.25" customHeight="1" x14ac:dyDescent="0.2">
      <c r="A147" s="82">
        <f t="shared" si="2"/>
        <v>43074.416669999999</v>
      </c>
      <c r="B147" s="34">
        <v>10</v>
      </c>
      <c r="C147" s="40" t="s">
        <v>569</v>
      </c>
      <c r="D147" s="40" t="s">
        <v>190</v>
      </c>
      <c r="E147" s="40" t="s">
        <v>570</v>
      </c>
      <c r="F147" s="40" t="s">
        <v>571</v>
      </c>
    </row>
    <row r="148" spans="1:6" ht="14.25" customHeight="1" x14ac:dyDescent="0.2">
      <c r="A148" s="82">
        <f t="shared" si="2"/>
        <v>43074.458330000001</v>
      </c>
      <c r="B148" s="34">
        <v>11</v>
      </c>
      <c r="C148" s="40" t="s">
        <v>572</v>
      </c>
      <c r="D148" s="40" t="s">
        <v>190</v>
      </c>
      <c r="E148" s="40" t="s">
        <v>573</v>
      </c>
      <c r="F148" s="40" t="s">
        <v>574</v>
      </c>
    </row>
    <row r="149" spans="1:6" ht="14.25" customHeight="1" x14ac:dyDescent="0.2">
      <c r="A149" s="82">
        <f t="shared" si="2"/>
        <v>43074.5</v>
      </c>
      <c r="B149" s="34">
        <v>12</v>
      </c>
      <c r="C149" s="40" t="s">
        <v>575</v>
      </c>
      <c r="D149" s="40" t="s">
        <v>190</v>
      </c>
      <c r="E149" s="40" t="s">
        <v>576</v>
      </c>
      <c r="F149" s="40" t="s">
        <v>577</v>
      </c>
    </row>
    <row r="150" spans="1:6" ht="14.25" customHeight="1" x14ac:dyDescent="0.2">
      <c r="A150" s="82">
        <f t="shared" si="2"/>
        <v>43074.541669999999</v>
      </c>
      <c r="B150" s="34">
        <v>13</v>
      </c>
      <c r="C150" s="40" t="s">
        <v>578</v>
      </c>
      <c r="D150" s="40" t="s">
        <v>190</v>
      </c>
      <c r="E150" s="40" t="s">
        <v>579</v>
      </c>
      <c r="F150" s="40" t="s">
        <v>580</v>
      </c>
    </row>
    <row r="151" spans="1:6" ht="14.25" customHeight="1" x14ac:dyDescent="0.2">
      <c r="A151" s="82">
        <f t="shared" si="2"/>
        <v>43074.583330000001</v>
      </c>
      <c r="B151" s="34">
        <v>14</v>
      </c>
      <c r="C151" s="40" t="s">
        <v>581</v>
      </c>
      <c r="D151" s="40" t="s">
        <v>190</v>
      </c>
      <c r="E151" s="40" t="s">
        <v>582</v>
      </c>
      <c r="F151" s="40" t="s">
        <v>583</v>
      </c>
    </row>
    <row r="152" spans="1:6" ht="14.25" customHeight="1" x14ac:dyDescent="0.2">
      <c r="A152" s="82">
        <f t="shared" si="2"/>
        <v>43074.625</v>
      </c>
      <c r="B152" s="34">
        <v>15</v>
      </c>
      <c r="C152" s="40" t="s">
        <v>584</v>
      </c>
      <c r="D152" s="40" t="s">
        <v>190</v>
      </c>
      <c r="E152" s="40" t="s">
        <v>585</v>
      </c>
      <c r="F152" s="40" t="s">
        <v>586</v>
      </c>
    </row>
    <row r="153" spans="1:6" ht="14.25" customHeight="1" x14ac:dyDescent="0.2">
      <c r="A153" s="82">
        <f t="shared" si="2"/>
        <v>43074.666669999999</v>
      </c>
      <c r="B153" s="34">
        <v>16</v>
      </c>
      <c r="C153" s="40" t="s">
        <v>587</v>
      </c>
      <c r="D153" s="40" t="s">
        <v>588</v>
      </c>
      <c r="E153" s="40" t="s">
        <v>190</v>
      </c>
      <c r="F153" s="40" t="s">
        <v>589</v>
      </c>
    </row>
    <row r="154" spans="1:6" ht="14.25" customHeight="1" x14ac:dyDescent="0.2">
      <c r="A154" s="82">
        <f t="shared" si="2"/>
        <v>43074.708330000001</v>
      </c>
      <c r="B154" s="34">
        <v>17</v>
      </c>
      <c r="C154" s="40" t="s">
        <v>590</v>
      </c>
      <c r="D154" s="40" t="s">
        <v>190</v>
      </c>
      <c r="E154" s="40" t="s">
        <v>591</v>
      </c>
      <c r="F154" s="40" t="s">
        <v>592</v>
      </c>
    </row>
    <row r="155" spans="1:6" ht="14.25" customHeight="1" x14ac:dyDescent="0.2">
      <c r="A155" s="82">
        <f t="shared" si="2"/>
        <v>43074.75</v>
      </c>
      <c r="B155" s="34">
        <v>18</v>
      </c>
      <c r="C155" s="40" t="s">
        <v>593</v>
      </c>
      <c r="D155" s="40" t="s">
        <v>190</v>
      </c>
      <c r="E155" s="40" t="s">
        <v>594</v>
      </c>
      <c r="F155" s="40" t="s">
        <v>595</v>
      </c>
    </row>
    <row r="156" spans="1:6" ht="14.25" customHeight="1" x14ac:dyDescent="0.2">
      <c r="A156" s="82">
        <f t="shared" si="2"/>
        <v>43074.791669999999</v>
      </c>
      <c r="B156" s="34">
        <v>19</v>
      </c>
      <c r="C156" s="40" t="s">
        <v>596</v>
      </c>
      <c r="D156" s="40" t="s">
        <v>190</v>
      </c>
      <c r="E156" s="40" t="s">
        <v>597</v>
      </c>
      <c r="F156" s="40" t="s">
        <v>598</v>
      </c>
    </row>
    <row r="157" spans="1:6" ht="14.25" customHeight="1" x14ac:dyDescent="0.2">
      <c r="A157" s="82">
        <f t="shared" si="2"/>
        <v>43074.833330000001</v>
      </c>
      <c r="B157" s="34">
        <v>20</v>
      </c>
      <c r="C157" s="40" t="s">
        <v>599</v>
      </c>
      <c r="D157" s="40" t="s">
        <v>190</v>
      </c>
      <c r="E157" s="40" t="s">
        <v>600</v>
      </c>
      <c r="F157" s="40" t="s">
        <v>601</v>
      </c>
    </row>
    <row r="158" spans="1:6" ht="14.25" customHeight="1" x14ac:dyDescent="0.2">
      <c r="A158" s="82">
        <f t="shared" si="2"/>
        <v>43074.875</v>
      </c>
      <c r="B158" s="34">
        <v>21</v>
      </c>
      <c r="C158" s="40" t="s">
        <v>602</v>
      </c>
      <c r="D158" s="40" t="s">
        <v>190</v>
      </c>
      <c r="E158" s="40" t="s">
        <v>603</v>
      </c>
      <c r="F158" s="40" t="s">
        <v>604</v>
      </c>
    </row>
    <row r="159" spans="1:6" ht="14.25" customHeight="1" x14ac:dyDescent="0.2">
      <c r="A159" s="82">
        <f t="shared" si="2"/>
        <v>43074.916669999999</v>
      </c>
      <c r="B159" s="34">
        <v>22</v>
      </c>
      <c r="C159" s="40" t="s">
        <v>605</v>
      </c>
      <c r="D159" s="40" t="s">
        <v>190</v>
      </c>
      <c r="E159" s="40" t="s">
        <v>606</v>
      </c>
      <c r="F159" s="40" t="s">
        <v>607</v>
      </c>
    </row>
    <row r="160" spans="1:6" ht="14.25" customHeight="1" x14ac:dyDescent="0.2">
      <c r="A160" s="82">
        <f t="shared" si="2"/>
        <v>43074.958330000001</v>
      </c>
      <c r="B160" s="34">
        <v>23</v>
      </c>
      <c r="C160" s="40" t="s">
        <v>608</v>
      </c>
      <c r="D160" s="40" t="s">
        <v>190</v>
      </c>
      <c r="E160" s="40" t="s">
        <v>609</v>
      </c>
      <c r="F160" s="40" t="s">
        <v>610</v>
      </c>
    </row>
    <row r="161" spans="1:6" ht="14.25" customHeight="1" x14ac:dyDescent="0.2">
      <c r="A161" s="82">
        <f t="shared" si="2"/>
        <v>43075</v>
      </c>
      <c r="B161" s="34">
        <v>0</v>
      </c>
      <c r="C161" s="40" t="s">
        <v>611</v>
      </c>
      <c r="D161" s="40" t="s">
        <v>190</v>
      </c>
      <c r="E161" s="40" t="s">
        <v>612</v>
      </c>
      <c r="F161" s="40" t="s">
        <v>613</v>
      </c>
    </row>
    <row r="162" spans="1:6" ht="14.25" customHeight="1" x14ac:dyDescent="0.2">
      <c r="A162" s="82">
        <f t="shared" si="2"/>
        <v>43075.041669999999</v>
      </c>
      <c r="B162" s="34">
        <v>1</v>
      </c>
      <c r="C162" s="40" t="s">
        <v>614</v>
      </c>
      <c r="D162" s="40" t="s">
        <v>190</v>
      </c>
      <c r="E162" s="40" t="s">
        <v>615</v>
      </c>
      <c r="F162" s="40" t="s">
        <v>616</v>
      </c>
    </row>
    <row r="163" spans="1:6" ht="14.25" customHeight="1" x14ac:dyDescent="0.2">
      <c r="A163" s="82">
        <f t="shared" si="2"/>
        <v>43075.083330000001</v>
      </c>
      <c r="B163" s="34">
        <v>2</v>
      </c>
      <c r="C163" s="40" t="s">
        <v>617</v>
      </c>
      <c r="D163" s="40" t="s">
        <v>190</v>
      </c>
      <c r="E163" s="40" t="s">
        <v>618</v>
      </c>
      <c r="F163" s="40" t="s">
        <v>619</v>
      </c>
    </row>
    <row r="164" spans="1:6" ht="14.25" customHeight="1" x14ac:dyDescent="0.2">
      <c r="A164" s="82">
        <f t="shared" si="2"/>
        <v>43075.125</v>
      </c>
      <c r="B164" s="34">
        <v>3</v>
      </c>
      <c r="C164" s="40" t="s">
        <v>202</v>
      </c>
      <c r="D164" s="40" t="s">
        <v>190</v>
      </c>
      <c r="E164" s="40" t="s">
        <v>620</v>
      </c>
      <c r="F164" s="40" t="s">
        <v>621</v>
      </c>
    </row>
    <row r="165" spans="1:6" ht="14.25" customHeight="1" x14ac:dyDescent="0.2">
      <c r="A165" s="82">
        <f t="shared" si="2"/>
        <v>43075.166669999999</v>
      </c>
      <c r="B165" s="34">
        <v>4</v>
      </c>
      <c r="C165" s="40" t="s">
        <v>622</v>
      </c>
      <c r="D165" s="40" t="s">
        <v>190</v>
      </c>
      <c r="E165" s="40" t="s">
        <v>623</v>
      </c>
      <c r="F165" s="40" t="s">
        <v>624</v>
      </c>
    </row>
    <row r="166" spans="1:6" ht="14.25" customHeight="1" x14ac:dyDescent="0.2">
      <c r="A166" s="82">
        <f t="shared" si="2"/>
        <v>43075.208330000001</v>
      </c>
      <c r="B166" s="34">
        <v>5</v>
      </c>
      <c r="C166" s="40" t="s">
        <v>625</v>
      </c>
      <c r="D166" s="40" t="s">
        <v>626</v>
      </c>
      <c r="E166" s="40" t="s">
        <v>190</v>
      </c>
      <c r="F166" s="40" t="s">
        <v>627</v>
      </c>
    </row>
    <row r="167" spans="1:6" ht="14.25" customHeight="1" x14ac:dyDescent="0.2">
      <c r="A167" s="82">
        <f t="shared" si="2"/>
        <v>43075.25</v>
      </c>
      <c r="B167" s="34">
        <v>6</v>
      </c>
      <c r="C167" s="40" t="s">
        <v>628</v>
      </c>
      <c r="D167" s="40" t="s">
        <v>629</v>
      </c>
      <c r="E167" s="40" t="s">
        <v>190</v>
      </c>
      <c r="F167" s="40" t="s">
        <v>630</v>
      </c>
    </row>
    <row r="168" spans="1:6" ht="14.25" customHeight="1" x14ac:dyDescent="0.2">
      <c r="A168" s="82">
        <f t="shared" si="2"/>
        <v>43075.291669999999</v>
      </c>
      <c r="B168" s="34">
        <v>7</v>
      </c>
      <c r="C168" s="40" t="s">
        <v>631</v>
      </c>
      <c r="D168" s="40" t="s">
        <v>632</v>
      </c>
      <c r="E168" s="40" t="s">
        <v>338</v>
      </c>
      <c r="F168" s="40" t="s">
        <v>633</v>
      </c>
    </row>
    <row r="169" spans="1:6" ht="14.25" customHeight="1" x14ac:dyDescent="0.2">
      <c r="A169" s="82">
        <f t="shared" si="2"/>
        <v>43075.333330000001</v>
      </c>
      <c r="B169" s="34">
        <v>8</v>
      </c>
      <c r="C169" s="40" t="s">
        <v>634</v>
      </c>
      <c r="D169" s="40" t="s">
        <v>635</v>
      </c>
      <c r="E169" s="40" t="s">
        <v>636</v>
      </c>
      <c r="F169" s="40" t="s">
        <v>637</v>
      </c>
    </row>
    <row r="170" spans="1:6" ht="14.25" customHeight="1" x14ac:dyDescent="0.2">
      <c r="A170" s="82">
        <f t="shared" si="2"/>
        <v>43075.375</v>
      </c>
      <c r="B170" s="34">
        <v>9</v>
      </c>
      <c r="C170" s="40" t="s">
        <v>638</v>
      </c>
      <c r="D170" s="40" t="s">
        <v>190</v>
      </c>
      <c r="E170" s="40" t="s">
        <v>639</v>
      </c>
      <c r="F170" s="40" t="s">
        <v>640</v>
      </c>
    </row>
    <row r="171" spans="1:6" ht="14.25" customHeight="1" x14ac:dyDescent="0.2">
      <c r="A171" s="82">
        <f t="shared" si="2"/>
        <v>43075.416669999999</v>
      </c>
      <c r="B171" s="34">
        <v>10</v>
      </c>
      <c r="C171" s="40" t="s">
        <v>641</v>
      </c>
      <c r="D171" s="40" t="s">
        <v>190</v>
      </c>
      <c r="E171" s="40" t="s">
        <v>642</v>
      </c>
      <c r="F171" s="40" t="s">
        <v>643</v>
      </c>
    </row>
    <row r="172" spans="1:6" ht="14.25" customHeight="1" x14ac:dyDescent="0.2">
      <c r="A172" s="82">
        <f t="shared" si="2"/>
        <v>43075.458330000001</v>
      </c>
      <c r="B172" s="34">
        <v>11</v>
      </c>
      <c r="C172" s="40" t="s">
        <v>644</v>
      </c>
      <c r="D172" s="40" t="s">
        <v>219</v>
      </c>
      <c r="E172" s="40" t="s">
        <v>645</v>
      </c>
      <c r="F172" s="40" t="s">
        <v>646</v>
      </c>
    </row>
    <row r="173" spans="1:6" ht="14.25" customHeight="1" x14ac:dyDescent="0.2">
      <c r="A173" s="82">
        <f t="shared" si="2"/>
        <v>43075.5</v>
      </c>
      <c r="B173" s="34">
        <v>12</v>
      </c>
      <c r="C173" s="40" t="s">
        <v>647</v>
      </c>
      <c r="D173" s="40" t="s">
        <v>648</v>
      </c>
      <c r="E173" s="40" t="s">
        <v>649</v>
      </c>
      <c r="F173" s="40" t="s">
        <v>650</v>
      </c>
    </row>
    <row r="174" spans="1:6" ht="14.25" customHeight="1" x14ac:dyDescent="0.2">
      <c r="A174" s="82">
        <f t="shared" si="2"/>
        <v>43075.541669999999</v>
      </c>
      <c r="B174" s="34">
        <v>13</v>
      </c>
      <c r="C174" s="40" t="s">
        <v>651</v>
      </c>
      <c r="D174" s="40" t="s">
        <v>190</v>
      </c>
      <c r="E174" s="40" t="s">
        <v>652</v>
      </c>
      <c r="F174" s="40" t="s">
        <v>653</v>
      </c>
    </row>
    <row r="175" spans="1:6" ht="14.25" customHeight="1" x14ac:dyDescent="0.2">
      <c r="A175" s="82">
        <f t="shared" si="2"/>
        <v>43075.583330000001</v>
      </c>
      <c r="B175" s="34">
        <v>14</v>
      </c>
      <c r="C175" s="40" t="s">
        <v>654</v>
      </c>
      <c r="D175" s="40" t="s">
        <v>655</v>
      </c>
      <c r="E175" s="40" t="s">
        <v>656</v>
      </c>
      <c r="F175" s="40" t="s">
        <v>657</v>
      </c>
    </row>
    <row r="176" spans="1:6" ht="14.25" customHeight="1" x14ac:dyDescent="0.2">
      <c r="A176" s="82">
        <f t="shared" si="2"/>
        <v>43075.625</v>
      </c>
      <c r="B176" s="34">
        <v>15</v>
      </c>
      <c r="C176" s="40" t="s">
        <v>658</v>
      </c>
      <c r="D176" s="40" t="s">
        <v>190</v>
      </c>
      <c r="E176" s="40" t="s">
        <v>659</v>
      </c>
      <c r="F176" s="40" t="s">
        <v>660</v>
      </c>
    </row>
    <row r="177" spans="1:6" ht="14.25" customHeight="1" x14ac:dyDescent="0.2">
      <c r="A177" s="82">
        <f t="shared" si="2"/>
        <v>43075.666669999999</v>
      </c>
      <c r="B177" s="34">
        <v>16</v>
      </c>
      <c r="C177" s="40" t="s">
        <v>661</v>
      </c>
      <c r="D177" s="40" t="s">
        <v>190</v>
      </c>
      <c r="E177" s="40" t="s">
        <v>662</v>
      </c>
      <c r="F177" s="40" t="s">
        <v>663</v>
      </c>
    </row>
    <row r="178" spans="1:6" ht="14.25" customHeight="1" x14ac:dyDescent="0.2">
      <c r="A178" s="82">
        <f t="shared" si="2"/>
        <v>43075.708330000001</v>
      </c>
      <c r="B178" s="34">
        <v>17</v>
      </c>
      <c r="C178" s="40" t="s">
        <v>664</v>
      </c>
      <c r="D178" s="40" t="s">
        <v>665</v>
      </c>
      <c r="E178" s="40" t="s">
        <v>666</v>
      </c>
      <c r="F178" s="40" t="s">
        <v>667</v>
      </c>
    </row>
    <row r="179" spans="1:6" ht="14.25" customHeight="1" x14ac:dyDescent="0.2">
      <c r="A179" s="82">
        <f t="shared" si="2"/>
        <v>43075.75</v>
      </c>
      <c r="B179" s="34">
        <v>18</v>
      </c>
      <c r="C179" s="40" t="s">
        <v>668</v>
      </c>
      <c r="D179" s="40" t="s">
        <v>190</v>
      </c>
      <c r="E179" s="40" t="s">
        <v>669</v>
      </c>
      <c r="F179" s="40" t="s">
        <v>670</v>
      </c>
    </row>
    <row r="180" spans="1:6" ht="14.25" customHeight="1" x14ac:dyDescent="0.2">
      <c r="A180" s="82">
        <f t="shared" si="2"/>
        <v>43075.791669999999</v>
      </c>
      <c r="B180" s="34">
        <v>19</v>
      </c>
      <c r="C180" s="40" t="s">
        <v>671</v>
      </c>
      <c r="D180" s="40" t="s">
        <v>190</v>
      </c>
      <c r="E180" s="40" t="s">
        <v>672</v>
      </c>
      <c r="F180" s="40" t="s">
        <v>673</v>
      </c>
    </row>
    <row r="181" spans="1:6" ht="14.25" customHeight="1" x14ac:dyDescent="0.2">
      <c r="A181" s="82">
        <f t="shared" si="2"/>
        <v>43075.833330000001</v>
      </c>
      <c r="B181" s="34">
        <v>20</v>
      </c>
      <c r="C181" s="40" t="s">
        <v>674</v>
      </c>
      <c r="D181" s="40" t="s">
        <v>190</v>
      </c>
      <c r="E181" s="40" t="s">
        <v>675</v>
      </c>
      <c r="F181" s="40" t="s">
        <v>676</v>
      </c>
    </row>
    <row r="182" spans="1:6" ht="14.25" customHeight="1" x14ac:dyDescent="0.2">
      <c r="A182" s="82">
        <f t="shared" si="2"/>
        <v>43075.875</v>
      </c>
      <c r="B182" s="34">
        <v>21</v>
      </c>
      <c r="C182" s="40" t="s">
        <v>677</v>
      </c>
      <c r="D182" s="40" t="s">
        <v>190</v>
      </c>
      <c r="E182" s="40" t="s">
        <v>678</v>
      </c>
      <c r="F182" s="40" t="s">
        <v>679</v>
      </c>
    </row>
    <row r="183" spans="1:6" ht="14.25" customHeight="1" x14ac:dyDescent="0.2">
      <c r="A183" s="82">
        <f t="shared" si="2"/>
        <v>43075.916669999999</v>
      </c>
      <c r="B183" s="34">
        <v>22</v>
      </c>
      <c r="C183" s="40" t="s">
        <v>680</v>
      </c>
      <c r="D183" s="40" t="s">
        <v>190</v>
      </c>
      <c r="E183" s="40" t="s">
        <v>681</v>
      </c>
      <c r="F183" s="40" t="s">
        <v>682</v>
      </c>
    </row>
    <row r="184" spans="1:6" ht="14.25" customHeight="1" x14ac:dyDescent="0.2">
      <c r="A184" s="82">
        <f t="shared" si="2"/>
        <v>43075.958330000001</v>
      </c>
      <c r="B184" s="34">
        <v>23</v>
      </c>
      <c r="C184" s="40" t="s">
        <v>683</v>
      </c>
      <c r="D184" s="40" t="s">
        <v>190</v>
      </c>
      <c r="E184" s="40" t="s">
        <v>684</v>
      </c>
      <c r="F184" s="40" t="s">
        <v>685</v>
      </c>
    </row>
    <row r="185" spans="1:6" ht="14.25" customHeight="1" x14ac:dyDescent="0.2">
      <c r="A185" s="82">
        <f t="shared" si="2"/>
        <v>43076</v>
      </c>
      <c r="B185" s="34">
        <v>0</v>
      </c>
      <c r="C185" s="40" t="s">
        <v>686</v>
      </c>
      <c r="D185" s="40" t="s">
        <v>190</v>
      </c>
      <c r="E185" s="40" t="s">
        <v>687</v>
      </c>
      <c r="F185" s="40" t="s">
        <v>688</v>
      </c>
    </row>
    <row r="186" spans="1:6" ht="14.25" customHeight="1" x14ac:dyDescent="0.2">
      <c r="A186" s="82">
        <f t="shared" si="2"/>
        <v>43076.041669999999</v>
      </c>
      <c r="B186" s="34">
        <v>1</v>
      </c>
      <c r="C186" s="40" t="s">
        <v>689</v>
      </c>
      <c r="D186" s="40" t="s">
        <v>190</v>
      </c>
      <c r="E186" s="40" t="s">
        <v>690</v>
      </c>
      <c r="F186" s="40" t="s">
        <v>691</v>
      </c>
    </row>
    <row r="187" spans="1:6" ht="14.25" customHeight="1" x14ac:dyDescent="0.2">
      <c r="A187" s="82">
        <f t="shared" si="2"/>
        <v>43076.083330000001</v>
      </c>
      <c r="B187" s="34">
        <v>2</v>
      </c>
      <c r="C187" s="40" t="s">
        <v>692</v>
      </c>
      <c r="D187" s="40" t="s">
        <v>190</v>
      </c>
      <c r="E187" s="40" t="s">
        <v>693</v>
      </c>
      <c r="F187" s="40" t="s">
        <v>694</v>
      </c>
    </row>
    <row r="188" spans="1:6" ht="14.25" customHeight="1" x14ac:dyDescent="0.2">
      <c r="A188" s="82">
        <f t="shared" si="2"/>
        <v>43076.125</v>
      </c>
      <c r="B188" s="34">
        <v>3</v>
      </c>
      <c r="C188" s="40" t="s">
        <v>695</v>
      </c>
      <c r="D188" s="40" t="s">
        <v>190</v>
      </c>
      <c r="E188" s="40" t="s">
        <v>696</v>
      </c>
      <c r="F188" s="40" t="s">
        <v>697</v>
      </c>
    </row>
    <row r="189" spans="1:6" ht="14.25" customHeight="1" x14ac:dyDescent="0.2">
      <c r="A189" s="82">
        <f t="shared" si="2"/>
        <v>43076.166669999999</v>
      </c>
      <c r="B189" s="34">
        <v>4</v>
      </c>
      <c r="C189" s="40" t="s">
        <v>698</v>
      </c>
      <c r="D189" s="40" t="s">
        <v>699</v>
      </c>
      <c r="E189" s="40" t="s">
        <v>190</v>
      </c>
      <c r="F189" s="40" t="s">
        <v>700</v>
      </c>
    </row>
    <row r="190" spans="1:6" ht="14.25" customHeight="1" x14ac:dyDescent="0.2">
      <c r="A190" s="82">
        <f t="shared" si="2"/>
        <v>43076.208330000001</v>
      </c>
      <c r="B190" s="34">
        <v>5</v>
      </c>
      <c r="C190" s="40" t="s">
        <v>701</v>
      </c>
      <c r="D190" s="40" t="s">
        <v>702</v>
      </c>
      <c r="E190" s="40" t="s">
        <v>190</v>
      </c>
      <c r="F190" s="40" t="s">
        <v>703</v>
      </c>
    </row>
    <row r="191" spans="1:6" ht="14.25" customHeight="1" x14ac:dyDescent="0.2">
      <c r="A191" s="82">
        <f t="shared" si="2"/>
        <v>43076.25</v>
      </c>
      <c r="B191" s="34">
        <v>6</v>
      </c>
      <c r="C191" s="40" t="s">
        <v>704</v>
      </c>
      <c r="D191" s="40" t="s">
        <v>190</v>
      </c>
      <c r="E191" s="40" t="s">
        <v>705</v>
      </c>
      <c r="F191" s="40" t="s">
        <v>706</v>
      </c>
    </row>
    <row r="192" spans="1:6" ht="14.25" customHeight="1" x14ac:dyDescent="0.2">
      <c r="A192" s="82">
        <f t="shared" si="2"/>
        <v>43076.291669999999</v>
      </c>
      <c r="B192" s="34">
        <v>7</v>
      </c>
      <c r="C192" s="40" t="s">
        <v>707</v>
      </c>
      <c r="D192" s="40" t="s">
        <v>190</v>
      </c>
      <c r="E192" s="40" t="s">
        <v>708</v>
      </c>
      <c r="F192" s="40" t="s">
        <v>709</v>
      </c>
    </row>
    <row r="193" spans="1:6" ht="14.25" customHeight="1" x14ac:dyDescent="0.2">
      <c r="A193" s="82">
        <f t="shared" si="2"/>
        <v>43076.333330000001</v>
      </c>
      <c r="B193" s="34">
        <v>8</v>
      </c>
      <c r="C193" s="40" t="s">
        <v>710</v>
      </c>
      <c r="D193" s="40" t="s">
        <v>190</v>
      </c>
      <c r="E193" s="40" t="s">
        <v>711</v>
      </c>
      <c r="F193" s="40" t="s">
        <v>712</v>
      </c>
    </row>
    <row r="194" spans="1:6" ht="14.25" customHeight="1" x14ac:dyDescent="0.2">
      <c r="A194" s="82">
        <f t="shared" ref="A194:A257" si="3">A170+1</f>
        <v>43076.375</v>
      </c>
      <c r="B194" s="34">
        <v>9</v>
      </c>
      <c r="C194" s="40" t="s">
        <v>713</v>
      </c>
      <c r="D194" s="40" t="s">
        <v>714</v>
      </c>
      <c r="E194" s="40" t="s">
        <v>715</v>
      </c>
      <c r="F194" s="40" t="s">
        <v>217</v>
      </c>
    </row>
    <row r="195" spans="1:6" ht="14.25" customHeight="1" x14ac:dyDescent="0.2">
      <c r="A195" s="82">
        <f t="shared" si="3"/>
        <v>43076.416669999999</v>
      </c>
      <c r="B195" s="34">
        <v>10</v>
      </c>
      <c r="C195" s="40" t="s">
        <v>716</v>
      </c>
      <c r="D195" s="40" t="s">
        <v>717</v>
      </c>
      <c r="E195" s="40" t="s">
        <v>190</v>
      </c>
      <c r="F195" s="40" t="s">
        <v>718</v>
      </c>
    </row>
    <row r="196" spans="1:6" ht="14.25" customHeight="1" x14ac:dyDescent="0.2">
      <c r="A196" s="82">
        <f t="shared" si="3"/>
        <v>43076.458330000001</v>
      </c>
      <c r="B196" s="34">
        <v>11</v>
      </c>
      <c r="C196" s="40" t="s">
        <v>719</v>
      </c>
      <c r="D196" s="40" t="s">
        <v>720</v>
      </c>
      <c r="E196" s="40" t="s">
        <v>190</v>
      </c>
      <c r="F196" s="40" t="s">
        <v>721</v>
      </c>
    </row>
    <row r="197" spans="1:6" ht="14.25" customHeight="1" x14ac:dyDescent="0.2">
      <c r="A197" s="82">
        <f t="shared" si="3"/>
        <v>43076.5</v>
      </c>
      <c r="B197" s="34">
        <v>12</v>
      </c>
      <c r="C197" s="40" t="s">
        <v>722</v>
      </c>
      <c r="D197" s="40" t="s">
        <v>190</v>
      </c>
      <c r="E197" s="40" t="s">
        <v>723</v>
      </c>
      <c r="F197" s="40" t="s">
        <v>724</v>
      </c>
    </row>
    <row r="198" spans="1:6" ht="14.25" customHeight="1" x14ac:dyDescent="0.2">
      <c r="A198" s="82">
        <f t="shared" si="3"/>
        <v>43076.541669999999</v>
      </c>
      <c r="B198" s="34">
        <v>13</v>
      </c>
      <c r="C198" s="40" t="s">
        <v>725</v>
      </c>
      <c r="D198" s="40" t="s">
        <v>190</v>
      </c>
      <c r="E198" s="40" t="s">
        <v>726</v>
      </c>
      <c r="F198" s="40" t="s">
        <v>727</v>
      </c>
    </row>
    <row r="199" spans="1:6" ht="14.25" customHeight="1" x14ac:dyDescent="0.2">
      <c r="A199" s="82">
        <f t="shared" si="3"/>
        <v>43076.583330000001</v>
      </c>
      <c r="B199" s="34">
        <v>14</v>
      </c>
      <c r="C199" s="40" t="s">
        <v>728</v>
      </c>
      <c r="D199" s="40" t="s">
        <v>729</v>
      </c>
      <c r="E199" s="40" t="s">
        <v>730</v>
      </c>
      <c r="F199" s="40" t="s">
        <v>731</v>
      </c>
    </row>
    <row r="200" spans="1:6" ht="14.25" customHeight="1" x14ac:dyDescent="0.2">
      <c r="A200" s="82">
        <f t="shared" si="3"/>
        <v>43076.625</v>
      </c>
      <c r="B200" s="34">
        <v>15</v>
      </c>
      <c r="C200" s="40" t="s">
        <v>732</v>
      </c>
      <c r="D200" s="40" t="s">
        <v>190</v>
      </c>
      <c r="E200" s="40" t="s">
        <v>733</v>
      </c>
      <c r="F200" s="40" t="s">
        <v>734</v>
      </c>
    </row>
    <row r="201" spans="1:6" ht="14.25" customHeight="1" x14ac:dyDescent="0.2">
      <c r="A201" s="82">
        <f t="shared" si="3"/>
        <v>43076.666669999999</v>
      </c>
      <c r="B201" s="34">
        <v>16</v>
      </c>
      <c r="C201" s="40" t="s">
        <v>735</v>
      </c>
      <c r="D201" s="40" t="s">
        <v>736</v>
      </c>
      <c r="E201" s="40" t="s">
        <v>190</v>
      </c>
      <c r="F201" s="40" t="s">
        <v>737</v>
      </c>
    </row>
    <row r="202" spans="1:6" ht="14.25" customHeight="1" x14ac:dyDescent="0.2">
      <c r="A202" s="82">
        <f t="shared" si="3"/>
        <v>43076.708330000001</v>
      </c>
      <c r="B202" s="34">
        <v>17</v>
      </c>
      <c r="C202" s="40" t="s">
        <v>738</v>
      </c>
      <c r="D202" s="40" t="s">
        <v>739</v>
      </c>
      <c r="E202" s="40" t="s">
        <v>190</v>
      </c>
      <c r="F202" s="40" t="s">
        <v>740</v>
      </c>
    </row>
    <row r="203" spans="1:6" ht="14.25" customHeight="1" x14ac:dyDescent="0.2">
      <c r="A203" s="82">
        <f t="shared" si="3"/>
        <v>43076.75</v>
      </c>
      <c r="B203" s="34">
        <v>18</v>
      </c>
      <c r="C203" s="40" t="s">
        <v>741</v>
      </c>
      <c r="D203" s="40" t="s">
        <v>742</v>
      </c>
      <c r="E203" s="40" t="s">
        <v>190</v>
      </c>
      <c r="F203" s="40" t="s">
        <v>743</v>
      </c>
    </row>
    <row r="204" spans="1:6" ht="14.25" customHeight="1" x14ac:dyDescent="0.2">
      <c r="A204" s="82">
        <f t="shared" si="3"/>
        <v>43076.791669999999</v>
      </c>
      <c r="B204" s="34">
        <v>19</v>
      </c>
      <c r="C204" s="40" t="s">
        <v>744</v>
      </c>
      <c r="D204" s="40" t="s">
        <v>745</v>
      </c>
      <c r="E204" s="40" t="s">
        <v>190</v>
      </c>
      <c r="F204" s="40" t="s">
        <v>746</v>
      </c>
    </row>
    <row r="205" spans="1:6" ht="14.25" customHeight="1" x14ac:dyDescent="0.2">
      <c r="A205" s="82">
        <f t="shared" si="3"/>
        <v>43076.833330000001</v>
      </c>
      <c r="B205" s="34">
        <v>20</v>
      </c>
      <c r="C205" s="40" t="s">
        <v>747</v>
      </c>
      <c r="D205" s="40" t="s">
        <v>190</v>
      </c>
      <c r="E205" s="40" t="s">
        <v>748</v>
      </c>
      <c r="F205" s="40" t="s">
        <v>749</v>
      </c>
    </row>
    <row r="206" spans="1:6" ht="14.25" customHeight="1" x14ac:dyDescent="0.2">
      <c r="A206" s="82">
        <f t="shared" si="3"/>
        <v>43076.875</v>
      </c>
      <c r="B206" s="34">
        <v>21</v>
      </c>
      <c r="C206" s="40" t="s">
        <v>750</v>
      </c>
      <c r="D206" s="40" t="s">
        <v>190</v>
      </c>
      <c r="E206" s="40" t="s">
        <v>751</v>
      </c>
      <c r="F206" s="40" t="s">
        <v>752</v>
      </c>
    </row>
    <row r="207" spans="1:6" ht="14.25" customHeight="1" x14ac:dyDescent="0.2">
      <c r="A207" s="82">
        <f t="shared" si="3"/>
        <v>43076.916669999999</v>
      </c>
      <c r="B207" s="34">
        <v>22</v>
      </c>
      <c r="C207" s="40" t="s">
        <v>753</v>
      </c>
      <c r="D207" s="40" t="s">
        <v>190</v>
      </c>
      <c r="E207" s="40" t="s">
        <v>754</v>
      </c>
      <c r="F207" s="40" t="s">
        <v>755</v>
      </c>
    </row>
    <row r="208" spans="1:6" ht="14.25" customHeight="1" x14ac:dyDescent="0.2">
      <c r="A208" s="82">
        <f t="shared" si="3"/>
        <v>43076.958330000001</v>
      </c>
      <c r="B208" s="34">
        <v>23</v>
      </c>
      <c r="C208" s="40" t="s">
        <v>756</v>
      </c>
      <c r="D208" s="40" t="s">
        <v>190</v>
      </c>
      <c r="E208" s="40" t="s">
        <v>757</v>
      </c>
      <c r="F208" s="40" t="s">
        <v>758</v>
      </c>
    </row>
    <row r="209" spans="1:6" ht="14.25" customHeight="1" x14ac:dyDescent="0.2">
      <c r="A209" s="82">
        <f t="shared" si="3"/>
        <v>43077</v>
      </c>
      <c r="B209" s="34">
        <v>0</v>
      </c>
      <c r="C209" s="40" t="s">
        <v>759</v>
      </c>
      <c r="D209" s="40" t="s">
        <v>190</v>
      </c>
      <c r="E209" s="40" t="s">
        <v>760</v>
      </c>
      <c r="F209" s="40" t="s">
        <v>761</v>
      </c>
    </row>
    <row r="210" spans="1:6" ht="14.25" customHeight="1" x14ac:dyDescent="0.2">
      <c r="A210" s="82">
        <f t="shared" si="3"/>
        <v>43077.041669999999</v>
      </c>
      <c r="B210" s="34">
        <v>1</v>
      </c>
      <c r="C210" s="40" t="s">
        <v>762</v>
      </c>
      <c r="D210" s="40" t="s">
        <v>190</v>
      </c>
      <c r="E210" s="40" t="s">
        <v>763</v>
      </c>
      <c r="F210" s="40" t="s">
        <v>764</v>
      </c>
    </row>
    <row r="211" spans="1:6" ht="14.25" customHeight="1" x14ac:dyDescent="0.2">
      <c r="A211" s="82">
        <f t="shared" si="3"/>
        <v>43077.083330000001</v>
      </c>
      <c r="B211" s="34">
        <v>2</v>
      </c>
      <c r="C211" s="40" t="s">
        <v>765</v>
      </c>
      <c r="D211" s="40" t="s">
        <v>190</v>
      </c>
      <c r="E211" s="40" t="s">
        <v>766</v>
      </c>
      <c r="F211" s="40" t="s">
        <v>767</v>
      </c>
    </row>
    <row r="212" spans="1:6" ht="14.25" customHeight="1" x14ac:dyDescent="0.2">
      <c r="A212" s="82">
        <f t="shared" si="3"/>
        <v>43077.125</v>
      </c>
      <c r="B212" s="34">
        <v>3</v>
      </c>
      <c r="C212" s="40" t="s">
        <v>768</v>
      </c>
      <c r="D212" s="40" t="s">
        <v>190</v>
      </c>
      <c r="E212" s="40" t="s">
        <v>769</v>
      </c>
      <c r="F212" s="40" t="s">
        <v>770</v>
      </c>
    </row>
    <row r="213" spans="1:6" ht="14.25" customHeight="1" x14ac:dyDescent="0.2">
      <c r="A213" s="82">
        <f t="shared" si="3"/>
        <v>43077.166669999999</v>
      </c>
      <c r="B213" s="34">
        <v>4</v>
      </c>
      <c r="C213" s="40" t="s">
        <v>771</v>
      </c>
      <c r="D213" s="40" t="s">
        <v>772</v>
      </c>
      <c r="E213" s="40" t="s">
        <v>190</v>
      </c>
      <c r="F213" s="40" t="s">
        <v>773</v>
      </c>
    </row>
    <row r="214" spans="1:6" ht="14.25" customHeight="1" x14ac:dyDescent="0.2">
      <c r="A214" s="82">
        <f t="shared" si="3"/>
        <v>43077.208330000001</v>
      </c>
      <c r="B214" s="34">
        <v>5</v>
      </c>
      <c r="C214" s="40" t="s">
        <v>774</v>
      </c>
      <c r="D214" s="40" t="s">
        <v>775</v>
      </c>
      <c r="E214" s="40" t="s">
        <v>190</v>
      </c>
      <c r="F214" s="40" t="s">
        <v>776</v>
      </c>
    </row>
    <row r="215" spans="1:6" ht="14.25" customHeight="1" x14ac:dyDescent="0.2">
      <c r="A215" s="82">
        <f t="shared" si="3"/>
        <v>43077.25</v>
      </c>
      <c r="B215" s="34">
        <v>6</v>
      </c>
      <c r="C215" s="40" t="s">
        <v>777</v>
      </c>
      <c r="D215" s="40" t="s">
        <v>778</v>
      </c>
      <c r="E215" s="40" t="s">
        <v>190</v>
      </c>
      <c r="F215" s="40" t="s">
        <v>779</v>
      </c>
    </row>
    <row r="216" spans="1:6" ht="14.25" customHeight="1" x14ac:dyDescent="0.2">
      <c r="A216" s="82">
        <f t="shared" si="3"/>
        <v>43077.291669999999</v>
      </c>
      <c r="B216" s="34">
        <v>7</v>
      </c>
      <c r="C216" s="40" t="s">
        <v>780</v>
      </c>
      <c r="D216" s="40" t="s">
        <v>215</v>
      </c>
      <c r="E216" s="40" t="s">
        <v>190</v>
      </c>
      <c r="F216" s="40" t="s">
        <v>781</v>
      </c>
    </row>
    <row r="217" spans="1:6" ht="14.25" customHeight="1" x14ac:dyDescent="0.2">
      <c r="A217" s="82">
        <f t="shared" si="3"/>
        <v>43077.333330000001</v>
      </c>
      <c r="B217" s="34">
        <v>8</v>
      </c>
      <c r="C217" s="40" t="s">
        <v>782</v>
      </c>
      <c r="D217" s="40" t="s">
        <v>783</v>
      </c>
      <c r="E217" s="40" t="s">
        <v>190</v>
      </c>
      <c r="F217" s="40" t="s">
        <v>784</v>
      </c>
    </row>
    <row r="218" spans="1:6" ht="14.25" customHeight="1" x14ac:dyDescent="0.2">
      <c r="A218" s="82">
        <f t="shared" si="3"/>
        <v>43077.375</v>
      </c>
      <c r="B218" s="34">
        <v>9</v>
      </c>
      <c r="C218" s="40" t="s">
        <v>785</v>
      </c>
      <c r="D218" s="40" t="s">
        <v>201</v>
      </c>
      <c r="E218" s="40" t="s">
        <v>786</v>
      </c>
      <c r="F218" s="40" t="s">
        <v>787</v>
      </c>
    </row>
    <row r="219" spans="1:6" ht="14.25" customHeight="1" x14ac:dyDescent="0.2">
      <c r="A219" s="82">
        <f t="shared" si="3"/>
        <v>43077.416669999999</v>
      </c>
      <c r="B219" s="34">
        <v>10</v>
      </c>
      <c r="C219" s="40" t="s">
        <v>788</v>
      </c>
      <c r="D219" s="40" t="s">
        <v>218</v>
      </c>
      <c r="E219" s="40" t="s">
        <v>190</v>
      </c>
      <c r="F219" s="40" t="s">
        <v>789</v>
      </c>
    </row>
    <row r="220" spans="1:6" ht="14.25" customHeight="1" x14ac:dyDescent="0.2">
      <c r="A220" s="82">
        <f t="shared" si="3"/>
        <v>43077.458330000001</v>
      </c>
      <c r="B220" s="34">
        <v>11</v>
      </c>
      <c r="C220" s="40" t="s">
        <v>790</v>
      </c>
      <c r="D220" s="40" t="s">
        <v>190</v>
      </c>
      <c r="E220" s="40" t="s">
        <v>791</v>
      </c>
      <c r="F220" s="40" t="s">
        <v>792</v>
      </c>
    </row>
    <row r="221" spans="1:6" ht="14.25" customHeight="1" x14ac:dyDescent="0.2">
      <c r="A221" s="82">
        <f t="shared" si="3"/>
        <v>43077.5</v>
      </c>
      <c r="B221" s="34">
        <v>12</v>
      </c>
      <c r="C221" s="40" t="s">
        <v>793</v>
      </c>
      <c r="D221" s="40" t="s">
        <v>794</v>
      </c>
      <c r="E221" s="40" t="s">
        <v>190</v>
      </c>
      <c r="F221" s="40" t="s">
        <v>795</v>
      </c>
    </row>
    <row r="222" spans="1:6" ht="14.25" customHeight="1" x14ac:dyDescent="0.2">
      <c r="A222" s="82">
        <f t="shared" si="3"/>
        <v>43077.541669999999</v>
      </c>
      <c r="B222" s="34">
        <v>13</v>
      </c>
      <c r="C222" s="40" t="s">
        <v>796</v>
      </c>
      <c r="D222" s="40" t="s">
        <v>797</v>
      </c>
      <c r="E222" s="40" t="s">
        <v>190</v>
      </c>
      <c r="F222" s="40" t="s">
        <v>798</v>
      </c>
    </row>
    <row r="223" spans="1:6" ht="14.25" customHeight="1" x14ac:dyDescent="0.2">
      <c r="A223" s="82">
        <f t="shared" si="3"/>
        <v>43077.583330000001</v>
      </c>
      <c r="B223" s="34">
        <v>14</v>
      </c>
      <c r="C223" s="40" t="s">
        <v>799</v>
      </c>
      <c r="D223" s="40" t="s">
        <v>800</v>
      </c>
      <c r="E223" s="40" t="s">
        <v>190</v>
      </c>
      <c r="F223" s="40" t="s">
        <v>801</v>
      </c>
    </row>
    <row r="224" spans="1:6" ht="14.25" customHeight="1" x14ac:dyDescent="0.2">
      <c r="A224" s="82">
        <f t="shared" si="3"/>
        <v>43077.625</v>
      </c>
      <c r="B224" s="34">
        <v>15</v>
      </c>
      <c r="C224" s="40" t="s">
        <v>802</v>
      </c>
      <c r="D224" s="40" t="s">
        <v>803</v>
      </c>
      <c r="E224" s="40" t="s">
        <v>190</v>
      </c>
      <c r="F224" s="40" t="s">
        <v>804</v>
      </c>
    </row>
    <row r="225" spans="1:6" ht="14.25" customHeight="1" x14ac:dyDescent="0.2">
      <c r="A225" s="82">
        <f t="shared" si="3"/>
        <v>43077.666669999999</v>
      </c>
      <c r="B225" s="34">
        <v>16</v>
      </c>
      <c r="C225" s="40" t="s">
        <v>805</v>
      </c>
      <c r="D225" s="40" t="s">
        <v>806</v>
      </c>
      <c r="E225" s="40" t="s">
        <v>190</v>
      </c>
      <c r="F225" s="40" t="s">
        <v>807</v>
      </c>
    </row>
    <row r="226" spans="1:6" ht="14.25" customHeight="1" x14ac:dyDescent="0.2">
      <c r="A226" s="82">
        <f t="shared" si="3"/>
        <v>43077.708330000001</v>
      </c>
      <c r="B226" s="34">
        <v>17</v>
      </c>
      <c r="C226" s="40" t="s">
        <v>808</v>
      </c>
      <c r="D226" s="40" t="s">
        <v>809</v>
      </c>
      <c r="E226" s="40" t="s">
        <v>190</v>
      </c>
      <c r="F226" s="40" t="s">
        <v>810</v>
      </c>
    </row>
    <row r="227" spans="1:6" ht="14.25" customHeight="1" x14ac:dyDescent="0.2">
      <c r="A227" s="82">
        <f t="shared" si="3"/>
        <v>43077.75</v>
      </c>
      <c r="B227" s="34">
        <v>18</v>
      </c>
      <c r="C227" s="40" t="s">
        <v>811</v>
      </c>
      <c r="D227" s="40" t="s">
        <v>812</v>
      </c>
      <c r="E227" s="40" t="s">
        <v>190</v>
      </c>
      <c r="F227" s="40" t="s">
        <v>813</v>
      </c>
    </row>
    <row r="228" spans="1:6" ht="14.25" customHeight="1" x14ac:dyDescent="0.2">
      <c r="A228" s="82">
        <f t="shared" si="3"/>
        <v>43077.791669999999</v>
      </c>
      <c r="B228" s="34">
        <v>19</v>
      </c>
      <c r="C228" s="40" t="s">
        <v>814</v>
      </c>
      <c r="D228" s="40" t="s">
        <v>815</v>
      </c>
      <c r="E228" s="40" t="s">
        <v>816</v>
      </c>
      <c r="F228" s="40" t="s">
        <v>817</v>
      </c>
    </row>
    <row r="229" spans="1:6" ht="14.25" customHeight="1" x14ac:dyDescent="0.2">
      <c r="A229" s="82">
        <f t="shared" si="3"/>
        <v>43077.833330000001</v>
      </c>
      <c r="B229" s="34">
        <v>20</v>
      </c>
      <c r="C229" s="40" t="s">
        <v>818</v>
      </c>
      <c r="D229" s="40" t="s">
        <v>190</v>
      </c>
      <c r="E229" s="40" t="s">
        <v>819</v>
      </c>
      <c r="F229" s="40" t="s">
        <v>820</v>
      </c>
    </row>
    <row r="230" spans="1:6" ht="14.25" customHeight="1" x14ac:dyDescent="0.2">
      <c r="A230" s="82">
        <f t="shared" si="3"/>
        <v>43077.875</v>
      </c>
      <c r="B230" s="34">
        <v>21</v>
      </c>
      <c r="C230" s="40" t="s">
        <v>821</v>
      </c>
      <c r="D230" s="40" t="s">
        <v>190</v>
      </c>
      <c r="E230" s="40" t="s">
        <v>822</v>
      </c>
      <c r="F230" s="40" t="s">
        <v>823</v>
      </c>
    </row>
    <row r="231" spans="1:6" ht="14.25" customHeight="1" x14ac:dyDescent="0.2">
      <c r="A231" s="82">
        <f t="shared" si="3"/>
        <v>43077.916669999999</v>
      </c>
      <c r="B231" s="34">
        <v>22</v>
      </c>
      <c r="C231" s="40" t="s">
        <v>824</v>
      </c>
      <c r="D231" s="40" t="s">
        <v>190</v>
      </c>
      <c r="E231" s="40" t="s">
        <v>825</v>
      </c>
      <c r="F231" s="40" t="s">
        <v>826</v>
      </c>
    </row>
    <row r="232" spans="1:6" ht="14.25" customHeight="1" x14ac:dyDescent="0.2">
      <c r="A232" s="82">
        <f t="shared" si="3"/>
        <v>43077.958330000001</v>
      </c>
      <c r="B232" s="34">
        <v>23</v>
      </c>
      <c r="C232" s="40" t="s">
        <v>827</v>
      </c>
      <c r="D232" s="40" t="s">
        <v>190</v>
      </c>
      <c r="E232" s="40" t="s">
        <v>828</v>
      </c>
      <c r="F232" s="40" t="s">
        <v>829</v>
      </c>
    </row>
    <row r="233" spans="1:6" ht="14.25" customHeight="1" x14ac:dyDescent="0.2">
      <c r="A233" s="82">
        <f t="shared" si="3"/>
        <v>43078</v>
      </c>
      <c r="B233" s="34">
        <v>0</v>
      </c>
      <c r="C233" s="40" t="s">
        <v>830</v>
      </c>
      <c r="D233" s="40" t="s">
        <v>190</v>
      </c>
      <c r="E233" s="40" t="s">
        <v>831</v>
      </c>
      <c r="F233" s="40" t="s">
        <v>832</v>
      </c>
    </row>
    <row r="234" spans="1:6" ht="14.25" customHeight="1" x14ac:dyDescent="0.2">
      <c r="A234" s="82">
        <f t="shared" si="3"/>
        <v>43078.041669999999</v>
      </c>
      <c r="B234" s="34">
        <v>1</v>
      </c>
      <c r="C234" s="40" t="s">
        <v>833</v>
      </c>
      <c r="D234" s="40" t="s">
        <v>190</v>
      </c>
      <c r="E234" s="40" t="s">
        <v>834</v>
      </c>
      <c r="F234" s="40" t="s">
        <v>835</v>
      </c>
    </row>
    <row r="235" spans="1:6" ht="14.25" customHeight="1" x14ac:dyDescent="0.2">
      <c r="A235" s="82">
        <f t="shared" si="3"/>
        <v>43078.083330000001</v>
      </c>
      <c r="B235" s="34">
        <v>2</v>
      </c>
      <c r="C235" s="40" t="s">
        <v>208</v>
      </c>
      <c r="D235" s="40" t="s">
        <v>190</v>
      </c>
      <c r="E235" s="40" t="s">
        <v>836</v>
      </c>
      <c r="F235" s="40" t="s">
        <v>837</v>
      </c>
    </row>
    <row r="236" spans="1:6" ht="14.25" customHeight="1" x14ac:dyDescent="0.2">
      <c r="A236" s="82">
        <f t="shared" si="3"/>
        <v>43078.125</v>
      </c>
      <c r="B236" s="34">
        <v>3</v>
      </c>
      <c r="C236" s="40" t="s">
        <v>838</v>
      </c>
      <c r="D236" s="40" t="s">
        <v>190</v>
      </c>
      <c r="E236" s="40" t="s">
        <v>839</v>
      </c>
      <c r="F236" s="40" t="s">
        <v>840</v>
      </c>
    </row>
    <row r="237" spans="1:6" ht="14.25" customHeight="1" x14ac:dyDescent="0.2">
      <c r="A237" s="82">
        <f t="shared" si="3"/>
        <v>43078.166669999999</v>
      </c>
      <c r="B237" s="34">
        <v>4</v>
      </c>
      <c r="C237" s="40" t="s">
        <v>841</v>
      </c>
      <c r="D237" s="40" t="s">
        <v>190</v>
      </c>
      <c r="E237" s="40" t="s">
        <v>842</v>
      </c>
      <c r="F237" s="40" t="s">
        <v>843</v>
      </c>
    </row>
    <row r="238" spans="1:6" ht="14.25" customHeight="1" x14ac:dyDescent="0.2">
      <c r="A238" s="82">
        <f t="shared" si="3"/>
        <v>43078.208330000001</v>
      </c>
      <c r="B238" s="34">
        <v>5</v>
      </c>
      <c r="C238" s="40" t="s">
        <v>844</v>
      </c>
      <c r="D238" s="40" t="s">
        <v>190</v>
      </c>
      <c r="E238" s="40" t="s">
        <v>845</v>
      </c>
      <c r="F238" s="40" t="s">
        <v>846</v>
      </c>
    </row>
    <row r="239" spans="1:6" ht="14.25" customHeight="1" x14ac:dyDescent="0.2">
      <c r="A239" s="82">
        <f t="shared" si="3"/>
        <v>43078.25</v>
      </c>
      <c r="B239" s="34">
        <v>6</v>
      </c>
      <c r="C239" s="40" t="s">
        <v>847</v>
      </c>
      <c r="D239" s="40" t="s">
        <v>848</v>
      </c>
      <c r="E239" s="40" t="s">
        <v>190</v>
      </c>
      <c r="F239" s="40" t="s">
        <v>849</v>
      </c>
    </row>
    <row r="240" spans="1:6" ht="14.25" customHeight="1" x14ac:dyDescent="0.2">
      <c r="A240" s="82">
        <f t="shared" si="3"/>
        <v>43078.291669999999</v>
      </c>
      <c r="B240" s="34">
        <v>7</v>
      </c>
      <c r="C240" s="40" t="s">
        <v>850</v>
      </c>
      <c r="D240" s="40" t="s">
        <v>190</v>
      </c>
      <c r="E240" s="40" t="s">
        <v>851</v>
      </c>
      <c r="F240" s="40" t="s">
        <v>852</v>
      </c>
    </row>
    <row r="241" spans="1:6" ht="14.25" customHeight="1" x14ac:dyDescent="0.2">
      <c r="A241" s="82">
        <f t="shared" si="3"/>
        <v>43078.333330000001</v>
      </c>
      <c r="B241" s="34">
        <v>8</v>
      </c>
      <c r="C241" s="40" t="s">
        <v>853</v>
      </c>
      <c r="D241" s="40" t="s">
        <v>190</v>
      </c>
      <c r="E241" s="40" t="s">
        <v>854</v>
      </c>
      <c r="F241" s="40" t="s">
        <v>855</v>
      </c>
    </row>
    <row r="242" spans="1:6" ht="14.25" customHeight="1" x14ac:dyDescent="0.2">
      <c r="A242" s="82">
        <f t="shared" si="3"/>
        <v>43078.375</v>
      </c>
      <c r="B242" s="34">
        <v>9</v>
      </c>
      <c r="C242" s="40" t="s">
        <v>856</v>
      </c>
      <c r="D242" s="40" t="s">
        <v>190</v>
      </c>
      <c r="E242" s="40" t="s">
        <v>857</v>
      </c>
      <c r="F242" s="40" t="s">
        <v>238</v>
      </c>
    </row>
    <row r="243" spans="1:6" ht="14.25" customHeight="1" x14ac:dyDescent="0.2">
      <c r="A243" s="82">
        <f t="shared" si="3"/>
        <v>43078.416669999999</v>
      </c>
      <c r="B243" s="34">
        <v>10</v>
      </c>
      <c r="C243" s="40" t="s">
        <v>858</v>
      </c>
      <c r="D243" s="40" t="s">
        <v>190</v>
      </c>
      <c r="E243" s="40" t="s">
        <v>859</v>
      </c>
      <c r="F243" s="40" t="s">
        <v>850</v>
      </c>
    </row>
    <row r="244" spans="1:6" ht="14.25" customHeight="1" x14ac:dyDescent="0.2">
      <c r="A244" s="82">
        <f t="shared" si="3"/>
        <v>43078.458330000001</v>
      </c>
      <c r="B244" s="34">
        <v>11</v>
      </c>
      <c r="C244" s="40" t="s">
        <v>860</v>
      </c>
      <c r="D244" s="40" t="s">
        <v>190</v>
      </c>
      <c r="E244" s="40" t="s">
        <v>861</v>
      </c>
      <c r="F244" s="40" t="s">
        <v>862</v>
      </c>
    </row>
    <row r="245" spans="1:6" ht="14.25" customHeight="1" x14ac:dyDescent="0.2">
      <c r="A245" s="82">
        <f t="shared" si="3"/>
        <v>43078.5</v>
      </c>
      <c r="B245" s="34">
        <v>12</v>
      </c>
      <c r="C245" s="40" t="s">
        <v>863</v>
      </c>
      <c r="D245" s="40" t="s">
        <v>190</v>
      </c>
      <c r="E245" s="40" t="s">
        <v>864</v>
      </c>
      <c r="F245" s="40" t="s">
        <v>865</v>
      </c>
    </row>
    <row r="246" spans="1:6" ht="14.25" customHeight="1" x14ac:dyDescent="0.2">
      <c r="A246" s="82">
        <f t="shared" si="3"/>
        <v>43078.541669999999</v>
      </c>
      <c r="B246" s="34">
        <v>13</v>
      </c>
      <c r="C246" s="40" t="s">
        <v>866</v>
      </c>
      <c r="D246" s="40" t="s">
        <v>190</v>
      </c>
      <c r="E246" s="40" t="s">
        <v>867</v>
      </c>
      <c r="F246" s="40" t="s">
        <v>868</v>
      </c>
    </row>
    <row r="247" spans="1:6" ht="14.25" customHeight="1" x14ac:dyDescent="0.2">
      <c r="A247" s="82">
        <f t="shared" si="3"/>
        <v>43078.583330000001</v>
      </c>
      <c r="B247" s="34">
        <v>14</v>
      </c>
      <c r="C247" s="40" t="s">
        <v>869</v>
      </c>
      <c r="D247" s="40" t="s">
        <v>870</v>
      </c>
      <c r="E247" s="40" t="s">
        <v>190</v>
      </c>
      <c r="F247" s="40" t="s">
        <v>871</v>
      </c>
    </row>
    <row r="248" spans="1:6" ht="14.25" customHeight="1" x14ac:dyDescent="0.2">
      <c r="A248" s="82">
        <f t="shared" si="3"/>
        <v>43078.625</v>
      </c>
      <c r="B248" s="34">
        <v>15</v>
      </c>
      <c r="C248" s="40" t="s">
        <v>872</v>
      </c>
      <c r="D248" s="40" t="s">
        <v>873</v>
      </c>
      <c r="E248" s="40" t="s">
        <v>190</v>
      </c>
      <c r="F248" s="40" t="s">
        <v>874</v>
      </c>
    </row>
    <row r="249" spans="1:6" ht="14.25" customHeight="1" x14ac:dyDescent="0.2">
      <c r="A249" s="82">
        <f t="shared" si="3"/>
        <v>43078.666669999999</v>
      </c>
      <c r="B249" s="34">
        <v>16</v>
      </c>
      <c r="C249" s="40" t="s">
        <v>875</v>
      </c>
      <c r="D249" s="40" t="s">
        <v>876</v>
      </c>
      <c r="E249" s="40" t="s">
        <v>190</v>
      </c>
      <c r="F249" s="40" t="s">
        <v>877</v>
      </c>
    </row>
    <row r="250" spans="1:6" ht="14.25" customHeight="1" x14ac:dyDescent="0.2">
      <c r="A250" s="82">
        <f t="shared" si="3"/>
        <v>43078.708330000001</v>
      </c>
      <c r="B250" s="34">
        <v>17</v>
      </c>
      <c r="C250" s="40" t="s">
        <v>878</v>
      </c>
      <c r="D250" s="40" t="s">
        <v>879</v>
      </c>
      <c r="E250" s="40" t="s">
        <v>190</v>
      </c>
      <c r="F250" s="40" t="s">
        <v>880</v>
      </c>
    </row>
    <row r="251" spans="1:6" ht="14.25" customHeight="1" x14ac:dyDescent="0.2">
      <c r="A251" s="82">
        <f t="shared" si="3"/>
        <v>43078.75</v>
      </c>
      <c r="B251" s="34">
        <v>18</v>
      </c>
      <c r="C251" s="40" t="s">
        <v>881</v>
      </c>
      <c r="D251" s="40" t="s">
        <v>190</v>
      </c>
      <c r="E251" s="40" t="s">
        <v>882</v>
      </c>
      <c r="F251" s="40" t="s">
        <v>883</v>
      </c>
    </row>
    <row r="252" spans="1:6" ht="14.25" customHeight="1" x14ac:dyDescent="0.2">
      <c r="A252" s="82">
        <f t="shared" si="3"/>
        <v>43078.791669999999</v>
      </c>
      <c r="B252" s="34">
        <v>19</v>
      </c>
      <c r="C252" s="40" t="s">
        <v>884</v>
      </c>
      <c r="D252" s="40" t="s">
        <v>190</v>
      </c>
      <c r="E252" s="40" t="s">
        <v>885</v>
      </c>
      <c r="F252" s="40" t="s">
        <v>886</v>
      </c>
    </row>
    <row r="253" spans="1:6" ht="14.25" customHeight="1" x14ac:dyDescent="0.2">
      <c r="A253" s="82">
        <f t="shared" si="3"/>
        <v>43078.833330000001</v>
      </c>
      <c r="B253" s="34">
        <v>20</v>
      </c>
      <c r="C253" s="40" t="s">
        <v>887</v>
      </c>
      <c r="D253" s="40" t="s">
        <v>190</v>
      </c>
      <c r="E253" s="40" t="s">
        <v>888</v>
      </c>
      <c r="F253" s="40" t="s">
        <v>889</v>
      </c>
    </row>
    <row r="254" spans="1:6" ht="14.25" customHeight="1" x14ac:dyDescent="0.2">
      <c r="A254" s="82">
        <f t="shared" si="3"/>
        <v>43078.875</v>
      </c>
      <c r="B254" s="34">
        <v>21</v>
      </c>
      <c r="C254" s="40" t="s">
        <v>890</v>
      </c>
      <c r="D254" s="40" t="s">
        <v>190</v>
      </c>
      <c r="E254" s="40" t="s">
        <v>891</v>
      </c>
      <c r="F254" s="40" t="s">
        <v>892</v>
      </c>
    </row>
    <row r="255" spans="1:6" ht="14.25" customHeight="1" x14ac:dyDescent="0.2">
      <c r="A255" s="82">
        <f t="shared" si="3"/>
        <v>43078.916669999999</v>
      </c>
      <c r="B255" s="34">
        <v>22</v>
      </c>
      <c r="C255" s="40" t="s">
        <v>893</v>
      </c>
      <c r="D255" s="40" t="s">
        <v>190</v>
      </c>
      <c r="E255" s="40" t="s">
        <v>894</v>
      </c>
      <c r="F255" s="40" t="s">
        <v>895</v>
      </c>
    </row>
    <row r="256" spans="1:6" ht="14.25" customHeight="1" x14ac:dyDescent="0.2">
      <c r="A256" s="82">
        <f t="shared" si="3"/>
        <v>43078.958330000001</v>
      </c>
      <c r="B256" s="34">
        <v>23</v>
      </c>
      <c r="C256" s="40" t="s">
        <v>896</v>
      </c>
      <c r="D256" s="40" t="s">
        <v>190</v>
      </c>
      <c r="E256" s="40" t="s">
        <v>897</v>
      </c>
      <c r="F256" s="40" t="s">
        <v>898</v>
      </c>
    </row>
    <row r="257" spans="1:6" ht="14.25" customHeight="1" x14ac:dyDescent="0.2">
      <c r="A257" s="82">
        <f t="shared" si="3"/>
        <v>43079</v>
      </c>
      <c r="B257" s="34">
        <v>0</v>
      </c>
      <c r="C257" s="40" t="s">
        <v>899</v>
      </c>
      <c r="D257" s="40" t="s">
        <v>190</v>
      </c>
      <c r="E257" s="40" t="s">
        <v>900</v>
      </c>
      <c r="F257" s="40" t="s">
        <v>901</v>
      </c>
    </row>
    <row r="258" spans="1:6" ht="14.25" customHeight="1" x14ac:dyDescent="0.2">
      <c r="A258" s="82">
        <f t="shared" ref="A258:A321" si="4">A234+1</f>
        <v>43079.041669999999</v>
      </c>
      <c r="B258" s="34">
        <v>1</v>
      </c>
      <c r="C258" s="40" t="s">
        <v>902</v>
      </c>
      <c r="D258" s="40" t="s">
        <v>190</v>
      </c>
      <c r="E258" s="40" t="s">
        <v>903</v>
      </c>
      <c r="F258" s="40" t="s">
        <v>904</v>
      </c>
    </row>
    <row r="259" spans="1:6" ht="14.25" customHeight="1" x14ac:dyDescent="0.2">
      <c r="A259" s="82">
        <f t="shared" si="4"/>
        <v>43079.083330000001</v>
      </c>
      <c r="B259" s="34">
        <v>2</v>
      </c>
      <c r="C259" s="40" t="s">
        <v>905</v>
      </c>
      <c r="D259" s="40" t="s">
        <v>190</v>
      </c>
      <c r="E259" s="40" t="s">
        <v>906</v>
      </c>
      <c r="F259" s="40" t="s">
        <v>907</v>
      </c>
    </row>
    <row r="260" spans="1:6" ht="14.25" customHeight="1" x14ac:dyDescent="0.2">
      <c r="A260" s="82">
        <f t="shared" si="4"/>
        <v>43079.125</v>
      </c>
      <c r="B260" s="34">
        <v>3</v>
      </c>
      <c r="C260" s="40" t="s">
        <v>908</v>
      </c>
      <c r="D260" s="40" t="s">
        <v>190</v>
      </c>
      <c r="E260" s="40" t="s">
        <v>909</v>
      </c>
      <c r="F260" s="40" t="s">
        <v>910</v>
      </c>
    </row>
    <row r="261" spans="1:6" ht="14.25" customHeight="1" x14ac:dyDescent="0.2">
      <c r="A261" s="82">
        <f t="shared" si="4"/>
        <v>43079.166669999999</v>
      </c>
      <c r="B261" s="34">
        <v>4</v>
      </c>
      <c r="C261" s="40" t="s">
        <v>911</v>
      </c>
      <c r="D261" s="40" t="s">
        <v>190</v>
      </c>
      <c r="E261" s="40" t="s">
        <v>912</v>
      </c>
      <c r="F261" s="40" t="s">
        <v>913</v>
      </c>
    </row>
    <row r="262" spans="1:6" ht="14.25" customHeight="1" x14ac:dyDescent="0.2">
      <c r="A262" s="82">
        <f t="shared" si="4"/>
        <v>43079.208330000001</v>
      </c>
      <c r="B262" s="34">
        <v>5</v>
      </c>
      <c r="C262" s="40" t="s">
        <v>914</v>
      </c>
      <c r="D262" s="40" t="s">
        <v>190</v>
      </c>
      <c r="E262" s="40" t="s">
        <v>915</v>
      </c>
      <c r="F262" s="40" t="s">
        <v>916</v>
      </c>
    </row>
    <row r="263" spans="1:6" ht="14.25" customHeight="1" x14ac:dyDescent="0.2">
      <c r="A263" s="82">
        <f t="shared" si="4"/>
        <v>43079.25</v>
      </c>
      <c r="B263" s="34">
        <v>6</v>
      </c>
      <c r="C263" s="40" t="s">
        <v>917</v>
      </c>
      <c r="D263" s="40" t="s">
        <v>918</v>
      </c>
      <c r="E263" s="40" t="s">
        <v>919</v>
      </c>
      <c r="F263" s="40" t="s">
        <v>920</v>
      </c>
    </row>
    <row r="264" spans="1:6" ht="14.25" customHeight="1" x14ac:dyDescent="0.2">
      <c r="A264" s="82">
        <f t="shared" si="4"/>
        <v>43079.291669999999</v>
      </c>
      <c r="B264" s="34">
        <v>7</v>
      </c>
      <c r="C264" s="40" t="s">
        <v>921</v>
      </c>
      <c r="D264" s="40" t="s">
        <v>190</v>
      </c>
      <c r="E264" s="40" t="s">
        <v>922</v>
      </c>
      <c r="F264" s="40" t="s">
        <v>923</v>
      </c>
    </row>
    <row r="265" spans="1:6" ht="14.25" customHeight="1" x14ac:dyDescent="0.2">
      <c r="A265" s="82">
        <f t="shared" si="4"/>
        <v>43079.333330000001</v>
      </c>
      <c r="B265" s="34">
        <v>8</v>
      </c>
      <c r="C265" s="40" t="s">
        <v>924</v>
      </c>
      <c r="D265" s="40" t="s">
        <v>925</v>
      </c>
      <c r="E265" s="40" t="s">
        <v>190</v>
      </c>
      <c r="F265" s="40" t="s">
        <v>926</v>
      </c>
    </row>
    <row r="266" spans="1:6" ht="14.25" customHeight="1" x14ac:dyDescent="0.2">
      <c r="A266" s="82">
        <f t="shared" si="4"/>
        <v>43079.375</v>
      </c>
      <c r="B266" s="34">
        <v>9</v>
      </c>
      <c r="C266" s="40" t="s">
        <v>927</v>
      </c>
      <c r="D266" s="40" t="s">
        <v>190</v>
      </c>
      <c r="E266" s="40" t="s">
        <v>928</v>
      </c>
      <c r="F266" s="40" t="s">
        <v>929</v>
      </c>
    </row>
    <row r="267" spans="1:6" ht="14.25" customHeight="1" x14ac:dyDescent="0.2">
      <c r="A267" s="82">
        <f t="shared" si="4"/>
        <v>43079.416669999999</v>
      </c>
      <c r="B267" s="34">
        <v>10</v>
      </c>
      <c r="C267" s="40" t="s">
        <v>234</v>
      </c>
      <c r="D267" s="40" t="s">
        <v>930</v>
      </c>
      <c r="E267" s="40" t="s">
        <v>931</v>
      </c>
      <c r="F267" s="40" t="s">
        <v>932</v>
      </c>
    </row>
    <row r="268" spans="1:6" ht="14.25" customHeight="1" x14ac:dyDescent="0.2">
      <c r="A268" s="82">
        <f t="shared" si="4"/>
        <v>43079.458330000001</v>
      </c>
      <c r="B268" s="34">
        <v>11</v>
      </c>
      <c r="C268" s="40" t="s">
        <v>933</v>
      </c>
      <c r="D268" s="40" t="s">
        <v>190</v>
      </c>
      <c r="E268" s="40" t="s">
        <v>934</v>
      </c>
      <c r="F268" s="40" t="s">
        <v>935</v>
      </c>
    </row>
    <row r="269" spans="1:6" ht="14.25" customHeight="1" x14ac:dyDescent="0.2">
      <c r="A269" s="82">
        <f t="shared" si="4"/>
        <v>43079.5</v>
      </c>
      <c r="B269" s="34">
        <v>12</v>
      </c>
      <c r="C269" s="40" t="s">
        <v>936</v>
      </c>
      <c r="D269" s="40" t="s">
        <v>190</v>
      </c>
      <c r="E269" s="40" t="s">
        <v>937</v>
      </c>
      <c r="F269" s="40" t="s">
        <v>938</v>
      </c>
    </row>
    <row r="270" spans="1:6" ht="14.25" customHeight="1" x14ac:dyDescent="0.2">
      <c r="A270" s="82">
        <f t="shared" si="4"/>
        <v>43079.541669999999</v>
      </c>
      <c r="B270" s="34">
        <v>13</v>
      </c>
      <c r="C270" s="40" t="s">
        <v>939</v>
      </c>
      <c r="D270" s="40" t="s">
        <v>190</v>
      </c>
      <c r="E270" s="40" t="s">
        <v>940</v>
      </c>
      <c r="F270" s="40" t="s">
        <v>941</v>
      </c>
    </row>
    <row r="271" spans="1:6" ht="14.25" customHeight="1" x14ac:dyDescent="0.2">
      <c r="A271" s="82">
        <f t="shared" si="4"/>
        <v>43079.583330000001</v>
      </c>
      <c r="B271" s="34">
        <v>14</v>
      </c>
      <c r="C271" s="40" t="s">
        <v>942</v>
      </c>
      <c r="D271" s="40" t="s">
        <v>190</v>
      </c>
      <c r="E271" s="40" t="s">
        <v>943</v>
      </c>
      <c r="F271" s="40" t="s">
        <v>944</v>
      </c>
    </row>
    <row r="272" spans="1:6" ht="14.25" customHeight="1" x14ac:dyDescent="0.2">
      <c r="A272" s="82">
        <f t="shared" si="4"/>
        <v>43079.625</v>
      </c>
      <c r="B272" s="34">
        <v>15</v>
      </c>
      <c r="C272" s="40" t="s">
        <v>945</v>
      </c>
      <c r="D272" s="40" t="s">
        <v>190</v>
      </c>
      <c r="E272" s="40" t="s">
        <v>241</v>
      </c>
      <c r="F272" s="40" t="s">
        <v>946</v>
      </c>
    </row>
    <row r="273" spans="1:6" ht="14.25" customHeight="1" x14ac:dyDescent="0.2">
      <c r="A273" s="82">
        <f t="shared" si="4"/>
        <v>43079.666669999999</v>
      </c>
      <c r="B273" s="34">
        <v>16</v>
      </c>
      <c r="C273" s="40" t="s">
        <v>947</v>
      </c>
      <c r="D273" s="40" t="s">
        <v>948</v>
      </c>
      <c r="E273" s="40" t="s">
        <v>949</v>
      </c>
      <c r="F273" s="40" t="s">
        <v>950</v>
      </c>
    </row>
    <row r="274" spans="1:6" ht="14.25" customHeight="1" x14ac:dyDescent="0.2">
      <c r="A274" s="82">
        <f t="shared" si="4"/>
        <v>43079.708330000001</v>
      </c>
      <c r="B274" s="34">
        <v>17</v>
      </c>
      <c r="C274" s="40" t="s">
        <v>951</v>
      </c>
      <c r="D274" s="40" t="s">
        <v>190</v>
      </c>
      <c r="E274" s="40" t="s">
        <v>952</v>
      </c>
      <c r="F274" s="40" t="s">
        <v>953</v>
      </c>
    </row>
    <row r="275" spans="1:6" ht="14.25" customHeight="1" x14ac:dyDescent="0.2">
      <c r="A275" s="82">
        <f t="shared" si="4"/>
        <v>43079.75</v>
      </c>
      <c r="B275" s="34">
        <v>18</v>
      </c>
      <c r="C275" s="40" t="s">
        <v>954</v>
      </c>
      <c r="D275" s="40" t="s">
        <v>190</v>
      </c>
      <c r="E275" s="40" t="s">
        <v>955</v>
      </c>
      <c r="F275" s="40" t="s">
        <v>956</v>
      </c>
    </row>
    <row r="276" spans="1:6" ht="14.25" customHeight="1" x14ac:dyDescent="0.2">
      <c r="A276" s="82">
        <f t="shared" si="4"/>
        <v>43079.791669999999</v>
      </c>
      <c r="B276" s="34">
        <v>19</v>
      </c>
      <c r="C276" s="40" t="s">
        <v>957</v>
      </c>
      <c r="D276" s="40" t="s">
        <v>190</v>
      </c>
      <c r="E276" s="40" t="s">
        <v>958</v>
      </c>
      <c r="F276" s="40" t="s">
        <v>959</v>
      </c>
    </row>
    <row r="277" spans="1:6" ht="14.25" customHeight="1" x14ac:dyDescent="0.2">
      <c r="A277" s="82">
        <f t="shared" si="4"/>
        <v>43079.833330000001</v>
      </c>
      <c r="B277" s="34">
        <v>20</v>
      </c>
      <c r="C277" s="40" t="s">
        <v>960</v>
      </c>
      <c r="D277" s="40" t="s">
        <v>190</v>
      </c>
      <c r="E277" s="40" t="s">
        <v>961</v>
      </c>
      <c r="F277" s="40" t="s">
        <v>962</v>
      </c>
    </row>
    <row r="278" spans="1:6" ht="14.25" customHeight="1" x14ac:dyDescent="0.2">
      <c r="A278" s="82">
        <f t="shared" si="4"/>
        <v>43079.875</v>
      </c>
      <c r="B278" s="34">
        <v>21</v>
      </c>
      <c r="C278" s="40" t="s">
        <v>212</v>
      </c>
      <c r="D278" s="40" t="s">
        <v>190</v>
      </c>
      <c r="E278" s="40" t="s">
        <v>963</v>
      </c>
      <c r="F278" s="40" t="s">
        <v>964</v>
      </c>
    </row>
    <row r="279" spans="1:6" ht="14.25" customHeight="1" x14ac:dyDescent="0.2">
      <c r="A279" s="82">
        <f t="shared" si="4"/>
        <v>43079.916669999999</v>
      </c>
      <c r="B279" s="34">
        <v>22</v>
      </c>
      <c r="C279" s="40" t="s">
        <v>965</v>
      </c>
      <c r="D279" s="40" t="s">
        <v>190</v>
      </c>
      <c r="E279" s="40" t="s">
        <v>966</v>
      </c>
      <c r="F279" s="40" t="s">
        <v>967</v>
      </c>
    </row>
    <row r="280" spans="1:6" ht="14.25" customHeight="1" x14ac:dyDescent="0.2">
      <c r="A280" s="82">
        <f t="shared" si="4"/>
        <v>43079.958330000001</v>
      </c>
      <c r="B280" s="34">
        <v>23</v>
      </c>
      <c r="C280" s="40" t="s">
        <v>968</v>
      </c>
      <c r="D280" s="40" t="s">
        <v>190</v>
      </c>
      <c r="E280" s="40" t="s">
        <v>969</v>
      </c>
      <c r="F280" s="40" t="s">
        <v>970</v>
      </c>
    </row>
    <row r="281" spans="1:6" ht="14.25" customHeight="1" x14ac:dyDescent="0.2">
      <c r="A281" s="82">
        <f t="shared" si="4"/>
        <v>43080</v>
      </c>
      <c r="B281" s="34">
        <v>0</v>
      </c>
      <c r="C281" s="40" t="s">
        <v>971</v>
      </c>
      <c r="D281" s="40" t="s">
        <v>190</v>
      </c>
      <c r="E281" s="40" t="s">
        <v>972</v>
      </c>
      <c r="F281" s="40" t="s">
        <v>973</v>
      </c>
    </row>
    <row r="282" spans="1:6" ht="14.25" customHeight="1" x14ac:dyDescent="0.2">
      <c r="A282" s="82">
        <f t="shared" si="4"/>
        <v>43080.041669999999</v>
      </c>
      <c r="B282" s="34">
        <v>1</v>
      </c>
      <c r="C282" s="40" t="s">
        <v>231</v>
      </c>
      <c r="D282" s="40" t="s">
        <v>190</v>
      </c>
      <c r="E282" s="40" t="s">
        <v>974</v>
      </c>
      <c r="F282" s="40" t="s">
        <v>550</v>
      </c>
    </row>
    <row r="283" spans="1:6" ht="14.25" customHeight="1" x14ac:dyDescent="0.2">
      <c r="A283" s="82">
        <f t="shared" si="4"/>
        <v>43080.083330000001</v>
      </c>
      <c r="B283" s="34">
        <v>2</v>
      </c>
      <c r="C283" s="40" t="s">
        <v>975</v>
      </c>
      <c r="D283" s="40" t="s">
        <v>190</v>
      </c>
      <c r="E283" s="40" t="s">
        <v>976</v>
      </c>
      <c r="F283" s="40" t="s">
        <v>977</v>
      </c>
    </row>
    <row r="284" spans="1:6" ht="14.25" customHeight="1" x14ac:dyDescent="0.2">
      <c r="A284" s="82">
        <f t="shared" si="4"/>
        <v>43080.125</v>
      </c>
      <c r="B284" s="34">
        <v>3</v>
      </c>
      <c r="C284" s="40" t="s">
        <v>978</v>
      </c>
      <c r="D284" s="40" t="s">
        <v>190</v>
      </c>
      <c r="E284" s="40" t="s">
        <v>979</v>
      </c>
      <c r="F284" s="40" t="s">
        <v>980</v>
      </c>
    </row>
    <row r="285" spans="1:6" ht="14.25" customHeight="1" x14ac:dyDescent="0.2">
      <c r="A285" s="82">
        <f t="shared" si="4"/>
        <v>43080.166669999999</v>
      </c>
      <c r="B285" s="34">
        <v>4</v>
      </c>
      <c r="C285" s="40" t="s">
        <v>981</v>
      </c>
      <c r="D285" s="40" t="s">
        <v>982</v>
      </c>
      <c r="E285" s="40" t="s">
        <v>983</v>
      </c>
      <c r="F285" s="40" t="s">
        <v>984</v>
      </c>
    </row>
    <row r="286" spans="1:6" ht="14.25" customHeight="1" x14ac:dyDescent="0.2">
      <c r="A286" s="82">
        <f t="shared" si="4"/>
        <v>43080.208330000001</v>
      </c>
      <c r="B286" s="34">
        <v>5</v>
      </c>
      <c r="C286" s="40" t="s">
        <v>203</v>
      </c>
      <c r="D286" s="40" t="s">
        <v>985</v>
      </c>
      <c r="E286" s="40" t="s">
        <v>190</v>
      </c>
      <c r="F286" s="40" t="s">
        <v>986</v>
      </c>
    </row>
    <row r="287" spans="1:6" ht="14.25" customHeight="1" x14ac:dyDescent="0.2">
      <c r="A287" s="82">
        <f t="shared" si="4"/>
        <v>43080.25</v>
      </c>
      <c r="B287" s="34">
        <v>6</v>
      </c>
      <c r="C287" s="40" t="s">
        <v>987</v>
      </c>
      <c r="D287" s="40" t="s">
        <v>988</v>
      </c>
      <c r="E287" s="40" t="s">
        <v>190</v>
      </c>
      <c r="F287" s="40" t="s">
        <v>989</v>
      </c>
    </row>
    <row r="288" spans="1:6" ht="14.25" customHeight="1" x14ac:dyDescent="0.2">
      <c r="A288" s="82">
        <f t="shared" si="4"/>
        <v>43080.291669999999</v>
      </c>
      <c r="B288" s="34">
        <v>7</v>
      </c>
      <c r="C288" s="40" t="s">
        <v>990</v>
      </c>
      <c r="D288" s="40" t="s">
        <v>982</v>
      </c>
      <c r="E288" s="40" t="s">
        <v>991</v>
      </c>
      <c r="F288" s="40" t="s">
        <v>992</v>
      </c>
    </row>
    <row r="289" spans="1:6" ht="14.25" customHeight="1" x14ac:dyDescent="0.2">
      <c r="A289" s="82">
        <f t="shared" si="4"/>
        <v>43080.333330000001</v>
      </c>
      <c r="B289" s="34">
        <v>8</v>
      </c>
      <c r="C289" s="40" t="s">
        <v>993</v>
      </c>
      <c r="D289" s="40" t="s">
        <v>994</v>
      </c>
      <c r="E289" s="40" t="s">
        <v>190</v>
      </c>
      <c r="F289" s="40" t="s">
        <v>995</v>
      </c>
    </row>
    <row r="290" spans="1:6" ht="14.25" customHeight="1" x14ac:dyDescent="0.2">
      <c r="A290" s="82">
        <f t="shared" si="4"/>
        <v>43080.375</v>
      </c>
      <c r="B290" s="34">
        <v>9</v>
      </c>
      <c r="C290" s="40" t="s">
        <v>996</v>
      </c>
      <c r="D290" s="40" t="s">
        <v>997</v>
      </c>
      <c r="E290" s="40" t="s">
        <v>190</v>
      </c>
      <c r="F290" s="40" t="s">
        <v>998</v>
      </c>
    </row>
    <row r="291" spans="1:6" ht="14.25" customHeight="1" x14ac:dyDescent="0.2">
      <c r="A291" s="82">
        <f t="shared" si="4"/>
        <v>43080.416669999999</v>
      </c>
      <c r="B291" s="34">
        <v>10</v>
      </c>
      <c r="C291" s="40" t="s">
        <v>999</v>
      </c>
      <c r="D291" s="40" t="s">
        <v>1000</v>
      </c>
      <c r="E291" s="40" t="s">
        <v>190</v>
      </c>
      <c r="F291" s="40" t="s">
        <v>1001</v>
      </c>
    </row>
    <row r="292" spans="1:6" ht="14.25" customHeight="1" x14ac:dyDescent="0.2">
      <c r="A292" s="82">
        <f t="shared" si="4"/>
        <v>43080.458330000001</v>
      </c>
      <c r="B292" s="34">
        <v>11</v>
      </c>
      <c r="C292" s="40" t="s">
        <v>1002</v>
      </c>
      <c r="D292" s="40" t="s">
        <v>1003</v>
      </c>
      <c r="E292" s="40" t="s">
        <v>190</v>
      </c>
      <c r="F292" s="40" t="s">
        <v>1004</v>
      </c>
    </row>
    <row r="293" spans="1:6" ht="14.25" customHeight="1" x14ac:dyDescent="0.2">
      <c r="A293" s="82">
        <f t="shared" si="4"/>
        <v>43080.5</v>
      </c>
      <c r="B293" s="34">
        <v>12</v>
      </c>
      <c r="C293" s="40" t="s">
        <v>1005</v>
      </c>
      <c r="D293" s="40" t="s">
        <v>1006</v>
      </c>
      <c r="E293" s="40" t="s">
        <v>190</v>
      </c>
      <c r="F293" s="40" t="s">
        <v>1007</v>
      </c>
    </row>
    <row r="294" spans="1:6" ht="14.25" customHeight="1" x14ac:dyDescent="0.2">
      <c r="A294" s="82">
        <f t="shared" si="4"/>
        <v>43080.541669999999</v>
      </c>
      <c r="B294" s="34">
        <v>13</v>
      </c>
      <c r="C294" s="40" t="s">
        <v>1008</v>
      </c>
      <c r="D294" s="40" t="s">
        <v>1009</v>
      </c>
      <c r="E294" s="40" t="s">
        <v>1010</v>
      </c>
      <c r="F294" s="40" t="s">
        <v>1011</v>
      </c>
    </row>
    <row r="295" spans="1:6" ht="14.25" customHeight="1" x14ac:dyDescent="0.2">
      <c r="A295" s="82">
        <f t="shared" si="4"/>
        <v>43080.583330000001</v>
      </c>
      <c r="B295" s="34">
        <v>14</v>
      </c>
      <c r="C295" s="40" t="s">
        <v>1012</v>
      </c>
      <c r="D295" s="40" t="s">
        <v>190</v>
      </c>
      <c r="E295" s="40" t="s">
        <v>1013</v>
      </c>
      <c r="F295" s="40" t="s">
        <v>1014</v>
      </c>
    </row>
    <row r="296" spans="1:6" ht="14.25" customHeight="1" x14ac:dyDescent="0.2">
      <c r="A296" s="82">
        <f t="shared" si="4"/>
        <v>43080.625</v>
      </c>
      <c r="B296" s="34">
        <v>15</v>
      </c>
      <c r="C296" s="40" t="s">
        <v>1015</v>
      </c>
      <c r="D296" s="40" t="s">
        <v>1016</v>
      </c>
      <c r="E296" s="40" t="s">
        <v>190</v>
      </c>
      <c r="F296" s="40" t="s">
        <v>1017</v>
      </c>
    </row>
    <row r="297" spans="1:6" ht="14.25" customHeight="1" x14ac:dyDescent="0.2">
      <c r="A297" s="82">
        <f t="shared" si="4"/>
        <v>43080.666669999999</v>
      </c>
      <c r="B297" s="34">
        <v>16</v>
      </c>
      <c r="C297" s="40" t="s">
        <v>1018</v>
      </c>
      <c r="D297" s="40" t="s">
        <v>191</v>
      </c>
      <c r="E297" s="40" t="s">
        <v>1019</v>
      </c>
      <c r="F297" s="40" t="s">
        <v>1020</v>
      </c>
    </row>
    <row r="298" spans="1:6" ht="14.25" customHeight="1" x14ac:dyDescent="0.2">
      <c r="A298" s="82">
        <f t="shared" si="4"/>
        <v>43080.708330000001</v>
      </c>
      <c r="B298" s="34">
        <v>17</v>
      </c>
      <c r="C298" s="40" t="s">
        <v>1021</v>
      </c>
      <c r="D298" s="40" t="s">
        <v>190</v>
      </c>
      <c r="E298" s="40" t="s">
        <v>952</v>
      </c>
      <c r="F298" s="40" t="s">
        <v>228</v>
      </c>
    </row>
    <row r="299" spans="1:6" ht="14.25" customHeight="1" x14ac:dyDescent="0.2">
      <c r="A299" s="82">
        <f t="shared" si="4"/>
        <v>43080.75</v>
      </c>
      <c r="B299" s="34">
        <v>18</v>
      </c>
      <c r="C299" s="40" t="s">
        <v>1022</v>
      </c>
      <c r="D299" s="40" t="s">
        <v>190</v>
      </c>
      <c r="E299" s="40" t="s">
        <v>1023</v>
      </c>
      <c r="F299" s="40" t="s">
        <v>1024</v>
      </c>
    </row>
    <row r="300" spans="1:6" ht="14.25" customHeight="1" x14ac:dyDescent="0.2">
      <c r="A300" s="82">
        <f t="shared" si="4"/>
        <v>43080.791669999999</v>
      </c>
      <c r="B300" s="34">
        <v>19</v>
      </c>
      <c r="C300" s="40" t="s">
        <v>1025</v>
      </c>
      <c r="D300" s="40" t="s">
        <v>190</v>
      </c>
      <c r="E300" s="40" t="s">
        <v>1026</v>
      </c>
      <c r="F300" s="40" t="s">
        <v>1027</v>
      </c>
    </row>
    <row r="301" spans="1:6" ht="14.25" customHeight="1" x14ac:dyDescent="0.2">
      <c r="A301" s="82">
        <f t="shared" si="4"/>
        <v>43080.833330000001</v>
      </c>
      <c r="B301" s="34">
        <v>20</v>
      </c>
      <c r="C301" s="40" t="s">
        <v>1028</v>
      </c>
      <c r="D301" s="40" t="s">
        <v>190</v>
      </c>
      <c r="E301" s="40" t="s">
        <v>1029</v>
      </c>
      <c r="F301" s="40" t="s">
        <v>1030</v>
      </c>
    </row>
    <row r="302" spans="1:6" ht="14.25" customHeight="1" x14ac:dyDescent="0.2">
      <c r="A302" s="82">
        <f t="shared" si="4"/>
        <v>43080.875</v>
      </c>
      <c r="B302" s="34">
        <v>21</v>
      </c>
      <c r="C302" s="40" t="s">
        <v>1031</v>
      </c>
      <c r="D302" s="40" t="s">
        <v>190</v>
      </c>
      <c r="E302" s="40" t="s">
        <v>1032</v>
      </c>
      <c r="F302" s="40" t="s">
        <v>1033</v>
      </c>
    </row>
    <row r="303" spans="1:6" ht="14.25" customHeight="1" x14ac:dyDescent="0.2">
      <c r="A303" s="82">
        <f t="shared" si="4"/>
        <v>43080.916669999999</v>
      </c>
      <c r="B303" s="34">
        <v>22</v>
      </c>
      <c r="C303" s="40" t="s">
        <v>1034</v>
      </c>
      <c r="D303" s="40" t="s">
        <v>190</v>
      </c>
      <c r="E303" s="40" t="s">
        <v>1035</v>
      </c>
      <c r="F303" s="40" t="s">
        <v>1036</v>
      </c>
    </row>
    <row r="304" spans="1:6" ht="14.25" customHeight="1" x14ac:dyDescent="0.2">
      <c r="A304" s="82">
        <f t="shared" si="4"/>
        <v>43080.958330000001</v>
      </c>
      <c r="B304" s="34">
        <v>23</v>
      </c>
      <c r="C304" s="40" t="s">
        <v>1037</v>
      </c>
      <c r="D304" s="40" t="s">
        <v>190</v>
      </c>
      <c r="E304" s="40" t="s">
        <v>1038</v>
      </c>
      <c r="F304" s="40" t="s">
        <v>1039</v>
      </c>
    </row>
    <row r="305" spans="1:6" ht="14.25" customHeight="1" x14ac:dyDescent="0.2">
      <c r="A305" s="82">
        <f t="shared" si="4"/>
        <v>43081</v>
      </c>
      <c r="B305" s="34">
        <v>0</v>
      </c>
      <c r="C305" s="40" t="s">
        <v>1040</v>
      </c>
      <c r="D305" s="40" t="s">
        <v>190</v>
      </c>
      <c r="E305" s="40" t="s">
        <v>1041</v>
      </c>
      <c r="F305" s="40" t="s">
        <v>1042</v>
      </c>
    </row>
    <row r="306" spans="1:6" ht="14.25" customHeight="1" x14ac:dyDescent="0.2">
      <c r="A306" s="82">
        <f t="shared" si="4"/>
        <v>43081.041669999999</v>
      </c>
      <c r="B306" s="34">
        <v>1</v>
      </c>
      <c r="C306" s="40" t="s">
        <v>1043</v>
      </c>
      <c r="D306" s="40" t="s">
        <v>190</v>
      </c>
      <c r="E306" s="40" t="s">
        <v>1044</v>
      </c>
      <c r="F306" s="40" t="s">
        <v>1045</v>
      </c>
    </row>
    <row r="307" spans="1:6" ht="14.25" customHeight="1" x14ac:dyDescent="0.2">
      <c r="A307" s="82">
        <f t="shared" si="4"/>
        <v>43081.083330000001</v>
      </c>
      <c r="B307" s="34">
        <v>2</v>
      </c>
      <c r="C307" s="40" t="s">
        <v>1046</v>
      </c>
      <c r="D307" s="40" t="s">
        <v>190</v>
      </c>
      <c r="E307" s="40" t="s">
        <v>1047</v>
      </c>
      <c r="F307" s="40" t="s">
        <v>1048</v>
      </c>
    </row>
    <row r="308" spans="1:6" ht="14.25" customHeight="1" x14ac:dyDescent="0.2">
      <c r="A308" s="82">
        <f t="shared" si="4"/>
        <v>43081.125</v>
      </c>
      <c r="B308" s="34">
        <v>3</v>
      </c>
      <c r="C308" s="40" t="s">
        <v>1049</v>
      </c>
      <c r="D308" s="40" t="s">
        <v>190</v>
      </c>
      <c r="E308" s="40" t="s">
        <v>1050</v>
      </c>
      <c r="F308" s="40" t="s">
        <v>1051</v>
      </c>
    </row>
    <row r="309" spans="1:6" ht="14.25" customHeight="1" x14ac:dyDescent="0.2">
      <c r="A309" s="82">
        <f t="shared" si="4"/>
        <v>43081.166669999999</v>
      </c>
      <c r="B309" s="34">
        <v>4</v>
      </c>
      <c r="C309" s="40" t="s">
        <v>1052</v>
      </c>
      <c r="D309" s="40" t="s">
        <v>190</v>
      </c>
      <c r="E309" s="40" t="s">
        <v>1053</v>
      </c>
      <c r="F309" s="40" t="s">
        <v>1054</v>
      </c>
    </row>
    <row r="310" spans="1:6" ht="14.25" customHeight="1" x14ac:dyDescent="0.2">
      <c r="A310" s="82">
        <f t="shared" si="4"/>
        <v>43081.208330000001</v>
      </c>
      <c r="B310" s="34">
        <v>5</v>
      </c>
      <c r="C310" s="40" t="s">
        <v>1055</v>
      </c>
      <c r="D310" s="40" t="s">
        <v>1056</v>
      </c>
      <c r="E310" s="40" t="s">
        <v>190</v>
      </c>
      <c r="F310" s="40" t="s">
        <v>1057</v>
      </c>
    </row>
    <row r="311" spans="1:6" ht="14.25" customHeight="1" x14ac:dyDescent="0.2">
      <c r="A311" s="82">
        <f t="shared" si="4"/>
        <v>43081.25</v>
      </c>
      <c r="B311" s="34">
        <v>6</v>
      </c>
      <c r="C311" s="40" t="s">
        <v>1058</v>
      </c>
      <c r="D311" s="40" t="s">
        <v>1059</v>
      </c>
      <c r="E311" s="40" t="s">
        <v>190</v>
      </c>
      <c r="F311" s="40" t="s">
        <v>1060</v>
      </c>
    </row>
    <row r="312" spans="1:6" ht="14.25" customHeight="1" x14ac:dyDescent="0.2">
      <c r="A312" s="82">
        <f t="shared" si="4"/>
        <v>43081.291669999999</v>
      </c>
      <c r="B312" s="34">
        <v>7</v>
      </c>
      <c r="C312" s="40" t="s">
        <v>1061</v>
      </c>
      <c r="D312" s="40" t="s">
        <v>190</v>
      </c>
      <c r="E312" s="40" t="s">
        <v>1062</v>
      </c>
      <c r="F312" s="40" t="s">
        <v>1063</v>
      </c>
    </row>
    <row r="313" spans="1:6" ht="14.25" customHeight="1" x14ac:dyDescent="0.2">
      <c r="A313" s="82">
        <f t="shared" si="4"/>
        <v>43081.333330000001</v>
      </c>
      <c r="B313" s="34">
        <v>8</v>
      </c>
      <c r="C313" s="40" t="s">
        <v>1064</v>
      </c>
      <c r="D313" s="40" t="s">
        <v>190</v>
      </c>
      <c r="E313" s="40" t="s">
        <v>1065</v>
      </c>
      <c r="F313" s="40" t="s">
        <v>1066</v>
      </c>
    </row>
    <row r="314" spans="1:6" ht="14.25" customHeight="1" x14ac:dyDescent="0.2">
      <c r="A314" s="82">
        <f t="shared" si="4"/>
        <v>43081.375</v>
      </c>
      <c r="B314" s="34">
        <v>9</v>
      </c>
      <c r="C314" s="40" t="s">
        <v>1067</v>
      </c>
      <c r="D314" s="40" t="s">
        <v>190</v>
      </c>
      <c r="E314" s="40" t="s">
        <v>1068</v>
      </c>
      <c r="F314" s="40" t="s">
        <v>1069</v>
      </c>
    </row>
    <row r="315" spans="1:6" ht="14.25" customHeight="1" x14ac:dyDescent="0.2">
      <c r="A315" s="82">
        <f t="shared" si="4"/>
        <v>43081.416669999999</v>
      </c>
      <c r="B315" s="34">
        <v>10</v>
      </c>
      <c r="C315" s="40" t="s">
        <v>1070</v>
      </c>
      <c r="D315" s="40" t="s">
        <v>190</v>
      </c>
      <c r="E315" s="40" t="s">
        <v>1071</v>
      </c>
      <c r="F315" s="40" t="s">
        <v>1072</v>
      </c>
    </row>
    <row r="316" spans="1:6" ht="14.25" customHeight="1" x14ac:dyDescent="0.2">
      <c r="A316" s="82">
        <f t="shared" si="4"/>
        <v>43081.458330000001</v>
      </c>
      <c r="B316" s="34">
        <v>11</v>
      </c>
      <c r="C316" s="40" t="s">
        <v>1073</v>
      </c>
      <c r="D316" s="40" t="s">
        <v>190</v>
      </c>
      <c r="E316" s="40" t="s">
        <v>1074</v>
      </c>
      <c r="F316" s="40" t="s">
        <v>1075</v>
      </c>
    </row>
    <row r="317" spans="1:6" ht="14.25" customHeight="1" x14ac:dyDescent="0.2">
      <c r="A317" s="82">
        <f t="shared" si="4"/>
        <v>43081.5</v>
      </c>
      <c r="B317" s="34">
        <v>12</v>
      </c>
      <c r="C317" s="40" t="s">
        <v>1076</v>
      </c>
      <c r="D317" s="40" t="s">
        <v>190</v>
      </c>
      <c r="E317" s="40" t="s">
        <v>1077</v>
      </c>
      <c r="F317" s="40" t="s">
        <v>1078</v>
      </c>
    </row>
    <row r="318" spans="1:6" ht="14.25" customHeight="1" x14ac:dyDescent="0.2">
      <c r="A318" s="82">
        <f t="shared" si="4"/>
        <v>43081.541669999999</v>
      </c>
      <c r="B318" s="34">
        <v>13</v>
      </c>
      <c r="C318" s="40" t="s">
        <v>1079</v>
      </c>
      <c r="D318" s="40" t="s">
        <v>190</v>
      </c>
      <c r="E318" s="40" t="s">
        <v>1080</v>
      </c>
      <c r="F318" s="40" t="s">
        <v>1081</v>
      </c>
    </row>
    <row r="319" spans="1:6" ht="14.25" customHeight="1" x14ac:dyDescent="0.2">
      <c r="A319" s="82">
        <f t="shared" si="4"/>
        <v>43081.583330000001</v>
      </c>
      <c r="B319" s="34">
        <v>14</v>
      </c>
      <c r="C319" s="40" t="s">
        <v>214</v>
      </c>
      <c r="D319" s="40" t="s">
        <v>190</v>
      </c>
      <c r="E319" s="40" t="s">
        <v>1082</v>
      </c>
      <c r="F319" s="40" t="s">
        <v>227</v>
      </c>
    </row>
    <row r="320" spans="1:6" ht="14.25" customHeight="1" x14ac:dyDescent="0.2">
      <c r="A320" s="82">
        <f t="shared" si="4"/>
        <v>43081.625</v>
      </c>
      <c r="B320" s="34">
        <v>15</v>
      </c>
      <c r="C320" s="40" t="s">
        <v>875</v>
      </c>
      <c r="D320" s="40" t="s">
        <v>190</v>
      </c>
      <c r="E320" s="40" t="s">
        <v>1083</v>
      </c>
      <c r="F320" s="40" t="s">
        <v>877</v>
      </c>
    </row>
    <row r="321" spans="1:6" ht="14.25" customHeight="1" x14ac:dyDescent="0.2">
      <c r="A321" s="82">
        <f t="shared" si="4"/>
        <v>43081.666669999999</v>
      </c>
      <c r="B321" s="34">
        <v>16</v>
      </c>
      <c r="C321" s="40" t="s">
        <v>1084</v>
      </c>
      <c r="D321" s="40" t="s">
        <v>190</v>
      </c>
      <c r="E321" s="40" t="s">
        <v>1085</v>
      </c>
      <c r="F321" s="40" t="s">
        <v>1086</v>
      </c>
    </row>
    <row r="322" spans="1:6" ht="14.25" customHeight="1" x14ac:dyDescent="0.2">
      <c r="A322" s="82">
        <f t="shared" ref="A322:A385" si="5">A298+1</f>
        <v>43081.708330000001</v>
      </c>
      <c r="B322" s="34">
        <v>17</v>
      </c>
      <c r="C322" s="40" t="s">
        <v>1087</v>
      </c>
      <c r="D322" s="40" t="s">
        <v>1088</v>
      </c>
      <c r="E322" s="40" t="s">
        <v>190</v>
      </c>
      <c r="F322" s="40" t="s">
        <v>1089</v>
      </c>
    </row>
    <row r="323" spans="1:6" ht="14.25" customHeight="1" x14ac:dyDescent="0.2">
      <c r="A323" s="82">
        <f t="shared" si="5"/>
        <v>43081.75</v>
      </c>
      <c r="B323" s="34">
        <v>18</v>
      </c>
      <c r="C323" s="40" t="s">
        <v>1090</v>
      </c>
      <c r="D323" s="40" t="s">
        <v>190</v>
      </c>
      <c r="E323" s="40" t="s">
        <v>1091</v>
      </c>
      <c r="F323" s="40" t="s">
        <v>1092</v>
      </c>
    </row>
    <row r="324" spans="1:6" ht="14.25" customHeight="1" x14ac:dyDescent="0.2">
      <c r="A324" s="82">
        <f t="shared" si="5"/>
        <v>43081.791669999999</v>
      </c>
      <c r="B324" s="34">
        <v>19</v>
      </c>
      <c r="C324" s="40" t="s">
        <v>1093</v>
      </c>
      <c r="D324" s="40" t="s">
        <v>190</v>
      </c>
      <c r="E324" s="40" t="s">
        <v>1094</v>
      </c>
      <c r="F324" s="40" t="s">
        <v>1095</v>
      </c>
    </row>
    <row r="325" spans="1:6" ht="14.25" customHeight="1" x14ac:dyDescent="0.2">
      <c r="A325" s="82">
        <f t="shared" si="5"/>
        <v>43081.833330000001</v>
      </c>
      <c r="B325" s="34">
        <v>20</v>
      </c>
      <c r="C325" s="40" t="s">
        <v>1096</v>
      </c>
      <c r="D325" s="40" t="s">
        <v>1097</v>
      </c>
      <c r="E325" s="40" t="s">
        <v>190</v>
      </c>
      <c r="F325" s="40" t="s">
        <v>1098</v>
      </c>
    </row>
    <row r="326" spans="1:6" ht="14.25" customHeight="1" x14ac:dyDescent="0.2">
      <c r="A326" s="82">
        <f t="shared" si="5"/>
        <v>43081.875</v>
      </c>
      <c r="B326" s="34">
        <v>21</v>
      </c>
      <c r="C326" s="40" t="s">
        <v>1099</v>
      </c>
      <c r="D326" s="40" t="s">
        <v>190</v>
      </c>
      <c r="E326" s="40" t="s">
        <v>1100</v>
      </c>
      <c r="F326" s="40" t="s">
        <v>1101</v>
      </c>
    </row>
    <row r="327" spans="1:6" ht="14.25" customHeight="1" x14ac:dyDescent="0.2">
      <c r="A327" s="82">
        <f t="shared" si="5"/>
        <v>43081.916669999999</v>
      </c>
      <c r="B327" s="34">
        <v>22</v>
      </c>
      <c r="C327" s="40" t="s">
        <v>1102</v>
      </c>
      <c r="D327" s="40" t="s">
        <v>190</v>
      </c>
      <c r="E327" s="40" t="s">
        <v>1103</v>
      </c>
      <c r="F327" s="40" t="s">
        <v>1104</v>
      </c>
    </row>
    <row r="328" spans="1:6" ht="14.25" customHeight="1" x14ac:dyDescent="0.2">
      <c r="A328" s="82">
        <f t="shared" si="5"/>
        <v>43081.958330000001</v>
      </c>
      <c r="B328" s="34">
        <v>23</v>
      </c>
      <c r="C328" s="40" t="s">
        <v>1105</v>
      </c>
      <c r="D328" s="40" t="s">
        <v>1106</v>
      </c>
      <c r="E328" s="40" t="s">
        <v>1107</v>
      </c>
      <c r="F328" s="40" t="s">
        <v>1108</v>
      </c>
    </row>
    <row r="329" spans="1:6" ht="14.25" customHeight="1" x14ac:dyDescent="0.2">
      <c r="A329" s="82">
        <f t="shared" si="5"/>
        <v>43082</v>
      </c>
      <c r="B329" s="34">
        <v>0</v>
      </c>
      <c r="C329" s="40" t="s">
        <v>1109</v>
      </c>
      <c r="D329" s="40" t="s">
        <v>190</v>
      </c>
      <c r="E329" s="40" t="s">
        <v>1110</v>
      </c>
      <c r="F329" s="40" t="s">
        <v>1111</v>
      </c>
    </row>
    <row r="330" spans="1:6" ht="14.25" customHeight="1" x14ac:dyDescent="0.2">
      <c r="A330" s="82">
        <f t="shared" si="5"/>
        <v>43082.041669999999</v>
      </c>
      <c r="B330" s="34">
        <v>1</v>
      </c>
      <c r="C330" s="40" t="s">
        <v>1112</v>
      </c>
      <c r="D330" s="40" t="s">
        <v>190</v>
      </c>
      <c r="E330" s="40" t="s">
        <v>1113</v>
      </c>
      <c r="F330" s="40" t="s">
        <v>1114</v>
      </c>
    </row>
    <row r="331" spans="1:6" ht="14.25" customHeight="1" x14ac:dyDescent="0.2">
      <c r="A331" s="82">
        <f t="shared" si="5"/>
        <v>43082.083330000001</v>
      </c>
      <c r="B331" s="34">
        <v>2</v>
      </c>
      <c r="C331" s="40" t="s">
        <v>1115</v>
      </c>
      <c r="D331" s="40" t="s">
        <v>190</v>
      </c>
      <c r="E331" s="40" t="s">
        <v>1116</v>
      </c>
      <c r="F331" s="40" t="s">
        <v>1117</v>
      </c>
    </row>
    <row r="332" spans="1:6" ht="14.25" customHeight="1" x14ac:dyDescent="0.2">
      <c r="A332" s="82">
        <f t="shared" si="5"/>
        <v>43082.125</v>
      </c>
      <c r="B332" s="34">
        <v>3</v>
      </c>
      <c r="C332" s="40" t="s">
        <v>211</v>
      </c>
      <c r="D332" s="40" t="s">
        <v>190</v>
      </c>
      <c r="E332" s="40" t="s">
        <v>1118</v>
      </c>
      <c r="F332" s="40" t="s">
        <v>1119</v>
      </c>
    </row>
    <row r="333" spans="1:6" ht="14.25" customHeight="1" x14ac:dyDescent="0.2">
      <c r="A333" s="82">
        <f t="shared" si="5"/>
        <v>43082.166669999999</v>
      </c>
      <c r="B333" s="34">
        <v>4</v>
      </c>
      <c r="C333" s="40" t="s">
        <v>1120</v>
      </c>
      <c r="D333" s="40" t="s">
        <v>190</v>
      </c>
      <c r="E333" s="40" t="s">
        <v>1121</v>
      </c>
      <c r="F333" s="40" t="s">
        <v>1122</v>
      </c>
    </row>
    <row r="334" spans="1:6" ht="14.25" customHeight="1" x14ac:dyDescent="0.2">
      <c r="A334" s="82">
        <f t="shared" si="5"/>
        <v>43082.208330000001</v>
      </c>
      <c r="B334" s="34">
        <v>5</v>
      </c>
      <c r="C334" s="40" t="s">
        <v>1123</v>
      </c>
      <c r="D334" s="40" t="s">
        <v>1124</v>
      </c>
      <c r="E334" s="40" t="s">
        <v>190</v>
      </c>
      <c r="F334" s="40" t="s">
        <v>1125</v>
      </c>
    </row>
    <row r="335" spans="1:6" ht="14.25" customHeight="1" x14ac:dyDescent="0.2">
      <c r="A335" s="82">
        <f t="shared" si="5"/>
        <v>43082.25</v>
      </c>
      <c r="B335" s="34">
        <v>6</v>
      </c>
      <c r="C335" s="40" t="s">
        <v>1126</v>
      </c>
      <c r="D335" s="40" t="s">
        <v>1127</v>
      </c>
      <c r="E335" s="40" t="s">
        <v>190</v>
      </c>
      <c r="F335" s="40" t="s">
        <v>1128</v>
      </c>
    </row>
    <row r="336" spans="1:6" ht="14.25" customHeight="1" x14ac:dyDescent="0.2">
      <c r="A336" s="82">
        <f t="shared" si="5"/>
        <v>43082.291669999999</v>
      </c>
      <c r="B336" s="34">
        <v>7</v>
      </c>
      <c r="C336" s="40" t="s">
        <v>1129</v>
      </c>
      <c r="D336" s="40" t="s">
        <v>1130</v>
      </c>
      <c r="E336" s="40" t="s">
        <v>1131</v>
      </c>
      <c r="F336" s="40" t="s">
        <v>1132</v>
      </c>
    </row>
    <row r="337" spans="1:6" ht="14.25" customHeight="1" x14ac:dyDescent="0.2">
      <c r="A337" s="82">
        <f t="shared" si="5"/>
        <v>43082.333330000001</v>
      </c>
      <c r="B337" s="34">
        <v>8</v>
      </c>
      <c r="C337" s="40" t="s">
        <v>1133</v>
      </c>
      <c r="D337" s="40" t="s">
        <v>1134</v>
      </c>
      <c r="E337" s="40" t="s">
        <v>1135</v>
      </c>
      <c r="F337" s="40" t="s">
        <v>1136</v>
      </c>
    </row>
    <row r="338" spans="1:6" ht="14.25" customHeight="1" x14ac:dyDescent="0.2">
      <c r="A338" s="82">
        <f t="shared" si="5"/>
        <v>43082.375</v>
      </c>
      <c r="B338" s="34">
        <v>9</v>
      </c>
      <c r="C338" s="40" t="s">
        <v>1137</v>
      </c>
      <c r="D338" s="40" t="s">
        <v>1138</v>
      </c>
      <c r="E338" s="40" t="s">
        <v>190</v>
      </c>
      <c r="F338" s="40" t="s">
        <v>1139</v>
      </c>
    </row>
    <row r="339" spans="1:6" ht="14.25" customHeight="1" x14ac:dyDescent="0.2">
      <c r="A339" s="82">
        <f t="shared" si="5"/>
        <v>43082.416669999999</v>
      </c>
      <c r="B339" s="34">
        <v>10</v>
      </c>
      <c r="C339" s="40" t="s">
        <v>1140</v>
      </c>
      <c r="D339" s="40" t="s">
        <v>190</v>
      </c>
      <c r="E339" s="40" t="s">
        <v>1141</v>
      </c>
      <c r="F339" s="40" t="s">
        <v>1142</v>
      </c>
    </row>
    <row r="340" spans="1:6" ht="14.25" customHeight="1" x14ac:dyDescent="0.2">
      <c r="A340" s="82">
        <f t="shared" si="5"/>
        <v>43082.458330000001</v>
      </c>
      <c r="B340" s="34">
        <v>11</v>
      </c>
      <c r="C340" s="40" t="s">
        <v>1143</v>
      </c>
      <c r="D340" s="40" t="s">
        <v>190</v>
      </c>
      <c r="E340" s="40" t="s">
        <v>1144</v>
      </c>
      <c r="F340" s="40" t="s">
        <v>1145</v>
      </c>
    </row>
    <row r="341" spans="1:6" ht="14.25" customHeight="1" x14ac:dyDescent="0.2">
      <c r="A341" s="82">
        <f t="shared" si="5"/>
        <v>43082.5</v>
      </c>
      <c r="B341" s="34">
        <v>12</v>
      </c>
      <c r="C341" s="40" t="s">
        <v>1146</v>
      </c>
      <c r="D341" s="40" t="s">
        <v>239</v>
      </c>
      <c r="E341" s="40" t="s">
        <v>1147</v>
      </c>
      <c r="F341" s="40" t="s">
        <v>1148</v>
      </c>
    </row>
    <row r="342" spans="1:6" ht="14.25" customHeight="1" x14ac:dyDescent="0.2">
      <c r="A342" s="82">
        <f t="shared" si="5"/>
        <v>43082.541669999999</v>
      </c>
      <c r="B342" s="34">
        <v>13</v>
      </c>
      <c r="C342" s="40" t="s">
        <v>1149</v>
      </c>
      <c r="D342" s="40" t="s">
        <v>190</v>
      </c>
      <c r="E342" s="40" t="s">
        <v>1150</v>
      </c>
      <c r="F342" s="40" t="s">
        <v>1151</v>
      </c>
    </row>
    <row r="343" spans="1:6" ht="14.25" customHeight="1" x14ac:dyDescent="0.2">
      <c r="A343" s="82">
        <f t="shared" si="5"/>
        <v>43082.583330000001</v>
      </c>
      <c r="B343" s="34">
        <v>14</v>
      </c>
      <c r="C343" s="40" t="s">
        <v>1152</v>
      </c>
      <c r="D343" s="40" t="s">
        <v>190</v>
      </c>
      <c r="E343" s="40" t="s">
        <v>1153</v>
      </c>
      <c r="F343" s="40" t="s">
        <v>1154</v>
      </c>
    </row>
    <row r="344" spans="1:6" ht="14.25" customHeight="1" x14ac:dyDescent="0.2">
      <c r="A344" s="82">
        <f t="shared" si="5"/>
        <v>43082.625</v>
      </c>
      <c r="B344" s="34">
        <v>15</v>
      </c>
      <c r="C344" s="40" t="s">
        <v>1155</v>
      </c>
      <c r="D344" s="40" t="s">
        <v>190</v>
      </c>
      <c r="E344" s="40" t="s">
        <v>1156</v>
      </c>
      <c r="F344" s="40" t="s">
        <v>1157</v>
      </c>
    </row>
    <row r="345" spans="1:6" ht="14.25" customHeight="1" x14ac:dyDescent="0.2">
      <c r="A345" s="82">
        <f t="shared" si="5"/>
        <v>43082.666669999999</v>
      </c>
      <c r="B345" s="34">
        <v>16</v>
      </c>
      <c r="C345" s="40" t="s">
        <v>1158</v>
      </c>
      <c r="D345" s="40" t="s">
        <v>190</v>
      </c>
      <c r="E345" s="40" t="s">
        <v>1159</v>
      </c>
      <c r="F345" s="40" t="s">
        <v>1160</v>
      </c>
    </row>
    <row r="346" spans="1:6" ht="14.25" customHeight="1" x14ac:dyDescent="0.2">
      <c r="A346" s="82">
        <f t="shared" si="5"/>
        <v>43082.708330000001</v>
      </c>
      <c r="B346" s="34">
        <v>17</v>
      </c>
      <c r="C346" s="40" t="s">
        <v>1161</v>
      </c>
      <c r="D346" s="40" t="s">
        <v>1162</v>
      </c>
      <c r="E346" s="40" t="s">
        <v>1163</v>
      </c>
      <c r="F346" s="40" t="s">
        <v>1164</v>
      </c>
    </row>
    <row r="347" spans="1:6" ht="14.25" customHeight="1" x14ac:dyDescent="0.2">
      <c r="A347" s="82">
        <f t="shared" si="5"/>
        <v>43082.75</v>
      </c>
      <c r="B347" s="34">
        <v>18</v>
      </c>
      <c r="C347" s="40" t="s">
        <v>1165</v>
      </c>
      <c r="D347" s="40" t="s">
        <v>190</v>
      </c>
      <c r="E347" s="40" t="s">
        <v>1166</v>
      </c>
      <c r="F347" s="40" t="s">
        <v>1167</v>
      </c>
    </row>
    <row r="348" spans="1:6" ht="14.25" customHeight="1" x14ac:dyDescent="0.2">
      <c r="A348" s="82">
        <f t="shared" si="5"/>
        <v>43082.791669999999</v>
      </c>
      <c r="B348" s="34">
        <v>19</v>
      </c>
      <c r="C348" s="40" t="s">
        <v>207</v>
      </c>
      <c r="D348" s="40" t="s">
        <v>190</v>
      </c>
      <c r="E348" s="40" t="s">
        <v>1168</v>
      </c>
      <c r="F348" s="40" t="s">
        <v>1169</v>
      </c>
    </row>
    <row r="349" spans="1:6" ht="14.25" customHeight="1" x14ac:dyDescent="0.2">
      <c r="A349" s="82">
        <f t="shared" si="5"/>
        <v>43082.833330000001</v>
      </c>
      <c r="B349" s="34">
        <v>20</v>
      </c>
      <c r="C349" s="40" t="s">
        <v>1170</v>
      </c>
      <c r="D349" s="40" t="s">
        <v>190</v>
      </c>
      <c r="E349" s="40" t="s">
        <v>1171</v>
      </c>
      <c r="F349" s="40" t="s">
        <v>1172</v>
      </c>
    </row>
    <row r="350" spans="1:6" ht="14.25" customHeight="1" x14ac:dyDescent="0.2">
      <c r="A350" s="82">
        <f t="shared" si="5"/>
        <v>43082.875</v>
      </c>
      <c r="B350" s="34">
        <v>21</v>
      </c>
      <c r="C350" s="40" t="s">
        <v>1173</v>
      </c>
      <c r="D350" s="40" t="s">
        <v>190</v>
      </c>
      <c r="E350" s="40" t="s">
        <v>243</v>
      </c>
      <c r="F350" s="40" t="s">
        <v>1174</v>
      </c>
    </row>
    <row r="351" spans="1:6" ht="14.25" customHeight="1" x14ac:dyDescent="0.2">
      <c r="A351" s="82">
        <f t="shared" si="5"/>
        <v>43082.916669999999</v>
      </c>
      <c r="B351" s="34">
        <v>22</v>
      </c>
      <c r="C351" s="40" t="s">
        <v>1175</v>
      </c>
      <c r="D351" s="40" t="s">
        <v>190</v>
      </c>
      <c r="E351" s="40" t="s">
        <v>1176</v>
      </c>
      <c r="F351" s="40" t="s">
        <v>1177</v>
      </c>
    </row>
    <row r="352" spans="1:6" ht="14.25" customHeight="1" x14ac:dyDescent="0.2">
      <c r="A352" s="82">
        <f t="shared" si="5"/>
        <v>43082.958330000001</v>
      </c>
      <c r="B352" s="34">
        <v>23</v>
      </c>
      <c r="C352" s="40" t="s">
        <v>1178</v>
      </c>
      <c r="D352" s="40" t="s">
        <v>190</v>
      </c>
      <c r="E352" s="40" t="s">
        <v>1179</v>
      </c>
      <c r="F352" s="40" t="s">
        <v>1180</v>
      </c>
    </row>
    <row r="353" spans="1:6" ht="14.25" customHeight="1" x14ac:dyDescent="0.2">
      <c r="A353" s="82">
        <f t="shared" si="5"/>
        <v>43083</v>
      </c>
      <c r="B353" s="34">
        <v>0</v>
      </c>
      <c r="C353" s="40" t="s">
        <v>1181</v>
      </c>
      <c r="D353" s="40" t="s">
        <v>190</v>
      </c>
      <c r="E353" s="40" t="s">
        <v>1182</v>
      </c>
      <c r="F353" s="40" t="s">
        <v>1183</v>
      </c>
    </row>
    <row r="354" spans="1:6" ht="14.25" customHeight="1" x14ac:dyDescent="0.2">
      <c r="A354" s="82">
        <f t="shared" si="5"/>
        <v>43083.041669999999</v>
      </c>
      <c r="B354" s="34">
        <v>1</v>
      </c>
      <c r="C354" s="40" t="s">
        <v>1184</v>
      </c>
      <c r="D354" s="40" t="s">
        <v>190</v>
      </c>
      <c r="E354" s="40" t="s">
        <v>1185</v>
      </c>
      <c r="F354" s="40" t="s">
        <v>1186</v>
      </c>
    </row>
    <row r="355" spans="1:6" ht="14.25" customHeight="1" x14ac:dyDescent="0.2">
      <c r="A355" s="82">
        <f t="shared" si="5"/>
        <v>43083.083330000001</v>
      </c>
      <c r="B355" s="34">
        <v>2</v>
      </c>
      <c r="C355" s="40" t="s">
        <v>224</v>
      </c>
      <c r="D355" s="40" t="s">
        <v>190</v>
      </c>
      <c r="E355" s="40" t="s">
        <v>1187</v>
      </c>
      <c r="F355" s="40" t="s">
        <v>1188</v>
      </c>
    </row>
    <row r="356" spans="1:6" ht="14.25" customHeight="1" x14ac:dyDescent="0.2">
      <c r="A356" s="82">
        <f t="shared" si="5"/>
        <v>43083.125</v>
      </c>
      <c r="B356" s="34">
        <v>3</v>
      </c>
      <c r="C356" s="40" t="s">
        <v>1189</v>
      </c>
      <c r="D356" s="40" t="s">
        <v>190</v>
      </c>
      <c r="E356" s="40" t="s">
        <v>1190</v>
      </c>
      <c r="F356" s="40" t="s">
        <v>1191</v>
      </c>
    </row>
    <row r="357" spans="1:6" ht="14.25" customHeight="1" x14ac:dyDescent="0.2">
      <c r="A357" s="82">
        <f t="shared" si="5"/>
        <v>43083.166669999999</v>
      </c>
      <c r="B357" s="34">
        <v>4</v>
      </c>
      <c r="C357" s="40" t="s">
        <v>1192</v>
      </c>
      <c r="D357" s="40" t="s">
        <v>190</v>
      </c>
      <c r="E357" s="40" t="s">
        <v>1193</v>
      </c>
      <c r="F357" s="40" t="s">
        <v>1194</v>
      </c>
    </row>
    <row r="358" spans="1:6" ht="14.25" customHeight="1" x14ac:dyDescent="0.2">
      <c r="A358" s="82">
        <f t="shared" si="5"/>
        <v>43083.208330000001</v>
      </c>
      <c r="B358" s="34">
        <v>5</v>
      </c>
      <c r="C358" s="40" t="s">
        <v>1195</v>
      </c>
      <c r="D358" s="40" t="s">
        <v>190</v>
      </c>
      <c r="E358" s="40" t="s">
        <v>1196</v>
      </c>
      <c r="F358" s="40" t="s">
        <v>1197</v>
      </c>
    </row>
    <row r="359" spans="1:6" ht="14.25" customHeight="1" x14ac:dyDescent="0.2">
      <c r="A359" s="82">
        <f t="shared" si="5"/>
        <v>43083.25</v>
      </c>
      <c r="B359" s="34">
        <v>6</v>
      </c>
      <c r="C359" s="40" t="s">
        <v>1198</v>
      </c>
      <c r="D359" s="40" t="s">
        <v>190</v>
      </c>
      <c r="E359" s="40" t="s">
        <v>229</v>
      </c>
      <c r="F359" s="40" t="s">
        <v>1199</v>
      </c>
    </row>
    <row r="360" spans="1:6" ht="14.25" customHeight="1" x14ac:dyDescent="0.2">
      <c r="A360" s="82">
        <f t="shared" si="5"/>
        <v>43083.291669999999</v>
      </c>
      <c r="B360" s="34">
        <v>7</v>
      </c>
      <c r="C360" s="40" t="s">
        <v>1200</v>
      </c>
      <c r="D360" s="40" t="s">
        <v>190</v>
      </c>
      <c r="E360" s="40" t="s">
        <v>1201</v>
      </c>
      <c r="F360" s="40" t="s">
        <v>1202</v>
      </c>
    </row>
    <row r="361" spans="1:6" ht="14.25" customHeight="1" x14ac:dyDescent="0.2">
      <c r="A361" s="82">
        <f t="shared" si="5"/>
        <v>43083.333330000001</v>
      </c>
      <c r="B361" s="34">
        <v>8</v>
      </c>
      <c r="C361" s="40" t="s">
        <v>1203</v>
      </c>
      <c r="D361" s="40" t="s">
        <v>1204</v>
      </c>
      <c r="E361" s="40" t="s">
        <v>190</v>
      </c>
      <c r="F361" s="40" t="s">
        <v>1205</v>
      </c>
    </row>
    <row r="362" spans="1:6" ht="14.25" customHeight="1" x14ac:dyDescent="0.2">
      <c r="A362" s="82">
        <f t="shared" si="5"/>
        <v>43083.375</v>
      </c>
      <c r="B362" s="34">
        <v>9</v>
      </c>
      <c r="C362" s="40" t="s">
        <v>1206</v>
      </c>
      <c r="D362" s="40" t="s">
        <v>1207</v>
      </c>
      <c r="E362" s="40" t="s">
        <v>190</v>
      </c>
      <c r="F362" s="40" t="s">
        <v>1208</v>
      </c>
    </row>
    <row r="363" spans="1:6" ht="14.25" customHeight="1" x14ac:dyDescent="0.2">
      <c r="A363" s="82">
        <f t="shared" si="5"/>
        <v>43083.416669999999</v>
      </c>
      <c r="B363" s="34">
        <v>10</v>
      </c>
      <c r="C363" s="40" t="s">
        <v>1209</v>
      </c>
      <c r="D363" s="40" t="s">
        <v>191</v>
      </c>
      <c r="E363" s="40" t="s">
        <v>1210</v>
      </c>
      <c r="F363" s="40" t="s">
        <v>1211</v>
      </c>
    </row>
    <row r="364" spans="1:6" ht="14.25" customHeight="1" x14ac:dyDescent="0.2">
      <c r="A364" s="82">
        <f t="shared" si="5"/>
        <v>43083.458330000001</v>
      </c>
      <c r="B364" s="34">
        <v>11</v>
      </c>
      <c r="C364" s="40" t="s">
        <v>1212</v>
      </c>
      <c r="D364" s="40" t="s">
        <v>1213</v>
      </c>
      <c r="E364" s="40" t="s">
        <v>190</v>
      </c>
      <c r="F364" s="40" t="s">
        <v>1214</v>
      </c>
    </row>
    <row r="365" spans="1:6" ht="14.25" customHeight="1" x14ac:dyDescent="0.2">
      <c r="A365" s="82">
        <f t="shared" si="5"/>
        <v>43083.5</v>
      </c>
      <c r="B365" s="34">
        <v>12</v>
      </c>
      <c r="C365" s="40" t="s">
        <v>1215</v>
      </c>
      <c r="D365" s="40" t="s">
        <v>190</v>
      </c>
      <c r="E365" s="40" t="s">
        <v>1216</v>
      </c>
      <c r="F365" s="40" t="s">
        <v>1217</v>
      </c>
    </row>
    <row r="366" spans="1:6" ht="14.25" customHeight="1" x14ac:dyDescent="0.2">
      <c r="A366" s="82">
        <f t="shared" si="5"/>
        <v>43083.541669999999</v>
      </c>
      <c r="B366" s="34">
        <v>13</v>
      </c>
      <c r="C366" s="40" t="s">
        <v>1218</v>
      </c>
      <c r="D366" s="40" t="s">
        <v>190</v>
      </c>
      <c r="E366" s="40" t="s">
        <v>1219</v>
      </c>
      <c r="F366" s="40" t="s">
        <v>1220</v>
      </c>
    </row>
    <row r="367" spans="1:6" ht="14.25" customHeight="1" x14ac:dyDescent="0.2">
      <c r="A367" s="82">
        <f t="shared" si="5"/>
        <v>43083.583330000001</v>
      </c>
      <c r="B367" s="34">
        <v>14</v>
      </c>
      <c r="C367" s="40" t="s">
        <v>1221</v>
      </c>
      <c r="D367" s="40" t="s">
        <v>190</v>
      </c>
      <c r="E367" s="40" t="s">
        <v>1222</v>
      </c>
      <c r="F367" s="40" t="s">
        <v>1223</v>
      </c>
    </row>
    <row r="368" spans="1:6" ht="14.25" customHeight="1" x14ac:dyDescent="0.2">
      <c r="A368" s="82">
        <f t="shared" si="5"/>
        <v>43083.625</v>
      </c>
      <c r="B368" s="34">
        <v>15</v>
      </c>
      <c r="C368" s="40" t="s">
        <v>1224</v>
      </c>
      <c r="D368" s="40" t="s">
        <v>190</v>
      </c>
      <c r="E368" s="40" t="s">
        <v>1225</v>
      </c>
      <c r="F368" s="40" t="s">
        <v>237</v>
      </c>
    </row>
    <row r="369" spans="1:6" ht="14.25" customHeight="1" x14ac:dyDescent="0.2">
      <c r="A369" s="82">
        <f t="shared" si="5"/>
        <v>43083.666669999999</v>
      </c>
      <c r="B369" s="34">
        <v>16</v>
      </c>
      <c r="C369" s="40" t="s">
        <v>1226</v>
      </c>
      <c r="D369" s="40" t="s">
        <v>1227</v>
      </c>
      <c r="E369" s="40" t="s">
        <v>190</v>
      </c>
      <c r="F369" s="40" t="s">
        <v>1228</v>
      </c>
    </row>
    <row r="370" spans="1:6" ht="14.25" customHeight="1" x14ac:dyDescent="0.2">
      <c r="A370" s="82">
        <f t="shared" si="5"/>
        <v>43083.708330000001</v>
      </c>
      <c r="B370" s="34">
        <v>17</v>
      </c>
      <c r="C370" s="40" t="s">
        <v>1229</v>
      </c>
      <c r="D370" s="40" t="s">
        <v>1230</v>
      </c>
      <c r="E370" s="40" t="s">
        <v>1231</v>
      </c>
      <c r="F370" s="40" t="s">
        <v>1232</v>
      </c>
    </row>
    <row r="371" spans="1:6" ht="14.25" customHeight="1" x14ac:dyDescent="0.2">
      <c r="A371" s="82">
        <f t="shared" si="5"/>
        <v>43083.75</v>
      </c>
      <c r="B371" s="34">
        <v>18</v>
      </c>
      <c r="C371" s="40" t="s">
        <v>1233</v>
      </c>
      <c r="D371" s="40" t="s">
        <v>190</v>
      </c>
      <c r="E371" s="40" t="s">
        <v>1234</v>
      </c>
      <c r="F371" s="40" t="s">
        <v>1235</v>
      </c>
    </row>
    <row r="372" spans="1:6" ht="14.25" customHeight="1" x14ac:dyDescent="0.2">
      <c r="A372" s="82">
        <f t="shared" si="5"/>
        <v>43083.791669999999</v>
      </c>
      <c r="B372" s="34">
        <v>19</v>
      </c>
      <c r="C372" s="40" t="s">
        <v>1236</v>
      </c>
      <c r="D372" s="40" t="s">
        <v>190</v>
      </c>
      <c r="E372" s="40" t="s">
        <v>1237</v>
      </c>
      <c r="F372" s="40" t="s">
        <v>1238</v>
      </c>
    </row>
    <row r="373" spans="1:6" ht="14.25" customHeight="1" x14ac:dyDescent="0.2">
      <c r="A373" s="82">
        <f t="shared" si="5"/>
        <v>43083.833330000001</v>
      </c>
      <c r="B373" s="34">
        <v>20</v>
      </c>
      <c r="C373" s="40" t="s">
        <v>1239</v>
      </c>
      <c r="D373" s="40" t="s">
        <v>190</v>
      </c>
      <c r="E373" s="40" t="s">
        <v>1240</v>
      </c>
      <c r="F373" s="40" t="s">
        <v>1241</v>
      </c>
    </row>
    <row r="374" spans="1:6" ht="14.25" customHeight="1" x14ac:dyDescent="0.2">
      <c r="A374" s="82">
        <f t="shared" si="5"/>
        <v>43083.875</v>
      </c>
      <c r="B374" s="34">
        <v>21</v>
      </c>
      <c r="C374" s="40" t="s">
        <v>1242</v>
      </c>
      <c r="D374" s="40" t="s">
        <v>190</v>
      </c>
      <c r="E374" s="40" t="s">
        <v>1243</v>
      </c>
      <c r="F374" s="40" t="s">
        <v>1244</v>
      </c>
    </row>
    <row r="375" spans="1:6" ht="14.25" customHeight="1" x14ac:dyDescent="0.2">
      <c r="A375" s="82">
        <f t="shared" si="5"/>
        <v>43083.916669999999</v>
      </c>
      <c r="B375" s="34">
        <v>22</v>
      </c>
      <c r="C375" s="40" t="s">
        <v>1245</v>
      </c>
      <c r="D375" s="40" t="s">
        <v>190</v>
      </c>
      <c r="E375" s="40" t="s">
        <v>1246</v>
      </c>
      <c r="F375" s="40" t="s">
        <v>1247</v>
      </c>
    </row>
    <row r="376" spans="1:6" ht="14.25" customHeight="1" x14ac:dyDescent="0.2">
      <c r="A376" s="82">
        <f t="shared" si="5"/>
        <v>43083.958330000001</v>
      </c>
      <c r="B376" s="34">
        <v>23</v>
      </c>
      <c r="C376" s="40" t="s">
        <v>1248</v>
      </c>
      <c r="D376" s="40" t="s">
        <v>190</v>
      </c>
      <c r="E376" s="40" t="s">
        <v>1249</v>
      </c>
      <c r="F376" s="40" t="s">
        <v>1250</v>
      </c>
    </row>
    <row r="377" spans="1:6" ht="14.25" customHeight="1" x14ac:dyDescent="0.2">
      <c r="A377" s="82">
        <f t="shared" si="5"/>
        <v>43084</v>
      </c>
      <c r="B377" s="34">
        <v>0</v>
      </c>
      <c r="C377" s="40" t="s">
        <v>1251</v>
      </c>
      <c r="D377" s="40" t="s">
        <v>190</v>
      </c>
      <c r="E377" s="40" t="s">
        <v>1252</v>
      </c>
      <c r="F377" s="40" t="s">
        <v>1253</v>
      </c>
    </row>
    <row r="378" spans="1:6" ht="14.25" customHeight="1" x14ac:dyDescent="0.2">
      <c r="A378" s="82">
        <f t="shared" si="5"/>
        <v>43084.041669999999</v>
      </c>
      <c r="B378" s="34">
        <v>1</v>
      </c>
      <c r="C378" s="40" t="s">
        <v>1254</v>
      </c>
      <c r="D378" s="40" t="s">
        <v>190</v>
      </c>
      <c r="E378" s="40" t="s">
        <v>1255</v>
      </c>
      <c r="F378" s="40" t="s">
        <v>1256</v>
      </c>
    </row>
    <row r="379" spans="1:6" ht="14.25" customHeight="1" x14ac:dyDescent="0.2">
      <c r="A379" s="82">
        <f t="shared" si="5"/>
        <v>43084.083330000001</v>
      </c>
      <c r="B379" s="34">
        <v>2</v>
      </c>
      <c r="C379" s="40" t="s">
        <v>1257</v>
      </c>
      <c r="D379" s="40" t="s">
        <v>190</v>
      </c>
      <c r="E379" s="40" t="s">
        <v>1258</v>
      </c>
      <c r="F379" s="40" t="s">
        <v>1259</v>
      </c>
    </row>
    <row r="380" spans="1:6" ht="14.25" customHeight="1" x14ac:dyDescent="0.2">
      <c r="A380" s="82">
        <f t="shared" si="5"/>
        <v>43084.125</v>
      </c>
      <c r="B380" s="34">
        <v>3</v>
      </c>
      <c r="C380" s="40" t="s">
        <v>1260</v>
      </c>
      <c r="D380" s="40" t="s">
        <v>190</v>
      </c>
      <c r="E380" s="40" t="s">
        <v>1261</v>
      </c>
      <c r="F380" s="40" t="s">
        <v>1262</v>
      </c>
    </row>
    <row r="381" spans="1:6" ht="14.25" customHeight="1" x14ac:dyDescent="0.2">
      <c r="A381" s="82">
        <f t="shared" si="5"/>
        <v>43084.166669999999</v>
      </c>
      <c r="B381" s="34">
        <v>4</v>
      </c>
      <c r="C381" s="40" t="s">
        <v>1263</v>
      </c>
      <c r="D381" s="40" t="s">
        <v>190</v>
      </c>
      <c r="E381" s="40" t="s">
        <v>1264</v>
      </c>
      <c r="F381" s="40" t="s">
        <v>1265</v>
      </c>
    </row>
    <row r="382" spans="1:6" ht="14.25" customHeight="1" x14ac:dyDescent="0.2">
      <c r="A382" s="82">
        <f t="shared" si="5"/>
        <v>43084.208330000001</v>
      </c>
      <c r="B382" s="34">
        <v>5</v>
      </c>
      <c r="C382" s="40" t="s">
        <v>1266</v>
      </c>
      <c r="D382" s="40" t="s">
        <v>1267</v>
      </c>
      <c r="E382" s="40" t="s">
        <v>190</v>
      </c>
      <c r="F382" s="40" t="s">
        <v>1268</v>
      </c>
    </row>
    <row r="383" spans="1:6" ht="14.25" customHeight="1" x14ac:dyDescent="0.2">
      <c r="A383" s="82">
        <f t="shared" si="5"/>
        <v>43084.25</v>
      </c>
      <c r="B383" s="34">
        <v>6</v>
      </c>
      <c r="C383" s="40" t="s">
        <v>1269</v>
      </c>
      <c r="D383" s="40" t="s">
        <v>1270</v>
      </c>
      <c r="E383" s="40" t="s">
        <v>190</v>
      </c>
      <c r="F383" s="40" t="s">
        <v>1271</v>
      </c>
    </row>
    <row r="384" spans="1:6" ht="14.25" customHeight="1" x14ac:dyDescent="0.2">
      <c r="A384" s="82">
        <f t="shared" si="5"/>
        <v>43084.291669999999</v>
      </c>
      <c r="B384" s="34">
        <v>7</v>
      </c>
      <c r="C384" s="40" t="s">
        <v>1272</v>
      </c>
      <c r="D384" s="40" t="s">
        <v>190</v>
      </c>
      <c r="E384" s="40" t="s">
        <v>1273</v>
      </c>
      <c r="F384" s="40" t="s">
        <v>1274</v>
      </c>
    </row>
    <row r="385" spans="1:6" ht="14.25" customHeight="1" x14ac:dyDescent="0.2">
      <c r="A385" s="82">
        <f t="shared" si="5"/>
        <v>43084.333330000001</v>
      </c>
      <c r="B385" s="34">
        <v>8</v>
      </c>
      <c r="C385" s="40" t="s">
        <v>1275</v>
      </c>
      <c r="D385" s="40" t="s">
        <v>1276</v>
      </c>
      <c r="E385" s="40" t="s">
        <v>1277</v>
      </c>
      <c r="F385" s="40" t="s">
        <v>1278</v>
      </c>
    </row>
    <row r="386" spans="1:6" ht="14.25" customHeight="1" x14ac:dyDescent="0.2">
      <c r="A386" s="82">
        <f t="shared" ref="A386:A449" si="6">A362+1</f>
        <v>43084.375</v>
      </c>
      <c r="B386" s="34">
        <v>9</v>
      </c>
      <c r="C386" s="40" t="s">
        <v>1279</v>
      </c>
      <c r="D386" s="40" t="s">
        <v>190</v>
      </c>
      <c r="E386" s="40" t="s">
        <v>1280</v>
      </c>
      <c r="F386" s="40" t="s">
        <v>1281</v>
      </c>
    </row>
    <row r="387" spans="1:6" ht="14.25" customHeight="1" x14ac:dyDescent="0.2">
      <c r="A387" s="82">
        <f t="shared" si="6"/>
        <v>43084.416669999999</v>
      </c>
      <c r="B387" s="34">
        <v>10</v>
      </c>
      <c r="C387" s="40" t="s">
        <v>1282</v>
      </c>
      <c r="D387" s="40" t="s">
        <v>190</v>
      </c>
      <c r="E387" s="40" t="s">
        <v>1283</v>
      </c>
      <c r="F387" s="40" t="s">
        <v>1284</v>
      </c>
    </row>
    <row r="388" spans="1:6" ht="14.25" customHeight="1" x14ac:dyDescent="0.2">
      <c r="A388" s="82">
        <f t="shared" si="6"/>
        <v>43084.458330000001</v>
      </c>
      <c r="B388" s="34">
        <v>11</v>
      </c>
      <c r="C388" s="40" t="s">
        <v>1285</v>
      </c>
      <c r="D388" s="40" t="s">
        <v>1286</v>
      </c>
      <c r="E388" s="40" t="s">
        <v>190</v>
      </c>
      <c r="F388" s="40" t="s">
        <v>1287</v>
      </c>
    </row>
    <row r="389" spans="1:6" ht="14.25" customHeight="1" x14ac:dyDescent="0.2">
      <c r="A389" s="82">
        <f t="shared" si="6"/>
        <v>43084.5</v>
      </c>
      <c r="B389" s="34">
        <v>12</v>
      </c>
      <c r="C389" s="40" t="s">
        <v>1288</v>
      </c>
      <c r="D389" s="40" t="s">
        <v>191</v>
      </c>
      <c r="E389" s="40" t="s">
        <v>1289</v>
      </c>
      <c r="F389" s="40" t="s">
        <v>1290</v>
      </c>
    </row>
    <row r="390" spans="1:6" ht="14.25" customHeight="1" x14ac:dyDescent="0.2">
      <c r="A390" s="82">
        <f t="shared" si="6"/>
        <v>43084.541669999999</v>
      </c>
      <c r="B390" s="34">
        <v>13</v>
      </c>
      <c r="C390" s="40" t="s">
        <v>1291</v>
      </c>
      <c r="D390" s="40" t="s">
        <v>190</v>
      </c>
      <c r="E390" s="40" t="s">
        <v>1292</v>
      </c>
      <c r="F390" s="40" t="s">
        <v>1293</v>
      </c>
    </row>
    <row r="391" spans="1:6" ht="14.25" customHeight="1" x14ac:dyDescent="0.2">
      <c r="A391" s="82">
        <f t="shared" si="6"/>
        <v>43084.583330000001</v>
      </c>
      <c r="B391" s="34">
        <v>14</v>
      </c>
      <c r="C391" s="40" t="s">
        <v>1294</v>
      </c>
      <c r="D391" s="40" t="s">
        <v>1295</v>
      </c>
      <c r="E391" s="40" t="s">
        <v>190</v>
      </c>
      <c r="F391" s="40" t="s">
        <v>538</v>
      </c>
    </row>
    <row r="392" spans="1:6" ht="14.25" customHeight="1" x14ac:dyDescent="0.2">
      <c r="A392" s="82">
        <f t="shared" si="6"/>
        <v>43084.625</v>
      </c>
      <c r="B392" s="34">
        <v>15</v>
      </c>
      <c r="C392" s="40" t="s">
        <v>1296</v>
      </c>
      <c r="D392" s="40" t="s">
        <v>190</v>
      </c>
      <c r="E392" s="40" t="s">
        <v>1297</v>
      </c>
      <c r="F392" s="40" t="s">
        <v>1298</v>
      </c>
    </row>
    <row r="393" spans="1:6" ht="14.25" customHeight="1" x14ac:dyDescent="0.2">
      <c r="A393" s="82">
        <f t="shared" si="6"/>
        <v>43084.666669999999</v>
      </c>
      <c r="B393" s="34">
        <v>16</v>
      </c>
      <c r="C393" s="40" t="s">
        <v>211</v>
      </c>
      <c r="D393" s="40" t="s">
        <v>190</v>
      </c>
      <c r="E393" s="40" t="s">
        <v>1299</v>
      </c>
      <c r="F393" s="40" t="s">
        <v>1119</v>
      </c>
    </row>
    <row r="394" spans="1:6" ht="14.25" customHeight="1" x14ac:dyDescent="0.2">
      <c r="A394" s="82">
        <f t="shared" si="6"/>
        <v>43084.708330000001</v>
      </c>
      <c r="B394" s="34">
        <v>17</v>
      </c>
      <c r="C394" s="40" t="s">
        <v>1300</v>
      </c>
      <c r="D394" s="40" t="s">
        <v>190</v>
      </c>
      <c r="E394" s="40" t="s">
        <v>1301</v>
      </c>
      <c r="F394" s="40" t="s">
        <v>1302</v>
      </c>
    </row>
    <row r="395" spans="1:6" ht="14.25" customHeight="1" x14ac:dyDescent="0.2">
      <c r="A395" s="82">
        <f t="shared" si="6"/>
        <v>43084.75</v>
      </c>
      <c r="B395" s="34">
        <v>18</v>
      </c>
      <c r="C395" s="40" t="s">
        <v>1303</v>
      </c>
      <c r="D395" s="40" t="s">
        <v>190</v>
      </c>
      <c r="E395" s="40" t="s">
        <v>1304</v>
      </c>
      <c r="F395" s="40" t="s">
        <v>1305</v>
      </c>
    </row>
    <row r="396" spans="1:6" ht="14.25" customHeight="1" x14ac:dyDescent="0.2">
      <c r="A396" s="82">
        <f t="shared" si="6"/>
        <v>43084.791669999999</v>
      </c>
      <c r="B396" s="34">
        <v>19</v>
      </c>
      <c r="C396" s="40" t="s">
        <v>1306</v>
      </c>
      <c r="D396" s="40" t="s">
        <v>1307</v>
      </c>
      <c r="E396" s="40" t="s">
        <v>1308</v>
      </c>
      <c r="F396" s="40" t="s">
        <v>1309</v>
      </c>
    </row>
    <row r="397" spans="1:6" ht="14.25" customHeight="1" x14ac:dyDescent="0.2">
      <c r="A397" s="82">
        <f t="shared" si="6"/>
        <v>43084.833330000001</v>
      </c>
      <c r="B397" s="34">
        <v>20</v>
      </c>
      <c r="C397" s="40" t="s">
        <v>1310</v>
      </c>
      <c r="D397" s="40" t="s">
        <v>190</v>
      </c>
      <c r="E397" s="40" t="s">
        <v>1311</v>
      </c>
      <c r="F397" s="40" t="s">
        <v>1312</v>
      </c>
    </row>
    <row r="398" spans="1:6" ht="14.25" customHeight="1" x14ac:dyDescent="0.2">
      <c r="A398" s="82">
        <f t="shared" si="6"/>
        <v>43084.875</v>
      </c>
      <c r="B398" s="34">
        <v>21</v>
      </c>
      <c r="C398" s="40" t="s">
        <v>1313</v>
      </c>
      <c r="D398" s="40" t="s">
        <v>190</v>
      </c>
      <c r="E398" s="40" t="s">
        <v>1314</v>
      </c>
      <c r="F398" s="40" t="s">
        <v>1315</v>
      </c>
    </row>
    <row r="399" spans="1:6" ht="14.25" customHeight="1" x14ac:dyDescent="0.2">
      <c r="A399" s="82">
        <f t="shared" si="6"/>
        <v>43084.916669999999</v>
      </c>
      <c r="B399" s="34">
        <v>22</v>
      </c>
      <c r="C399" s="40" t="s">
        <v>1316</v>
      </c>
      <c r="D399" s="40" t="s">
        <v>190</v>
      </c>
      <c r="E399" s="40" t="s">
        <v>1317</v>
      </c>
      <c r="F399" s="40" t="s">
        <v>1318</v>
      </c>
    </row>
    <row r="400" spans="1:6" ht="14.25" customHeight="1" x14ac:dyDescent="0.2">
      <c r="A400" s="82">
        <f t="shared" si="6"/>
        <v>43084.958330000001</v>
      </c>
      <c r="B400" s="34">
        <v>23</v>
      </c>
      <c r="C400" s="40" t="s">
        <v>1319</v>
      </c>
      <c r="D400" s="40" t="s">
        <v>190</v>
      </c>
      <c r="E400" s="40" t="s">
        <v>1320</v>
      </c>
      <c r="F400" s="40" t="s">
        <v>1321</v>
      </c>
    </row>
    <row r="401" spans="1:6" ht="14.25" customHeight="1" x14ac:dyDescent="0.2">
      <c r="A401" s="82">
        <f t="shared" si="6"/>
        <v>43085</v>
      </c>
      <c r="B401" s="34">
        <v>0</v>
      </c>
      <c r="C401" s="40" t="s">
        <v>1322</v>
      </c>
      <c r="D401" s="40" t="s">
        <v>190</v>
      </c>
      <c r="E401" s="40" t="s">
        <v>1323</v>
      </c>
      <c r="F401" s="40" t="s">
        <v>1324</v>
      </c>
    </row>
    <row r="402" spans="1:6" ht="14.25" customHeight="1" x14ac:dyDescent="0.2">
      <c r="A402" s="82">
        <f t="shared" si="6"/>
        <v>43085.041669999999</v>
      </c>
      <c r="B402" s="34">
        <v>1</v>
      </c>
      <c r="C402" s="40" t="s">
        <v>1325</v>
      </c>
      <c r="D402" s="40" t="s">
        <v>190</v>
      </c>
      <c r="E402" s="40" t="s">
        <v>1326</v>
      </c>
      <c r="F402" s="40" t="s">
        <v>1327</v>
      </c>
    </row>
    <row r="403" spans="1:6" ht="14.25" customHeight="1" x14ac:dyDescent="0.2">
      <c r="A403" s="82">
        <f t="shared" si="6"/>
        <v>43085.083330000001</v>
      </c>
      <c r="B403" s="34">
        <v>2</v>
      </c>
      <c r="C403" s="40" t="s">
        <v>1328</v>
      </c>
      <c r="D403" s="40" t="s">
        <v>190</v>
      </c>
      <c r="E403" s="40" t="s">
        <v>1329</v>
      </c>
      <c r="F403" s="40" t="s">
        <v>1330</v>
      </c>
    </row>
    <row r="404" spans="1:6" ht="14.25" customHeight="1" x14ac:dyDescent="0.2">
      <c r="A404" s="82">
        <f t="shared" si="6"/>
        <v>43085.125</v>
      </c>
      <c r="B404" s="34">
        <v>3</v>
      </c>
      <c r="C404" s="40" t="s">
        <v>1331</v>
      </c>
      <c r="D404" s="40" t="s">
        <v>190</v>
      </c>
      <c r="E404" s="40" t="s">
        <v>1332</v>
      </c>
      <c r="F404" s="40" t="s">
        <v>1333</v>
      </c>
    </row>
    <row r="405" spans="1:6" ht="14.25" customHeight="1" x14ac:dyDescent="0.2">
      <c r="A405" s="82">
        <f t="shared" si="6"/>
        <v>43085.166669999999</v>
      </c>
      <c r="B405" s="34">
        <v>4</v>
      </c>
      <c r="C405" s="40" t="s">
        <v>1334</v>
      </c>
      <c r="D405" s="40" t="s">
        <v>1335</v>
      </c>
      <c r="E405" s="40" t="s">
        <v>230</v>
      </c>
      <c r="F405" s="40" t="s">
        <v>1336</v>
      </c>
    </row>
    <row r="406" spans="1:6" ht="14.25" customHeight="1" x14ac:dyDescent="0.2">
      <c r="A406" s="82">
        <f t="shared" si="6"/>
        <v>43085.208330000001</v>
      </c>
      <c r="B406" s="34">
        <v>5</v>
      </c>
      <c r="C406" s="40" t="s">
        <v>1337</v>
      </c>
      <c r="D406" s="40" t="s">
        <v>1338</v>
      </c>
      <c r="E406" s="40" t="s">
        <v>190</v>
      </c>
      <c r="F406" s="40" t="s">
        <v>1339</v>
      </c>
    </row>
    <row r="407" spans="1:6" ht="14.25" customHeight="1" x14ac:dyDescent="0.2">
      <c r="A407" s="82">
        <f t="shared" si="6"/>
        <v>43085.25</v>
      </c>
      <c r="B407" s="34">
        <v>6</v>
      </c>
      <c r="C407" s="40" t="s">
        <v>1340</v>
      </c>
      <c r="D407" s="40" t="s">
        <v>1341</v>
      </c>
      <c r="E407" s="40" t="s">
        <v>1342</v>
      </c>
      <c r="F407" s="40" t="s">
        <v>1343</v>
      </c>
    </row>
    <row r="408" spans="1:6" ht="14.25" customHeight="1" x14ac:dyDescent="0.2">
      <c r="A408" s="82">
        <f t="shared" si="6"/>
        <v>43085.291669999999</v>
      </c>
      <c r="B408" s="34">
        <v>7</v>
      </c>
      <c r="C408" s="40" t="s">
        <v>1344</v>
      </c>
      <c r="D408" s="40" t="s">
        <v>1345</v>
      </c>
      <c r="E408" s="40" t="s">
        <v>931</v>
      </c>
      <c r="F408" s="40" t="s">
        <v>1346</v>
      </c>
    </row>
    <row r="409" spans="1:6" ht="14.25" customHeight="1" x14ac:dyDescent="0.2">
      <c r="A409" s="82">
        <f t="shared" si="6"/>
        <v>43085.333330000001</v>
      </c>
      <c r="B409" s="34">
        <v>8</v>
      </c>
      <c r="C409" s="40" t="s">
        <v>1347</v>
      </c>
      <c r="D409" s="40" t="s">
        <v>1348</v>
      </c>
      <c r="E409" s="40" t="s">
        <v>190</v>
      </c>
      <c r="F409" s="40" t="s">
        <v>1349</v>
      </c>
    </row>
    <row r="410" spans="1:6" ht="14.25" customHeight="1" x14ac:dyDescent="0.2">
      <c r="A410" s="82">
        <f t="shared" si="6"/>
        <v>43085.375</v>
      </c>
      <c r="B410" s="34">
        <v>9</v>
      </c>
      <c r="C410" s="40" t="s">
        <v>1350</v>
      </c>
      <c r="D410" s="40" t="s">
        <v>190</v>
      </c>
      <c r="E410" s="40" t="s">
        <v>1351</v>
      </c>
      <c r="F410" s="40" t="s">
        <v>1352</v>
      </c>
    </row>
    <row r="411" spans="1:6" ht="14.25" customHeight="1" x14ac:dyDescent="0.2">
      <c r="A411" s="82">
        <f t="shared" si="6"/>
        <v>43085.416669999999</v>
      </c>
      <c r="B411" s="34">
        <v>10</v>
      </c>
      <c r="C411" s="40" t="s">
        <v>1353</v>
      </c>
      <c r="D411" s="40" t="s">
        <v>190</v>
      </c>
      <c r="E411" s="40" t="s">
        <v>1354</v>
      </c>
      <c r="F411" s="40" t="s">
        <v>1355</v>
      </c>
    </row>
    <row r="412" spans="1:6" ht="14.25" customHeight="1" x14ac:dyDescent="0.2">
      <c r="A412" s="82">
        <f t="shared" si="6"/>
        <v>43085.458330000001</v>
      </c>
      <c r="B412" s="34">
        <v>11</v>
      </c>
      <c r="C412" s="40" t="s">
        <v>1356</v>
      </c>
      <c r="D412" s="40" t="s">
        <v>190</v>
      </c>
      <c r="E412" s="40" t="s">
        <v>1357</v>
      </c>
      <c r="F412" s="40" t="s">
        <v>1358</v>
      </c>
    </row>
    <row r="413" spans="1:6" ht="14.25" customHeight="1" x14ac:dyDescent="0.2">
      <c r="A413" s="82">
        <f t="shared" si="6"/>
        <v>43085.5</v>
      </c>
      <c r="B413" s="34">
        <v>12</v>
      </c>
      <c r="C413" s="40" t="s">
        <v>1359</v>
      </c>
      <c r="D413" s="40" t="s">
        <v>190</v>
      </c>
      <c r="E413" s="40" t="s">
        <v>1360</v>
      </c>
      <c r="F413" s="40" t="s">
        <v>1361</v>
      </c>
    </row>
    <row r="414" spans="1:6" ht="14.25" customHeight="1" x14ac:dyDescent="0.2">
      <c r="A414" s="82">
        <f t="shared" si="6"/>
        <v>43085.541669999999</v>
      </c>
      <c r="B414" s="34">
        <v>13</v>
      </c>
      <c r="C414" s="40" t="s">
        <v>1362</v>
      </c>
      <c r="D414" s="40" t="s">
        <v>190</v>
      </c>
      <c r="E414" s="40" t="s">
        <v>1363</v>
      </c>
      <c r="F414" s="40" t="s">
        <v>1364</v>
      </c>
    </row>
    <row r="415" spans="1:6" ht="14.25" customHeight="1" x14ac:dyDescent="0.2">
      <c r="A415" s="82">
        <f t="shared" si="6"/>
        <v>43085.583330000001</v>
      </c>
      <c r="B415" s="34">
        <v>14</v>
      </c>
      <c r="C415" s="40" t="s">
        <v>1365</v>
      </c>
      <c r="D415" s="40" t="s">
        <v>190</v>
      </c>
      <c r="E415" s="40" t="s">
        <v>1366</v>
      </c>
      <c r="F415" s="40" t="s">
        <v>1367</v>
      </c>
    </row>
    <row r="416" spans="1:6" ht="14.25" customHeight="1" x14ac:dyDescent="0.2">
      <c r="A416" s="82">
        <f t="shared" si="6"/>
        <v>43085.625</v>
      </c>
      <c r="B416" s="34">
        <v>15</v>
      </c>
      <c r="C416" s="40" t="s">
        <v>1368</v>
      </c>
      <c r="D416" s="40" t="s">
        <v>190</v>
      </c>
      <c r="E416" s="40" t="s">
        <v>1369</v>
      </c>
      <c r="F416" s="40" t="s">
        <v>1370</v>
      </c>
    </row>
    <row r="417" spans="1:6" ht="14.25" customHeight="1" x14ac:dyDescent="0.2">
      <c r="A417" s="82">
        <f t="shared" si="6"/>
        <v>43085.666669999999</v>
      </c>
      <c r="B417" s="34">
        <v>16</v>
      </c>
      <c r="C417" s="40" t="s">
        <v>1371</v>
      </c>
      <c r="D417" s="40" t="s">
        <v>1372</v>
      </c>
      <c r="E417" s="40" t="s">
        <v>190</v>
      </c>
      <c r="F417" s="40" t="s">
        <v>1373</v>
      </c>
    </row>
    <row r="418" spans="1:6" ht="14.25" customHeight="1" x14ac:dyDescent="0.2">
      <c r="A418" s="82">
        <f t="shared" si="6"/>
        <v>43085.708330000001</v>
      </c>
      <c r="B418" s="34">
        <v>17</v>
      </c>
      <c r="C418" s="40" t="s">
        <v>1374</v>
      </c>
      <c r="D418" s="40" t="s">
        <v>190</v>
      </c>
      <c r="E418" s="40" t="s">
        <v>1375</v>
      </c>
      <c r="F418" s="40" t="s">
        <v>1376</v>
      </c>
    </row>
    <row r="419" spans="1:6" ht="14.25" customHeight="1" x14ac:dyDescent="0.2">
      <c r="A419" s="82">
        <f t="shared" si="6"/>
        <v>43085.75</v>
      </c>
      <c r="B419" s="34">
        <v>18</v>
      </c>
      <c r="C419" s="40" t="s">
        <v>1377</v>
      </c>
      <c r="D419" s="40" t="s">
        <v>190</v>
      </c>
      <c r="E419" s="40" t="s">
        <v>1378</v>
      </c>
      <c r="F419" s="40" t="s">
        <v>1379</v>
      </c>
    </row>
    <row r="420" spans="1:6" ht="14.25" customHeight="1" x14ac:dyDescent="0.2">
      <c r="A420" s="82">
        <f t="shared" si="6"/>
        <v>43085.791669999999</v>
      </c>
      <c r="B420" s="34">
        <v>19</v>
      </c>
      <c r="C420" s="40" t="s">
        <v>1380</v>
      </c>
      <c r="D420" s="40" t="s">
        <v>190</v>
      </c>
      <c r="E420" s="40" t="s">
        <v>1381</v>
      </c>
      <c r="F420" s="40" t="s">
        <v>1382</v>
      </c>
    </row>
    <row r="421" spans="1:6" ht="14.25" customHeight="1" x14ac:dyDescent="0.2">
      <c r="A421" s="82">
        <f t="shared" si="6"/>
        <v>43085.833330000001</v>
      </c>
      <c r="B421" s="34">
        <v>20</v>
      </c>
      <c r="C421" s="40" t="s">
        <v>1383</v>
      </c>
      <c r="D421" s="40" t="s">
        <v>190</v>
      </c>
      <c r="E421" s="40" t="s">
        <v>1384</v>
      </c>
      <c r="F421" s="40" t="s">
        <v>1385</v>
      </c>
    </row>
    <row r="422" spans="1:6" ht="14.25" customHeight="1" x14ac:dyDescent="0.2">
      <c r="A422" s="82">
        <f t="shared" si="6"/>
        <v>43085.875</v>
      </c>
      <c r="B422" s="34">
        <v>21</v>
      </c>
      <c r="C422" s="40" t="s">
        <v>1386</v>
      </c>
      <c r="D422" s="40" t="s">
        <v>190</v>
      </c>
      <c r="E422" s="40" t="s">
        <v>1387</v>
      </c>
      <c r="F422" s="40" t="s">
        <v>1388</v>
      </c>
    </row>
    <row r="423" spans="1:6" ht="14.25" customHeight="1" x14ac:dyDescent="0.2">
      <c r="A423" s="82">
        <f t="shared" si="6"/>
        <v>43085.916669999999</v>
      </c>
      <c r="B423" s="34">
        <v>22</v>
      </c>
      <c r="C423" s="40" t="s">
        <v>1389</v>
      </c>
      <c r="D423" s="40" t="s">
        <v>190</v>
      </c>
      <c r="E423" s="40" t="s">
        <v>1390</v>
      </c>
      <c r="F423" s="40" t="s">
        <v>1391</v>
      </c>
    </row>
    <row r="424" spans="1:6" ht="14.25" customHeight="1" x14ac:dyDescent="0.2">
      <c r="A424" s="82">
        <f t="shared" si="6"/>
        <v>43085.958330000001</v>
      </c>
      <c r="B424" s="34">
        <v>23</v>
      </c>
      <c r="C424" s="40" t="s">
        <v>1392</v>
      </c>
      <c r="D424" s="40" t="s">
        <v>190</v>
      </c>
      <c r="E424" s="40" t="s">
        <v>1393</v>
      </c>
      <c r="F424" s="40" t="s">
        <v>1394</v>
      </c>
    </row>
    <row r="425" spans="1:6" ht="14.25" customHeight="1" x14ac:dyDescent="0.2">
      <c r="A425" s="82">
        <f t="shared" si="6"/>
        <v>43086</v>
      </c>
      <c r="B425" s="34">
        <v>0</v>
      </c>
      <c r="C425" s="40" t="s">
        <v>1395</v>
      </c>
      <c r="D425" s="40" t="s">
        <v>190</v>
      </c>
      <c r="E425" s="40" t="s">
        <v>206</v>
      </c>
      <c r="F425" s="40" t="s">
        <v>1396</v>
      </c>
    </row>
    <row r="426" spans="1:6" ht="14.25" customHeight="1" x14ac:dyDescent="0.2">
      <c r="A426" s="82">
        <f t="shared" si="6"/>
        <v>43086.041669999999</v>
      </c>
      <c r="B426" s="34">
        <v>1</v>
      </c>
      <c r="C426" s="40" t="s">
        <v>1397</v>
      </c>
      <c r="D426" s="40" t="s">
        <v>190</v>
      </c>
      <c r="E426" s="40" t="s">
        <v>1398</v>
      </c>
      <c r="F426" s="40" t="s">
        <v>1399</v>
      </c>
    </row>
    <row r="427" spans="1:6" ht="14.25" customHeight="1" x14ac:dyDescent="0.2">
      <c r="A427" s="82">
        <f t="shared" si="6"/>
        <v>43086.083330000001</v>
      </c>
      <c r="B427" s="34">
        <v>2</v>
      </c>
      <c r="C427" s="40" t="s">
        <v>1400</v>
      </c>
      <c r="D427" s="40" t="s">
        <v>190</v>
      </c>
      <c r="E427" s="40" t="s">
        <v>1401</v>
      </c>
      <c r="F427" s="40" t="s">
        <v>1402</v>
      </c>
    </row>
    <row r="428" spans="1:6" ht="14.25" customHeight="1" x14ac:dyDescent="0.2">
      <c r="A428" s="82">
        <f t="shared" si="6"/>
        <v>43086.125</v>
      </c>
      <c r="B428" s="34">
        <v>3</v>
      </c>
      <c r="C428" s="40" t="s">
        <v>1403</v>
      </c>
      <c r="D428" s="40" t="s">
        <v>190</v>
      </c>
      <c r="E428" s="40" t="s">
        <v>1404</v>
      </c>
      <c r="F428" s="40" t="s">
        <v>1405</v>
      </c>
    </row>
    <row r="429" spans="1:6" ht="14.25" customHeight="1" x14ac:dyDescent="0.2">
      <c r="A429" s="82">
        <f t="shared" si="6"/>
        <v>43086.166669999999</v>
      </c>
      <c r="B429" s="34">
        <v>4</v>
      </c>
      <c r="C429" s="40" t="s">
        <v>1406</v>
      </c>
      <c r="D429" s="40" t="s">
        <v>190</v>
      </c>
      <c r="E429" s="40" t="s">
        <v>1407</v>
      </c>
      <c r="F429" s="40" t="s">
        <v>1408</v>
      </c>
    </row>
    <row r="430" spans="1:6" ht="14.25" customHeight="1" x14ac:dyDescent="0.2">
      <c r="A430" s="82">
        <f t="shared" si="6"/>
        <v>43086.208330000001</v>
      </c>
      <c r="B430" s="34">
        <v>5</v>
      </c>
      <c r="C430" s="40" t="s">
        <v>1409</v>
      </c>
      <c r="D430" s="40" t="s">
        <v>1410</v>
      </c>
      <c r="E430" s="40" t="s">
        <v>190</v>
      </c>
      <c r="F430" s="40" t="s">
        <v>1411</v>
      </c>
    </row>
    <row r="431" spans="1:6" ht="14.25" customHeight="1" x14ac:dyDescent="0.2">
      <c r="A431" s="82">
        <f t="shared" si="6"/>
        <v>43086.25</v>
      </c>
      <c r="B431" s="34">
        <v>6</v>
      </c>
      <c r="C431" s="40" t="s">
        <v>199</v>
      </c>
      <c r="D431" s="40" t="s">
        <v>1412</v>
      </c>
      <c r="E431" s="40" t="s">
        <v>1413</v>
      </c>
      <c r="F431" s="40" t="s">
        <v>1414</v>
      </c>
    </row>
    <row r="432" spans="1:6" ht="14.25" customHeight="1" x14ac:dyDescent="0.2">
      <c r="A432" s="82">
        <f t="shared" si="6"/>
        <v>43086.291669999999</v>
      </c>
      <c r="B432" s="34">
        <v>7</v>
      </c>
      <c r="C432" s="40" t="s">
        <v>1415</v>
      </c>
      <c r="D432" s="40" t="s">
        <v>1416</v>
      </c>
      <c r="E432" s="40" t="s">
        <v>190</v>
      </c>
      <c r="F432" s="40" t="s">
        <v>1417</v>
      </c>
    </row>
    <row r="433" spans="1:6" ht="14.25" customHeight="1" x14ac:dyDescent="0.2">
      <c r="A433" s="82">
        <f t="shared" si="6"/>
        <v>43086.333330000001</v>
      </c>
      <c r="B433" s="34">
        <v>8</v>
      </c>
      <c r="C433" s="40" t="s">
        <v>1418</v>
      </c>
      <c r="D433" s="40" t="s">
        <v>1419</v>
      </c>
      <c r="E433" s="40" t="s">
        <v>190</v>
      </c>
      <c r="F433" s="40" t="s">
        <v>1420</v>
      </c>
    </row>
    <row r="434" spans="1:6" ht="14.25" customHeight="1" x14ac:dyDescent="0.2">
      <c r="A434" s="82">
        <f t="shared" si="6"/>
        <v>43086.375</v>
      </c>
      <c r="B434" s="34">
        <v>9</v>
      </c>
      <c r="C434" s="40" t="s">
        <v>1421</v>
      </c>
      <c r="D434" s="40" t="s">
        <v>190</v>
      </c>
      <c r="E434" s="40" t="s">
        <v>1422</v>
      </c>
      <c r="F434" s="40" t="s">
        <v>1423</v>
      </c>
    </row>
    <row r="435" spans="1:6" ht="14.25" customHeight="1" x14ac:dyDescent="0.2">
      <c r="A435" s="82">
        <f t="shared" si="6"/>
        <v>43086.416669999999</v>
      </c>
      <c r="B435" s="34">
        <v>10</v>
      </c>
      <c r="C435" s="40" t="s">
        <v>1424</v>
      </c>
      <c r="D435" s="40" t="s">
        <v>190</v>
      </c>
      <c r="E435" s="40" t="s">
        <v>1425</v>
      </c>
      <c r="F435" s="40" t="s">
        <v>1426</v>
      </c>
    </row>
    <row r="436" spans="1:6" ht="14.25" customHeight="1" x14ac:dyDescent="0.2">
      <c r="A436" s="82">
        <f t="shared" si="6"/>
        <v>43086.458330000001</v>
      </c>
      <c r="B436" s="34">
        <v>11</v>
      </c>
      <c r="C436" s="40" t="s">
        <v>1427</v>
      </c>
      <c r="D436" s="40" t="s">
        <v>190</v>
      </c>
      <c r="E436" s="40" t="s">
        <v>1428</v>
      </c>
      <c r="F436" s="40" t="s">
        <v>1429</v>
      </c>
    </row>
    <row r="437" spans="1:6" ht="14.25" customHeight="1" x14ac:dyDescent="0.2">
      <c r="A437" s="82">
        <f t="shared" si="6"/>
        <v>43086.5</v>
      </c>
      <c r="B437" s="34">
        <v>12</v>
      </c>
      <c r="C437" s="40" t="s">
        <v>1430</v>
      </c>
      <c r="D437" s="40" t="s">
        <v>191</v>
      </c>
      <c r="E437" s="40" t="s">
        <v>1431</v>
      </c>
      <c r="F437" s="40" t="s">
        <v>1432</v>
      </c>
    </row>
    <row r="438" spans="1:6" ht="14.25" customHeight="1" x14ac:dyDescent="0.2">
      <c r="A438" s="82">
        <f t="shared" si="6"/>
        <v>43086.541669999999</v>
      </c>
      <c r="B438" s="34">
        <v>13</v>
      </c>
      <c r="C438" s="40" t="s">
        <v>1433</v>
      </c>
      <c r="D438" s="40" t="s">
        <v>191</v>
      </c>
      <c r="E438" s="40" t="s">
        <v>1434</v>
      </c>
      <c r="F438" s="40" t="s">
        <v>1435</v>
      </c>
    </row>
    <row r="439" spans="1:6" ht="14.25" customHeight="1" x14ac:dyDescent="0.2">
      <c r="A439" s="82">
        <f t="shared" si="6"/>
        <v>43086.583330000001</v>
      </c>
      <c r="B439" s="34">
        <v>14</v>
      </c>
      <c r="C439" s="40" t="s">
        <v>1436</v>
      </c>
      <c r="D439" s="40" t="s">
        <v>190</v>
      </c>
      <c r="E439" s="40" t="s">
        <v>1437</v>
      </c>
      <c r="F439" s="40" t="s">
        <v>1438</v>
      </c>
    </row>
    <row r="440" spans="1:6" ht="14.25" customHeight="1" x14ac:dyDescent="0.2">
      <c r="A440" s="82">
        <f t="shared" si="6"/>
        <v>43086.625</v>
      </c>
      <c r="B440" s="34">
        <v>15</v>
      </c>
      <c r="C440" s="40" t="s">
        <v>1439</v>
      </c>
      <c r="D440" s="40" t="s">
        <v>1440</v>
      </c>
      <c r="E440" s="40" t="s">
        <v>190</v>
      </c>
      <c r="F440" s="40" t="s">
        <v>1441</v>
      </c>
    </row>
    <row r="441" spans="1:6" ht="14.25" customHeight="1" x14ac:dyDescent="0.2">
      <c r="A441" s="82">
        <f t="shared" si="6"/>
        <v>43086.666669999999</v>
      </c>
      <c r="B441" s="34">
        <v>16</v>
      </c>
      <c r="C441" s="40" t="s">
        <v>1442</v>
      </c>
      <c r="D441" s="40" t="s">
        <v>1443</v>
      </c>
      <c r="E441" s="40" t="s">
        <v>190</v>
      </c>
      <c r="F441" s="40" t="s">
        <v>1444</v>
      </c>
    </row>
    <row r="442" spans="1:6" ht="14.25" customHeight="1" x14ac:dyDescent="0.2">
      <c r="A442" s="82">
        <f t="shared" si="6"/>
        <v>43086.708330000001</v>
      </c>
      <c r="B442" s="34">
        <v>17</v>
      </c>
      <c r="C442" s="40" t="s">
        <v>1445</v>
      </c>
      <c r="D442" s="40" t="s">
        <v>1446</v>
      </c>
      <c r="E442" s="40" t="s">
        <v>190</v>
      </c>
      <c r="F442" s="40" t="s">
        <v>1447</v>
      </c>
    </row>
    <row r="443" spans="1:6" ht="14.25" customHeight="1" x14ac:dyDescent="0.2">
      <c r="A443" s="82">
        <f t="shared" si="6"/>
        <v>43086.75</v>
      </c>
      <c r="B443" s="34">
        <v>18</v>
      </c>
      <c r="C443" s="40" t="s">
        <v>1448</v>
      </c>
      <c r="D443" s="40" t="s">
        <v>1449</v>
      </c>
      <c r="E443" s="40" t="s">
        <v>190</v>
      </c>
      <c r="F443" s="40" t="s">
        <v>1450</v>
      </c>
    </row>
    <row r="444" spans="1:6" ht="14.25" customHeight="1" x14ac:dyDescent="0.2">
      <c r="A444" s="82">
        <f t="shared" si="6"/>
        <v>43086.791669999999</v>
      </c>
      <c r="B444" s="34">
        <v>19</v>
      </c>
      <c r="C444" s="40" t="s">
        <v>1451</v>
      </c>
      <c r="D444" s="40" t="s">
        <v>1452</v>
      </c>
      <c r="E444" s="40" t="s">
        <v>1453</v>
      </c>
      <c r="F444" s="40" t="s">
        <v>1454</v>
      </c>
    </row>
    <row r="445" spans="1:6" ht="14.25" customHeight="1" x14ac:dyDescent="0.2">
      <c r="A445" s="82">
        <f t="shared" si="6"/>
        <v>43086.833330000001</v>
      </c>
      <c r="B445" s="34">
        <v>20</v>
      </c>
      <c r="C445" s="40" t="s">
        <v>1455</v>
      </c>
      <c r="D445" s="40" t="s">
        <v>190</v>
      </c>
      <c r="E445" s="40" t="s">
        <v>1456</v>
      </c>
      <c r="F445" s="40" t="s">
        <v>1457</v>
      </c>
    </row>
    <row r="446" spans="1:6" ht="14.25" customHeight="1" x14ac:dyDescent="0.2">
      <c r="A446" s="82">
        <f t="shared" si="6"/>
        <v>43086.875</v>
      </c>
      <c r="B446" s="34">
        <v>21</v>
      </c>
      <c r="C446" s="40" t="s">
        <v>216</v>
      </c>
      <c r="D446" s="40" t="s">
        <v>190</v>
      </c>
      <c r="E446" s="40" t="s">
        <v>1458</v>
      </c>
      <c r="F446" s="40" t="s">
        <v>1459</v>
      </c>
    </row>
    <row r="447" spans="1:6" ht="14.25" customHeight="1" x14ac:dyDescent="0.2">
      <c r="A447" s="82">
        <f t="shared" si="6"/>
        <v>43086.916669999999</v>
      </c>
      <c r="B447" s="34">
        <v>22</v>
      </c>
      <c r="C447" s="40" t="s">
        <v>1460</v>
      </c>
      <c r="D447" s="40" t="s">
        <v>190</v>
      </c>
      <c r="E447" s="40" t="s">
        <v>1461</v>
      </c>
      <c r="F447" s="40" t="s">
        <v>1462</v>
      </c>
    </row>
    <row r="448" spans="1:6" ht="14.25" customHeight="1" x14ac:dyDescent="0.2">
      <c r="A448" s="82">
        <f t="shared" si="6"/>
        <v>43086.958330000001</v>
      </c>
      <c r="B448" s="34">
        <v>23</v>
      </c>
      <c r="C448" s="40" t="s">
        <v>1463</v>
      </c>
      <c r="D448" s="40" t="s">
        <v>190</v>
      </c>
      <c r="E448" s="40" t="s">
        <v>1464</v>
      </c>
      <c r="F448" s="40" t="s">
        <v>1465</v>
      </c>
    </row>
    <row r="449" spans="1:6" ht="14.25" customHeight="1" x14ac:dyDescent="0.2">
      <c r="A449" s="82">
        <f t="shared" si="6"/>
        <v>43087</v>
      </c>
      <c r="B449" s="34">
        <v>0</v>
      </c>
      <c r="C449" s="40" t="s">
        <v>1466</v>
      </c>
      <c r="D449" s="40" t="s">
        <v>190</v>
      </c>
      <c r="E449" s="40" t="s">
        <v>1467</v>
      </c>
      <c r="F449" s="40" t="s">
        <v>1468</v>
      </c>
    </row>
    <row r="450" spans="1:6" ht="14.25" customHeight="1" x14ac:dyDescent="0.2">
      <c r="A450" s="82">
        <f t="shared" ref="A450:A513" si="7">A426+1</f>
        <v>43087.041669999999</v>
      </c>
      <c r="B450" s="34">
        <v>1</v>
      </c>
      <c r="C450" s="40" t="s">
        <v>1469</v>
      </c>
      <c r="D450" s="40" t="s">
        <v>190</v>
      </c>
      <c r="E450" s="40" t="s">
        <v>1470</v>
      </c>
      <c r="F450" s="40" t="s">
        <v>1471</v>
      </c>
    </row>
    <row r="451" spans="1:6" ht="14.25" customHeight="1" x14ac:dyDescent="0.2">
      <c r="A451" s="82">
        <f t="shared" si="7"/>
        <v>43087.083330000001</v>
      </c>
      <c r="B451" s="34">
        <v>2</v>
      </c>
      <c r="C451" s="40" t="s">
        <v>246</v>
      </c>
      <c r="D451" s="40" t="s">
        <v>190</v>
      </c>
      <c r="E451" s="40" t="s">
        <v>1472</v>
      </c>
      <c r="F451" s="40" t="s">
        <v>1473</v>
      </c>
    </row>
    <row r="452" spans="1:6" ht="14.25" customHeight="1" x14ac:dyDescent="0.2">
      <c r="A452" s="82">
        <f t="shared" si="7"/>
        <v>43087.125</v>
      </c>
      <c r="B452" s="34">
        <v>3</v>
      </c>
      <c r="C452" s="40" t="s">
        <v>1474</v>
      </c>
      <c r="D452" s="40" t="s">
        <v>190</v>
      </c>
      <c r="E452" s="40" t="s">
        <v>1475</v>
      </c>
      <c r="F452" s="40" t="s">
        <v>1476</v>
      </c>
    </row>
    <row r="453" spans="1:6" ht="14.25" customHeight="1" x14ac:dyDescent="0.2">
      <c r="A453" s="82">
        <f t="shared" si="7"/>
        <v>43087.166669999999</v>
      </c>
      <c r="B453" s="34">
        <v>4</v>
      </c>
      <c r="C453" s="40" t="s">
        <v>1477</v>
      </c>
      <c r="D453" s="40" t="s">
        <v>190</v>
      </c>
      <c r="E453" s="40" t="s">
        <v>1478</v>
      </c>
      <c r="F453" s="40" t="s">
        <v>1479</v>
      </c>
    </row>
    <row r="454" spans="1:6" ht="14.25" customHeight="1" x14ac:dyDescent="0.2">
      <c r="A454" s="82">
        <f t="shared" si="7"/>
        <v>43087.208330000001</v>
      </c>
      <c r="B454" s="34">
        <v>5</v>
      </c>
      <c r="C454" s="40" t="s">
        <v>1480</v>
      </c>
      <c r="D454" s="40" t="s">
        <v>1481</v>
      </c>
      <c r="E454" s="40" t="s">
        <v>190</v>
      </c>
      <c r="F454" s="40" t="s">
        <v>1482</v>
      </c>
    </row>
    <row r="455" spans="1:6" ht="14.25" customHeight="1" x14ac:dyDescent="0.2">
      <c r="A455" s="82">
        <f t="shared" si="7"/>
        <v>43087.25</v>
      </c>
      <c r="B455" s="34">
        <v>6</v>
      </c>
      <c r="C455" s="40" t="s">
        <v>245</v>
      </c>
      <c r="D455" s="40" t="s">
        <v>1483</v>
      </c>
      <c r="E455" s="40" t="s">
        <v>190</v>
      </c>
      <c r="F455" s="40" t="s">
        <v>1484</v>
      </c>
    </row>
    <row r="456" spans="1:6" ht="14.25" customHeight="1" x14ac:dyDescent="0.2">
      <c r="A456" s="82">
        <f t="shared" si="7"/>
        <v>43087.291669999999</v>
      </c>
      <c r="B456" s="34">
        <v>7</v>
      </c>
      <c r="C456" s="40" t="s">
        <v>1485</v>
      </c>
      <c r="D456" s="40" t="s">
        <v>190</v>
      </c>
      <c r="E456" s="40" t="s">
        <v>1486</v>
      </c>
      <c r="F456" s="40" t="s">
        <v>1487</v>
      </c>
    </row>
    <row r="457" spans="1:6" ht="14.25" customHeight="1" x14ac:dyDescent="0.2">
      <c r="A457" s="82">
        <f t="shared" si="7"/>
        <v>43087.333330000001</v>
      </c>
      <c r="B457" s="34">
        <v>8</v>
      </c>
      <c r="C457" s="40" t="s">
        <v>1488</v>
      </c>
      <c r="D457" s="40" t="s">
        <v>190</v>
      </c>
      <c r="E457" s="40" t="s">
        <v>1489</v>
      </c>
      <c r="F457" s="40" t="s">
        <v>1490</v>
      </c>
    </row>
    <row r="458" spans="1:6" ht="14.25" customHeight="1" x14ac:dyDescent="0.2">
      <c r="A458" s="82">
        <f t="shared" si="7"/>
        <v>43087.375</v>
      </c>
      <c r="B458" s="34">
        <v>9</v>
      </c>
      <c r="C458" s="40" t="s">
        <v>1491</v>
      </c>
      <c r="D458" s="40" t="s">
        <v>190</v>
      </c>
      <c r="E458" s="40" t="s">
        <v>1492</v>
      </c>
      <c r="F458" s="40" t="s">
        <v>1493</v>
      </c>
    </row>
    <row r="459" spans="1:6" ht="14.25" customHeight="1" x14ac:dyDescent="0.2">
      <c r="A459" s="82">
        <f t="shared" si="7"/>
        <v>43087.416669999999</v>
      </c>
      <c r="B459" s="34">
        <v>10</v>
      </c>
      <c r="C459" s="40" t="s">
        <v>1494</v>
      </c>
      <c r="D459" s="40" t="s">
        <v>1495</v>
      </c>
      <c r="E459" s="40" t="s">
        <v>190</v>
      </c>
      <c r="F459" s="40" t="s">
        <v>1496</v>
      </c>
    </row>
    <row r="460" spans="1:6" ht="14.25" customHeight="1" x14ac:dyDescent="0.2">
      <c r="A460" s="82">
        <f t="shared" si="7"/>
        <v>43087.458330000001</v>
      </c>
      <c r="B460" s="34">
        <v>11</v>
      </c>
      <c r="C460" s="40" t="s">
        <v>1497</v>
      </c>
      <c r="D460" s="40" t="s">
        <v>190</v>
      </c>
      <c r="E460" s="40" t="s">
        <v>1498</v>
      </c>
      <c r="F460" s="40" t="s">
        <v>1499</v>
      </c>
    </row>
    <row r="461" spans="1:6" ht="14.25" customHeight="1" x14ac:dyDescent="0.2">
      <c r="A461" s="82">
        <f t="shared" si="7"/>
        <v>43087.5</v>
      </c>
      <c r="B461" s="34">
        <v>12</v>
      </c>
      <c r="C461" s="40" t="s">
        <v>1500</v>
      </c>
      <c r="D461" s="40" t="s">
        <v>1501</v>
      </c>
      <c r="E461" s="40" t="s">
        <v>190</v>
      </c>
      <c r="F461" s="40" t="s">
        <v>1502</v>
      </c>
    </row>
    <row r="462" spans="1:6" ht="14.25" customHeight="1" x14ac:dyDescent="0.2">
      <c r="A462" s="82">
        <f t="shared" si="7"/>
        <v>43087.541669999999</v>
      </c>
      <c r="B462" s="34">
        <v>13</v>
      </c>
      <c r="C462" s="40" t="s">
        <v>1503</v>
      </c>
      <c r="D462" s="40" t="s">
        <v>190</v>
      </c>
      <c r="E462" s="40" t="s">
        <v>1504</v>
      </c>
      <c r="F462" s="40" t="s">
        <v>1505</v>
      </c>
    </row>
    <row r="463" spans="1:6" ht="14.25" customHeight="1" x14ac:dyDescent="0.2">
      <c r="A463" s="82">
        <f t="shared" si="7"/>
        <v>43087.583330000001</v>
      </c>
      <c r="B463" s="34">
        <v>14</v>
      </c>
      <c r="C463" s="40" t="s">
        <v>1506</v>
      </c>
      <c r="D463" s="40" t="s">
        <v>190</v>
      </c>
      <c r="E463" s="40" t="s">
        <v>1507</v>
      </c>
      <c r="F463" s="40" t="s">
        <v>1508</v>
      </c>
    </row>
    <row r="464" spans="1:6" ht="14.25" customHeight="1" x14ac:dyDescent="0.2">
      <c r="A464" s="82">
        <f t="shared" si="7"/>
        <v>43087.625</v>
      </c>
      <c r="B464" s="34">
        <v>15</v>
      </c>
      <c r="C464" s="40" t="s">
        <v>1509</v>
      </c>
      <c r="D464" s="40" t="s">
        <v>190</v>
      </c>
      <c r="E464" s="40" t="s">
        <v>1510</v>
      </c>
      <c r="F464" s="40" t="s">
        <v>1511</v>
      </c>
    </row>
    <row r="465" spans="1:6" ht="14.25" customHeight="1" x14ac:dyDescent="0.2">
      <c r="A465" s="82">
        <f t="shared" si="7"/>
        <v>43087.666669999999</v>
      </c>
      <c r="B465" s="34">
        <v>16</v>
      </c>
      <c r="C465" s="40" t="s">
        <v>1512</v>
      </c>
      <c r="D465" s="40" t="s">
        <v>190</v>
      </c>
      <c r="E465" s="40" t="s">
        <v>1513</v>
      </c>
      <c r="F465" s="40" t="s">
        <v>1514</v>
      </c>
    </row>
    <row r="466" spans="1:6" ht="14.25" customHeight="1" x14ac:dyDescent="0.2">
      <c r="A466" s="82">
        <f t="shared" si="7"/>
        <v>43087.708330000001</v>
      </c>
      <c r="B466" s="34">
        <v>17</v>
      </c>
      <c r="C466" s="40" t="s">
        <v>1515</v>
      </c>
      <c r="D466" s="40" t="s">
        <v>190</v>
      </c>
      <c r="E466" s="40" t="s">
        <v>1516</v>
      </c>
      <c r="F466" s="40" t="s">
        <v>1517</v>
      </c>
    </row>
    <row r="467" spans="1:6" ht="14.25" customHeight="1" x14ac:dyDescent="0.2">
      <c r="A467" s="82">
        <f t="shared" si="7"/>
        <v>43087.75</v>
      </c>
      <c r="B467" s="34">
        <v>18</v>
      </c>
      <c r="C467" s="40" t="s">
        <v>1518</v>
      </c>
      <c r="D467" s="40" t="s">
        <v>190</v>
      </c>
      <c r="E467" s="40" t="s">
        <v>1519</v>
      </c>
      <c r="F467" s="40" t="s">
        <v>1520</v>
      </c>
    </row>
    <row r="468" spans="1:6" ht="14.25" customHeight="1" x14ac:dyDescent="0.2">
      <c r="A468" s="82">
        <f t="shared" si="7"/>
        <v>43087.791669999999</v>
      </c>
      <c r="B468" s="34">
        <v>19</v>
      </c>
      <c r="C468" s="40" t="s">
        <v>1521</v>
      </c>
      <c r="D468" s="40" t="s">
        <v>190</v>
      </c>
      <c r="E468" s="40" t="s">
        <v>1522</v>
      </c>
      <c r="F468" s="40" t="s">
        <v>1523</v>
      </c>
    </row>
    <row r="469" spans="1:6" ht="14.25" customHeight="1" x14ac:dyDescent="0.2">
      <c r="A469" s="82">
        <f t="shared" si="7"/>
        <v>43087.833330000001</v>
      </c>
      <c r="B469" s="34">
        <v>20</v>
      </c>
      <c r="C469" s="40" t="s">
        <v>1524</v>
      </c>
      <c r="D469" s="40" t="s">
        <v>190</v>
      </c>
      <c r="E469" s="40" t="s">
        <v>1525</v>
      </c>
      <c r="F469" s="40" t="s">
        <v>1526</v>
      </c>
    </row>
    <row r="470" spans="1:6" ht="14.25" customHeight="1" x14ac:dyDescent="0.2">
      <c r="A470" s="82">
        <f t="shared" si="7"/>
        <v>43087.875</v>
      </c>
      <c r="B470" s="34">
        <v>21</v>
      </c>
      <c r="C470" s="40" t="s">
        <v>1527</v>
      </c>
      <c r="D470" s="40" t="s">
        <v>190</v>
      </c>
      <c r="E470" s="40" t="s">
        <v>1528</v>
      </c>
      <c r="F470" s="40" t="s">
        <v>1529</v>
      </c>
    </row>
    <row r="471" spans="1:6" ht="14.25" customHeight="1" x14ac:dyDescent="0.2">
      <c r="A471" s="82">
        <f t="shared" si="7"/>
        <v>43087.916669999999</v>
      </c>
      <c r="B471" s="34">
        <v>22</v>
      </c>
      <c r="C471" s="40" t="s">
        <v>1530</v>
      </c>
      <c r="D471" s="40" t="s">
        <v>190</v>
      </c>
      <c r="E471" s="40" t="s">
        <v>1531</v>
      </c>
      <c r="F471" s="40" t="s">
        <v>1532</v>
      </c>
    </row>
    <row r="472" spans="1:6" ht="14.25" customHeight="1" x14ac:dyDescent="0.2">
      <c r="A472" s="82">
        <f t="shared" si="7"/>
        <v>43087.958330000001</v>
      </c>
      <c r="B472" s="34">
        <v>23</v>
      </c>
      <c r="C472" s="40" t="s">
        <v>1533</v>
      </c>
      <c r="D472" s="40" t="s">
        <v>1534</v>
      </c>
      <c r="E472" s="40" t="s">
        <v>190</v>
      </c>
      <c r="F472" s="40" t="s">
        <v>1535</v>
      </c>
    </row>
    <row r="473" spans="1:6" ht="14.25" customHeight="1" x14ac:dyDescent="0.2">
      <c r="A473" s="82">
        <f t="shared" si="7"/>
        <v>43088</v>
      </c>
      <c r="B473" s="34">
        <v>0</v>
      </c>
      <c r="C473" s="40" t="s">
        <v>1536</v>
      </c>
      <c r="D473" s="40" t="s">
        <v>190</v>
      </c>
      <c r="E473" s="40" t="s">
        <v>1537</v>
      </c>
      <c r="F473" s="40" t="s">
        <v>1538</v>
      </c>
    </row>
    <row r="474" spans="1:6" ht="14.25" customHeight="1" x14ac:dyDescent="0.2">
      <c r="A474" s="82">
        <f t="shared" si="7"/>
        <v>43088.041669999999</v>
      </c>
      <c r="B474" s="34">
        <v>1</v>
      </c>
      <c r="C474" s="40" t="s">
        <v>1539</v>
      </c>
      <c r="D474" s="40" t="s">
        <v>190</v>
      </c>
      <c r="E474" s="40" t="s">
        <v>1540</v>
      </c>
      <c r="F474" s="40" t="s">
        <v>1541</v>
      </c>
    </row>
    <row r="475" spans="1:6" ht="14.25" customHeight="1" x14ac:dyDescent="0.2">
      <c r="A475" s="82">
        <f t="shared" si="7"/>
        <v>43088.083330000001</v>
      </c>
      <c r="B475" s="34">
        <v>2</v>
      </c>
      <c r="C475" s="40" t="s">
        <v>1542</v>
      </c>
      <c r="D475" s="40" t="s">
        <v>190</v>
      </c>
      <c r="E475" s="40" t="s">
        <v>1543</v>
      </c>
      <c r="F475" s="40" t="s">
        <v>1544</v>
      </c>
    </row>
    <row r="476" spans="1:6" ht="14.25" customHeight="1" x14ac:dyDescent="0.2">
      <c r="A476" s="82">
        <f t="shared" si="7"/>
        <v>43088.125</v>
      </c>
      <c r="B476" s="34">
        <v>3</v>
      </c>
      <c r="C476" s="40" t="s">
        <v>1545</v>
      </c>
      <c r="D476" s="40" t="s">
        <v>190</v>
      </c>
      <c r="E476" s="40" t="s">
        <v>301</v>
      </c>
      <c r="F476" s="40" t="s">
        <v>1546</v>
      </c>
    </row>
    <row r="477" spans="1:6" ht="14.25" customHeight="1" x14ac:dyDescent="0.2">
      <c r="A477" s="82">
        <f t="shared" si="7"/>
        <v>43088.166669999999</v>
      </c>
      <c r="B477" s="34">
        <v>4</v>
      </c>
      <c r="C477" s="40" t="s">
        <v>1547</v>
      </c>
      <c r="D477" s="40" t="s">
        <v>1548</v>
      </c>
      <c r="E477" s="40" t="s">
        <v>190</v>
      </c>
      <c r="F477" s="40" t="s">
        <v>1549</v>
      </c>
    </row>
    <row r="478" spans="1:6" ht="14.25" customHeight="1" x14ac:dyDescent="0.2">
      <c r="A478" s="82">
        <f t="shared" si="7"/>
        <v>43088.208330000001</v>
      </c>
      <c r="B478" s="34">
        <v>5</v>
      </c>
      <c r="C478" s="40" t="s">
        <v>1550</v>
      </c>
      <c r="D478" s="40" t="s">
        <v>1551</v>
      </c>
      <c r="E478" s="40" t="s">
        <v>190</v>
      </c>
      <c r="F478" s="40" t="s">
        <v>1552</v>
      </c>
    </row>
    <row r="479" spans="1:6" ht="14.25" customHeight="1" x14ac:dyDescent="0.2">
      <c r="A479" s="82">
        <f t="shared" si="7"/>
        <v>43088.25</v>
      </c>
      <c r="B479" s="34">
        <v>6</v>
      </c>
      <c r="C479" s="40" t="s">
        <v>1553</v>
      </c>
      <c r="D479" s="40" t="s">
        <v>1554</v>
      </c>
      <c r="E479" s="40" t="s">
        <v>1162</v>
      </c>
      <c r="F479" s="40" t="s">
        <v>1555</v>
      </c>
    </row>
    <row r="480" spans="1:6" ht="14.25" customHeight="1" x14ac:dyDescent="0.2">
      <c r="A480" s="82">
        <f t="shared" si="7"/>
        <v>43088.291669999999</v>
      </c>
      <c r="B480" s="34">
        <v>7</v>
      </c>
      <c r="C480" s="40" t="s">
        <v>1556</v>
      </c>
      <c r="D480" s="40" t="s">
        <v>190</v>
      </c>
      <c r="E480" s="40" t="s">
        <v>1557</v>
      </c>
      <c r="F480" s="40" t="s">
        <v>1558</v>
      </c>
    </row>
    <row r="481" spans="1:6" ht="14.25" customHeight="1" x14ac:dyDescent="0.2">
      <c r="A481" s="82">
        <f t="shared" si="7"/>
        <v>43088.333330000001</v>
      </c>
      <c r="B481" s="34">
        <v>8</v>
      </c>
      <c r="C481" s="40" t="s">
        <v>1559</v>
      </c>
      <c r="D481" s="40" t="s">
        <v>200</v>
      </c>
      <c r="E481" s="40" t="s">
        <v>1560</v>
      </c>
      <c r="F481" s="40" t="s">
        <v>1561</v>
      </c>
    </row>
    <row r="482" spans="1:6" ht="14.25" customHeight="1" x14ac:dyDescent="0.2">
      <c r="A482" s="82">
        <f t="shared" si="7"/>
        <v>43088.375</v>
      </c>
      <c r="B482" s="34">
        <v>9</v>
      </c>
      <c r="C482" s="40" t="s">
        <v>1562</v>
      </c>
      <c r="D482" s="40" t="s">
        <v>190</v>
      </c>
      <c r="E482" s="40" t="s">
        <v>1563</v>
      </c>
      <c r="F482" s="40" t="s">
        <v>1564</v>
      </c>
    </row>
    <row r="483" spans="1:6" ht="14.25" customHeight="1" x14ac:dyDescent="0.2">
      <c r="A483" s="82">
        <f t="shared" si="7"/>
        <v>43088.416669999999</v>
      </c>
      <c r="B483" s="34">
        <v>10</v>
      </c>
      <c r="C483" s="40" t="s">
        <v>242</v>
      </c>
      <c r="D483" s="40" t="s">
        <v>191</v>
      </c>
      <c r="E483" s="40" t="s">
        <v>1565</v>
      </c>
      <c r="F483" s="40" t="s">
        <v>1566</v>
      </c>
    </row>
    <row r="484" spans="1:6" ht="14.25" customHeight="1" x14ac:dyDescent="0.2">
      <c r="A484" s="82">
        <f t="shared" si="7"/>
        <v>43088.458330000001</v>
      </c>
      <c r="B484" s="34">
        <v>11</v>
      </c>
      <c r="C484" s="40" t="s">
        <v>1567</v>
      </c>
      <c r="D484" s="40" t="s">
        <v>190</v>
      </c>
      <c r="E484" s="40" t="s">
        <v>1568</v>
      </c>
      <c r="F484" s="40" t="s">
        <v>1569</v>
      </c>
    </row>
    <row r="485" spans="1:6" ht="14.25" customHeight="1" x14ac:dyDescent="0.2">
      <c r="A485" s="82">
        <f t="shared" si="7"/>
        <v>43088.5</v>
      </c>
      <c r="B485" s="34">
        <v>12</v>
      </c>
      <c r="C485" s="40" t="s">
        <v>1570</v>
      </c>
      <c r="D485" s="40" t="s">
        <v>1571</v>
      </c>
      <c r="E485" s="40" t="s">
        <v>190</v>
      </c>
      <c r="F485" s="40" t="s">
        <v>1572</v>
      </c>
    </row>
    <row r="486" spans="1:6" ht="14.25" customHeight="1" x14ac:dyDescent="0.2">
      <c r="A486" s="82">
        <f t="shared" si="7"/>
        <v>43088.541669999999</v>
      </c>
      <c r="B486" s="34">
        <v>13</v>
      </c>
      <c r="C486" s="40" t="s">
        <v>1573</v>
      </c>
      <c r="D486" s="40" t="s">
        <v>191</v>
      </c>
      <c r="E486" s="40" t="s">
        <v>1574</v>
      </c>
      <c r="F486" s="40" t="s">
        <v>1575</v>
      </c>
    </row>
    <row r="487" spans="1:6" ht="14.25" customHeight="1" x14ac:dyDescent="0.2">
      <c r="A487" s="82">
        <f t="shared" si="7"/>
        <v>43088.583330000001</v>
      </c>
      <c r="B487" s="34">
        <v>14</v>
      </c>
      <c r="C487" s="40" t="s">
        <v>1576</v>
      </c>
      <c r="D487" s="40" t="s">
        <v>190</v>
      </c>
      <c r="E487" s="40" t="s">
        <v>1577</v>
      </c>
      <c r="F487" s="40" t="s">
        <v>1578</v>
      </c>
    </row>
    <row r="488" spans="1:6" ht="14.25" customHeight="1" x14ac:dyDescent="0.2">
      <c r="A488" s="82">
        <f t="shared" si="7"/>
        <v>43088.625</v>
      </c>
      <c r="B488" s="34">
        <v>15</v>
      </c>
      <c r="C488" s="40" t="s">
        <v>497</v>
      </c>
      <c r="D488" s="40" t="s">
        <v>190</v>
      </c>
      <c r="E488" s="40" t="s">
        <v>1579</v>
      </c>
      <c r="F488" s="40" t="s">
        <v>1580</v>
      </c>
    </row>
    <row r="489" spans="1:6" ht="14.25" customHeight="1" x14ac:dyDescent="0.2">
      <c r="A489" s="82">
        <f t="shared" si="7"/>
        <v>43088.666669999999</v>
      </c>
      <c r="B489" s="34">
        <v>16</v>
      </c>
      <c r="C489" s="40" t="s">
        <v>1581</v>
      </c>
      <c r="D489" s="40" t="s">
        <v>1412</v>
      </c>
      <c r="E489" s="40" t="s">
        <v>1582</v>
      </c>
      <c r="F489" s="40" t="s">
        <v>1583</v>
      </c>
    </row>
    <row r="490" spans="1:6" ht="14.25" customHeight="1" x14ac:dyDescent="0.2">
      <c r="A490" s="82">
        <f t="shared" si="7"/>
        <v>43088.708330000001</v>
      </c>
      <c r="B490" s="34">
        <v>17</v>
      </c>
      <c r="C490" s="40" t="s">
        <v>1584</v>
      </c>
      <c r="D490" s="40" t="s">
        <v>190</v>
      </c>
      <c r="E490" s="40" t="s">
        <v>1585</v>
      </c>
      <c r="F490" s="40" t="s">
        <v>1586</v>
      </c>
    </row>
    <row r="491" spans="1:6" ht="14.25" customHeight="1" x14ac:dyDescent="0.2">
      <c r="A491" s="82">
        <f t="shared" si="7"/>
        <v>43088.75</v>
      </c>
      <c r="B491" s="34">
        <v>18</v>
      </c>
      <c r="C491" s="40" t="s">
        <v>1587</v>
      </c>
      <c r="D491" s="40" t="s">
        <v>1588</v>
      </c>
      <c r="E491" s="40" t="s">
        <v>190</v>
      </c>
      <c r="F491" s="40" t="s">
        <v>1589</v>
      </c>
    </row>
    <row r="492" spans="1:6" ht="14.25" customHeight="1" x14ac:dyDescent="0.2">
      <c r="A492" s="82">
        <f t="shared" si="7"/>
        <v>43088.791669999999</v>
      </c>
      <c r="B492" s="34">
        <v>19</v>
      </c>
      <c r="C492" s="40" t="s">
        <v>1590</v>
      </c>
      <c r="D492" s="40" t="s">
        <v>190</v>
      </c>
      <c r="E492" s="40" t="s">
        <v>1591</v>
      </c>
      <c r="F492" s="40" t="s">
        <v>1592</v>
      </c>
    </row>
    <row r="493" spans="1:6" ht="14.25" customHeight="1" x14ac:dyDescent="0.2">
      <c r="A493" s="82">
        <f t="shared" si="7"/>
        <v>43088.833330000001</v>
      </c>
      <c r="B493" s="34">
        <v>20</v>
      </c>
      <c r="C493" s="40" t="s">
        <v>1593</v>
      </c>
      <c r="D493" s="40" t="s">
        <v>190</v>
      </c>
      <c r="E493" s="40" t="s">
        <v>1594</v>
      </c>
      <c r="F493" s="40" t="s">
        <v>1595</v>
      </c>
    </row>
    <row r="494" spans="1:6" ht="14.25" customHeight="1" x14ac:dyDescent="0.2">
      <c r="A494" s="82">
        <f t="shared" si="7"/>
        <v>43088.875</v>
      </c>
      <c r="B494" s="34">
        <v>21</v>
      </c>
      <c r="C494" s="40" t="s">
        <v>213</v>
      </c>
      <c r="D494" s="40" t="s">
        <v>190</v>
      </c>
      <c r="E494" s="40" t="s">
        <v>1596</v>
      </c>
      <c r="F494" s="40" t="s">
        <v>1597</v>
      </c>
    </row>
    <row r="495" spans="1:6" ht="14.25" customHeight="1" x14ac:dyDescent="0.2">
      <c r="A495" s="82">
        <f t="shared" si="7"/>
        <v>43088.916669999999</v>
      </c>
      <c r="B495" s="34">
        <v>22</v>
      </c>
      <c r="C495" s="40" t="s">
        <v>1598</v>
      </c>
      <c r="D495" s="40" t="s">
        <v>190</v>
      </c>
      <c r="E495" s="40" t="s">
        <v>1599</v>
      </c>
      <c r="F495" s="40" t="s">
        <v>1600</v>
      </c>
    </row>
    <row r="496" spans="1:6" ht="14.25" customHeight="1" x14ac:dyDescent="0.2">
      <c r="A496" s="82">
        <f t="shared" si="7"/>
        <v>43088.958330000001</v>
      </c>
      <c r="B496" s="34">
        <v>23</v>
      </c>
      <c r="C496" s="40" t="s">
        <v>1601</v>
      </c>
      <c r="D496" s="40" t="s">
        <v>190</v>
      </c>
      <c r="E496" s="40" t="s">
        <v>1602</v>
      </c>
      <c r="F496" s="40" t="s">
        <v>1603</v>
      </c>
    </row>
    <row r="497" spans="1:6" ht="14.25" customHeight="1" x14ac:dyDescent="0.2">
      <c r="A497" s="82">
        <f t="shared" si="7"/>
        <v>43089</v>
      </c>
      <c r="B497" s="34">
        <v>0</v>
      </c>
      <c r="C497" s="40" t="s">
        <v>1604</v>
      </c>
      <c r="D497" s="40" t="s">
        <v>190</v>
      </c>
      <c r="E497" s="40" t="s">
        <v>1605</v>
      </c>
      <c r="F497" s="40" t="s">
        <v>1606</v>
      </c>
    </row>
    <row r="498" spans="1:6" ht="14.25" customHeight="1" x14ac:dyDescent="0.2">
      <c r="A498" s="82">
        <f t="shared" si="7"/>
        <v>43089.041669999999</v>
      </c>
      <c r="B498" s="34">
        <v>1</v>
      </c>
      <c r="C498" s="40" t="s">
        <v>1607</v>
      </c>
      <c r="D498" s="40" t="s">
        <v>190</v>
      </c>
      <c r="E498" s="40" t="s">
        <v>1608</v>
      </c>
      <c r="F498" s="40" t="s">
        <v>1609</v>
      </c>
    </row>
    <row r="499" spans="1:6" ht="14.25" customHeight="1" x14ac:dyDescent="0.2">
      <c r="A499" s="82">
        <f t="shared" si="7"/>
        <v>43089.083330000001</v>
      </c>
      <c r="B499" s="34">
        <v>2</v>
      </c>
      <c r="C499" s="40" t="s">
        <v>1610</v>
      </c>
      <c r="D499" s="40" t="s">
        <v>190</v>
      </c>
      <c r="E499" s="40" t="s">
        <v>1611</v>
      </c>
      <c r="F499" s="40" t="s">
        <v>1612</v>
      </c>
    </row>
    <row r="500" spans="1:6" ht="14.25" customHeight="1" x14ac:dyDescent="0.2">
      <c r="A500" s="82">
        <f t="shared" si="7"/>
        <v>43089.125</v>
      </c>
      <c r="B500" s="34">
        <v>3</v>
      </c>
      <c r="C500" s="40" t="s">
        <v>1613</v>
      </c>
      <c r="D500" s="40" t="s">
        <v>190</v>
      </c>
      <c r="E500" s="40" t="s">
        <v>1614</v>
      </c>
      <c r="F500" s="40" t="s">
        <v>1052</v>
      </c>
    </row>
    <row r="501" spans="1:6" ht="14.25" customHeight="1" x14ac:dyDescent="0.2">
      <c r="A501" s="82">
        <f t="shared" si="7"/>
        <v>43089.166669999999</v>
      </c>
      <c r="B501" s="34">
        <v>4</v>
      </c>
      <c r="C501" s="40" t="s">
        <v>232</v>
      </c>
      <c r="D501" s="40" t="s">
        <v>1615</v>
      </c>
      <c r="E501" s="40" t="s">
        <v>190</v>
      </c>
      <c r="F501" s="40" t="s">
        <v>1616</v>
      </c>
    </row>
    <row r="502" spans="1:6" ht="14.25" customHeight="1" x14ac:dyDescent="0.2">
      <c r="A502" s="82">
        <f t="shared" si="7"/>
        <v>43089.208330000001</v>
      </c>
      <c r="B502" s="34">
        <v>5</v>
      </c>
      <c r="C502" s="40" t="s">
        <v>1617</v>
      </c>
      <c r="D502" s="40" t="s">
        <v>1618</v>
      </c>
      <c r="E502" s="40" t="s">
        <v>190</v>
      </c>
      <c r="F502" s="40" t="s">
        <v>1619</v>
      </c>
    </row>
    <row r="503" spans="1:6" ht="14.25" customHeight="1" x14ac:dyDescent="0.2">
      <c r="A503" s="82">
        <f t="shared" si="7"/>
        <v>43089.25</v>
      </c>
      <c r="B503" s="34">
        <v>6</v>
      </c>
      <c r="C503" s="40" t="s">
        <v>1620</v>
      </c>
      <c r="D503" s="40" t="s">
        <v>190</v>
      </c>
      <c r="E503" s="40" t="s">
        <v>1621</v>
      </c>
      <c r="F503" s="40" t="s">
        <v>1622</v>
      </c>
    </row>
    <row r="504" spans="1:6" ht="14.25" customHeight="1" x14ac:dyDescent="0.2">
      <c r="A504" s="82">
        <f t="shared" si="7"/>
        <v>43089.291669999999</v>
      </c>
      <c r="B504" s="34">
        <v>7</v>
      </c>
      <c r="C504" s="40" t="s">
        <v>1623</v>
      </c>
      <c r="D504" s="40" t="s">
        <v>190</v>
      </c>
      <c r="E504" s="40" t="s">
        <v>1624</v>
      </c>
      <c r="F504" s="40" t="s">
        <v>1625</v>
      </c>
    </row>
    <row r="505" spans="1:6" ht="14.25" customHeight="1" x14ac:dyDescent="0.2">
      <c r="A505" s="82">
        <f t="shared" si="7"/>
        <v>43089.333330000001</v>
      </c>
      <c r="B505" s="34">
        <v>8</v>
      </c>
      <c r="C505" s="40" t="s">
        <v>1626</v>
      </c>
      <c r="D505" s="40" t="s">
        <v>1627</v>
      </c>
      <c r="E505" s="40" t="s">
        <v>190</v>
      </c>
      <c r="F505" s="40" t="s">
        <v>1628</v>
      </c>
    </row>
    <row r="506" spans="1:6" ht="14.25" customHeight="1" x14ac:dyDescent="0.2">
      <c r="A506" s="82">
        <f t="shared" si="7"/>
        <v>43089.375</v>
      </c>
      <c r="B506" s="34">
        <v>9</v>
      </c>
      <c r="C506" s="40" t="s">
        <v>1629</v>
      </c>
      <c r="D506" s="40" t="s">
        <v>1630</v>
      </c>
      <c r="E506" s="40" t="s">
        <v>190</v>
      </c>
      <c r="F506" s="40" t="s">
        <v>1631</v>
      </c>
    </row>
    <row r="507" spans="1:6" ht="14.25" customHeight="1" x14ac:dyDescent="0.2">
      <c r="A507" s="82">
        <f t="shared" si="7"/>
        <v>43089.416669999999</v>
      </c>
      <c r="B507" s="34">
        <v>10</v>
      </c>
      <c r="C507" s="40" t="s">
        <v>1632</v>
      </c>
      <c r="D507" s="40" t="s">
        <v>1633</v>
      </c>
      <c r="E507" s="40" t="s">
        <v>190</v>
      </c>
      <c r="F507" s="40" t="s">
        <v>1634</v>
      </c>
    </row>
    <row r="508" spans="1:6" ht="14.25" customHeight="1" x14ac:dyDescent="0.2">
      <c r="A508" s="82">
        <f t="shared" si="7"/>
        <v>43089.458330000001</v>
      </c>
      <c r="B508" s="34">
        <v>11</v>
      </c>
      <c r="C508" s="40" t="s">
        <v>1635</v>
      </c>
      <c r="D508" s="40" t="s">
        <v>1636</v>
      </c>
      <c r="E508" s="40" t="s">
        <v>190</v>
      </c>
      <c r="F508" s="40" t="s">
        <v>1637</v>
      </c>
    </row>
    <row r="509" spans="1:6" ht="14.25" customHeight="1" x14ac:dyDescent="0.2">
      <c r="A509" s="82">
        <f t="shared" si="7"/>
        <v>43089.5</v>
      </c>
      <c r="B509" s="34">
        <v>12</v>
      </c>
      <c r="C509" s="40" t="s">
        <v>1638</v>
      </c>
      <c r="D509" s="40" t="s">
        <v>1639</v>
      </c>
      <c r="E509" s="40" t="s">
        <v>190</v>
      </c>
      <c r="F509" s="40" t="s">
        <v>1640</v>
      </c>
    </row>
    <row r="510" spans="1:6" ht="14.25" customHeight="1" x14ac:dyDescent="0.2">
      <c r="A510" s="82">
        <f t="shared" si="7"/>
        <v>43089.541669999999</v>
      </c>
      <c r="B510" s="34">
        <v>13</v>
      </c>
      <c r="C510" s="40" t="s">
        <v>1641</v>
      </c>
      <c r="D510" s="40" t="s">
        <v>1642</v>
      </c>
      <c r="E510" s="40" t="s">
        <v>190</v>
      </c>
      <c r="F510" s="40" t="s">
        <v>1643</v>
      </c>
    </row>
    <row r="511" spans="1:6" ht="14.25" customHeight="1" x14ac:dyDescent="0.2">
      <c r="A511" s="82">
        <f t="shared" si="7"/>
        <v>43089.583330000001</v>
      </c>
      <c r="B511" s="34">
        <v>14</v>
      </c>
      <c r="C511" s="40" t="s">
        <v>1644</v>
      </c>
      <c r="D511" s="40" t="s">
        <v>190</v>
      </c>
      <c r="E511" s="40" t="s">
        <v>1645</v>
      </c>
      <c r="F511" s="40" t="s">
        <v>1646</v>
      </c>
    </row>
    <row r="512" spans="1:6" ht="14.25" customHeight="1" x14ac:dyDescent="0.2">
      <c r="A512" s="82">
        <f t="shared" si="7"/>
        <v>43089.625</v>
      </c>
      <c r="B512" s="34">
        <v>15</v>
      </c>
      <c r="C512" s="40" t="s">
        <v>1647</v>
      </c>
      <c r="D512" s="40" t="s">
        <v>190</v>
      </c>
      <c r="E512" s="40" t="s">
        <v>1648</v>
      </c>
      <c r="F512" s="40" t="s">
        <v>1649</v>
      </c>
    </row>
    <row r="513" spans="1:6" ht="14.25" customHeight="1" x14ac:dyDescent="0.2">
      <c r="A513" s="82">
        <f t="shared" si="7"/>
        <v>43089.666669999999</v>
      </c>
      <c r="B513" s="34">
        <v>16</v>
      </c>
      <c r="C513" s="40" t="s">
        <v>1650</v>
      </c>
      <c r="D513" s="40" t="s">
        <v>190</v>
      </c>
      <c r="E513" s="40" t="s">
        <v>1651</v>
      </c>
      <c r="F513" s="40" t="s">
        <v>1652</v>
      </c>
    </row>
    <row r="514" spans="1:6" ht="14.25" customHeight="1" x14ac:dyDescent="0.2">
      <c r="A514" s="82">
        <f t="shared" ref="A514:A577" si="8">A490+1</f>
        <v>43089.708330000001</v>
      </c>
      <c r="B514" s="34">
        <v>17</v>
      </c>
      <c r="C514" s="40" t="s">
        <v>1653</v>
      </c>
      <c r="D514" s="40" t="s">
        <v>190</v>
      </c>
      <c r="E514" s="40" t="s">
        <v>1654</v>
      </c>
      <c r="F514" s="40" t="s">
        <v>1655</v>
      </c>
    </row>
    <row r="515" spans="1:6" ht="14.25" customHeight="1" x14ac:dyDescent="0.2">
      <c r="A515" s="82">
        <f t="shared" si="8"/>
        <v>43089.75</v>
      </c>
      <c r="B515" s="34">
        <v>18</v>
      </c>
      <c r="C515" s="40" t="s">
        <v>1656</v>
      </c>
      <c r="D515" s="40" t="s">
        <v>190</v>
      </c>
      <c r="E515" s="40" t="s">
        <v>1657</v>
      </c>
      <c r="F515" s="40" t="s">
        <v>1658</v>
      </c>
    </row>
    <row r="516" spans="1:6" ht="14.25" customHeight="1" x14ac:dyDescent="0.2">
      <c r="A516" s="82">
        <f t="shared" si="8"/>
        <v>43089.791669999999</v>
      </c>
      <c r="B516" s="34">
        <v>19</v>
      </c>
      <c r="C516" s="40" t="s">
        <v>1659</v>
      </c>
      <c r="D516" s="40" t="s">
        <v>190</v>
      </c>
      <c r="E516" s="40" t="s">
        <v>1660</v>
      </c>
      <c r="F516" s="40" t="s">
        <v>1661</v>
      </c>
    </row>
    <row r="517" spans="1:6" ht="14.25" customHeight="1" x14ac:dyDescent="0.2">
      <c r="A517" s="82">
        <f t="shared" si="8"/>
        <v>43089.833330000001</v>
      </c>
      <c r="B517" s="34">
        <v>20</v>
      </c>
      <c r="C517" s="40" t="s">
        <v>1662</v>
      </c>
      <c r="D517" s="40" t="s">
        <v>190</v>
      </c>
      <c r="E517" s="40" t="s">
        <v>1663</v>
      </c>
      <c r="F517" s="40" t="s">
        <v>1664</v>
      </c>
    </row>
    <row r="518" spans="1:6" ht="14.25" customHeight="1" x14ac:dyDescent="0.2">
      <c r="A518" s="82">
        <f t="shared" si="8"/>
        <v>43089.875</v>
      </c>
      <c r="B518" s="34">
        <v>21</v>
      </c>
      <c r="C518" s="40" t="s">
        <v>1665</v>
      </c>
      <c r="D518" s="40" t="s">
        <v>190</v>
      </c>
      <c r="E518" s="40" t="s">
        <v>1666</v>
      </c>
      <c r="F518" s="40" t="s">
        <v>1667</v>
      </c>
    </row>
    <row r="519" spans="1:6" ht="14.25" customHeight="1" x14ac:dyDescent="0.2">
      <c r="A519" s="82">
        <f t="shared" si="8"/>
        <v>43089.916669999999</v>
      </c>
      <c r="B519" s="34">
        <v>22</v>
      </c>
      <c r="C519" s="40" t="s">
        <v>1668</v>
      </c>
      <c r="D519" s="40" t="s">
        <v>1669</v>
      </c>
      <c r="E519" s="40" t="s">
        <v>190</v>
      </c>
      <c r="F519" s="40" t="s">
        <v>1670</v>
      </c>
    </row>
    <row r="520" spans="1:6" ht="14.25" customHeight="1" x14ac:dyDescent="0.2">
      <c r="A520" s="82">
        <f t="shared" si="8"/>
        <v>43089.958330000001</v>
      </c>
      <c r="B520" s="34">
        <v>23</v>
      </c>
      <c r="C520" s="40" t="s">
        <v>1671</v>
      </c>
      <c r="D520" s="40" t="s">
        <v>190</v>
      </c>
      <c r="E520" s="40" t="s">
        <v>1672</v>
      </c>
      <c r="F520" s="40" t="s">
        <v>1673</v>
      </c>
    </row>
    <row r="521" spans="1:6" ht="14.25" customHeight="1" x14ac:dyDescent="0.2">
      <c r="A521" s="82">
        <f t="shared" si="8"/>
        <v>43090</v>
      </c>
      <c r="B521" s="34">
        <v>0</v>
      </c>
      <c r="C521" s="40" t="s">
        <v>1674</v>
      </c>
      <c r="D521" s="40" t="s">
        <v>190</v>
      </c>
      <c r="E521" s="40" t="s">
        <v>1675</v>
      </c>
      <c r="F521" s="40" t="s">
        <v>1676</v>
      </c>
    </row>
    <row r="522" spans="1:6" ht="14.25" customHeight="1" x14ac:dyDescent="0.2">
      <c r="A522" s="82">
        <f t="shared" si="8"/>
        <v>43090.041669999999</v>
      </c>
      <c r="B522" s="34">
        <v>1</v>
      </c>
      <c r="C522" s="40" t="s">
        <v>1677</v>
      </c>
      <c r="D522" s="40" t="s">
        <v>1678</v>
      </c>
      <c r="E522" s="40" t="s">
        <v>190</v>
      </c>
      <c r="F522" s="40" t="s">
        <v>1679</v>
      </c>
    </row>
    <row r="523" spans="1:6" ht="14.25" customHeight="1" x14ac:dyDescent="0.2">
      <c r="A523" s="82">
        <f t="shared" si="8"/>
        <v>43090.083330000001</v>
      </c>
      <c r="B523" s="34">
        <v>2</v>
      </c>
      <c r="C523" s="40" t="s">
        <v>1680</v>
      </c>
      <c r="D523" s="40" t="s">
        <v>1681</v>
      </c>
      <c r="E523" s="40" t="s">
        <v>190</v>
      </c>
      <c r="F523" s="40" t="s">
        <v>1682</v>
      </c>
    </row>
    <row r="524" spans="1:6" ht="14.25" customHeight="1" x14ac:dyDescent="0.2">
      <c r="A524" s="82">
        <f t="shared" si="8"/>
        <v>43090.125</v>
      </c>
      <c r="B524" s="34">
        <v>3</v>
      </c>
      <c r="C524" s="40" t="s">
        <v>1683</v>
      </c>
      <c r="D524" s="40" t="s">
        <v>1684</v>
      </c>
      <c r="E524" s="40" t="s">
        <v>190</v>
      </c>
      <c r="F524" s="40" t="s">
        <v>1685</v>
      </c>
    </row>
    <row r="525" spans="1:6" ht="14.25" customHeight="1" x14ac:dyDescent="0.2">
      <c r="A525" s="82">
        <f t="shared" si="8"/>
        <v>43090.166669999999</v>
      </c>
      <c r="B525" s="34">
        <v>4</v>
      </c>
      <c r="C525" s="40" t="s">
        <v>1686</v>
      </c>
      <c r="D525" s="40" t="s">
        <v>1687</v>
      </c>
      <c r="E525" s="40" t="s">
        <v>190</v>
      </c>
      <c r="F525" s="40" t="s">
        <v>1688</v>
      </c>
    </row>
    <row r="526" spans="1:6" ht="14.25" customHeight="1" x14ac:dyDescent="0.2">
      <c r="A526" s="82">
        <f t="shared" si="8"/>
        <v>43090.208330000001</v>
      </c>
      <c r="B526" s="34">
        <v>5</v>
      </c>
      <c r="C526" s="40" t="s">
        <v>1689</v>
      </c>
      <c r="D526" s="40" t="s">
        <v>1690</v>
      </c>
      <c r="E526" s="40" t="s">
        <v>190</v>
      </c>
      <c r="F526" s="40" t="s">
        <v>1691</v>
      </c>
    </row>
    <row r="527" spans="1:6" ht="14.25" customHeight="1" x14ac:dyDescent="0.2">
      <c r="A527" s="82">
        <f t="shared" si="8"/>
        <v>43090.25</v>
      </c>
      <c r="B527" s="34">
        <v>6</v>
      </c>
      <c r="C527" s="40" t="s">
        <v>1692</v>
      </c>
      <c r="D527" s="40" t="s">
        <v>1693</v>
      </c>
      <c r="E527" s="40" t="s">
        <v>190</v>
      </c>
      <c r="F527" s="40" t="s">
        <v>1694</v>
      </c>
    </row>
    <row r="528" spans="1:6" ht="14.25" customHeight="1" x14ac:dyDescent="0.2">
      <c r="A528" s="82">
        <f t="shared" si="8"/>
        <v>43090.291669999999</v>
      </c>
      <c r="B528" s="34">
        <v>7</v>
      </c>
      <c r="C528" s="40" t="s">
        <v>1695</v>
      </c>
      <c r="D528" s="40" t="s">
        <v>1696</v>
      </c>
      <c r="E528" s="40" t="s">
        <v>1697</v>
      </c>
      <c r="F528" s="40" t="s">
        <v>1698</v>
      </c>
    </row>
    <row r="529" spans="1:6" ht="14.25" customHeight="1" x14ac:dyDescent="0.2">
      <c r="A529" s="82">
        <f t="shared" si="8"/>
        <v>43090.333330000001</v>
      </c>
      <c r="B529" s="34">
        <v>8</v>
      </c>
      <c r="C529" s="40" t="s">
        <v>628</v>
      </c>
      <c r="D529" s="40" t="s">
        <v>1699</v>
      </c>
      <c r="E529" s="40" t="s">
        <v>1700</v>
      </c>
      <c r="F529" s="40" t="s">
        <v>630</v>
      </c>
    </row>
    <row r="530" spans="1:6" ht="14.25" customHeight="1" x14ac:dyDescent="0.2">
      <c r="A530" s="82">
        <f t="shared" si="8"/>
        <v>43090.375</v>
      </c>
      <c r="B530" s="34">
        <v>9</v>
      </c>
      <c r="C530" s="40" t="s">
        <v>1701</v>
      </c>
      <c r="D530" s="40" t="s">
        <v>190</v>
      </c>
      <c r="E530" s="40" t="s">
        <v>1702</v>
      </c>
      <c r="F530" s="40" t="s">
        <v>1703</v>
      </c>
    </row>
    <row r="531" spans="1:6" ht="14.25" customHeight="1" x14ac:dyDescent="0.2">
      <c r="A531" s="82">
        <f t="shared" si="8"/>
        <v>43090.416669999999</v>
      </c>
      <c r="B531" s="34">
        <v>10</v>
      </c>
      <c r="C531" s="40" t="s">
        <v>1704</v>
      </c>
      <c r="D531" s="40" t="s">
        <v>190</v>
      </c>
      <c r="E531" s="40" t="s">
        <v>1705</v>
      </c>
      <c r="F531" s="40" t="s">
        <v>1706</v>
      </c>
    </row>
    <row r="532" spans="1:6" ht="14.25" customHeight="1" x14ac:dyDescent="0.2">
      <c r="A532" s="82">
        <f t="shared" si="8"/>
        <v>43090.458330000001</v>
      </c>
      <c r="B532" s="34">
        <v>11</v>
      </c>
      <c r="C532" s="40" t="s">
        <v>1707</v>
      </c>
      <c r="D532" s="40" t="s">
        <v>190</v>
      </c>
      <c r="E532" s="40" t="s">
        <v>1708</v>
      </c>
      <c r="F532" s="40" t="s">
        <v>1709</v>
      </c>
    </row>
    <row r="533" spans="1:6" ht="14.25" customHeight="1" x14ac:dyDescent="0.2">
      <c r="A533" s="82">
        <f t="shared" si="8"/>
        <v>43090.5</v>
      </c>
      <c r="B533" s="34">
        <v>12</v>
      </c>
      <c r="C533" s="40" t="s">
        <v>1710</v>
      </c>
      <c r="D533" s="40" t="s">
        <v>1711</v>
      </c>
      <c r="E533" s="40" t="s">
        <v>190</v>
      </c>
      <c r="F533" s="40" t="s">
        <v>1295</v>
      </c>
    </row>
    <row r="534" spans="1:6" ht="14.25" customHeight="1" x14ac:dyDescent="0.2">
      <c r="A534" s="82">
        <f t="shared" si="8"/>
        <v>43090.541669999999</v>
      </c>
      <c r="B534" s="34">
        <v>13</v>
      </c>
      <c r="C534" s="40" t="s">
        <v>1712</v>
      </c>
      <c r="D534" s="40" t="s">
        <v>1713</v>
      </c>
      <c r="E534" s="40" t="s">
        <v>190</v>
      </c>
      <c r="F534" s="40" t="s">
        <v>1714</v>
      </c>
    </row>
    <row r="535" spans="1:6" ht="14.25" customHeight="1" x14ac:dyDescent="0.2">
      <c r="A535" s="82">
        <f t="shared" si="8"/>
        <v>43090.583330000001</v>
      </c>
      <c r="B535" s="34">
        <v>14</v>
      </c>
      <c r="C535" s="40" t="s">
        <v>1715</v>
      </c>
      <c r="D535" s="40" t="s">
        <v>1286</v>
      </c>
      <c r="E535" s="40" t="s">
        <v>190</v>
      </c>
      <c r="F535" s="40" t="s">
        <v>1716</v>
      </c>
    </row>
    <row r="536" spans="1:6" ht="14.25" customHeight="1" x14ac:dyDescent="0.2">
      <c r="A536" s="82">
        <f t="shared" si="8"/>
        <v>43090.625</v>
      </c>
      <c r="B536" s="34">
        <v>15</v>
      </c>
      <c r="C536" s="40" t="s">
        <v>1717</v>
      </c>
      <c r="D536" s="40" t="s">
        <v>1718</v>
      </c>
      <c r="E536" s="40" t="s">
        <v>190</v>
      </c>
      <c r="F536" s="40" t="s">
        <v>1719</v>
      </c>
    </row>
    <row r="537" spans="1:6" ht="14.25" customHeight="1" x14ac:dyDescent="0.2">
      <c r="A537" s="82">
        <f t="shared" si="8"/>
        <v>43090.666669999999</v>
      </c>
      <c r="B537" s="34">
        <v>16</v>
      </c>
      <c r="C537" s="40" t="s">
        <v>1720</v>
      </c>
      <c r="D537" s="40" t="s">
        <v>1721</v>
      </c>
      <c r="E537" s="40" t="s">
        <v>190</v>
      </c>
      <c r="F537" s="40" t="s">
        <v>1722</v>
      </c>
    </row>
    <row r="538" spans="1:6" ht="14.25" customHeight="1" x14ac:dyDescent="0.2">
      <c r="A538" s="82">
        <f t="shared" si="8"/>
        <v>43090.708330000001</v>
      </c>
      <c r="B538" s="34">
        <v>17</v>
      </c>
      <c r="C538" s="40" t="s">
        <v>1723</v>
      </c>
      <c r="D538" s="40" t="s">
        <v>1724</v>
      </c>
      <c r="E538" s="40" t="s">
        <v>190</v>
      </c>
      <c r="F538" s="40" t="s">
        <v>1725</v>
      </c>
    </row>
    <row r="539" spans="1:6" ht="14.25" customHeight="1" x14ac:dyDescent="0.2">
      <c r="A539" s="82">
        <f t="shared" si="8"/>
        <v>43090.75</v>
      </c>
      <c r="B539" s="34">
        <v>18</v>
      </c>
      <c r="C539" s="40" t="s">
        <v>1726</v>
      </c>
      <c r="D539" s="40" t="s">
        <v>1727</v>
      </c>
      <c r="E539" s="40" t="s">
        <v>190</v>
      </c>
      <c r="F539" s="40" t="s">
        <v>1728</v>
      </c>
    </row>
    <row r="540" spans="1:6" ht="14.25" customHeight="1" x14ac:dyDescent="0.2">
      <c r="A540" s="82">
        <f t="shared" si="8"/>
        <v>43090.791669999999</v>
      </c>
      <c r="B540" s="34">
        <v>19</v>
      </c>
      <c r="C540" s="40" t="s">
        <v>1729</v>
      </c>
      <c r="D540" s="40" t="s">
        <v>190</v>
      </c>
      <c r="E540" s="40" t="s">
        <v>1730</v>
      </c>
      <c r="F540" s="40" t="s">
        <v>1731</v>
      </c>
    </row>
    <row r="541" spans="1:6" ht="14.25" customHeight="1" x14ac:dyDescent="0.2">
      <c r="A541" s="82">
        <f t="shared" si="8"/>
        <v>43090.833330000001</v>
      </c>
      <c r="B541" s="34">
        <v>20</v>
      </c>
      <c r="C541" s="40" t="s">
        <v>1732</v>
      </c>
      <c r="D541" s="40" t="s">
        <v>1733</v>
      </c>
      <c r="E541" s="40" t="s">
        <v>190</v>
      </c>
      <c r="F541" s="40" t="s">
        <v>1734</v>
      </c>
    </row>
    <row r="542" spans="1:6" ht="14.25" customHeight="1" x14ac:dyDescent="0.2">
      <c r="A542" s="82">
        <f t="shared" si="8"/>
        <v>43090.875</v>
      </c>
      <c r="B542" s="34">
        <v>21</v>
      </c>
      <c r="C542" s="40" t="s">
        <v>1735</v>
      </c>
      <c r="D542" s="40" t="s">
        <v>1736</v>
      </c>
      <c r="E542" s="40" t="s">
        <v>190</v>
      </c>
      <c r="F542" s="40" t="s">
        <v>1737</v>
      </c>
    </row>
    <row r="543" spans="1:6" ht="14.25" customHeight="1" x14ac:dyDescent="0.2">
      <c r="A543" s="82">
        <f t="shared" si="8"/>
        <v>43090.916669999999</v>
      </c>
      <c r="B543" s="34">
        <v>22</v>
      </c>
      <c r="C543" s="40" t="s">
        <v>1738</v>
      </c>
      <c r="D543" s="40" t="s">
        <v>1739</v>
      </c>
      <c r="E543" s="40" t="s">
        <v>190</v>
      </c>
      <c r="F543" s="40" t="s">
        <v>1740</v>
      </c>
    </row>
    <row r="544" spans="1:6" ht="14.25" customHeight="1" x14ac:dyDescent="0.2">
      <c r="A544" s="82">
        <f t="shared" si="8"/>
        <v>43090.958330000001</v>
      </c>
      <c r="B544" s="34">
        <v>23</v>
      </c>
      <c r="C544" s="40" t="s">
        <v>244</v>
      </c>
      <c r="D544" s="40" t="s">
        <v>190</v>
      </c>
      <c r="E544" s="40" t="s">
        <v>1741</v>
      </c>
      <c r="F544" s="40" t="s">
        <v>1742</v>
      </c>
    </row>
    <row r="545" spans="1:6" ht="14.25" customHeight="1" x14ac:dyDescent="0.2">
      <c r="A545" s="82">
        <f t="shared" si="8"/>
        <v>43091</v>
      </c>
      <c r="B545" s="34">
        <v>0</v>
      </c>
      <c r="C545" s="40" t="s">
        <v>1743</v>
      </c>
      <c r="D545" s="40" t="s">
        <v>190</v>
      </c>
      <c r="E545" s="40" t="s">
        <v>1744</v>
      </c>
      <c r="F545" s="40" t="s">
        <v>1745</v>
      </c>
    </row>
    <row r="546" spans="1:6" ht="14.25" customHeight="1" x14ac:dyDescent="0.2">
      <c r="A546" s="82">
        <f t="shared" si="8"/>
        <v>43091.041669999999</v>
      </c>
      <c r="B546" s="34">
        <v>1</v>
      </c>
      <c r="C546" s="40" t="s">
        <v>1746</v>
      </c>
      <c r="D546" s="40" t="s">
        <v>190</v>
      </c>
      <c r="E546" s="40" t="s">
        <v>1747</v>
      </c>
      <c r="F546" s="40" t="s">
        <v>1748</v>
      </c>
    </row>
    <row r="547" spans="1:6" ht="14.25" customHeight="1" x14ac:dyDescent="0.2">
      <c r="A547" s="82">
        <f t="shared" si="8"/>
        <v>43091.083330000001</v>
      </c>
      <c r="B547" s="34">
        <v>2</v>
      </c>
      <c r="C547" s="40" t="s">
        <v>1749</v>
      </c>
      <c r="D547" s="40" t="s">
        <v>190</v>
      </c>
      <c r="E547" s="40" t="s">
        <v>1750</v>
      </c>
      <c r="F547" s="40" t="s">
        <v>1751</v>
      </c>
    </row>
    <row r="548" spans="1:6" ht="14.25" customHeight="1" x14ac:dyDescent="0.2">
      <c r="A548" s="82">
        <f t="shared" si="8"/>
        <v>43091.125</v>
      </c>
      <c r="B548" s="34">
        <v>3</v>
      </c>
      <c r="C548" s="40" t="s">
        <v>1752</v>
      </c>
      <c r="D548" s="40" t="s">
        <v>190</v>
      </c>
      <c r="E548" s="40" t="s">
        <v>1753</v>
      </c>
      <c r="F548" s="40" t="s">
        <v>1754</v>
      </c>
    </row>
    <row r="549" spans="1:6" ht="14.25" customHeight="1" x14ac:dyDescent="0.2">
      <c r="A549" s="82">
        <f t="shared" si="8"/>
        <v>43091.166669999999</v>
      </c>
      <c r="B549" s="34">
        <v>4</v>
      </c>
      <c r="C549" s="40" t="s">
        <v>1477</v>
      </c>
      <c r="D549" s="40" t="s">
        <v>1755</v>
      </c>
      <c r="E549" s="40" t="s">
        <v>190</v>
      </c>
      <c r="F549" s="40" t="s">
        <v>1479</v>
      </c>
    </row>
    <row r="550" spans="1:6" ht="14.25" customHeight="1" x14ac:dyDescent="0.2">
      <c r="A550" s="82">
        <f t="shared" si="8"/>
        <v>43091.208330000001</v>
      </c>
      <c r="B550" s="34">
        <v>5</v>
      </c>
      <c r="C550" s="40" t="s">
        <v>1756</v>
      </c>
      <c r="D550" s="40" t="s">
        <v>1757</v>
      </c>
      <c r="E550" s="40" t="s">
        <v>190</v>
      </c>
      <c r="F550" s="40" t="s">
        <v>1758</v>
      </c>
    </row>
    <row r="551" spans="1:6" ht="14.25" customHeight="1" x14ac:dyDescent="0.2">
      <c r="A551" s="82">
        <f t="shared" si="8"/>
        <v>43091.25</v>
      </c>
      <c r="B551" s="34">
        <v>6</v>
      </c>
      <c r="C551" s="40" t="s">
        <v>1759</v>
      </c>
      <c r="D551" s="40" t="s">
        <v>209</v>
      </c>
      <c r="E551" s="40" t="s">
        <v>190</v>
      </c>
      <c r="F551" s="40" t="s">
        <v>434</v>
      </c>
    </row>
    <row r="552" spans="1:6" ht="14.25" customHeight="1" x14ac:dyDescent="0.2">
      <c r="A552" s="82">
        <f t="shared" si="8"/>
        <v>43091.291669999999</v>
      </c>
      <c r="B552" s="34">
        <v>7</v>
      </c>
      <c r="C552" s="40" t="s">
        <v>1760</v>
      </c>
      <c r="D552" s="40" t="s">
        <v>1761</v>
      </c>
      <c r="E552" s="40" t="s">
        <v>190</v>
      </c>
      <c r="F552" s="40" t="s">
        <v>1762</v>
      </c>
    </row>
    <row r="553" spans="1:6" ht="14.25" customHeight="1" x14ac:dyDescent="0.2">
      <c r="A553" s="82">
        <f t="shared" si="8"/>
        <v>43091.333330000001</v>
      </c>
      <c r="B553" s="34">
        <v>8</v>
      </c>
      <c r="C553" s="40" t="s">
        <v>1763</v>
      </c>
      <c r="D553" s="40" t="s">
        <v>190</v>
      </c>
      <c r="E553" s="40" t="s">
        <v>1764</v>
      </c>
      <c r="F553" s="40" t="s">
        <v>1765</v>
      </c>
    </row>
    <row r="554" spans="1:6" ht="14.25" customHeight="1" x14ac:dyDescent="0.2">
      <c r="A554" s="82">
        <f t="shared" si="8"/>
        <v>43091.375</v>
      </c>
      <c r="B554" s="34">
        <v>9</v>
      </c>
      <c r="C554" s="40" t="s">
        <v>1766</v>
      </c>
      <c r="D554" s="40" t="s">
        <v>190</v>
      </c>
      <c r="E554" s="40" t="s">
        <v>1767</v>
      </c>
      <c r="F554" s="40" t="s">
        <v>1768</v>
      </c>
    </row>
    <row r="555" spans="1:6" ht="14.25" customHeight="1" x14ac:dyDescent="0.2">
      <c r="A555" s="82">
        <f t="shared" si="8"/>
        <v>43091.416669999999</v>
      </c>
      <c r="B555" s="34">
        <v>10</v>
      </c>
      <c r="C555" s="40" t="s">
        <v>1769</v>
      </c>
      <c r="D555" s="40" t="s">
        <v>190</v>
      </c>
      <c r="E555" s="40" t="s">
        <v>1770</v>
      </c>
      <c r="F555" s="40" t="s">
        <v>1771</v>
      </c>
    </row>
    <row r="556" spans="1:6" ht="14.25" customHeight="1" x14ac:dyDescent="0.2">
      <c r="A556" s="82">
        <f t="shared" si="8"/>
        <v>43091.458330000001</v>
      </c>
      <c r="B556" s="34">
        <v>11</v>
      </c>
      <c r="C556" s="40" t="s">
        <v>1772</v>
      </c>
      <c r="D556" s="40" t="s">
        <v>1773</v>
      </c>
      <c r="E556" s="40" t="s">
        <v>190</v>
      </c>
      <c r="F556" s="40" t="s">
        <v>1774</v>
      </c>
    </row>
    <row r="557" spans="1:6" ht="14.25" customHeight="1" x14ac:dyDescent="0.2">
      <c r="A557" s="82">
        <f t="shared" si="8"/>
        <v>43091.5</v>
      </c>
      <c r="B557" s="34">
        <v>12</v>
      </c>
      <c r="C557" s="40" t="s">
        <v>1775</v>
      </c>
      <c r="D557" s="40" t="s">
        <v>190</v>
      </c>
      <c r="E557" s="40" t="s">
        <v>1776</v>
      </c>
      <c r="F557" s="40" t="s">
        <v>1777</v>
      </c>
    </row>
    <row r="558" spans="1:6" ht="14.25" customHeight="1" x14ac:dyDescent="0.2">
      <c r="A558" s="82">
        <f t="shared" si="8"/>
        <v>43091.541669999999</v>
      </c>
      <c r="B558" s="34">
        <v>13</v>
      </c>
      <c r="C558" s="40" t="s">
        <v>1778</v>
      </c>
      <c r="D558" s="40" t="s">
        <v>1779</v>
      </c>
      <c r="E558" s="40" t="s">
        <v>190</v>
      </c>
      <c r="F558" s="40" t="s">
        <v>1780</v>
      </c>
    </row>
    <row r="559" spans="1:6" ht="14.25" customHeight="1" x14ac:dyDescent="0.2">
      <c r="A559" s="82">
        <f t="shared" si="8"/>
        <v>43091.583330000001</v>
      </c>
      <c r="B559" s="34">
        <v>14</v>
      </c>
      <c r="C559" s="40" t="s">
        <v>1781</v>
      </c>
      <c r="D559" s="40" t="s">
        <v>1782</v>
      </c>
      <c r="E559" s="40" t="s">
        <v>190</v>
      </c>
      <c r="F559" s="40" t="s">
        <v>1783</v>
      </c>
    </row>
    <row r="560" spans="1:6" ht="14.25" customHeight="1" x14ac:dyDescent="0.2">
      <c r="A560" s="82">
        <f t="shared" si="8"/>
        <v>43091.625</v>
      </c>
      <c r="B560" s="34">
        <v>15</v>
      </c>
      <c r="C560" s="40" t="s">
        <v>1784</v>
      </c>
      <c r="D560" s="40" t="s">
        <v>1785</v>
      </c>
      <c r="E560" s="40" t="s">
        <v>201</v>
      </c>
      <c r="F560" s="40" t="s">
        <v>1786</v>
      </c>
    </row>
    <row r="561" spans="1:6" ht="14.25" customHeight="1" x14ac:dyDescent="0.2">
      <c r="A561" s="82">
        <f t="shared" si="8"/>
        <v>43091.666669999999</v>
      </c>
      <c r="B561" s="34">
        <v>16</v>
      </c>
      <c r="C561" s="40" t="s">
        <v>1787</v>
      </c>
      <c r="D561" s="40" t="s">
        <v>1788</v>
      </c>
      <c r="E561" s="40" t="s">
        <v>190</v>
      </c>
      <c r="F561" s="40" t="s">
        <v>1294</v>
      </c>
    </row>
    <row r="562" spans="1:6" ht="14.25" customHeight="1" x14ac:dyDescent="0.2">
      <c r="A562" s="82">
        <f t="shared" si="8"/>
        <v>43091.708330000001</v>
      </c>
      <c r="B562" s="34">
        <v>17</v>
      </c>
      <c r="C562" s="40" t="s">
        <v>1656</v>
      </c>
      <c r="D562" s="40" t="s">
        <v>190</v>
      </c>
      <c r="E562" s="40" t="s">
        <v>1789</v>
      </c>
      <c r="F562" s="40" t="s">
        <v>1658</v>
      </c>
    </row>
    <row r="563" spans="1:6" ht="14.25" customHeight="1" x14ac:dyDescent="0.2">
      <c r="A563" s="82">
        <f t="shared" si="8"/>
        <v>43091.75</v>
      </c>
      <c r="B563" s="34">
        <v>18</v>
      </c>
      <c r="C563" s="40" t="s">
        <v>1790</v>
      </c>
      <c r="D563" s="40" t="s">
        <v>190</v>
      </c>
      <c r="E563" s="40" t="s">
        <v>1791</v>
      </c>
      <c r="F563" s="40" t="s">
        <v>1792</v>
      </c>
    </row>
    <row r="564" spans="1:6" ht="14.25" customHeight="1" x14ac:dyDescent="0.2">
      <c r="A564" s="82">
        <f t="shared" si="8"/>
        <v>43091.791669999999</v>
      </c>
      <c r="B564" s="34">
        <v>19</v>
      </c>
      <c r="C564" s="40" t="s">
        <v>1793</v>
      </c>
      <c r="D564" s="40" t="s">
        <v>190</v>
      </c>
      <c r="E564" s="40" t="s">
        <v>1794</v>
      </c>
      <c r="F564" s="40" t="s">
        <v>1795</v>
      </c>
    </row>
    <row r="565" spans="1:6" ht="14.25" customHeight="1" x14ac:dyDescent="0.2">
      <c r="A565" s="82">
        <f t="shared" si="8"/>
        <v>43091.833330000001</v>
      </c>
      <c r="B565" s="34">
        <v>20</v>
      </c>
      <c r="C565" s="40" t="s">
        <v>1796</v>
      </c>
      <c r="D565" s="40" t="s">
        <v>190</v>
      </c>
      <c r="E565" s="40" t="s">
        <v>1797</v>
      </c>
      <c r="F565" s="40" t="s">
        <v>1798</v>
      </c>
    </row>
    <row r="566" spans="1:6" ht="14.25" customHeight="1" x14ac:dyDescent="0.2">
      <c r="A566" s="82">
        <f t="shared" si="8"/>
        <v>43091.875</v>
      </c>
      <c r="B566" s="34">
        <v>21</v>
      </c>
      <c r="C566" s="40" t="s">
        <v>1799</v>
      </c>
      <c r="D566" s="40" t="s">
        <v>190</v>
      </c>
      <c r="E566" s="40" t="s">
        <v>1800</v>
      </c>
      <c r="F566" s="40" t="s">
        <v>1801</v>
      </c>
    </row>
    <row r="567" spans="1:6" ht="14.25" customHeight="1" x14ac:dyDescent="0.2">
      <c r="A567" s="82">
        <f t="shared" si="8"/>
        <v>43091.916669999999</v>
      </c>
      <c r="B567" s="34">
        <v>22</v>
      </c>
      <c r="C567" s="40" t="s">
        <v>1802</v>
      </c>
      <c r="D567" s="40" t="s">
        <v>190</v>
      </c>
      <c r="E567" s="40" t="s">
        <v>1803</v>
      </c>
      <c r="F567" s="40" t="s">
        <v>1804</v>
      </c>
    </row>
    <row r="568" spans="1:6" ht="14.25" customHeight="1" x14ac:dyDescent="0.2">
      <c r="A568" s="82">
        <f t="shared" si="8"/>
        <v>43091.958330000001</v>
      </c>
      <c r="B568" s="34">
        <v>23</v>
      </c>
      <c r="C568" s="40" t="s">
        <v>1805</v>
      </c>
      <c r="D568" s="40" t="s">
        <v>191</v>
      </c>
      <c r="E568" s="40" t="s">
        <v>1806</v>
      </c>
      <c r="F568" s="40" t="s">
        <v>1807</v>
      </c>
    </row>
    <row r="569" spans="1:6" ht="14.25" customHeight="1" x14ac:dyDescent="0.2">
      <c r="A569" s="82">
        <f t="shared" si="8"/>
        <v>43092</v>
      </c>
      <c r="B569" s="34">
        <v>0</v>
      </c>
      <c r="C569" s="40" t="s">
        <v>1808</v>
      </c>
      <c r="D569" s="40" t="s">
        <v>190</v>
      </c>
      <c r="E569" s="40" t="s">
        <v>1809</v>
      </c>
      <c r="F569" s="40" t="s">
        <v>1810</v>
      </c>
    </row>
    <row r="570" spans="1:6" ht="14.25" customHeight="1" x14ac:dyDescent="0.2">
      <c r="A570" s="82">
        <f t="shared" si="8"/>
        <v>43092.041669999999</v>
      </c>
      <c r="B570" s="34">
        <v>1</v>
      </c>
      <c r="C570" s="40" t="s">
        <v>222</v>
      </c>
      <c r="D570" s="40" t="s">
        <v>190</v>
      </c>
      <c r="E570" s="40" t="s">
        <v>1811</v>
      </c>
      <c r="F570" s="40" t="s">
        <v>1812</v>
      </c>
    </row>
    <row r="571" spans="1:6" ht="14.25" customHeight="1" x14ac:dyDescent="0.2">
      <c r="A571" s="82">
        <f t="shared" si="8"/>
        <v>43092.083330000001</v>
      </c>
      <c r="B571" s="34">
        <v>2</v>
      </c>
      <c r="C571" s="40" t="s">
        <v>1813</v>
      </c>
      <c r="D571" s="40" t="s">
        <v>1814</v>
      </c>
      <c r="E571" s="40" t="s">
        <v>190</v>
      </c>
      <c r="F571" s="40" t="s">
        <v>1815</v>
      </c>
    </row>
    <row r="572" spans="1:6" ht="14.25" customHeight="1" x14ac:dyDescent="0.2">
      <c r="A572" s="82">
        <f t="shared" si="8"/>
        <v>43092.125</v>
      </c>
      <c r="B572" s="34">
        <v>3</v>
      </c>
      <c r="C572" s="40" t="s">
        <v>1816</v>
      </c>
      <c r="D572" s="40" t="s">
        <v>1817</v>
      </c>
      <c r="E572" s="40" t="s">
        <v>190</v>
      </c>
      <c r="F572" s="40" t="s">
        <v>1818</v>
      </c>
    </row>
    <row r="573" spans="1:6" ht="14.25" customHeight="1" x14ac:dyDescent="0.2">
      <c r="A573" s="82">
        <f t="shared" si="8"/>
        <v>43092.166669999999</v>
      </c>
      <c r="B573" s="34">
        <v>4</v>
      </c>
      <c r="C573" s="40" t="s">
        <v>1819</v>
      </c>
      <c r="D573" s="40" t="s">
        <v>1820</v>
      </c>
      <c r="E573" s="40" t="s">
        <v>190</v>
      </c>
      <c r="F573" s="40" t="s">
        <v>1821</v>
      </c>
    </row>
    <row r="574" spans="1:6" ht="14.25" customHeight="1" x14ac:dyDescent="0.2">
      <c r="A574" s="82">
        <f t="shared" si="8"/>
        <v>43092.208330000001</v>
      </c>
      <c r="B574" s="34">
        <v>5</v>
      </c>
      <c r="C574" s="40" t="s">
        <v>1822</v>
      </c>
      <c r="D574" s="40" t="s">
        <v>1823</v>
      </c>
      <c r="E574" s="40" t="s">
        <v>190</v>
      </c>
      <c r="F574" s="40" t="s">
        <v>1824</v>
      </c>
    </row>
    <row r="575" spans="1:6" ht="14.25" customHeight="1" x14ac:dyDescent="0.2">
      <c r="A575" s="82">
        <f t="shared" si="8"/>
        <v>43092.25</v>
      </c>
      <c r="B575" s="34">
        <v>6</v>
      </c>
      <c r="C575" s="40" t="s">
        <v>1825</v>
      </c>
      <c r="D575" s="40" t="s">
        <v>285</v>
      </c>
      <c r="E575" s="40" t="s">
        <v>226</v>
      </c>
      <c r="F575" s="40" t="s">
        <v>1826</v>
      </c>
    </row>
    <row r="576" spans="1:6" ht="14.25" customHeight="1" x14ac:dyDescent="0.2">
      <c r="A576" s="82">
        <f t="shared" si="8"/>
        <v>43092.291669999999</v>
      </c>
      <c r="B576" s="34">
        <v>7</v>
      </c>
      <c r="C576" s="40" t="s">
        <v>1827</v>
      </c>
      <c r="D576" s="40" t="s">
        <v>190</v>
      </c>
      <c r="E576" s="40" t="s">
        <v>1828</v>
      </c>
      <c r="F576" s="40" t="s">
        <v>1829</v>
      </c>
    </row>
    <row r="577" spans="1:6" ht="14.25" customHeight="1" x14ac:dyDescent="0.2">
      <c r="A577" s="82">
        <f t="shared" si="8"/>
        <v>43092.333330000001</v>
      </c>
      <c r="B577" s="34">
        <v>8</v>
      </c>
      <c r="C577" s="40" t="s">
        <v>1830</v>
      </c>
      <c r="D577" s="40" t="s">
        <v>1831</v>
      </c>
      <c r="E577" s="40" t="s">
        <v>1832</v>
      </c>
      <c r="F577" s="40" t="s">
        <v>1833</v>
      </c>
    </row>
    <row r="578" spans="1:6" ht="14.25" customHeight="1" x14ac:dyDescent="0.2">
      <c r="A578" s="82">
        <f t="shared" ref="A578:A641" si="9">A554+1</f>
        <v>43092.375</v>
      </c>
      <c r="B578" s="34">
        <v>9</v>
      </c>
      <c r="C578" s="40" t="s">
        <v>1834</v>
      </c>
      <c r="D578" s="40" t="s">
        <v>190</v>
      </c>
      <c r="E578" s="40" t="s">
        <v>1835</v>
      </c>
      <c r="F578" s="40" t="s">
        <v>1836</v>
      </c>
    </row>
    <row r="579" spans="1:6" ht="14.25" customHeight="1" x14ac:dyDescent="0.2">
      <c r="A579" s="82">
        <f t="shared" si="9"/>
        <v>43092.416669999999</v>
      </c>
      <c r="B579" s="34">
        <v>10</v>
      </c>
      <c r="C579" s="40" t="s">
        <v>1837</v>
      </c>
      <c r="D579" s="40" t="s">
        <v>190</v>
      </c>
      <c r="E579" s="40" t="s">
        <v>1838</v>
      </c>
      <c r="F579" s="40" t="s">
        <v>1839</v>
      </c>
    </row>
    <row r="580" spans="1:6" ht="14.25" customHeight="1" x14ac:dyDescent="0.2">
      <c r="A580" s="82">
        <f t="shared" si="9"/>
        <v>43092.458330000001</v>
      </c>
      <c r="B580" s="34">
        <v>11</v>
      </c>
      <c r="C580" s="40" t="s">
        <v>1840</v>
      </c>
      <c r="D580" s="40" t="s">
        <v>1841</v>
      </c>
      <c r="E580" s="40" t="s">
        <v>190</v>
      </c>
      <c r="F580" s="40" t="s">
        <v>1842</v>
      </c>
    </row>
    <row r="581" spans="1:6" ht="14.25" customHeight="1" x14ac:dyDescent="0.2">
      <c r="A581" s="82">
        <f t="shared" si="9"/>
        <v>43092.5</v>
      </c>
      <c r="B581" s="34">
        <v>12</v>
      </c>
      <c r="C581" s="40" t="s">
        <v>1843</v>
      </c>
      <c r="D581" s="40" t="s">
        <v>1844</v>
      </c>
      <c r="E581" s="40" t="s">
        <v>190</v>
      </c>
      <c r="F581" s="40" t="s">
        <v>1845</v>
      </c>
    </row>
    <row r="582" spans="1:6" ht="14.25" customHeight="1" x14ac:dyDescent="0.2">
      <c r="A582" s="82">
        <f t="shared" si="9"/>
        <v>43092.541669999999</v>
      </c>
      <c r="B582" s="34">
        <v>13</v>
      </c>
      <c r="C582" s="40" t="s">
        <v>1846</v>
      </c>
      <c r="D582" s="40" t="s">
        <v>1847</v>
      </c>
      <c r="E582" s="40" t="s">
        <v>190</v>
      </c>
      <c r="F582" s="40" t="s">
        <v>1848</v>
      </c>
    </row>
    <row r="583" spans="1:6" ht="14.25" customHeight="1" x14ac:dyDescent="0.2">
      <c r="A583" s="82">
        <f t="shared" si="9"/>
        <v>43092.583330000001</v>
      </c>
      <c r="B583" s="34">
        <v>14</v>
      </c>
      <c r="C583" s="40" t="s">
        <v>1849</v>
      </c>
      <c r="D583" s="40" t="s">
        <v>867</v>
      </c>
      <c r="E583" s="40" t="s">
        <v>190</v>
      </c>
      <c r="F583" s="40" t="s">
        <v>1850</v>
      </c>
    </row>
    <row r="584" spans="1:6" ht="14.25" customHeight="1" x14ac:dyDescent="0.2">
      <c r="A584" s="82">
        <f t="shared" si="9"/>
        <v>43092.625</v>
      </c>
      <c r="B584" s="34">
        <v>15</v>
      </c>
      <c r="C584" s="40" t="s">
        <v>1851</v>
      </c>
      <c r="D584" s="40" t="s">
        <v>1852</v>
      </c>
      <c r="E584" s="40" t="s">
        <v>190</v>
      </c>
      <c r="F584" s="40" t="s">
        <v>1853</v>
      </c>
    </row>
    <row r="585" spans="1:6" ht="14.25" customHeight="1" x14ac:dyDescent="0.2">
      <c r="A585" s="82">
        <f t="shared" si="9"/>
        <v>43092.666669999999</v>
      </c>
      <c r="B585" s="34">
        <v>16</v>
      </c>
      <c r="C585" s="40" t="s">
        <v>1854</v>
      </c>
      <c r="D585" s="40" t="s">
        <v>1100</v>
      </c>
      <c r="E585" s="40" t="s">
        <v>190</v>
      </c>
      <c r="F585" s="40" t="s">
        <v>1855</v>
      </c>
    </row>
    <row r="586" spans="1:6" ht="14.25" customHeight="1" x14ac:dyDescent="0.2">
      <c r="A586" s="82">
        <f t="shared" si="9"/>
        <v>43092.708330000001</v>
      </c>
      <c r="B586" s="34">
        <v>17</v>
      </c>
      <c r="C586" s="40" t="s">
        <v>1856</v>
      </c>
      <c r="D586" s="40" t="s">
        <v>1857</v>
      </c>
      <c r="E586" s="40" t="s">
        <v>190</v>
      </c>
      <c r="F586" s="40" t="s">
        <v>1858</v>
      </c>
    </row>
    <row r="587" spans="1:6" ht="14.25" customHeight="1" x14ac:dyDescent="0.2">
      <c r="A587" s="82">
        <f t="shared" si="9"/>
        <v>43092.75</v>
      </c>
      <c r="B587" s="34">
        <v>18</v>
      </c>
      <c r="C587" s="40" t="s">
        <v>1859</v>
      </c>
      <c r="D587" s="40" t="s">
        <v>190</v>
      </c>
      <c r="E587" s="40" t="s">
        <v>1860</v>
      </c>
      <c r="F587" s="40" t="s">
        <v>1861</v>
      </c>
    </row>
    <row r="588" spans="1:6" ht="14.25" customHeight="1" x14ac:dyDescent="0.2">
      <c r="A588" s="82">
        <f t="shared" si="9"/>
        <v>43092.791669999999</v>
      </c>
      <c r="B588" s="34">
        <v>19</v>
      </c>
      <c r="C588" s="40" t="s">
        <v>1862</v>
      </c>
      <c r="D588" s="40" t="s">
        <v>190</v>
      </c>
      <c r="E588" s="40" t="s">
        <v>1863</v>
      </c>
      <c r="F588" s="40" t="s">
        <v>1864</v>
      </c>
    </row>
    <row r="589" spans="1:6" ht="14.25" customHeight="1" x14ac:dyDescent="0.2">
      <c r="A589" s="82">
        <f t="shared" si="9"/>
        <v>43092.833330000001</v>
      </c>
      <c r="B589" s="34">
        <v>20</v>
      </c>
      <c r="C589" s="40" t="s">
        <v>1865</v>
      </c>
      <c r="D589" s="40" t="s">
        <v>190</v>
      </c>
      <c r="E589" s="40" t="s">
        <v>1866</v>
      </c>
      <c r="F589" s="40" t="s">
        <v>1867</v>
      </c>
    </row>
    <row r="590" spans="1:6" ht="14.25" customHeight="1" x14ac:dyDescent="0.2">
      <c r="A590" s="82">
        <f t="shared" si="9"/>
        <v>43092.875</v>
      </c>
      <c r="B590" s="34">
        <v>21</v>
      </c>
      <c r="C590" s="40" t="s">
        <v>1868</v>
      </c>
      <c r="D590" s="40" t="s">
        <v>190</v>
      </c>
      <c r="E590" s="40" t="s">
        <v>1869</v>
      </c>
      <c r="F590" s="40" t="s">
        <v>933</v>
      </c>
    </row>
    <row r="591" spans="1:6" ht="14.25" customHeight="1" x14ac:dyDescent="0.2">
      <c r="A591" s="82">
        <f t="shared" si="9"/>
        <v>43092.916669999999</v>
      </c>
      <c r="B591" s="34">
        <v>22</v>
      </c>
      <c r="C591" s="40" t="s">
        <v>1870</v>
      </c>
      <c r="D591" s="40" t="s">
        <v>190</v>
      </c>
      <c r="E591" s="40" t="s">
        <v>1871</v>
      </c>
      <c r="F591" s="40" t="s">
        <v>1872</v>
      </c>
    </row>
    <row r="592" spans="1:6" ht="14.25" customHeight="1" x14ac:dyDescent="0.2">
      <c r="A592" s="82">
        <f t="shared" si="9"/>
        <v>43092.958330000001</v>
      </c>
      <c r="B592" s="34">
        <v>23</v>
      </c>
      <c r="C592" s="40" t="s">
        <v>1873</v>
      </c>
      <c r="D592" s="40" t="s">
        <v>190</v>
      </c>
      <c r="E592" s="40" t="s">
        <v>1874</v>
      </c>
      <c r="F592" s="40" t="s">
        <v>1875</v>
      </c>
    </row>
    <row r="593" spans="1:6" ht="14.25" customHeight="1" x14ac:dyDescent="0.2">
      <c r="A593" s="82">
        <f t="shared" si="9"/>
        <v>43093</v>
      </c>
      <c r="B593" s="34">
        <v>0</v>
      </c>
      <c r="C593" s="40" t="s">
        <v>1876</v>
      </c>
      <c r="D593" s="40" t="s">
        <v>190</v>
      </c>
      <c r="E593" s="40" t="s">
        <v>1877</v>
      </c>
      <c r="F593" s="40" t="s">
        <v>1878</v>
      </c>
    </row>
    <row r="594" spans="1:6" ht="14.25" customHeight="1" x14ac:dyDescent="0.2">
      <c r="A594" s="82">
        <f t="shared" si="9"/>
        <v>43093.041669999999</v>
      </c>
      <c r="B594" s="34">
        <v>1</v>
      </c>
      <c r="C594" s="40" t="s">
        <v>1879</v>
      </c>
      <c r="D594" s="40" t="s">
        <v>190</v>
      </c>
      <c r="E594" s="40" t="s">
        <v>1880</v>
      </c>
      <c r="F594" s="40" t="s">
        <v>1881</v>
      </c>
    </row>
    <row r="595" spans="1:6" ht="14.25" customHeight="1" x14ac:dyDescent="0.2">
      <c r="A595" s="82">
        <f t="shared" si="9"/>
        <v>43093.083330000001</v>
      </c>
      <c r="B595" s="34">
        <v>2</v>
      </c>
      <c r="C595" s="40" t="s">
        <v>1882</v>
      </c>
      <c r="D595" s="40" t="s">
        <v>190</v>
      </c>
      <c r="E595" s="40" t="s">
        <v>1883</v>
      </c>
      <c r="F595" s="40" t="s">
        <v>1884</v>
      </c>
    </row>
    <row r="596" spans="1:6" ht="14.25" customHeight="1" x14ac:dyDescent="0.2">
      <c r="A596" s="82">
        <f t="shared" si="9"/>
        <v>43093.125</v>
      </c>
      <c r="B596" s="34">
        <v>3</v>
      </c>
      <c r="C596" s="40" t="s">
        <v>1885</v>
      </c>
      <c r="D596" s="40" t="s">
        <v>1886</v>
      </c>
      <c r="E596" s="40" t="s">
        <v>190</v>
      </c>
      <c r="F596" s="40" t="s">
        <v>1887</v>
      </c>
    </row>
    <row r="597" spans="1:6" ht="14.25" customHeight="1" x14ac:dyDescent="0.2">
      <c r="A597" s="82">
        <f t="shared" si="9"/>
        <v>43093.166669999999</v>
      </c>
      <c r="B597" s="34">
        <v>4</v>
      </c>
      <c r="C597" s="40" t="s">
        <v>1888</v>
      </c>
      <c r="D597" s="40" t="s">
        <v>1889</v>
      </c>
      <c r="E597" s="40" t="s">
        <v>190</v>
      </c>
      <c r="F597" s="40" t="s">
        <v>1890</v>
      </c>
    </row>
    <row r="598" spans="1:6" ht="14.25" customHeight="1" x14ac:dyDescent="0.2">
      <c r="A598" s="82">
        <f t="shared" si="9"/>
        <v>43093.208330000001</v>
      </c>
      <c r="B598" s="34">
        <v>5</v>
      </c>
      <c r="C598" s="40" t="s">
        <v>1891</v>
      </c>
      <c r="D598" s="40" t="s">
        <v>1892</v>
      </c>
      <c r="E598" s="40" t="s">
        <v>190</v>
      </c>
      <c r="F598" s="40" t="s">
        <v>1893</v>
      </c>
    </row>
    <row r="599" spans="1:6" ht="14.25" customHeight="1" x14ac:dyDescent="0.2">
      <c r="A599" s="82">
        <f t="shared" si="9"/>
        <v>43093.25</v>
      </c>
      <c r="B599" s="34">
        <v>6</v>
      </c>
      <c r="C599" s="40" t="s">
        <v>1894</v>
      </c>
      <c r="D599" s="40" t="s">
        <v>1895</v>
      </c>
      <c r="E599" s="40" t="s">
        <v>1896</v>
      </c>
      <c r="F599" s="40" t="s">
        <v>1710</v>
      </c>
    </row>
    <row r="600" spans="1:6" ht="14.25" customHeight="1" x14ac:dyDescent="0.2">
      <c r="A600" s="82">
        <f t="shared" si="9"/>
        <v>43093.291669999999</v>
      </c>
      <c r="B600" s="34">
        <v>7</v>
      </c>
      <c r="C600" s="40" t="s">
        <v>1897</v>
      </c>
      <c r="D600" s="40" t="s">
        <v>190</v>
      </c>
      <c r="E600" s="40" t="s">
        <v>1898</v>
      </c>
      <c r="F600" s="40" t="s">
        <v>1899</v>
      </c>
    </row>
    <row r="601" spans="1:6" ht="14.25" customHeight="1" x14ac:dyDescent="0.2">
      <c r="A601" s="82">
        <f t="shared" si="9"/>
        <v>43093.333330000001</v>
      </c>
      <c r="B601" s="34">
        <v>8</v>
      </c>
      <c r="C601" s="40" t="s">
        <v>1900</v>
      </c>
      <c r="D601" s="40" t="s">
        <v>190</v>
      </c>
      <c r="E601" s="40" t="s">
        <v>1901</v>
      </c>
      <c r="F601" s="40" t="s">
        <v>1902</v>
      </c>
    </row>
    <row r="602" spans="1:6" ht="14.25" customHeight="1" x14ac:dyDescent="0.2">
      <c r="A602" s="82">
        <f t="shared" si="9"/>
        <v>43093.375</v>
      </c>
      <c r="B602" s="34">
        <v>9</v>
      </c>
      <c r="C602" s="40" t="s">
        <v>1903</v>
      </c>
      <c r="D602" s="40" t="s">
        <v>190</v>
      </c>
      <c r="E602" s="40" t="s">
        <v>1904</v>
      </c>
      <c r="F602" s="40" t="s">
        <v>1905</v>
      </c>
    </row>
    <row r="603" spans="1:6" ht="14.25" customHeight="1" x14ac:dyDescent="0.2">
      <c r="A603" s="82">
        <f t="shared" si="9"/>
        <v>43093.416669999999</v>
      </c>
      <c r="B603" s="34">
        <v>10</v>
      </c>
      <c r="C603" s="40" t="s">
        <v>221</v>
      </c>
      <c r="D603" s="40" t="s">
        <v>1906</v>
      </c>
      <c r="E603" s="40" t="s">
        <v>190</v>
      </c>
      <c r="F603" s="40" t="s">
        <v>1907</v>
      </c>
    </row>
    <row r="604" spans="1:6" ht="14.25" customHeight="1" x14ac:dyDescent="0.2">
      <c r="A604" s="82">
        <f t="shared" si="9"/>
        <v>43093.458330000001</v>
      </c>
      <c r="B604" s="34">
        <v>11</v>
      </c>
      <c r="C604" s="40" t="s">
        <v>1908</v>
      </c>
      <c r="D604" s="40" t="s">
        <v>1909</v>
      </c>
      <c r="E604" s="40" t="s">
        <v>190</v>
      </c>
      <c r="F604" s="40" t="s">
        <v>1910</v>
      </c>
    </row>
    <row r="605" spans="1:6" ht="14.25" customHeight="1" x14ac:dyDescent="0.2">
      <c r="A605" s="82">
        <f t="shared" si="9"/>
        <v>43093.5</v>
      </c>
      <c r="B605" s="34">
        <v>12</v>
      </c>
      <c r="C605" s="40" t="s">
        <v>205</v>
      </c>
      <c r="D605" s="40" t="s">
        <v>190</v>
      </c>
      <c r="E605" s="40" t="s">
        <v>1911</v>
      </c>
      <c r="F605" s="40" t="s">
        <v>1912</v>
      </c>
    </row>
    <row r="606" spans="1:6" ht="14.25" customHeight="1" x14ac:dyDescent="0.2">
      <c r="A606" s="82">
        <f t="shared" si="9"/>
        <v>43093.541669999999</v>
      </c>
      <c r="B606" s="34">
        <v>13</v>
      </c>
      <c r="C606" s="40" t="s">
        <v>1913</v>
      </c>
      <c r="D606" s="40" t="s">
        <v>190</v>
      </c>
      <c r="E606" s="40" t="s">
        <v>1914</v>
      </c>
      <c r="F606" s="40" t="s">
        <v>1915</v>
      </c>
    </row>
    <row r="607" spans="1:6" ht="14.25" customHeight="1" x14ac:dyDescent="0.2">
      <c r="A607" s="82">
        <f t="shared" si="9"/>
        <v>43093.583330000001</v>
      </c>
      <c r="B607" s="34">
        <v>14</v>
      </c>
      <c r="C607" s="40" t="s">
        <v>1916</v>
      </c>
      <c r="D607" s="40" t="s">
        <v>190</v>
      </c>
      <c r="E607" s="40" t="s">
        <v>1917</v>
      </c>
      <c r="F607" s="40" t="s">
        <v>1918</v>
      </c>
    </row>
    <row r="608" spans="1:6" ht="14.25" customHeight="1" x14ac:dyDescent="0.2">
      <c r="A608" s="82">
        <f t="shared" si="9"/>
        <v>43093.625</v>
      </c>
      <c r="B608" s="34">
        <v>15</v>
      </c>
      <c r="C608" s="40" t="s">
        <v>404</v>
      </c>
      <c r="D608" s="40" t="s">
        <v>190</v>
      </c>
      <c r="E608" s="40" t="s">
        <v>1919</v>
      </c>
      <c r="F608" s="40" t="s">
        <v>406</v>
      </c>
    </row>
    <row r="609" spans="1:6" ht="14.25" customHeight="1" x14ac:dyDescent="0.2">
      <c r="A609" s="82">
        <f t="shared" si="9"/>
        <v>43093.666669999999</v>
      </c>
      <c r="B609" s="34">
        <v>16</v>
      </c>
      <c r="C609" s="40" t="s">
        <v>1920</v>
      </c>
      <c r="D609" s="40" t="s">
        <v>190</v>
      </c>
      <c r="E609" s="40" t="s">
        <v>1921</v>
      </c>
      <c r="F609" s="40" t="s">
        <v>1922</v>
      </c>
    </row>
    <row r="610" spans="1:6" ht="14.25" customHeight="1" x14ac:dyDescent="0.2">
      <c r="A610" s="82">
        <f t="shared" si="9"/>
        <v>43093.708330000001</v>
      </c>
      <c r="B610" s="34">
        <v>17</v>
      </c>
      <c r="C610" s="40" t="s">
        <v>1923</v>
      </c>
      <c r="D610" s="40" t="s">
        <v>190</v>
      </c>
      <c r="E610" s="40" t="s">
        <v>1924</v>
      </c>
      <c r="F610" s="40" t="s">
        <v>1925</v>
      </c>
    </row>
    <row r="611" spans="1:6" ht="14.25" customHeight="1" x14ac:dyDescent="0.2">
      <c r="A611" s="82">
        <f t="shared" si="9"/>
        <v>43093.75</v>
      </c>
      <c r="B611" s="34">
        <v>18</v>
      </c>
      <c r="C611" s="40" t="s">
        <v>1926</v>
      </c>
      <c r="D611" s="40" t="s">
        <v>190</v>
      </c>
      <c r="E611" s="40" t="s">
        <v>1927</v>
      </c>
      <c r="F611" s="40" t="s">
        <v>1928</v>
      </c>
    </row>
    <row r="612" spans="1:6" ht="14.25" customHeight="1" x14ac:dyDescent="0.2">
      <c r="A612" s="82">
        <f t="shared" si="9"/>
        <v>43093.791669999999</v>
      </c>
      <c r="B612" s="34">
        <v>19</v>
      </c>
      <c r="C612" s="40" t="s">
        <v>1929</v>
      </c>
      <c r="D612" s="40" t="s">
        <v>190</v>
      </c>
      <c r="E612" s="40" t="s">
        <v>1930</v>
      </c>
      <c r="F612" s="40" t="s">
        <v>1931</v>
      </c>
    </row>
    <row r="613" spans="1:6" ht="14.25" customHeight="1" x14ac:dyDescent="0.2">
      <c r="A613" s="82">
        <f t="shared" si="9"/>
        <v>43093.833330000001</v>
      </c>
      <c r="B613" s="34">
        <v>20</v>
      </c>
      <c r="C613" s="40" t="s">
        <v>1932</v>
      </c>
      <c r="D613" s="40" t="s">
        <v>190</v>
      </c>
      <c r="E613" s="40" t="s">
        <v>1933</v>
      </c>
      <c r="F613" s="40" t="s">
        <v>1934</v>
      </c>
    </row>
    <row r="614" spans="1:6" ht="14.25" customHeight="1" x14ac:dyDescent="0.2">
      <c r="A614" s="82">
        <f t="shared" si="9"/>
        <v>43093.875</v>
      </c>
      <c r="B614" s="34">
        <v>21</v>
      </c>
      <c r="C614" s="40" t="s">
        <v>1935</v>
      </c>
      <c r="D614" s="40" t="s">
        <v>190</v>
      </c>
      <c r="E614" s="40" t="s">
        <v>1936</v>
      </c>
      <c r="F614" s="40" t="s">
        <v>1937</v>
      </c>
    </row>
    <row r="615" spans="1:6" ht="14.25" customHeight="1" x14ac:dyDescent="0.2">
      <c r="A615" s="82">
        <f t="shared" si="9"/>
        <v>43093.916669999999</v>
      </c>
      <c r="B615" s="34">
        <v>22</v>
      </c>
      <c r="C615" s="40" t="s">
        <v>1938</v>
      </c>
      <c r="D615" s="40" t="s">
        <v>190</v>
      </c>
      <c r="E615" s="40" t="s">
        <v>1939</v>
      </c>
      <c r="F615" s="40" t="s">
        <v>1940</v>
      </c>
    </row>
    <row r="616" spans="1:6" ht="14.25" customHeight="1" x14ac:dyDescent="0.2">
      <c r="A616" s="82">
        <f t="shared" si="9"/>
        <v>43093.958330000001</v>
      </c>
      <c r="B616" s="34">
        <v>23</v>
      </c>
      <c r="C616" s="40" t="s">
        <v>1941</v>
      </c>
      <c r="D616" s="40" t="s">
        <v>190</v>
      </c>
      <c r="E616" s="40" t="s">
        <v>1942</v>
      </c>
      <c r="F616" s="40" t="s">
        <v>1943</v>
      </c>
    </row>
    <row r="617" spans="1:6" ht="14.25" customHeight="1" x14ac:dyDescent="0.2">
      <c r="A617" s="82">
        <f t="shared" si="9"/>
        <v>43094</v>
      </c>
      <c r="B617" s="34">
        <v>0</v>
      </c>
      <c r="C617" s="40" t="s">
        <v>1944</v>
      </c>
      <c r="D617" s="40" t="s">
        <v>1945</v>
      </c>
      <c r="E617" s="40" t="s">
        <v>240</v>
      </c>
      <c r="F617" s="40" t="s">
        <v>1946</v>
      </c>
    </row>
    <row r="618" spans="1:6" ht="14.25" customHeight="1" x14ac:dyDescent="0.2">
      <c r="A618" s="82">
        <f t="shared" si="9"/>
        <v>43094.041669999999</v>
      </c>
      <c r="B618" s="34">
        <v>1</v>
      </c>
      <c r="C618" s="40" t="s">
        <v>1947</v>
      </c>
      <c r="D618" s="40" t="s">
        <v>190</v>
      </c>
      <c r="E618" s="40" t="s">
        <v>1948</v>
      </c>
      <c r="F618" s="40" t="s">
        <v>516</v>
      </c>
    </row>
    <row r="619" spans="1:6" ht="14.25" customHeight="1" x14ac:dyDescent="0.2">
      <c r="A619" s="82">
        <f t="shared" si="9"/>
        <v>43094.083330000001</v>
      </c>
      <c r="B619" s="34">
        <v>2</v>
      </c>
      <c r="C619" s="40" t="s">
        <v>1949</v>
      </c>
      <c r="D619" s="40" t="s">
        <v>190</v>
      </c>
      <c r="E619" s="40" t="s">
        <v>1950</v>
      </c>
      <c r="F619" s="40" t="s">
        <v>1951</v>
      </c>
    </row>
    <row r="620" spans="1:6" ht="14.25" customHeight="1" x14ac:dyDescent="0.2">
      <c r="A620" s="82">
        <f t="shared" si="9"/>
        <v>43094.125</v>
      </c>
      <c r="B620" s="34">
        <v>3</v>
      </c>
      <c r="C620" s="40" t="s">
        <v>1952</v>
      </c>
      <c r="D620" s="40" t="s">
        <v>190</v>
      </c>
      <c r="E620" s="40" t="s">
        <v>1953</v>
      </c>
      <c r="F620" s="40" t="s">
        <v>1954</v>
      </c>
    </row>
    <row r="621" spans="1:6" ht="14.25" customHeight="1" x14ac:dyDescent="0.2">
      <c r="A621" s="82">
        <f t="shared" si="9"/>
        <v>43094.166669999999</v>
      </c>
      <c r="B621" s="34">
        <v>4</v>
      </c>
      <c r="C621" s="40" t="s">
        <v>1955</v>
      </c>
      <c r="D621" s="40" t="s">
        <v>1956</v>
      </c>
      <c r="E621" s="40" t="s">
        <v>230</v>
      </c>
      <c r="F621" s="40" t="s">
        <v>1957</v>
      </c>
    </row>
    <row r="622" spans="1:6" ht="14.25" customHeight="1" x14ac:dyDescent="0.2">
      <c r="A622" s="82">
        <f t="shared" si="9"/>
        <v>43094.208330000001</v>
      </c>
      <c r="B622" s="34">
        <v>5</v>
      </c>
      <c r="C622" s="40" t="s">
        <v>1958</v>
      </c>
      <c r="D622" s="40" t="s">
        <v>1959</v>
      </c>
      <c r="E622" s="40" t="s">
        <v>190</v>
      </c>
      <c r="F622" s="40" t="s">
        <v>1960</v>
      </c>
    </row>
    <row r="623" spans="1:6" ht="14.25" customHeight="1" x14ac:dyDescent="0.2">
      <c r="A623" s="82">
        <f t="shared" si="9"/>
        <v>43094.25</v>
      </c>
      <c r="B623" s="34">
        <v>6</v>
      </c>
      <c r="C623" s="40" t="s">
        <v>1944</v>
      </c>
      <c r="D623" s="40" t="s">
        <v>1961</v>
      </c>
      <c r="E623" s="40" t="s">
        <v>190</v>
      </c>
      <c r="F623" s="40" t="s">
        <v>1946</v>
      </c>
    </row>
    <row r="624" spans="1:6" ht="14.25" customHeight="1" x14ac:dyDescent="0.2">
      <c r="A624" s="82">
        <f t="shared" si="9"/>
        <v>43094.291669999999</v>
      </c>
      <c r="B624" s="34">
        <v>7</v>
      </c>
      <c r="C624" s="40" t="s">
        <v>1962</v>
      </c>
      <c r="D624" s="40" t="s">
        <v>190</v>
      </c>
      <c r="E624" s="40" t="s">
        <v>1963</v>
      </c>
      <c r="F624" s="40" t="s">
        <v>1964</v>
      </c>
    </row>
    <row r="625" spans="1:6" ht="14.25" customHeight="1" x14ac:dyDescent="0.2">
      <c r="A625" s="82">
        <f t="shared" si="9"/>
        <v>43094.333330000001</v>
      </c>
      <c r="B625" s="34">
        <v>8</v>
      </c>
      <c r="C625" s="40" t="s">
        <v>1965</v>
      </c>
      <c r="D625" s="40" t="s">
        <v>190</v>
      </c>
      <c r="E625" s="40" t="s">
        <v>1966</v>
      </c>
      <c r="F625" s="40" t="s">
        <v>1967</v>
      </c>
    </row>
    <row r="626" spans="1:6" ht="14.25" customHeight="1" x14ac:dyDescent="0.2">
      <c r="A626" s="82">
        <f t="shared" si="9"/>
        <v>43094.375</v>
      </c>
      <c r="B626" s="34">
        <v>9</v>
      </c>
      <c r="C626" s="40" t="s">
        <v>1968</v>
      </c>
      <c r="D626" s="40" t="s">
        <v>1969</v>
      </c>
      <c r="E626" s="40" t="s">
        <v>191</v>
      </c>
      <c r="F626" s="40" t="s">
        <v>1970</v>
      </c>
    </row>
    <row r="627" spans="1:6" ht="14.25" customHeight="1" x14ac:dyDescent="0.2">
      <c r="A627" s="82">
        <f t="shared" si="9"/>
        <v>43094.416669999999</v>
      </c>
      <c r="B627" s="34">
        <v>10</v>
      </c>
      <c r="C627" s="40" t="s">
        <v>1971</v>
      </c>
      <c r="D627" s="40" t="s">
        <v>1972</v>
      </c>
      <c r="E627" s="40" t="s">
        <v>190</v>
      </c>
      <c r="F627" s="40" t="s">
        <v>1973</v>
      </c>
    </row>
    <row r="628" spans="1:6" ht="14.25" customHeight="1" x14ac:dyDescent="0.2">
      <c r="A628" s="82">
        <f t="shared" si="9"/>
        <v>43094.458330000001</v>
      </c>
      <c r="B628" s="34">
        <v>11</v>
      </c>
      <c r="C628" s="40" t="s">
        <v>1974</v>
      </c>
      <c r="D628" s="40" t="s">
        <v>1975</v>
      </c>
      <c r="E628" s="40" t="s">
        <v>191</v>
      </c>
      <c r="F628" s="40" t="s">
        <v>1976</v>
      </c>
    </row>
    <row r="629" spans="1:6" ht="14.25" customHeight="1" x14ac:dyDescent="0.2">
      <c r="A629" s="82">
        <f t="shared" si="9"/>
        <v>43094.5</v>
      </c>
      <c r="B629" s="34">
        <v>12</v>
      </c>
      <c r="C629" s="40" t="s">
        <v>1977</v>
      </c>
      <c r="D629" s="40" t="s">
        <v>1978</v>
      </c>
      <c r="E629" s="40" t="s">
        <v>1979</v>
      </c>
      <c r="F629" s="40" t="s">
        <v>1980</v>
      </c>
    </row>
    <row r="630" spans="1:6" ht="14.25" customHeight="1" x14ac:dyDescent="0.2">
      <c r="A630" s="82">
        <f t="shared" si="9"/>
        <v>43094.541669999999</v>
      </c>
      <c r="B630" s="34">
        <v>13</v>
      </c>
      <c r="C630" s="40" t="s">
        <v>1981</v>
      </c>
      <c r="D630" s="40" t="s">
        <v>1982</v>
      </c>
      <c r="E630" s="40" t="s">
        <v>1983</v>
      </c>
      <c r="F630" s="40" t="s">
        <v>1984</v>
      </c>
    </row>
    <row r="631" spans="1:6" ht="14.25" customHeight="1" x14ac:dyDescent="0.2">
      <c r="A631" s="82">
        <f t="shared" si="9"/>
        <v>43094.583330000001</v>
      </c>
      <c r="B631" s="34">
        <v>14</v>
      </c>
      <c r="C631" s="40" t="s">
        <v>1985</v>
      </c>
      <c r="D631" s="40" t="s">
        <v>1986</v>
      </c>
      <c r="E631" s="40" t="s">
        <v>190</v>
      </c>
      <c r="F631" s="40" t="s">
        <v>1987</v>
      </c>
    </row>
    <row r="632" spans="1:6" ht="14.25" customHeight="1" x14ac:dyDescent="0.2">
      <c r="A632" s="82">
        <f t="shared" si="9"/>
        <v>43094.625</v>
      </c>
      <c r="B632" s="34">
        <v>15</v>
      </c>
      <c r="C632" s="40" t="s">
        <v>233</v>
      </c>
      <c r="D632" s="40" t="s">
        <v>1988</v>
      </c>
      <c r="E632" s="40" t="s">
        <v>190</v>
      </c>
      <c r="F632" s="40" t="s">
        <v>1989</v>
      </c>
    </row>
    <row r="633" spans="1:6" ht="14.25" customHeight="1" x14ac:dyDescent="0.2">
      <c r="A633" s="82">
        <f t="shared" si="9"/>
        <v>43094.666669999999</v>
      </c>
      <c r="B633" s="34">
        <v>16</v>
      </c>
      <c r="C633" s="40" t="s">
        <v>1990</v>
      </c>
      <c r="D633" s="40" t="s">
        <v>1991</v>
      </c>
      <c r="E633" s="40" t="s">
        <v>285</v>
      </c>
      <c r="F633" s="40" t="s">
        <v>1992</v>
      </c>
    </row>
    <row r="634" spans="1:6" ht="14.25" customHeight="1" x14ac:dyDescent="0.2">
      <c r="A634" s="82">
        <f t="shared" si="9"/>
        <v>43094.708330000001</v>
      </c>
      <c r="B634" s="34">
        <v>17</v>
      </c>
      <c r="C634" s="40" t="s">
        <v>1993</v>
      </c>
      <c r="D634" s="40" t="s">
        <v>1994</v>
      </c>
      <c r="E634" s="40" t="s">
        <v>191</v>
      </c>
      <c r="F634" s="40" t="s">
        <v>1995</v>
      </c>
    </row>
    <row r="635" spans="1:6" ht="14.25" customHeight="1" x14ac:dyDescent="0.2">
      <c r="A635" s="82">
        <f t="shared" si="9"/>
        <v>43094.75</v>
      </c>
      <c r="B635" s="34">
        <v>18</v>
      </c>
      <c r="C635" s="40" t="s">
        <v>1996</v>
      </c>
      <c r="D635" s="40" t="s">
        <v>1997</v>
      </c>
      <c r="E635" s="40" t="s">
        <v>190</v>
      </c>
      <c r="F635" s="40" t="s">
        <v>1998</v>
      </c>
    </row>
    <row r="636" spans="1:6" ht="14.25" customHeight="1" x14ac:dyDescent="0.2">
      <c r="A636" s="82">
        <f t="shared" si="9"/>
        <v>43094.791669999999</v>
      </c>
      <c r="B636" s="34">
        <v>19</v>
      </c>
      <c r="C636" s="40" t="s">
        <v>1999</v>
      </c>
      <c r="D636" s="40" t="s">
        <v>2000</v>
      </c>
      <c r="E636" s="40" t="s">
        <v>201</v>
      </c>
      <c r="F636" s="40" t="s">
        <v>1025</v>
      </c>
    </row>
    <row r="637" spans="1:6" ht="14.25" customHeight="1" x14ac:dyDescent="0.2">
      <c r="A637" s="82">
        <f t="shared" si="9"/>
        <v>43094.833330000001</v>
      </c>
      <c r="B637" s="34">
        <v>20</v>
      </c>
      <c r="C637" s="40" t="s">
        <v>2001</v>
      </c>
      <c r="D637" s="40" t="s">
        <v>2002</v>
      </c>
      <c r="E637" s="40" t="s">
        <v>2003</v>
      </c>
      <c r="F637" s="40" t="s">
        <v>2004</v>
      </c>
    </row>
    <row r="638" spans="1:6" ht="14.25" customHeight="1" x14ac:dyDescent="0.2">
      <c r="A638" s="82">
        <f t="shared" si="9"/>
        <v>43094.875</v>
      </c>
      <c r="B638" s="34">
        <v>21</v>
      </c>
      <c r="C638" s="40" t="s">
        <v>2005</v>
      </c>
      <c r="D638" s="40" t="s">
        <v>190</v>
      </c>
      <c r="E638" s="40" t="s">
        <v>2006</v>
      </c>
      <c r="F638" s="40" t="s">
        <v>2007</v>
      </c>
    </row>
    <row r="639" spans="1:6" ht="14.25" customHeight="1" x14ac:dyDescent="0.2">
      <c r="A639" s="82">
        <f t="shared" si="9"/>
        <v>43094.916669999999</v>
      </c>
      <c r="B639" s="34">
        <v>22</v>
      </c>
      <c r="C639" s="40" t="s">
        <v>2008</v>
      </c>
      <c r="D639" s="40" t="s">
        <v>190</v>
      </c>
      <c r="E639" s="40" t="s">
        <v>2009</v>
      </c>
      <c r="F639" s="40" t="s">
        <v>2010</v>
      </c>
    </row>
    <row r="640" spans="1:6" ht="14.25" customHeight="1" x14ac:dyDescent="0.2">
      <c r="A640" s="82">
        <f t="shared" si="9"/>
        <v>43094.958330000001</v>
      </c>
      <c r="B640" s="34">
        <v>23</v>
      </c>
      <c r="C640" s="40" t="s">
        <v>518</v>
      </c>
      <c r="D640" s="40" t="s">
        <v>190</v>
      </c>
      <c r="E640" s="40" t="s">
        <v>2011</v>
      </c>
      <c r="F640" s="40" t="s">
        <v>2012</v>
      </c>
    </row>
    <row r="641" spans="1:6" ht="14.25" customHeight="1" x14ac:dyDescent="0.2">
      <c r="A641" s="82">
        <f t="shared" si="9"/>
        <v>43095</v>
      </c>
      <c r="B641" s="34">
        <v>0</v>
      </c>
      <c r="C641" s="40" t="s">
        <v>2013</v>
      </c>
      <c r="D641" s="40" t="s">
        <v>190</v>
      </c>
      <c r="E641" s="40" t="s">
        <v>2014</v>
      </c>
      <c r="F641" s="40" t="s">
        <v>2015</v>
      </c>
    </row>
    <row r="642" spans="1:6" ht="14.25" customHeight="1" x14ac:dyDescent="0.2">
      <c r="A642" s="82">
        <f t="shared" ref="A642:A705" si="10">A618+1</f>
        <v>43095.041669999999</v>
      </c>
      <c r="B642" s="34">
        <v>1</v>
      </c>
      <c r="C642" s="40" t="s">
        <v>2016</v>
      </c>
      <c r="D642" s="40" t="s">
        <v>190</v>
      </c>
      <c r="E642" s="40" t="s">
        <v>2017</v>
      </c>
      <c r="F642" s="40" t="s">
        <v>2018</v>
      </c>
    </row>
    <row r="643" spans="1:6" ht="14.25" customHeight="1" x14ac:dyDescent="0.2">
      <c r="A643" s="82">
        <f t="shared" si="10"/>
        <v>43095.083330000001</v>
      </c>
      <c r="B643" s="34">
        <v>2</v>
      </c>
      <c r="C643" s="40" t="s">
        <v>2019</v>
      </c>
      <c r="D643" s="40" t="s">
        <v>190</v>
      </c>
      <c r="E643" s="40" t="s">
        <v>2020</v>
      </c>
      <c r="F643" s="40" t="s">
        <v>2021</v>
      </c>
    </row>
    <row r="644" spans="1:6" ht="14.25" customHeight="1" x14ac:dyDescent="0.2">
      <c r="A644" s="82">
        <f t="shared" si="10"/>
        <v>43095.125</v>
      </c>
      <c r="B644" s="34">
        <v>3</v>
      </c>
      <c r="C644" s="40" t="s">
        <v>2022</v>
      </c>
      <c r="D644" s="40" t="s">
        <v>190</v>
      </c>
      <c r="E644" s="40" t="s">
        <v>2023</v>
      </c>
      <c r="F644" s="40" t="s">
        <v>2024</v>
      </c>
    </row>
    <row r="645" spans="1:6" ht="14.25" customHeight="1" x14ac:dyDescent="0.2">
      <c r="A645" s="82">
        <f t="shared" si="10"/>
        <v>43095.166669999999</v>
      </c>
      <c r="B645" s="34">
        <v>4</v>
      </c>
      <c r="C645" s="40" t="s">
        <v>2025</v>
      </c>
      <c r="D645" s="40" t="s">
        <v>2026</v>
      </c>
      <c r="E645" s="40" t="s">
        <v>2027</v>
      </c>
      <c r="F645" s="40" t="s">
        <v>2028</v>
      </c>
    </row>
    <row r="646" spans="1:6" ht="14.25" customHeight="1" x14ac:dyDescent="0.2">
      <c r="A646" s="82">
        <f t="shared" si="10"/>
        <v>43095.208330000001</v>
      </c>
      <c r="B646" s="34">
        <v>5</v>
      </c>
      <c r="C646" s="40" t="s">
        <v>2029</v>
      </c>
      <c r="D646" s="40" t="s">
        <v>2030</v>
      </c>
      <c r="E646" s="40" t="s">
        <v>190</v>
      </c>
      <c r="F646" s="40" t="s">
        <v>1224</v>
      </c>
    </row>
    <row r="647" spans="1:6" ht="14.25" customHeight="1" x14ac:dyDescent="0.2">
      <c r="A647" s="82">
        <f t="shared" si="10"/>
        <v>43095.25</v>
      </c>
      <c r="B647" s="34">
        <v>6</v>
      </c>
      <c r="C647" s="40" t="s">
        <v>1613</v>
      </c>
      <c r="D647" s="40" t="s">
        <v>2031</v>
      </c>
      <c r="E647" s="40" t="s">
        <v>190</v>
      </c>
      <c r="F647" s="40" t="s">
        <v>1052</v>
      </c>
    </row>
    <row r="648" spans="1:6" ht="14.25" customHeight="1" x14ac:dyDescent="0.2">
      <c r="A648" s="82">
        <f t="shared" si="10"/>
        <v>43095.291669999999</v>
      </c>
      <c r="B648" s="34">
        <v>7</v>
      </c>
      <c r="C648" s="40" t="s">
        <v>789</v>
      </c>
      <c r="D648" s="40" t="s">
        <v>190</v>
      </c>
      <c r="E648" s="40" t="s">
        <v>2032</v>
      </c>
      <c r="F648" s="40" t="s">
        <v>2033</v>
      </c>
    </row>
    <row r="649" spans="1:6" ht="14.25" customHeight="1" x14ac:dyDescent="0.2">
      <c r="A649" s="82">
        <f t="shared" si="10"/>
        <v>43095.333330000001</v>
      </c>
      <c r="B649" s="34">
        <v>8</v>
      </c>
      <c r="C649" s="40" t="s">
        <v>2034</v>
      </c>
      <c r="D649" s="40" t="s">
        <v>190</v>
      </c>
      <c r="E649" s="40" t="s">
        <v>2035</v>
      </c>
      <c r="F649" s="40" t="s">
        <v>2036</v>
      </c>
    </row>
    <row r="650" spans="1:6" ht="14.25" customHeight="1" x14ac:dyDescent="0.2">
      <c r="A650" s="82">
        <f t="shared" si="10"/>
        <v>43095.375</v>
      </c>
      <c r="B650" s="34">
        <v>9</v>
      </c>
      <c r="C650" s="40" t="s">
        <v>2037</v>
      </c>
      <c r="D650" s="40" t="s">
        <v>2038</v>
      </c>
      <c r="E650" s="40" t="s">
        <v>2039</v>
      </c>
      <c r="F650" s="40" t="s">
        <v>2040</v>
      </c>
    </row>
    <row r="651" spans="1:6" ht="14.25" customHeight="1" x14ac:dyDescent="0.2">
      <c r="A651" s="82">
        <f t="shared" si="10"/>
        <v>43095.416669999999</v>
      </c>
      <c r="B651" s="34">
        <v>10</v>
      </c>
      <c r="C651" s="40" t="s">
        <v>2041</v>
      </c>
      <c r="D651" s="40" t="s">
        <v>190</v>
      </c>
      <c r="E651" s="40" t="s">
        <v>2042</v>
      </c>
      <c r="F651" s="40" t="s">
        <v>2043</v>
      </c>
    </row>
    <row r="652" spans="1:6" ht="14.25" customHeight="1" x14ac:dyDescent="0.2">
      <c r="A652" s="82">
        <f t="shared" si="10"/>
        <v>43095.458330000001</v>
      </c>
      <c r="B652" s="34">
        <v>11</v>
      </c>
      <c r="C652" s="40" t="s">
        <v>2044</v>
      </c>
      <c r="D652" s="40" t="s">
        <v>190</v>
      </c>
      <c r="E652" s="40" t="s">
        <v>236</v>
      </c>
      <c r="F652" s="40" t="s">
        <v>2045</v>
      </c>
    </row>
    <row r="653" spans="1:6" ht="14.25" customHeight="1" x14ac:dyDescent="0.2">
      <c r="A653" s="82">
        <f t="shared" si="10"/>
        <v>43095.5</v>
      </c>
      <c r="B653" s="34">
        <v>12</v>
      </c>
      <c r="C653" s="40" t="s">
        <v>2046</v>
      </c>
      <c r="D653" s="40" t="s">
        <v>190</v>
      </c>
      <c r="E653" s="40" t="s">
        <v>2047</v>
      </c>
      <c r="F653" s="40" t="s">
        <v>2048</v>
      </c>
    </row>
    <row r="654" spans="1:6" ht="14.25" customHeight="1" x14ac:dyDescent="0.2">
      <c r="A654" s="82">
        <f t="shared" si="10"/>
        <v>43095.541669999999</v>
      </c>
      <c r="B654" s="34">
        <v>13</v>
      </c>
      <c r="C654" s="40" t="s">
        <v>2049</v>
      </c>
      <c r="D654" s="40" t="s">
        <v>190</v>
      </c>
      <c r="E654" s="40" t="s">
        <v>2050</v>
      </c>
      <c r="F654" s="40" t="s">
        <v>2051</v>
      </c>
    </row>
    <row r="655" spans="1:6" ht="14.25" customHeight="1" x14ac:dyDescent="0.2">
      <c r="A655" s="82">
        <f t="shared" si="10"/>
        <v>43095.583330000001</v>
      </c>
      <c r="B655" s="34">
        <v>14</v>
      </c>
      <c r="C655" s="40" t="s">
        <v>2052</v>
      </c>
      <c r="D655" s="40" t="s">
        <v>190</v>
      </c>
      <c r="E655" s="40" t="s">
        <v>2053</v>
      </c>
      <c r="F655" s="40" t="s">
        <v>2054</v>
      </c>
    </row>
    <row r="656" spans="1:6" ht="14.25" customHeight="1" x14ac:dyDescent="0.2">
      <c r="A656" s="82">
        <f t="shared" si="10"/>
        <v>43095.625</v>
      </c>
      <c r="B656" s="34">
        <v>15</v>
      </c>
      <c r="C656" s="40" t="s">
        <v>2055</v>
      </c>
      <c r="D656" s="40" t="s">
        <v>2056</v>
      </c>
      <c r="E656" s="40" t="s">
        <v>2057</v>
      </c>
      <c r="F656" s="40" t="s">
        <v>2058</v>
      </c>
    </row>
    <row r="657" spans="1:6" ht="14.25" customHeight="1" x14ac:dyDescent="0.2">
      <c r="A657" s="82">
        <f t="shared" si="10"/>
        <v>43095.666669999999</v>
      </c>
      <c r="B657" s="34">
        <v>16</v>
      </c>
      <c r="C657" s="40" t="s">
        <v>2059</v>
      </c>
      <c r="D657" s="40" t="s">
        <v>2060</v>
      </c>
      <c r="E657" s="40" t="s">
        <v>1699</v>
      </c>
      <c r="F657" s="40" t="s">
        <v>2061</v>
      </c>
    </row>
    <row r="658" spans="1:6" ht="14.25" customHeight="1" x14ac:dyDescent="0.2">
      <c r="A658" s="82">
        <f t="shared" si="10"/>
        <v>43095.708330000001</v>
      </c>
      <c r="B658" s="34">
        <v>17</v>
      </c>
      <c r="C658" s="40" t="s">
        <v>2062</v>
      </c>
      <c r="D658" s="40" t="s">
        <v>190</v>
      </c>
      <c r="E658" s="40" t="s">
        <v>2063</v>
      </c>
      <c r="F658" s="40" t="s">
        <v>2064</v>
      </c>
    </row>
    <row r="659" spans="1:6" ht="14.25" customHeight="1" x14ac:dyDescent="0.2">
      <c r="A659" s="82">
        <f t="shared" si="10"/>
        <v>43095.75</v>
      </c>
      <c r="B659" s="34">
        <v>18</v>
      </c>
      <c r="C659" s="40" t="s">
        <v>2065</v>
      </c>
      <c r="D659" s="40" t="s">
        <v>190</v>
      </c>
      <c r="E659" s="40" t="s">
        <v>2066</v>
      </c>
      <c r="F659" s="40" t="s">
        <v>2067</v>
      </c>
    </row>
    <row r="660" spans="1:6" ht="14.25" customHeight="1" x14ac:dyDescent="0.2">
      <c r="A660" s="82">
        <f t="shared" si="10"/>
        <v>43095.791669999999</v>
      </c>
      <c r="B660" s="34">
        <v>19</v>
      </c>
      <c r="C660" s="40" t="s">
        <v>2068</v>
      </c>
      <c r="D660" s="40" t="s">
        <v>190</v>
      </c>
      <c r="E660" s="40" t="s">
        <v>2069</v>
      </c>
      <c r="F660" s="40" t="s">
        <v>2070</v>
      </c>
    </row>
    <row r="661" spans="1:6" ht="14.25" customHeight="1" x14ac:dyDescent="0.2">
      <c r="A661" s="82">
        <f t="shared" si="10"/>
        <v>43095.833330000001</v>
      </c>
      <c r="B661" s="34">
        <v>20</v>
      </c>
      <c r="C661" s="40" t="s">
        <v>2071</v>
      </c>
      <c r="D661" s="40" t="s">
        <v>190</v>
      </c>
      <c r="E661" s="40" t="s">
        <v>2072</v>
      </c>
      <c r="F661" s="40" t="s">
        <v>2073</v>
      </c>
    </row>
    <row r="662" spans="1:6" ht="14.25" customHeight="1" x14ac:dyDescent="0.2">
      <c r="A662" s="82">
        <f t="shared" si="10"/>
        <v>43095.875</v>
      </c>
      <c r="B662" s="34">
        <v>21</v>
      </c>
      <c r="C662" s="40" t="s">
        <v>2074</v>
      </c>
      <c r="D662" s="40" t="s">
        <v>190</v>
      </c>
      <c r="E662" s="40" t="s">
        <v>2075</v>
      </c>
      <c r="F662" s="40" t="s">
        <v>2076</v>
      </c>
    </row>
    <row r="663" spans="1:6" ht="14.25" customHeight="1" x14ac:dyDescent="0.2">
      <c r="A663" s="82">
        <f t="shared" si="10"/>
        <v>43095.916669999999</v>
      </c>
      <c r="B663" s="34">
        <v>22</v>
      </c>
      <c r="C663" s="40" t="s">
        <v>2077</v>
      </c>
      <c r="D663" s="40" t="s">
        <v>190</v>
      </c>
      <c r="E663" s="40" t="s">
        <v>2078</v>
      </c>
      <c r="F663" s="40" t="s">
        <v>2079</v>
      </c>
    </row>
    <row r="664" spans="1:6" ht="14.25" customHeight="1" x14ac:dyDescent="0.2">
      <c r="A664" s="82">
        <f t="shared" si="10"/>
        <v>43095.958330000001</v>
      </c>
      <c r="B664" s="34">
        <v>23</v>
      </c>
      <c r="C664" s="40" t="s">
        <v>2080</v>
      </c>
      <c r="D664" s="40" t="s">
        <v>1130</v>
      </c>
      <c r="E664" s="40" t="s">
        <v>2081</v>
      </c>
      <c r="F664" s="40" t="s">
        <v>2082</v>
      </c>
    </row>
    <row r="665" spans="1:6" ht="14.25" customHeight="1" x14ac:dyDescent="0.2">
      <c r="A665" s="82">
        <f t="shared" si="10"/>
        <v>43096</v>
      </c>
      <c r="B665" s="34">
        <v>0</v>
      </c>
      <c r="C665" s="40" t="s">
        <v>2083</v>
      </c>
      <c r="D665" s="40" t="s">
        <v>2084</v>
      </c>
      <c r="E665" s="40" t="s">
        <v>190</v>
      </c>
      <c r="F665" s="40" t="s">
        <v>2085</v>
      </c>
    </row>
    <row r="666" spans="1:6" ht="14.25" customHeight="1" x14ac:dyDescent="0.2">
      <c r="A666" s="82">
        <f t="shared" si="10"/>
        <v>43096.041669999999</v>
      </c>
      <c r="B666" s="34">
        <v>1</v>
      </c>
      <c r="C666" s="40" t="s">
        <v>2086</v>
      </c>
      <c r="D666" s="40" t="s">
        <v>2087</v>
      </c>
      <c r="E666" s="40" t="s">
        <v>190</v>
      </c>
      <c r="F666" s="40" t="s">
        <v>1371</v>
      </c>
    </row>
    <row r="667" spans="1:6" ht="14.25" customHeight="1" x14ac:dyDescent="0.2">
      <c r="A667" s="82">
        <f t="shared" si="10"/>
        <v>43096.083330000001</v>
      </c>
      <c r="B667" s="34">
        <v>2</v>
      </c>
      <c r="C667" s="40" t="s">
        <v>2088</v>
      </c>
      <c r="D667" s="40" t="s">
        <v>190</v>
      </c>
      <c r="E667" s="40" t="s">
        <v>2089</v>
      </c>
      <c r="F667" s="40" t="s">
        <v>2090</v>
      </c>
    </row>
    <row r="668" spans="1:6" ht="14.25" customHeight="1" x14ac:dyDescent="0.2">
      <c r="A668" s="82">
        <f t="shared" si="10"/>
        <v>43096.125</v>
      </c>
      <c r="B668" s="34">
        <v>3</v>
      </c>
      <c r="C668" s="40" t="s">
        <v>2091</v>
      </c>
      <c r="D668" s="40" t="s">
        <v>2092</v>
      </c>
      <c r="E668" s="40" t="s">
        <v>190</v>
      </c>
      <c r="F668" s="40" t="s">
        <v>2093</v>
      </c>
    </row>
    <row r="669" spans="1:6" ht="14.25" customHeight="1" x14ac:dyDescent="0.2">
      <c r="A669" s="82">
        <f t="shared" si="10"/>
        <v>43096.166669999999</v>
      </c>
      <c r="B669" s="34">
        <v>4</v>
      </c>
      <c r="C669" s="40" t="s">
        <v>1749</v>
      </c>
      <c r="D669" s="40" t="s">
        <v>2094</v>
      </c>
      <c r="E669" s="40" t="s">
        <v>190</v>
      </c>
      <c r="F669" s="40" t="s">
        <v>1751</v>
      </c>
    </row>
    <row r="670" spans="1:6" ht="14.25" customHeight="1" x14ac:dyDescent="0.2">
      <c r="A670" s="82">
        <f t="shared" si="10"/>
        <v>43096.208330000001</v>
      </c>
      <c r="B670" s="34">
        <v>5</v>
      </c>
      <c r="C670" s="40" t="s">
        <v>2095</v>
      </c>
      <c r="D670" s="40" t="s">
        <v>2096</v>
      </c>
      <c r="E670" s="40" t="s">
        <v>190</v>
      </c>
      <c r="F670" s="40" t="s">
        <v>2097</v>
      </c>
    </row>
    <row r="671" spans="1:6" ht="14.25" customHeight="1" x14ac:dyDescent="0.2">
      <c r="A671" s="82">
        <f t="shared" si="10"/>
        <v>43096.25</v>
      </c>
      <c r="B671" s="34">
        <v>6</v>
      </c>
      <c r="C671" s="40" t="s">
        <v>2098</v>
      </c>
      <c r="D671" s="40" t="s">
        <v>2099</v>
      </c>
      <c r="E671" s="40" t="s">
        <v>190</v>
      </c>
      <c r="F671" s="40" t="s">
        <v>2100</v>
      </c>
    </row>
    <row r="672" spans="1:6" ht="14.25" customHeight="1" x14ac:dyDescent="0.2">
      <c r="A672" s="82">
        <f t="shared" si="10"/>
        <v>43096.291669999999</v>
      </c>
      <c r="B672" s="34">
        <v>7</v>
      </c>
      <c r="C672" s="40" t="s">
        <v>805</v>
      </c>
      <c r="D672" s="40" t="s">
        <v>2101</v>
      </c>
      <c r="E672" s="40" t="s">
        <v>190</v>
      </c>
      <c r="F672" s="40" t="s">
        <v>807</v>
      </c>
    </row>
    <row r="673" spans="1:6" ht="14.25" customHeight="1" x14ac:dyDescent="0.2">
      <c r="A673" s="82">
        <f t="shared" si="10"/>
        <v>43096.333330000001</v>
      </c>
      <c r="B673" s="34">
        <v>8</v>
      </c>
      <c r="C673" s="40" t="s">
        <v>2102</v>
      </c>
      <c r="D673" s="40" t="s">
        <v>190</v>
      </c>
      <c r="E673" s="40" t="s">
        <v>2103</v>
      </c>
      <c r="F673" s="40" t="s">
        <v>2104</v>
      </c>
    </row>
    <row r="674" spans="1:6" ht="14.25" customHeight="1" x14ac:dyDescent="0.2">
      <c r="A674" s="82">
        <f t="shared" si="10"/>
        <v>43096.375</v>
      </c>
      <c r="B674" s="34">
        <v>9</v>
      </c>
      <c r="C674" s="40" t="s">
        <v>2105</v>
      </c>
      <c r="D674" s="40" t="s">
        <v>190</v>
      </c>
      <c r="E674" s="40" t="s">
        <v>2106</v>
      </c>
      <c r="F674" s="40" t="s">
        <v>2107</v>
      </c>
    </row>
    <row r="675" spans="1:6" ht="14.25" customHeight="1" x14ac:dyDescent="0.2">
      <c r="A675" s="82">
        <f t="shared" si="10"/>
        <v>43096.416669999999</v>
      </c>
      <c r="B675" s="34">
        <v>10</v>
      </c>
      <c r="C675" s="40" t="s">
        <v>2108</v>
      </c>
      <c r="D675" s="40" t="s">
        <v>190</v>
      </c>
      <c r="E675" s="40" t="s">
        <v>2109</v>
      </c>
      <c r="F675" s="40" t="s">
        <v>2110</v>
      </c>
    </row>
    <row r="676" spans="1:6" ht="14.25" customHeight="1" x14ac:dyDescent="0.2">
      <c r="A676" s="82">
        <f t="shared" si="10"/>
        <v>43096.458330000001</v>
      </c>
      <c r="B676" s="34">
        <v>11</v>
      </c>
      <c r="C676" s="40" t="s">
        <v>2111</v>
      </c>
      <c r="D676" s="40" t="s">
        <v>190</v>
      </c>
      <c r="E676" s="40" t="s">
        <v>2112</v>
      </c>
      <c r="F676" s="40" t="s">
        <v>2113</v>
      </c>
    </row>
    <row r="677" spans="1:6" ht="14.25" customHeight="1" x14ac:dyDescent="0.2">
      <c r="A677" s="82">
        <f t="shared" si="10"/>
        <v>43096.5</v>
      </c>
      <c r="B677" s="34">
        <v>12</v>
      </c>
      <c r="C677" s="40" t="s">
        <v>2114</v>
      </c>
      <c r="D677" s="40" t="s">
        <v>190</v>
      </c>
      <c r="E677" s="40" t="s">
        <v>2115</v>
      </c>
      <c r="F677" s="40" t="s">
        <v>2116</v>
      </c>
    </row>
    <row r="678" spans="1:6" ht="14.25" customHeight="1" x14ac:dyDescent="0.2">
      <c r="A678" s="82">
        <f t="shared" si="10"/>
        <v>43096.541669999999</v>
      </c>
      <c r="B678" s="34">
        <v>13</v>
      </c>
      <c r="C678" s="40" t="s">
        <v>2117</v>
      </c>
      <c r="D678" s="40" t="s">
        <v>190</v>
      </c>
      <c r="E678" s="40" t="s">
        <v>2118</v>
      </c>
      <c r="F678" s="40" t="s">
        <v>2119</v>
      </c>
    </row>
    <row r="679" spans="1:6" ht="14.25" customHeight="1" x14ac:dyDescent="0.2">
      <c r="A679" s="82">
        <f t="shared" si="10"/>
        <v>43096.583330000001</v>
      </c>
      <c r="B679" s="34">
        <v>14</v>
      </c>
      <c r="C679" s="40" t="s">
        <v>2120</v>
      </c>
      <c r="D679" s="40" t="s">
        <v>190</v>
      </c>
      <c r="E679" s="40" t="s">
        <v>2121</v>
      </c>
      <c r="F679" s="40" t="s">
        <v>2122</v>
      </c>
    </row>
    <row r="680" spans="1:6" ht="14.25" customHeight="1" x14ac:dyDescent="0.2">
      <c r="A680" s="82">
        <f t="shared" si="10"/>
        <v>43096.625</v>
      </c>
      <c r="B680" s="34">
        <v>15</v>
      </c>
      <c r="C680" s="40" t="s">
        <v>2123</v>
      </c>
      <c r="D680" s="40" t="s">
        <v>190</v>
      </c>
      <c r="E680" s="40" t="s">
        <v>2124</v>
      </c>
      <c r="F680" s="40" t="s">
        <v>2125</v>
      </c>
    </row>
    <row r="681" spans="1:6" ht="14.25" customHeight="1" x14ac:dyDescent="0.2">
      <c r="A681" s="82">
        <f t="shared" si="10"/>
        <v>43096.666669999999</v>
      </c>
      <c r="B681" s="34">
        <v>16</v>
      </c>
      <c r="C681" s="40" t="s">
        <v>2126</v>
      </c>
      <c r="D681" s="40" t="s">
        <v>2127</v>
      </c>
      <c r="E681" s="40" t="s">
        <v>190</v>
      </c>
      <c r="F681" s="40" t="s">
        <v>2128</v>
      </c>
    </row>
    <row r="682" spans="1:6" ht="14.25" customHeight="1" x14ac:dyDescent="0.2">
      <c r="A682" s="82">
        <f t="shared" si="10"/>
        <v>43096.708330000001</v>
      </c>
      <c r="B682" s="34">
        <v>17</v>
      </c>
      <c r="C682" s="40" t="s">
        <v>2129</v>
      </c>
      <c r="D682" s="40" t="s">
        <v>190</v>
      </c>
      <c r="E682" s="40" t="s">
        <v>2130</v>
      </c>
      <c r="F682" s="40" t="s">
        <v>2131</v>
      </c>
    </row>
    <row r="683" spans="1:6" ht="14.25" customHeight="1" x14ac:dyDescent="0.2">
      <c r="A683" s="82">
        <f t="shared" si="10"/>
        <v>43096.75</v>
      </c>
      <c r="B683" s="34">
        <v>18</v>
      </c>
      <c r="C683" s="40" t="s">
        <v>2132</v>
      </c>
      <c r="D683" s="40" t="s">
        <v>190</v>
      </c>
      <c r="E683" s="40" t="s">
        <v>2133</v>
      </c>
      <c r="F683" s="40" t="s">
        <v>2134</v>
      </c>
    </row>
    <row r="684" spans="1:6" ht="14.25" customHeight="1" x14ac:dyDescent="0.2">
      <c r="A684" s="82">
        <f t="shared" si="10"/>
        <v>43096.791669999999</v>
      </c>
      <c r="B684" s="34">
        <v>19</v>
      </c>
      <c r="C684" s="40" t="s">
        <v>2135</v>
      </c>
      <c r="D684" s="40" t="s">
        <v>190</v>
      </c>
      <c r="E684" s="40" t="s">
        <v>2136</v>
      </c>
      <c r="F684" s="40" t="s">
        <v>2137</v>
      </c>
    </row>
    <row r="685" spans="1:6" ht="14.25" customHeight="1" x14ac:dyDescent="0.2">
      <c r="A685" s="82">
        <f t="shared" si="10"/>
        <v>43096.833330000001</v>
      </c>
      <c r="B685" s="34">
        <v>20</v>
      </c>
      <c r="C685" s="40" t="s">
        <v>2138</v>
      </c>
      <c r="D685" s="40" t="s">
        <v>190</v>
      </c>
      <c r="E685" s="40" t="s">
        <v>2139</v>
      </c>
      <c r="F685" s="40" t="s">
        <v>2140</v>
      </c>
    </row>
    <row r="686" spans="1:6" ht="14.25" customHeight="1" x14ac:dyDescent="0.2">
      <c r="A686" s="82">
        <f t="shared" si="10"/>
        <v>43096.875</v>
      </c>
      <c r="B686" s="34">
        <v>21</v>
      </c>
      <c r="C686" s="40" t="s">
        <v>2141</v>
      </c>
      <c r="D686" s="40" t="s">
        <v>190</v>
      </c>
      <c r="E686" s="40" t="s">
        <v>2142</v>
      </c>
      <c r="F686" s="40" t="s">
        <v>2143</v>
      </c>
    </row>
    <row r="687" spans="1:6" ht="14.25" customHeight="1" x14ac:dyDescent="0.2">
      <c r="A687" s="82">
        <f t="shared" si="10"/>
        <v>43096.916669999999</v>
      </c>
      <c r="B687" s="34">
        <v>22</v>
      </c>
      <c r="C687" s="40" t="s">
        <v>2144</v>
      </c>
      <c r="D687" s="40" t="s">
        <v>190</v>
      </c>
      <c r="E687" s="40" t="s">
        <v>2145</v>
      </c>
      <c r="F687" s="40" t="s">
        <v>2146</v>
      </c>
    </row>
    <row r="688" spans="1:6" ht="14.25" customHeight="1" x14ac:dyDescent="0.2">
      <c r="A688" s="82">
        <f t="shared" si="10"/>
        <v>43096.958330000001</v>
      </c>
      <c r="B688" s="34">
        <v>23</v>
      </c>
      <c r="C688" s="40" t="s">
        <v>2147</v>
      </c>
      <c r="D688" s="40" t="s">
        <v>190</v>
      </c>
      <c r="E688" s="40" t="s">
        <v>2148</v>
      </c>
      <c r="F688" s="40" t="s">
        <v>2149</v>
      </c>
    </row>
    <row r="689" spans="1:6" ht="14.25" customHeight="1" x14ac:dyDescent="0.2">
      <c r="A689" s="82">
        <f t="shared" si="10"/>
        <v>43097</v>
      </c>
      <c r="B689" s="34">
        <v>0</v>
      </c>
      <c r="C689" s="40" t="s">
        <v>2150</v>
      </c>
      <c r="D689" s="40" t="s">
        <v>190</v>
      </c>
      <c r="E689" s="40" t="s">
        <v>2151</v>
      </c>
      <c r="F689" s="40" t="s">
        <v>2152</v>
      </c>
    </row>
    <row r="690" spans="1:6" ht="14.25" customHeight="1" x14ac:dyDescent="0.2">
      <c r="A690" s="82">
        <f t="shared" si="10"/>
        <v>43097.041669999999</v>
      </c>
      <c r="B690" s="34">
        <v>1</v>
      </c>
      <c r="C690" s="40" t="s">
        <v>2153</v>
      </c>
      <c r="D690" s="40" t="s">
        <v>2154</v>
      </c>
      <c r="E690" s="40" t="s">
        <v>190</v>
      </c>
      <c r="F690" s="40" t="s">
        <v>2155</v>
      </c>
    </row>
    <row r="691" spans="1:6" ht="14.25" customHeight="1" x14ac:dyDescent="0.2">
      <c r="A691" s="82">
        <f t="shared" si="10"/>
        <v>43097.083330000001</v>
      </c>
      <c r="B691" s="34">
        <v>2</v>
      </c>
      <c r="C691" s="40" t="s">
        <v>2156</v>
      </c>
      <c r="D691" s="40" t="s">
        <v>2157</v>
      </c>
      <c r="E691" s="40" t="s">
        <v>190</v>
      </c>
      <c r="F691" s="40" t="s">
        <v>2158</v>
      </c>
    </row>
    <row r="692" spans="1:6" ht="14.25" customHeight="1" x14ac:dyDescent="0.2">
      <c r="A692" s="82">
        <f t="shared" si="10"/>
        <v>43097.125</v>
      </c>
      <c r="B692" s="34">
        <v>3</v>
      </c>
      <c r="C692" s="40" t="s">
        <v>1894</v>
      </c>
      <c r="D692" s="40" t="s">
        <v>2159</v>
      </c>
      <c r="E692" s="40" t="s">
        <v>190</v>
      </c>
      <c r="F692" s="40" t="s">
        <v>1710</v>
      </c>
    </row>
    <row r="693" spans="1:6" ht="14.25" customHeight="1" x14ac:dyDescent="0.2">
      <c r="A693" s="82">
        <f t="shared" si="10"/>
        <v>43097.166669999999</v>
      </c>
      <c r="B693" s="34">
        <v>4</v>
      </c>
      <c r="C693" s="40" t="s">
        <v>2160</v>
      </c>
      <c r="D693" s="40" t="s">
        <v>2161</v>
      </c>
      <c r="E693" s="40" t="s">
        <v>190</v>
      </c>
      <c r="F693" s="40" t="s">
        <v>2162</v>
      </c>
    </row>
    <row r="694" spans="1:6" ht="14.25" customHeight="1" x14ac:dyDescent="0.2">
      <c r="A694" s="82">
        <f t="shared" si="10"/>
        <v>43097.208330000001</v>
      </c>
      <c r="B694" s="34">
        <v>5</v>
      </c>
      <c r="C694" s="40" t="s">
        <v>2163</v>
      </c>
      <c r="D694" s="40" t="s">
        <v>2164</v>
      </c>
      <c r="E694" s="40" t="s">
        <v>190</v>
      </c>
      <c r="F694" s="40" t="s">
        <v>2165</v>
      </c>
    </row>
    <row r="695" spans="1:6" ht="14.25" customHeight="1" x14ac:dyDescent="0.2">
      <c r="A695" s="82">
        <f t="shared" si="10"/>
        <v>43097.25</v>
      </c>
      <c r="B695" s="34">
        <v>6</v>
      </c>
      <c r="C695" s="40" t="s">
        <v>2166</v>
      </c>
      <c r="D695" s="40" t="s">
        <v>2167</v>
      </c>
      <c r="E695" s="40" t="s">
        <v>190</v>
      </c>
      <c r="F695" s="40" t="s">
        <v>2168</v>
      </c>
    </row>
    <row r="696" spans="1:6" ht="14.25" customHeight="1" x14ac:dyDescent="0.2">
      <c r="A696" s="82">
        <f t="shared" si="10"/>
        <v>43097.291669999999</v>
      </c>
      <c r="B696" s="34">
        <v>7</v>
      </c>
      <c r="C696" s="40" t="s">
        <v>2169</v>
      </c>
      <c r="D696" s="40" t="s">
        <v>190</v>
      </c>
      <c r="E696" s="40" t="s">
        <v>2170</v>
      </c>
      <c r="F696" s="40" t="s">
        <v>2171</v>
      </c>
    </row>
    <row r="697" spans="1:6" ht="14.25" customHeight="1" x14ac:dyDescent="0.2">
      <c r="A697" s="82">
        <f t="shared" si="10"/>
        <v>43097.333330000001</v>
      </c>
      <c r="B697" s="34">
        <v>8</v>
      </c>
      <c r="C697" s="40" t="s">
        <v>2172</v>
      </c>
      <c r="D697" s="40" t="s">
        <v>190</v>
      </c>
      <c r="E697" s="40" t="s">
        <v>2173</v>
      </c>
      <c r="F697" s="40" t="s">
        <v>2174</v>
      </c>
    </row>
    <row r="698" spans="1:6" ht="14.25" customHeight="1" x14ac:dyDescent="0.2">
      <c r="A698" s="82">
        <f t="shared" si="10"/>
        <v>43097.375</v>
      </c>
      <c r="B698" s="34">
        <v>9</v>
      </c>
      <c r="C698" s="40" t="s">
        <v>1913</v>
      </c>
      <c r="D698" s="40" t="s">
        <v>190</v>
      </c>
      <c r="E698" s="40" t="s">
        <v>2175</v>
      </c>
      <c r="F698" s="40" t="s">
        <v>1915</v>
      </c>
    </row>
    <row r="699" spans="1:6" ht="14.25" customHeight="1" x14ac:dyDescent="0.2">
      <c r="A699" s="82">
        <f t="shared" si="10"/>
        <v>43097.416669999999</v>
      </c>
      <c r="B699" s="34">
        <v>10</v>
      </c>
      <c r="C699" s="40" t="s">
        <v>2176</v>
      </c>
      <c r="D699" s="40" t="s">
        <v>190</v>
      </c>
      <c r="E699" s="40" t="s">
        <v>2177</v>
      </c>
      <c r="F699" s="40" t="s">
        <v>2178</v>
      </c>
    </row>
    <row r="700" spans="1:6" ht="14.25" customHeight="1" x14ac:dyDescent="0.2">
      <c r="A700" s="82">
        <f t="shared" si="10"/>
        <v>43097.458330000001</v>
      </c>
      <c r="B700" s="34">
        <v>11</v>
      </c>
      <c r="C700" s="40" t="s">
        <v>2179</v>
      </c>
      <c r="D700" s="40" t="s">
        <v>190</v>
      </c>
      <c r="E700" s="40" t="s">
        <v>2180</v>
      </c>
      <c r="F700" s="40" t="s">
        <v>2181</v>
      </c>
    </row>
    <row r="701" spans="1:6" ht="14.25" customHeight="1" x14ac:dyDescent="0.2">
      <c r="A701" s="82">
        <f t="shared" si="10"/>
        <v>43097.5</v>
      </c>
      <c r="B701" s="34">
        <v>12</v>
      </c>
      <c r="C701" s="40" t="s">
        <v>2182</v>
      </c>
      <c r="D701" s="40" t="s">
        <v>190</v>
      </c>
      <c r="E701" s="40" t="s">
        <v>2183</v>
      </c>
      <c r="F701" s="40" t="s">
        <v>2184</v>
      </c>
    </row>
    <row r="702" spans="1:6" ht="14.25" customHeight="1" x14ac:dyDescent="0.2">
      <c r="A702" s="82">
        <f t="shared" si="10"/>
        <v>43097.541669999999</v>
      </c>
      <c r="B702" s="34">
        <v>13</v>
      </c>
      <c r="C702" s="40" t="s">
        <v>2185</v>
      </c>
      <c r="D702" s="40" t="s">
        <v>190</v>
      </c>
      <c r="E702" s="40" t="s">
        <v>2186</v>
      </c>
      <c r="F702" s="40" t="s">
        <v>2187</v>
      </c>
    </row>
    <row r="703" spans="1:6" ht="14.25" customHeight="1" x14ac:dyDescent="0.2">
      <c r="A703" s="82">
        <f t="shared" si="10"/>
        <v>43097.583330000001</v>
      </c>
      <c r="B703" s="34">
        <v>14</v>
      </c>
      <c r="C703" s="40" t="s">
        <v>2188</v>
      </c>
      <c r="D703" s="40" t="s">
        <v>190</v>
      </c>
      <c r="E703" s="40" t="s">
        <v>2189</v>
      </c>
      <c r="F703" s="40" t="s">
        <v>2190</v>
      </c>
    </row>
    <row r="704" spans="1:6" ht="14.25" customHeight="1" x14ac:dyDescent="0.2">
      <c r="A704" s="82">
        <f t="shared" si="10"/>
        <v>43097.625</v>
      </c>
      <c r="B704" s="34">
        <v>15</v>
      </c>
      <c r="C704" s="40" t="s">
        <v>2191</v>
      </c>
      <c r="D704" s="40" t="s">
        <v>190</v>
      </c>
      <c r="E704" s="40" t="s">
        <v>2192</v>
      </c>
      <c r="F704" s="40" t="s">
        <v>2193</v>
      </c>
    </row>
    <row r="705" spans="1:6" ht="14.25" customHeight="1" x14ac:dyDescent="0.2">
      <c r="A705" s="82">
        <f t="shared" si="10"/>
        <v>43097.666669999999</v>
      </c>
      <c r="B705" s="34">
        <v>16</v>
      </c>
      <c r="C705" s="40" t="s">
        <v>904</v>
      </c>
      <c r="D705" s="40" t="s">
        <v>190</v>
      </c>
      <c r="E705" s="40" t="s">
        <v>2194</v>
      </c>
      <c r="F705" s="40" t="s">
        <v>2195</v>
      </c>
    </row>
    <row r="706" spans="1:6" ht="14.25" customHeight="1" x14ac:dyDescent="0.2">
      <c r="A706" s="82">
        <f t="shared" ref="A706:A769" si="11">A682+1</f>
        <v>43097.708330000001</v>
      </c>
      <c r="B706" s="34">
        <v>17</v>
      </c>
      <c r="C706" s="40" t="s">
        <v>2196</v>
      </c>
      <c r="D706" s="40" t="s">
        <v>190</v>
      </c>
      <c r="E706" s="40" t="s">
        <v>2197</v>
      </c>
      <c r="F706" s="40" t="s">
        <v>2198</v>
      </c>
    </row>
    <row r="707" spans="1:6" ht="14.25" customHeight="1" x14ac:dyDescent="0.2">
      <c r="A707" s="82">
        <f t="shared" si="11"/>
        <v>43097.75</v>
      </c>
      <c r="B707" s="34">
        <v>18</v>
      </c>
      <c r="C707" s="40" t="s">
        <v>2199</v>
      </c>
      <c r="D707" s="40" t="s">
        <v>190</v>
      </c>
      <c r="E707" s="40" t="s">
        <v>2200</v>
      </c>
      <c r="F707" s="40" t="s">
        <v>2201</v>
      </c>
    </row>
    <row r="708" spans="1:6" ht="14.25" customHeight="1" x14ac:dyDescent="0.2">
      <c r="A708" s="82">
        <f t="shared" si="11"/>
        <v>43097.791669999999</v>
      </c>
      <c r="B708" s="34">
        <v>19</v>
      </c>
      <c r="C708" s="40" t="s">
        <v>2202</v>
      </c>
      <c r="D708" s="40" t="s">
        <v>191</v>
      </c>
      <c r="E708" s="40" t="s">
        <v>2203</v>
      </c>
      <c r="F708" s="40" t="s">
        <v>2204</v>
      </c>
    </row>
    <row r="709" spans="1:6" ht="14.25" customHeight="1" x14ac:dyDescent="0.2">
      <c r="A709" s="82">
        <f t="shared" si="11"/>
        <v>43097.833330000001</v>
      </c>
      <c r="B709" s="34">
        <v>20</v>
      </c>
      <c r="C709" s="40" t="s">
        <v>2205</v>
      </c>
      <c r="D709" s="40" t="s">
        <v>190</v>
      </c>
      <c r="E709" s="40" t="s">
        <v>2206</v>
      </c>
      <c r="F709" s="40" t="s">
        <v>2207</v>
      </c>
    </row>
    <row r="710" spans="1:6" ht="14.25" customHeight="1" x14ac:dyDescent="0.2">
      <c r="A710" s="82">
        <f t="shared" si="11"/>
        <v>43097.875</v>
      </c>
      <c r="B710" s="34">
        <v>21</v>
      </c>
      <c r="C710" s="40" t="s">
        <v>2208</v>
      </c>
      <c r="D710" s="40" t="s">
        <v>190</v>
      </c>
      <c r="E710" s="40" t="s">
        <v>2209</v>
      </c>
      <c r="F710" s="40" t="s">
        <v>2210</v>
      </c>
    </row>
    <row r="711" spans="1:6" ht="14.25" customHeight="1" x14ac:dyDescent="0.2">
      <c r="A711" s="82">
        <f t="shared" si="11"/>
        <v>43097.916669999999</v>
      </c>
      <c r="B711" s="34">
        <v>22</v>
      </c>
      <c r="C711" s="40" t="s">
        <v>2211</v>
      </c>
      <c r="D711" s="40" t="s">
        <v>190</v>
      </c>
      <c r="E711" s="40" t="s">
        <v>2212</v>
      </c>
      <c r="F711" s="40" t="s">
        <v>2213</v>
      </c>
    </row>
    <row r="712" spans="1:6" ht="14.25" customHeight="1" x14ac:dyDescent="0.2">
      <c r="A712" s="82">
        <f t="shared" si="11"/>
        <v>43097.958330000001</v>
      </c>
      <c r="B712" s="34">
        <v>23</v>
      </c>
      <c r="C712" s="40" t="s">
        <v>2214</v>
      </c>
      <c r="D712" s="40" t="s">
        <v>190</v>
      </c>
      <c r="E712" s="40" t="s">
        <v>2215</v>
      </c>
      <c r="F712" s="40" t="s">
        <v>2216</v>
      </c>
    </row>
    <row r="713" spans="1:6" x14ac:dyDescent="0.2">
      <c r="A713" s="82">
        <f t="shared" si="11"/>
        <v>43098</v>
      </c>
      <c r="B713" s="34">
        <v>0</v>
      </c>
      <c r="C713" s="40" t="s">
        <v>2217</v>
      </c>
      <c r="D713" s="40" t="s">
        <v>2218</v>
      </c>
      <c r="E713" s="40" t="s">
        <v>190</v>
      </c>
      <c r="F713" s="40" t="s">
        <v>2219</v>
      </c>
    </row>
    <row r="714" spans="1:6" x14ac:dyDescent="0.2">
      <c r="A714" s="82">
        <f t="shared" si="11"/>
        <v>43098.041669999999</v>
      </c>
      <c r="B714" s="34">
        <v>1</v>
      </c>
      <c r="C714" s="40" t="s">
        <v>2220</v>
      </c>
      <c r="D714" s="40" t="s">
        <v>190</v>
      </c>
      <c r="E714" s="40" t="s">
        <v>2221</v>
      </c>
      <c r="F714" s="40" t="s">
        <v>2222</v>
      </c>
    </row>
    <row r="715" spans="1:6" x14ac:dyDescent="0.2">
      <c r="A715" s="82">
        <f t="shared" si="11"/>
        <v>43098.083330000001</v>
      </c>
      <c r="B715" s="34">
        <v>2</v>
      </c>
      <c r="C715" s="40" t="s">
        <v>2223</v>
      </c>
      <c r="D715" s="40" t="s">
        <v>190</v>
      </c>
      <c r="E715" s="40" t="s">
        <v>2224</v>
      </c>
      <c r="F715" s="40" t="s">
        <v>2225</v>
      </c>
    </row>
    <row r="716" spans="1:6" x14ac:dyDescent="0.2">
      <c r="A716" s="82">
        <f t="shared" si="11"/>
        <v>43098.125</v>
      </c>
      <c r="B716" s="34">
        <v>3</v>
      </c>
      <c r="C716" s="40" t="s">
        <v>2226</v>
      </c>
      <c r="D716" s="40" t="s">
        <v>2227</v>
      </c>
      <c r="E716" s="40" t="s">
        <v>190</v>
      </c>
      <c r="F716" s="40" t="s">
        <v>2228</v>
      </c>
    </row>
    <row r="717" spans="1:6" x14ac:dyDescent="0.2">
      <c r="A717" s="82">
        <f t="shared" si="11"/>
        <v>43098.166669999999</v>
      </c>
      <c r="B717" s="34">
        <v>4</v>
      </c>
      <c r="C717" s="40" t="s">
        <v>2229</v>
      </c>
      <c r="D717" s="40" t="s">
        <v>2230</v>
      </c>
      <c r="E717" s="40" t="s">
        <v>190</v>
      </c>
      <c r="F717" s="40" t="s">
        <v>2231</v>
      </c>
    </row>
    <row r="718" spans="1:6" x14ac:dyDescent="0.2">
      <c r="A718" s="82">
        <f t="shared" si="11"/>
        <v>43098.208330000001</v>
      </c>
      <c r="B718" s="34">
        <v>5</v>
      </c>
      <c r="C718" s="40" t="s">
        <v>2232</v>
      </c>
      <c r="D718" s="40" t="s">
        <v>2233</v>
      </c>
      <c r="E718" s="40" t="s">
        <v>190</v>
      </c>
      <c r="F718" s="40" t="s">
        <v>2234</v>
      </c>
    </row>
    <row r="719" spans="1:6" x14ac:dyDescent="0.2">
      <c r="A719" s="82">
        <f t="shared" si="11"/>
        <v>43098.25</v>
      </c>
      <c r="B719" s="34">
        <v>6</v>
      </c>
      <c r="C719" s="40" t="s">
        <v>2235</v>
      </c>
      <c r="D719" s="40" t="s">
        <v>2236</v>
      </c>
      <c r="E719" s="40" t="s">
        <v>190</v>
      </c>
      <c r="F719" s="40" t="s">
        <v>2237</v>
      </c>
    </row>
    <row r="720" spans="1:6" x14ac:dyDescent="0.2">
      <c r="A720" s="82">
        <f t="shared" si="11"/>
        <v>43098.291669999999</v>
      </c>
      <c r="B720" s="34">
        <v>7</v>
      </c>
      <c r="C720" s="40" t="s">
        <v>2238</v>
      </c>
      <c r="D720" s="40" t="s">
        <v>220</v>
      </c>
      <c r="E720" s="40" t="s">
        <v>2239</v>
      </c>
      <c r="F720" s="40" t="s">
        <v>2240</v>
      </c>
    </row>
    <row r="721" spans="1:6" x14ac:dyDescent="0.2">
      <c r="A721" s="82">
        <f t="shared" si="11"/>
        <v>43098.333330000001</v>
      </c>
      <c r="B721" s="34">
        <v>8</v>
      </c>
      <c r="C721" s="40" t="s">
        <v>2241</v>
      </c>
      <c r="D721" s="40" t="s">
        <v>190</v>
      </c>
      <c r="E721" s="40" t="s">
        <v>2242</v>
      </c>
      <c r="F721" s="40" t="s">
        <v>2243</v>
      </c>
    </row>
    <row r="722" spans="1:6" x14ac:dyDescent="0.2">
      <c r="A722" s="82">
        <f t="shared" si="11"/>
        <v>43098.375</v>
      </c>
      <c r="B722" s="34">
        <v>9</v>
      </c>
      <c r="C722" s="40" t="s">
        <v>2244</v>
      </c>
      <c r="D722" s="40" t="s">
        <v>190</v>
      </c>
      <c r="E722" s="40" t="s">
        <v>2245</v>
      </c>
      <c r="F722" s="40" t="s">
        <v>1146</v>
      </c>
    </row>
    <row r="723" spans="1:6" x14ac:dyDescent="0.2">
      <c r="A723" s="82">
        <f t="shared" si="11"/>
        <v>43098.416669999999</v>
      </c>
      <c r="B723" s="34">
        <v>10</v>
      </c>
      <c r="C723" s="40" t="s">
        <v>2246</v>
      </c>
      <c r="D723" s="40" t="s">
        <v>190</v>
      </c>
      <c r="E723" s="40" t="s">
        <v>1944</v>
      </c>
      <c r="F723" s="40" t="s">
        <v>2247</v>
      </c>
    </row>
    <row r="724" spans="1:6" x14ac:dyDescent="0.2">
      <c r="A724" s="82">
        <f t="shared" si="11"/>
        <v>43098.458330000001</v>
      </c>
      <c r="B724" s="34">
        <v>11</v>
      </c>
      <c r="C724" s="40" t="s">
        <v>2248</v>
      </c>
      <c r="D724" s="40" t="s">
        <v>190</v>
      </c>
      <c r="E724" s="40" t="s">
        <v>2249</v>
      </c>
      <c r="F724" s="40" t="s">
        <v>2250</v>
      </c>
    </row>
    <row r="725" spans="1:6" x14ac:dyDescent="0.2">
      <c r="A725" s="82">
        <f t="shared" si="11"/>
        <v>43098.5</v>
      </c>
      <c r="B725" s="34">
        <v>12</v>
      </c>
      <c r="C725" s="40" t="s">
        <v>2251</v>
      </c>
      <c r="D725" s="40" t="s">
        <v>190</v>
      </c>
      <c r="E725" s="40" t="s">
        <v>2252</v>
      </c>
      <c r="F725" s="40" t="s">
        <v>2253</v>
      </c>
    </row>
    <row r="726" spans="1:6" x14ac:dyDescent="0.2">
      <c r="A726" s="82">
        <f t="shared" si="11"/>
        <v>43098.541669999999</v>
      </c>
      <c r="B726" s="34">
        <v>13</v>
      </c>
      <c r="C726" s="40" t="s">
        <v>2254</v>
      </c>
      <c r="D726" s="40" t="s">
        <v>190</v>
      </c>
      <c r="E726" s="40" t="s">
        <v>2255</v>
      </c>
      <c r="F726" s="40" t="s">
        <v>2256</v>
      </c>
    </row>
    <row r="727" spans="1:6" x14ac:dyDescent="0.2">
      <c r="A727" s="82">
        <f t="shared" si="11"/>
        <v>43098.583330000001</v>
      </c>
      <c r="B727" s="34">
        <v>14</v>
      </c>
      <c r="C727" s="40" t="s">
        <v>2257</v>
      </c>
      <c r="D727" s="40" t="s">
        <v>190</v>
      </c>
      <c r="E727" s="40" t="s">
        <v>2258</v>
      </c>
      <c r="F727" s="40" t="s">
        <v>2259</v>
      </c>
    </row>
    <row r="728" spans="1:6" x14ac:dyDescent="0.2">
      <c r="A728" s="82">
        <f t="shared" si="11"/>
        <v>43098.625</v>
      </c>
      <c r="B728" s="34">
        <v>15</v>
      </c>
      <c r="C728" s="40" t="s">
        <v>2260</v>
      </c>
      <c r="D728" s="40" t="s">
        <v>190</v>
      </c>
      <c r="E728" s="40" t="s">
        <v>2261</v>
      </c>
      <c r="F728" s="40" t="s">
        <v>2262</v>
      </c>
    </row>
    <row r="729" spans="1:6" x14ac:dyDescent="0.2">
      <c r="A729" s="82">
        <f t="shared" si="11"/>
        <v>43098.666669999999</v>
      </c>
      <c r="B729" s="34">
        <v>16</v>
      </c>
      <c r="C729" s="40" t="s">
        <v>2263</v>
      </c>
      <c r="D729" s="40" t="s">
        <v>190</v>
      </c>
      <c r="E729" s="40" t="s">
        <v>2264</v>
      </c>
      <c r="F729" s="40" t="s">
        <v>2265</v>
      </c>
    </row>
    <row r="730" spans="1:6" x14ac:dyDescent="0.2">
      <c r="A730" s="82">
        <f t="shared" si="11"/>
        <v>43098.708330000001</v>
      </c>
      <c r="B730" s="34">
        <v>17</v>
      </c>
      <c r="C730" s="40" t="s">
        <v>2266</v>
      </c>
      <c r="D730" s="40" t="s">
        <v>190</v>
      </c>
      <c r="E730" s="40" t="s">
        <v>2267</v>
      </c>
      <c r="F730" s="40" t="s">
        <v>2268</v>
      </c>
    </row>
    <row r="731" spans="1:6" x14ac:dyDescent="0.2">
      <c r="A731" s="82">
        <f t="shared" si="11"/>
        <v>43098.75</v>
      </c>
      <c r="B731" s="34">
        <v>18</v>
      </c>
      <c r="C731" s="40" t="s">
        <v>2269</v>
      </c>
      <c r="D731" s="40" t="s">
        <v>190</v>
      </c>
      <c r="E731" s="40" t="s">
        <v>2270</v>
      </c>
      <c r="F731" s="40" t="s">
        <v>2271</v>
      </c>
    </row>
    <row r="732" spans="1:6" x14ac:dyDescent="0.2">
      <c r="A732" s="82">
        <f t="shared" si="11"/>
        <v>43098.791669999999</v>
      </c>
      <c r="B732" s="34">
        <v>19</v>
      </c>
      <c r="C732" s="40" t="s">
        <v>2272</v>
      </c>
      <c r="D732" s="40" t="s">
        <v>190</v>
      </c>
      <c r="E732" s="40" t="s">
        <v>2273</v>
      </c>
      <c r="F732" s="40" t="s">
        <v>2274</v>
      </c>
    </row>
    <row r="733" spans="1:6" x14ac:dyDescent="0.2">
      <c r="A733" s="82">
        <f t="shared" si="11"/>
        <v>43098.833330000001</v>
      </c>
      <c r="B733" s="34">
        <v>20</v>
      </c>
      <c r="C733" s="40" t="s">
        <v>2275</v>
      </c>
      <c r="D733" s="40" t="s">
        <v>190</v>
      </c>
      <c r="E733" s="40" t="s">
        <v>2276</v>
      </c>
      <c r="F733" s="40" t="s">
        <v>2277</v>
      </c>
    </row>
    <row r="734" spans="1:6" x14ac:dyDescent="0.2">
      <c r="A734" s="82">
        <f t="shared" si="11"/>
        <v>43098.875</v>
      </c>
      <c r="B734" s="34">
        <v>21</v>
      </c>
      <c r="C734" s="40" t="s">
        <v>2278</v>
      </c>
      <c r="D734" s="40" t="s">
        <v>190</v>
      </c>
      <c r="E734" s="40" t="s">
        <v>2279</v>
      </c>
      <c r="F734" s="40" t="s">
        <v>2280</v>
      </c>
    </row>
    <row r="735" spans="1:6" x14ac:dyDescent="0.2">
      <c r="A735" s="82">
        <f t="shared" si="11"/>
        <v>43098.916669999999</v>
      </c>
      <c r="B735" s="34">
        <v>22</v>
      </c>
      <c r="C735" s="40" t="s">
        <v>2281</v>
      </c>
      <c r="D735" s="40" t="s">
        <v>190</v>
      </c>
      <c r="E735" s="40" t="s">
        <v>2282</v>
      </c>
      <c r="F735" s="40" t="s">
        <v>2283</v>
      </c>
    </row>
    <row r="736" spans="1:6" x14ac:dyDescent="0.2">
      <c r="A736" s="82">
        <f t="shared" si="11"/>
        <v>43098.958330000001</v>
      </c>
      <c r="B736" s="34">
        <v>23</v>
      </c>
      <c r="C736" s="40" t="s">
        <v>2284</v>
      </c>
      <c r="D736" s="40" t="s">
        <v>190</v>
      </c>
      <c r="E736" s="40" t="s">
        <v>2285</v>
      </c>
      <c r="F736" s="40" t="s">
        <v>2286</v>
      </c>
    </row>
    <row r="737" spans="1:6" x14ac:dyDescent="0.2">
      <c r="A737" s="82">
        <f t="shared" si="11"/>
        <v>43099</v>
      </c>
      <c r="B737" s="34">
        <v>0</v>
      </c>
      <c r="C737" s="40" t="s">
        <v>2287</v>
      </c>
      <c r="D737" s="40" t="s">
        <v>190</v>
      </c>
      <c r="E737" s="40" t="s">
        <v>2288</v>
      </c>
      <c r="F737" s="40" t="s">
        <v>2289</v>
      </c>
    </row>
    <row r="738" spans="1:6" x14ac:dyDescent="0.2">
      <c r="A738" s="82">
        <f t="shared" si="11"/>
        <v>43099.041669999999</v>
      </c>
      <c r="B738" s="34">
        <v>1</v>
      </c>
      <c r="C738" s="40" t="s">
        <v>2290</v>
      </c>
      <c r="D738" s="40" t="s">
        <v>190</v>
      </c>
      <c r="E738" s="40" t="s">
        <v>2291</v>
      </c>
      <c r="F738" s="40" t="s">
        <v>2292</v>
      </c>
    </row>
    <row r="739" spans="1:6" x14ac:dyDescent="0.2">
      <c r="A739" s="82">
        <f t="shared" si="11"/>
        <v>43099.083330000001</v>
      </c>
      <c r="B739" s="34">
        <v>2</v>
      </c>
      <c r="C739" s="40" t="s">
        <v>2293</v>
      </c>
      <c r="D739" s="40" t="s">
        <v>190</v>
      </c>
      <c r="E739" s="40" t="s">
        <v>2294</v>
      </c>
      <c r="F739" s="40" t="s">
        <v>2295</v>
      </c>
    </row>
    <row r="740" spans="1:6" x14ac:dyDescent="0.2">
      <c r="A740" s="82">
        <f t="shared" si="11"/>
        <v>43099.125</v>
      </c>
      <c r="B740" s="34">
        <v>3</v>
      </c>
      <c r="C740" s="40" t="s">
        <v>2296</v>
      </c>
      <c r="D740" s="40" t="s">
        <v>190</v>
      </c>
      <c r="E740" s="40" t="s">
        <v>2297</v>
      </c>
      <c r="F740" s="40" t="s">
        <v>2298</v>
      </c>
    </row>
    <row r="741" spans="1:6" x14ac:dyDescent="0.2">
      <c r="A741" s="82">
        <f t="shared" si="11"/>
        <v>43099.166669999999</v>
      </c>
      <c r="B741" s="34">
        <v>4</v>
      </c>
      <c r="C741" s="40" t="s">
        <v>2299</v>
      </c>
      <c r="D741" s="40" t="s">
        <v>190</v>
      </c>
      <c r="E741" s="40" t="s">
        <v>1107</v>
      </c>
      <c r="F741" s="40" t="s">
        <v>2300</v>
      </c>
    </row>
    <row r="742" spans="1:6" x14ac:dyDescent="0.2">
      <c r="A742" s="82">
        <f t="shared" si="11"/>
        <v>43099.208330000001</v>
      </c>
      <c r="B742" s="34">
        <v>5</v>
      </c>
      <c r="C742" s="40" t="s">
        <v>2301</v>
      </c>
      <c r="D742" s="40" t="s">
        <v>2302</v>
      </c>
      <c r="E742" s="40" t="s">
        <v>190</v>
      </c>
      <c r="F742" s="40" t="s">
        <v>2303</v>
      </c>
    </row>
    <row r="743" spans="1:6" x14ac:dyDescent="0.2">
      <c r="A743" s="82">
        <f t="shared" si="11"/>
        <v>43099.25</v>
      </c>
      <c r="B743" s="34">
        <v>6</v>
      </c>
      <c r="C743" s="40" t="s">
        <v>2304</v>
      </c>
      <c r="D743" s="40" t="s">
        <v>2305</v>
      </c>
      <c r="E743" s="40" t="s">
        <v>190</v>
      </c>
      <c r="F743" s="40" t="s">
        <v>2306</v>
      </c>
    </row>
    <row r="744" spans="1:6" x14ac:dyDescent="0.2">
      <c r="A744" s="82">
        <f t="shared" si="11"/>
        <v>43099.291669999999</v>
      </c>
      <c r="B744" s="34">
        <v>7</v>
      </c>
      <c r="C744" s="40" t="s">
        <v>2307</v>
      </c>
      <c r="D744" s="40" t="s">
        <v>2308</v>
      </c>
      <c r="E744" s="40" t="s">
        <v>190</v>
      </c>
      <c r="F744" s="40" t="s">
        <v>2309</v>
      </c>
    </row>
    <row r="745" spans="1:6" x14ac:dyDescent="0.2">
      <c r="A745" s="82">
        <f t="shared" si="11"/>
        <v>43099.333330000001</v>
      </c>
      <c r="B745" s="34">
        <v>8</v>
      </c>
      <c r="C745" s="40" t="s">
        <v>2310</v>
      </c>
      <c r="D745" s="40" t="s">
        <v>190</v>
      </c>
      <c r="E745" s="40" t="s">
        <v>1857</v>
      </c>
      <c r="F745" s="40" t="s">
        <v>2311</v>
      </c>
    </row>
    <row r="746" spans="1:6" x14ac:dyDescent="0.2">
      <c r="A746" s="82">
        <f t="shared" si="11"/>
        <v>43099.375</v>
      </c>
      <c r="B746" s="34">
        <v>9</v>
      </c>
      <c r="C746" s="40" t="s">
        <v>2312</v>
      </c>
      <c r="D746" s="40" t="s">
        <v>190</v>
      </c>
      <c r="E746" s="40" t="s">
        <v>2313</v>
      </c>
      <c r="F746" s="40" t="s">
        <v>2314</v>
      </c>
    </row>
    <row r="747" spans="1:6" x14ac:dyDescent="0.2">
      <c r="A747" s="82">
        <f t="shared" si="11"/>
        <v>43099.416669999999</v>
      </c>
      <c r="B747" s="34">
        <v>10</v>
      </c>
      <c r="C747" s="40" t="s">
        <v>2315</v>
      </c>
      <c r="D747" s="40" t="s">
        <v>190</v>
      </c>
      <c r="E747" s="40" t="s">
        <v>2316</v>
      </c>
      <c r="F747" s="40" t="s">
        <v>2317</v>
      </c>
    </row>
    <row r="748" spans="1:6" x14ac:dyDescent="0.2">
      <c r="A748" s="82">
        <f t="shared" si="11"/>
        <v>43099.458330000001</v>
      </c>
      <c r="B748" s="34">
        <v>11</v>
      </c>
      <c r="C748" s="40" t="s">
        <v>2318</v>
      </c>
      <c r="D748" s="40" t="s">
        <v>190</v>
      </c>
      <c r="E748" s="40" t="s">
        <v>2319</v>
      </c>
      <c r="F748" s="40" t="s">
        <v>2320</v>
      </c>
    </row>
    <row r="749" spans="1:6" x14ac:dyDescent="0.2">
      <c r="A749" s="82">
        <f t="shared" si="11"/>
        <v>43099.5</v>
      </c>
      <c r="B749" s="34">
        <v>12</v>
      </c>
      <c r="C749" s="40" t="s">
        <v>2321</v>
      </c>
      <c r="D749" s="40" t="s">
        <v>190</v>
      </c>
      <c r="E749" s="40" t="s">
        <v>2322</v>
      </c>
      <c r="F749" s="40" t="s">
        <v>2323</v>
      </c>
    </row>
    <row r="750" spans="1:6" x14ac:dyDescent="0.2">
      <c r="A750" s="82">
        <f t="shared" si="11"/>
        <v>43099.541669999999</v>
      </c>
      <c r="B750" s="34">
        <v>13</v>
      </c>
      <c r="C750" s="40" t="s">
        <v>2324</v>
      </c>
      <c r="D750" s="40" t="s">
        <v>190</v>
      </c>
      <c r="E750" s="40" t="s">
        <v>2325</v>
      </c>
      <c r="F750" s="40" t="s">
        <v>2326</v>
      </c>
    </row>
    <row r="751" spans="1:6" x14ac:dyDescent="0.2">
      <c r="A751" s="82">
        <f t="shared" si="11"/>
        <v>43099.583330000001</v>
      </c>
      <c r="B751" s="34">
        <v>14</v>
      </c>
      <c r="C751" s="40" t="s">
        <v>2327</v>
      </c>
      <c r="D751" s="40" t="s">
        <v>190</v>
      </c>
      <c r="E751" s="40" t="s">
        <v>2328</v>
      </c>
      <c r="F751" s="40" t="s">
        <v>2329</v>
      </c>
    </row>
    <row r="752" spans="1:6" x14ac:dyDescent="0.2">
      <c r="A752" s="82">
        <f t="shared" si="11"/>
        <v>43099.625</v>
      </c>
      <c r="B752" s="34">
        <v>15</v>
      </c>
      <c r="C752" s="40" t="s">
        <v>2330</v>
      </c>
      <c r="D752" s="40" t="s">
        <v>190</v>
      </c>
      <c r="E752" s="40" t="s">
        <v>2331</v>
      </c>
      <c r="F752" s="40" t="s">
        <v>2332</v>
      </c>
    </row>
    <row r="753" spans="1:6" x14ac:dyDescent="0.2">
      <c r="A753" s="82">
        <f t="shared" si="11"/>
        <v>43099.666669999999</v>
      </c>
      <c r="B753" s="34">
        <v>16</v>
      </c>
      <c r="C753" s="40" t="s">
        <v>2333</v>
      </c>
      <c r="D753" s="40" t="s">
        <v>190</v>
      </c>
      <c r="E753" s="40" t="s">
        <v>2334</v>
      </c>
      <c r="F753" s="40" t="s">
        <v>2335</v>
      </c>
    </row>
    <row r="754" spans="1:6" x14ac:dyDescent="0.2">
      <c r="A754" s="82">
        <f t="shared" si="11"/>
        <v>43099.708330000001</v>
      </c>
      <c r="B754" s="34">
        <v>17</v>
      </c>
      <c r="C754" s="40" t="s">
        <v>2336</v>
      </c>
      <c r="D754" s="40" t="s">
        <v>190</v>
      </c>
      <c r="E754" s="40" t="s">
        <v>2337</v>
      </c>
      <c r="F754" s="40" t="s">
        <v>2338</v>
      </c>
    </row>
    <row r="755" spans="1:6" x14ac:dyDescent="0.2">
      <c r="A755" s="82">
        <f t="shared" si="11"/>
        <v>43099.75</v>
      </c>
      <c r="B755" s="34">
        <v>18</v>
      </c>
      <c r="C755" s="40" t="s">
        <v>2339</v>
      </c>
      <c r="D755" s="40" t="s">
        <v>190</v>
      </c>
      <c r="E755" s="40" t="s">
        <v>2340</v>
      </c>
      <c r="F755" s="40" t="s">
        <v>2341</v>
      </c>
    </row>
    <row r="756" spans="1:6" x14ac:dyDescent="0.2">
      <c r="A756" s="82">
        <f t="shared" si="11"/>
        <v>43099.791669999999</v>
      </c>
      <c r="B756" s="34">
        <v>19</v>
      </c>
      <c r="C756" s="40" t="s">
        <v>2342</v>
      </c>
      <c r="D756" s="40" t="s">
        <v>190</v>
      </c>
      <c r="E756" s="40" t="s">
        <v>2343</v>
      </c>
      <c r="F756" s="40" t="s">
        <v>2344</v>
      </c>
    </row>
    <row r="757" spans="1:6" x14ac:dyDescent="0.2">
      <c r="A757" s="82">
        <f t="shared" si="11"/>
        <v>43099.833330000001</v>
      </c>
      <c r="B757" s="34">
        <v>20</v>
      </c>
      <c r="C757" s="40" t="s">
        <v>2345</v>
      </c>
      <c r="D757" s="40" t="s">
        <v>190</v>
      </c>
      <c r="E757" s="40" t="s">
        <v>2346</v>
      </c>
      <c r="F757" s="40" t="s">
        <v>2347</v>
      </c>
    </row>
    <row r="758" spans="1:6" x14ac:dyDescent="0.2">
      <c r="A758" s="82">
        <f t="shared" si="11"/>
        <v>43099.875</v>
      </c>
      <c r="B758" s="34">
        <v>21</v>
      </c>
      <c r="C758" s="40" t="s">
        <v>2348</v>
      </c>
      <c r="D758" s="40" t="s">
        <v>190</v>
      </c>
      <c r="E758" s="40" t="s">
        <v>2349</v>
      </c>
      <c r="F758" s="40" t="s">
        <v>2350</v>
      </c>
    </row>
    <row r="759" spans="1:6" x14ac:dyDescent="0.2">
      <c r="A759" s="82">
        <f t="shared" si="11"/>
        <v>43099.916669999999</v>
      </c>
      <c r="B759" s="34">
        <v>22</v>
      </c>
      <c r="C759" s="40" t="s">
        <v>2351</v>
      </c>
      <c r="D759" s="40" t="s">
        <v>190</v>
      </c>
      <c r="E759" s="40" t="s">
        <v>2352</v>
      </c>
      <c r="F759" s="40" t="s">
        <v>2353</v>
      </c>
    </row>
    <row r="760" spans="1:6" x14ac:dyDescent="0.2">
      <c r="A760" s="82">
        <f t="shared" si="11"/>
        <v>43099.958330000001</v>
      </c>
      <c r="B760" s="34">
        <v>23</v>
      </c>
      <c r="C760" s="40" t="s">
        <v>2354</v>
      </c>
      <c r="D760" s="40" t="s">
        <v>190</v>
      </c>
      <c r="E760" s="40" t="s">
        <v>2355</v>
      </c>
      <c r="F760" s="40" t="s">
        <v>2356</v>
      </c>
    </row>
    <row r="761" spans="1:6" x14ac:dyDescent="0.2">
      <c r="A761" s="82">
        <f t="shared" si="11"/>
        <v>43100</v>
      </c>
      <c r="B761" s="34">
        <v>0</v>
      </c>
      <c r="C761" s="40" t="s">
        <v>1350</v>
      </c>
      <c r="D761" s="40" t="s">
        <v>190</v>
      </c>
      <c r="E761" s="40" t="s">
        <v>2357</v>
      </c>
      <c r="F761" s="40" t="s">
        <v>1352</v>
      </c>
    </row>
    <row r="762" spans="1:6" x14ac:dyDescent="0.2">
      <c r="A762" s="82">
        <f t="shared" si="11"/>
        <v>43100.041669999999</v>
      </c>
      <c r="B762" s="34">
        <v>1</v>
      </c>
      <c r="C762" s="40" t="s">
        <v>2358</v>
      </c>
      <c r="D762" s="40" t="s">
        <v>190</v>
      </c>
      <c r="E762" s="40" t="s">
        <v>2359</v>
      </c>
      <c r="F762" s="40" t="s">
        <v>2360</v>
      </c>
    </row>
    <row r="763" spans="1:6" x14ac:dyDescent="0.2">
      <c r="A763" s="82">
        <f t="shared" si="11"/>
        <v>43100.083330000001</v>
      </c>
      <c r="B763" s="34">
        <v>2</v>
      </c>
      <c r="C763" s="40" t="s">
        <v>2361</v>
      </c>
      <c r="D763" s="40" t="s">
        <v>190</v>
      </c>
      <c r="E763" s="40" t="s">
        <v>2362</v>
      </c>
      <c r="F763" s="40" t="s">
        <v>2363</v>
      </c>
    </row>
    <row r="764" spans="1:6" x14ac:dyDescent="0.2">
      <c r="A764" s="82">
        <f t="shared" si="11"/>
        <v>43100.125</v>
      </c>
      <c r="B764" s="34">
        <v>3</v>
      </c>
      <c r="C764" s="40" t="s">
        <v>2364</v>
      </c>
      <c r="D764" s="40" t="s">
        <v>190</v>
      </c>
      <c r="E764" s="40" t="s">
        <v>260</v>
      </c>
      <c r="F764" s="40" t="s">
        <v>2365</v>
      </c>
    </row>
    <row r="765" spans="1:6" x14ac:dyDescent="0.2">
      <c r="A765" s="82">
        <f t="shared" si="11"/>
        <v>43100.166669999999</v>
      </c>
      <c r="B765" s="34">
        <v>4</v>
      </c>
      <c r="C765" s="40" t="s">
        <v>2366</v>
      </c>
      <c r="D765" s="40" t="s">
        <v>190</v>
      </c>
      <c r="E765" s="40" t="s">
        <v>2367</v>
      </c>
      <c r="F765" s="40" t="s">
        <v>2368</v>
      </c>
    </row>
    <row r="766" spans="1:6" x14ac:dyDescent="0.2">
      <c r="A766" s="82">
        <f t="shared" si="11"/>
        <v>43100.208330000001</v>
      </c>
      <c r="B766" s="34">
        <v>5</v>
      </c>
      <c r="C766" s="40" t="s">
        <v>2369</v>
      </c>
      <c r="D766" s="40" t="s">
        <v>190</v>
      </c>
      <c r="E766" s="40" t="s">
        <v>2370</v>
      </c>
      <c r="F766" s="40" t="s">
        <v>2371</v>
      </c>
    </row>
    <row r="767" spans="1:6" x14ac:dyDescent="0.2">
      <c r="A767" s="82">
        <f t="shared" si="11"/>
        <v>43100.25</v>
      </c>
      <c r="B767" s="34">
        <v>6</v>
      </c>
      <c r="C767" s="40" t="s">
        <v>2372</v>
      </c>
      <c r="D767" s="40" t="s">
        <v>190</v>
      </c>
      <c r="E767" s="40" t="s">
        <v>2373</v>
      </c>
      <c r="F767" s="40" t="s">
        <v>2374</v>
      </c>
    </row>
    <row r="768" spans="1:6" x14ac:dyDescent="0.2">
      <c r="A768" s="82">
        <f t="shared" si="11"/>
        <v>43100.291669999999</v>
      </c>
      <c r="B768" s="34">
        <v>7</v>
      </c>
      <c r="C768" s="40" t="s">
        <v>2375</v>
      </c>
      <c r="D768" s="40" t="s">
        <v>190</v>
      </c>
      <c r="E768" s="40" t="s">
        <v>2376</v>
      </c>
      <c r="F768" s="40" t="s">
        <v>2377</v>
      </c>
    </row>
    <row r="769" spans="1:6" x14ac:dyDescent="0.2">
      <c r="A769" s="82">
        <f t="shared" si="11"/>
        <v>43100.333330000001</v>
      </c>
      <c r="B769" s="34">
        <v>8</v>
      </c>
      <c r="C769" s="40" t="s">
        <v>2378</v>
      </c>
      <c r="D769" s="40" t="s">
        <v>190</v>
      </c>
      <c r="E769" s="40" t="s">
        <v>2379</v>
      </c>
      <c r="F769" s="40" t="s">
        <v>2380</v>
      </c>
    </row>
    <row r="770" spans="1:6" x14ac:dyDescent="0.2">
      <c r="A770" s="82">
        <f t="shared" ref="A770:A784" si="12">A746+1</f>
        <v>43100.375</v>
      </c>
      <c r="B770" s="34">
        <v>9</v>
      </c>
      <c r="C770" s="40" t="s">
        <v>2381</v>
      </c>
      <c r="D770" s="40" t="s">
        <v>190</v>
      </c>
      <c r="E770" s="40" t="s">
        <v>2382</v>
      </c>
      <c r="F770" s="40" t="s">
        <v>2383</v>
      </c>
    </row>
    <row r="771" spans="1:6" x14ac:dyDescent="0.2">
      <c r="A771" s="82">
        <f t="shared" si="12"/>
        <v>43100.416669999999</v>
      </c>
      <c r="B771" s="34">
        <v>10</v>
      </c>
      <c r="C771" s="40" t="s">
        <v>2384</v>
      </c>
      <c r="D771" s="40" t="s">
        <v>190</v>
      </c>
      <c r="E771" s="40" t="s">
        <v>2385</v>
      </c>
      <c r="F771" s="40" t="s">
        <v>2386</v>
      </c>
    </row>
    <row r="772" spans="1:6" x14ac:dyDescent="0.2">
      <c r="A772" s="82">
        <f t="shared" si="12"/>
        <v>43100.458330000001</v>
      </c>
      <c r="B772" s="34">
        <v>11</v>
      </c>
      <c r="C772" s="40" t="s">
        <v>2387</v>
      </c>
      <c r="D772" s="40" t="s">
        <v>190</v>
      </c>
      <c r="E772" s="40" t="s">
        <v>2388</v>
      </c>
      <c r="F772" s="40" t="s">
        <v>2389</v>
      </c>
    </row>
    <row r="773" spans="1:6" x14ac:dyDescent="0.2">
      <c r="A773" s="82">
        <f t="shared" si="12"/>
        <v>43100.5</v>
      </c>
      <c r="B773" s="34">
        <v>12</v>
      </c>
      <c r="C773" s="40" t="s">
        <v>2390</v>
      </c>
      <c r="D773" s="40" t="s">
        <v>190</v>
      </c>
      <c r="E773" s="40" t="s">
        <v>2391</v>
      </c>
      <c r="F773" s="40" t="s">
        <v>2392</v>
      </c>
    </row>
    <row r="774" spans="1:6" x14ac:dyDescent="0.2">
      <c r="A774" s="82">
        <f t="shared" si="12"/>
        <v>43100.541669999999</v>
      </c>
      <c r="B774" s="34">
        <v>13</v>
      </c>
      <c r="C774" s="40" t="s">
        <v>2393</v>
      </c>
      <c r="D774" s="40" t="s">
        <v>190</v>
      </c>
      <c r="E774" s="40" t="s">
        <v>2394</v>
      </c>
      <c r="F774" s="40" t="s">
        <v>2395</v>
      </c>
    </row>
    <row r="775" spans="1:6" x14ac:dyDescent="0.2">
      <c r="A775" s="82">
        <f t="shared" si="12"/>
        <v>43100.583330000001</v>
      </c>
      <c r="B775" s="34">
        <v>14</v>
      </c>
      <c r="C775" s="40" t="s">
        <v>1908</v>
      </c>
      <c r="D775" s="40" t="s">
        <v>190</v>
      </c>
      <c r="E775" s="40" t="s">
        <v>2396</v>
      </c>
      <c r="F775" s="40" t="s">
        <v>1910</v>
      </c>
    </row>
    <row r="776" spans="1:6" x14ac:dyDescent="0.2">
      <c r="A776" s="82">
        <f t="shared" si="12"/>
        <v>43100.625</v>
      </c>
      <c r="B776" s="34">
        <v>15</v>
      </c>
      <c r="C776" s="40" t="s">
        <v>2397</v>
      </c>
      <c r="D776" s="40" t="s">
        <v>190</v>
      </c>
      <c r="E776" s="40" t="s">
        <v>2398</v>
      </c>
      <c r="F776" s="40" t="s">
        <v>2399</v>
      </c>
    </row>
    <row r="777" spans="1:6" x14ac:dyDescent="0.2">
      <c r="A777" s="82">
        <f t="shared" si="12"/>
        <v>43100.666669999999</v>
      </c>
      <c r="B777" s="34">
        <v>16</v>
      </c>
      <c r="C777" s="40" t="s">
        <v>2400</v>
      </c>
      <c r="D777" s="40" t="s">
        <v>190</v>
      </c>
      <c r="E777" s="40" t="s">
        <v>1741</v>
      </c>
      <c r="F777" s="40" t="s">
        <v>2401</v>
      </c>
    </row>
    <row r="778" spans="1:6" x14ac:dyDescent="0.2">
      <c r="A778" s="82">
        <f t="shared" si="12"/>
        <v>43100.708330000001</v>
      </c>
      <c r="B778" s="34">
        <v>17</v>
      </c>
      <c r="C778" s="40" t="s">
        <v>2402</v>
      </c>
      <c r="D778" s="40" t="s">
        <v>190</v>
      </c>
      <c r="E778" s="40" t="s">
        <v>2403</v>
      </c>
      <c r="F778" s="40" t="s">
        <v>2404</v>
      </c>
    </row>
    <row r="779" spans="1:6" x14ac:dyDescent="0.2">
      <c r="A779" s="82">
        <f t="shared" si="12"/>
        <v>43100.75</v>
      </c>
      <c r="B779" s="34">
        <v>18</v>
      </c>
      <c r="C779" s="40" t="s">
        <v>2405</v>
      </c>
      <c r="D779" s="40" t="s">
        <v>190</v>
      </c>
      <c r="E779" s="40" t="s">
        <v>2406</v>
      </c>
      <c r="F779" s="40" t="s">
        <v>2407</v>
      </c>
    </row>
    <row r="780" spans="1:6" x14ac:dyDescent="0.2">
      <c r="A780" s="82">
        <f t="shared" si="12"/>
        <v>43100.791669999999</v>
      </c>
      <c r="B780" s="34">
        <v>19</v>
      </c>
      <c r="C780" s="40" t="s">
        <v>2408</v>
      </c>
      <c r="D780" s="40" t="s">
        <v>190</v>
      </c>
      <c r="E780" s="40" t="s">
        <v>2409</v>
      </c>
      <c r="F780" s="40" t="s">
        <v>2410</v>
      </c>
    </row>
    <row r="781" spans="1:6" x14ac:dyDescent="0.2">
      <c r="A781" s="82">
        <f t="shared" si="12"/>
        <v>43100.833330000001</v>
      </c>
      <c r="B781" s="34">
        <v>20</v>
      </c>
      <c r="C781" s="40" t="s">
        <v>2411</v>
      </c>
      <c r="D781" s="40" t="s">
        <v>190</v>
      </c>
      <c r="E781" s="40" t="s">
        <v>2412</v>
      </c>
      <c r="F781" s="40" t="s">
        <v>2413</v>
      </c>
    </row>
    <row r="782" spans="1:6" x14ac:dyDescent="0.2">
      <c r="A782" s="82">
        <f t="shared" si="12"/>
        <v>43100.875</v>
      </c>
      <c r="B782" s="34">
        <v>21</v>
      </c>
      <c r="C782" s="40" t="s">
        <v>2414</v>
      </c>
      <c r="D782" s="40" t="s">
        <v>190</v>
      </c>
      <c r="E782" s="40" t="s">
        <v>2415</v>
      </c>
      <c r="F782" s="40" t="s">
        <v>2416</v>
      </c>
    </row>
    <row r="783" spans="1:6" x14ac:dyDescent="0.2">
      <c r="A783" s="82">
        <f t="shared" si="12"/>
        <v>43100.916669999999</v>
      </c>
      <c r="B783" s="34">
        <v>22</v>
      </c>
      <c r="C783" s="40" t="s">
        <v>2417</v>
      </c>
      <c r="D783" s="40" t="s">
        <v>190</v>
      </c>
      <c r="E783" s="40" t="s">
        <v>2418</v>
      </c>
      <c r="F783" s="40" t="s">
        <v>2419</v>
      </c>
    </row>
    <row r="784" spans="1:6" x14ac:dyDescent="0.2">
      <c r="A784" s="82">
        <f t="shared" si="12"/>
        <v>43100.958330000001</v>
      </c>
      <c r="B784" s="34">
        <v>23</v>
      </c>
      <c r="C784" s="40" t="s">
        <v>2420</v>
      </c>
      <c r="D784" s="40" t="s">
        <v>190</v>
      </c>
      <c r="E784" s="40" t="s">
        <v>2421</v>
      </c>
      <c r="F784" s="40" t="s">
        <v>2422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"/>
  <sheetViews>
    <sheetView view="pageBreakPreview" zoomScaleSheetLayoutView="100" workbookViewId="0">
      <pane xSplit="1" ySplit="2" topLeftCell="C3" activePane="bottomRight" state="frozen"/>
      <selection pane="topRight" activeCell="B1" sqref="B1"/>
      <selection pane="bottomLeft" activeCell="A3" sqref="A3"/>
      <selection pane="bottomRight" activeCell="G7" sqref="G7"/>
    </sheetView>
  </sheetViews>
  <sheetFormatPr defaultRowHeight="15" x14ac:dyDescent="0.25"/>
  <cols>
    <col min="1" max="1" width="56.25" style="53" customWidth="1"/>
    <col min="2" max="2" width="26.125" style="53" customWidth="1"/>
    <col min="3" max="6" width="12.125" style="53" customWidth="1"/>
    <col min="7" max="7" width="21.875" style="53" customWidth="1"/>
    <col min="8" max="8" width="26.375" style="53" customWidth="1"/>
    <col min="9" max="9" width="25.125" style="53" customWidth="1"/>
    <col min="10" max="10" width="24.625" style="53" customWidth="1"/>
    <col min="11" max="14" width="12.125" style="53" customWidth="1"/>
    <col min="15" max="16384" width="9" style="49"/>
  </cols>
  <sheetData>
    <row r="1" spans="1:14" ht="15.75" x14ac:dyDescent="0.25">
      <c r="A1" s="261" t="s">
        <v>59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</row>
    <row r="2" spans="1:14" ht="15.75" x14ac:dyDescent="0.25">
      <c r="A2" s="261" t="s">
        <v>252</v>
      </c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1"/>
      <c r="N2" s="261"/>
    </row>
    <row r="4" spans="1:14" ht="39" customHeight="1" x14ac:dyDescent="0.2">
      <c r="A4" s="262" t="s">
        <v>60</v>
      </c>
      <c r="B4" s="263" t="s">
        <v>61</v>
      </c>
      <c r="C4" s="263" t="s">
        <v>62</v>
      </c>
      <c r="D4" s="263" t="s">
        <v>63</v>
      </c>
      <c r="E4" s="263" t="s">
        <v>55</v>
      </c>
      <c r="F4" s="263" t="s">
        <v>64</v>
      </c>
      <c r="G4" s="263" t="s">
        <v>116</v>
      </c>
      <c r="H4" s="263"/>
      <c r="I4" s="263"/>
      <c r="J4" s="263"/>
      <c r="K4" s="263" t="s">
        <v>65</v>
      </c>
      <c r="L4" s="263"/>
      <c r="M4" s="263"/>
      <c r="N4" s="263"/>
    </row>
    <row r="5" spans="1:14" ht="81.75" customHeight="1" x14ac:dyDescent="0.2">
      <c r="A5" s="262"/>
      <c r="B5" s="263"/>
      <c r="C5" s="263"/>
      <c r="D5" s="263"/>
      <c r="E5" s="263"/>
      <c r="F5" s="263"/>
      <c r="G5" s="10" t="s">
        <v>5</v>
      </c>
      <c r="H5" s="10" t="s">
        <v>6</v>
      </c>
      <c r="I5" s="10" t="s">
        <v>9</v>
      </c>
      <c r="J5" s="10" t="s">
        <v>7</v>
      </c>
      <c r="K5" s="50" t="s">
        <v>0</v>
      </c>
      <c r="L5" s="50" t="s">
        <v>1</v>
      </c>
      <c r="M5" s="50" t="s">
        <v>2</v>
      </c>
      <c r="N5" s="50" t="s">
        <v>3</v>
      </c>
    </row>
    <row r="6" spans="1:14" ht="70.5" customHeight="1" x14ac:dyDescent="0.2">
      <c r="A6" s="51" t="s">
        <v>66</v>
      </c>
      <c r="B6" s="146" t="s">
        <v>196</v>
      </c>
      <c r="C6" s="72">
        <v>42917</v>
      </c>
      <c r="D6" s="72">
        <v>43100</v>
      </c>
      <c r="E6" s="50" t="s">
        <v>67</v>
      </c>
      <c r="F6" s="52" t="s">
        <v>68</v>
      </c>
      <c r="G6" s="52"/>
      <c r="H6" s="52"/>
      <c r="I6" s="52"/>
      <c r="J6" s="52"/>
      <c r="K6" s="112">
        <v>1808.56</v>
      </c>
      <c r="L6" s="112">
        <v>2430.36</v>
      </c>
      <c r="M6" s="112">
        <v>2711.43</v>
      </c>
      <c r="N6" s="112">
        <v>3172.94</v>
      </c>
    </row>
    <row r="7" spans="1:14" ht="45" x14ac:dyDescent="0.2">
      <c r="A7" s="51" t="s">
        <v>69</v>
      </c>
      <c r="B7" s="146" t="s">
        <v>196</v>
      </c>
      <c r="C7" s="72">
        <v>42917</v>
      </c>
      <c r="D7" s="72">
        <v>43100</v>
      </c>
      <c r="E7" s="50" t="s">
        <v>67</v>
      </c>
      <c r="F7" s="52" t="s">
        <v>68</v>
      </c>
      <c r="G7" s="52"/>
      <c r="H7" s="52"/>
      <c r="I7" s="52"/>
      <c r="J7" s="52"/>
      <c r="K7" s="132">
        <v>40.39425</v>
      </c>
      <c r="L7" s="132">
        <v>60.761719999999997</v>
      </c>
      <c r="M7" s="132">
        <v>213.95751000000001</v>
      </c>
      <c r="N7" s="132">
        <v>564.08609000000001</v>
      </c>
    </row>
    <row r="8" spans="1:14" ht="57.75" customHeight="1" x14ac:dyDescent="0.2">
      <c r="A8" s="51" t="s">
        <v>70</v>
      </c>
      <c r="B8" s="146" t="s">
        <v>196</v>
      </c>
      <c r="C8" s="72">
        <v>42917</v>
      </c>
      <c r="D8" s="72">
        <v>43100</v>
      </c>
      <c r="E8" s="50" t="s">
        <v>71</v>
      </c>
      <c r="F8" s="52" t="s">
        <v>68</v>
      </c>
      <c r="G8" s="52"/>
      <c r="H8" s="52"/>
      <c r="I8" s="52"/>
      <c r="J8" s="52"/>
      <c r="K8" s="112">
        <v>1125112.1200000001</v>
      </c>
      <c r="L8" s="112">
        <v>1756095.24</v>
      </c>
      <c r="M8" s="112">
        <v>1313003.8899999999</v>
      </c>
      <c r="N8" s="112">
        <v>1349163.44</v>
      </c>
    </row>
    <row r="9" spans="1:14" ht="57.75" customHeight="1" x14ac:dyDescent="0.2">
      <c r="A9" s="51" t="s">
        <v>112</v>
      </c>
      <c r="B9" s="146" t="s">
        <v>197</v>
      </c>
      <c r="C9" s="72">
        <v>42917</v>
      </c>
      <c r="D9" s="72">
        <v>43100</v>
      </c>
      <c r="E9" s="50" t="s">
        <v>113</v>
      </c>
      <c r="F9" s="52" t="s">
        <v>68</v>
      </c>
      <c r="G9" s="144">
        <v>26.44</v>
      </c>
      <c r="H9" s="144">
        <v>24.3</v>
      </c>
      <c r="I9" s="144">
        <v>16.54</v>
      </c>
      <c r="J9" s="144">
        <v>9.68</v>
      </c>
      <c r="K9" s="50"/>
      <c r="L9" s="50"/>
      <c r="M9" s="50"/>
      <c r="N9" s="50"/>
    </row>
    <row r="10" spans="1:14" ht="57.75" customHeight="1" x14ac:dyDescent="0.2">
      <c r="A10" s="51" t="s">
        <v>114</v>
      </c>
      <c r="B10" s="146" t="s">
        <v>197</v>
      </c>
      <c r="C10" s="72">
        <v>42917</v>
      </c>
      <c r="D10" s="72">
        <v>43100</v>
      </c>
      <c r="E10" s="50" t="s">
        <v>115</v>
      </c>
      <c r="F10" s="52" t="s">
        <v>68</v>
      </c>
      <c r="G10" s="145">
        <v>0.92900000000000005</v>
      </c>
      <c r="H10" s="145">
        <v>0.92900000000000005</v>
      </c>
      <c r="I10" s="145">
        <v>0.92900000000000005</v>
      </c>
      <c r="J10" s="145">
        <v>0.92900000000000005</v>
      </c>
      <c r="K10" s="50"/>
      <c r="L10" s="50"/>
      <c r="M10" s="50"/>
      <c r="N10" s="50"/>
    </row>
  </sheetData>
  <mergeCells count="10">
    <mergeCell ref="A1:N1"/>
    <mergeCell ref="A2:N2"/>
    <mergeCell ref="A4:A5"/>
    <mergeCell ref="B4:B5"/>
    <mergeCell ref="C4:C5"/>
    <mergeCell ref="D4:D5"/>
    <mergeCell ref="E4:E5"/>
    <mergeCell ref="F4:F5"/>
    <mergeCell ref="K4:N4"/>
    <mergeCell ref="G4:J4"/>
  </mergeCells>
  <pageMargins left="0.75" right="0.75" top="1" bottom="1" header="0.5" footer="0.5"/>
  <pageSetup paperSize="9" scale="4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7</vt:i4>
      </vt:variant>
    </vt:vector>
  </HeadingPairs>
  <TitlesOfParts>
    <vt:vector size="17" baseType="lpstr">
      <vt:lpstr>I ЦК</vt:lpstr>
      <vt:lpstr>II ЦК</vt:lpstr>
      <vt:lpstr>III ЦК</vt:lpstr>
      <vt:lpstr>IV ЦК </vt:lpstr>
      <vt:lpstr>V ЦК</vt:lpstr>
      <vt:lpstr>VI ЦК</vt:lpstr>
      <vt:lpstr>Расчет сбытовых надбавок</vt:lpstr>
      <vt:lpstr>АТС</vt:lpstr>
      <vt:lpstr>РСТ РСО-А</vt:lpstr>
      <vt:lpstr>Иные услуги </vt:lpstr>
      <vt:lpstr>'I ЦК'!Область_печати</vt:lpstr>
      <vt:lpstr>'II ЦК'!Область_печати</vt:lpstr>
      <vt:lpstr>'III ЦК'!Область_печати</vt:lpstr>
      <vt:lpstr>'IV ЦК '!Область_печати</vt:lpstr>
      <vt:lpstr>'V ЦК'!Область_печати</vt:lpstr>
      <vt:lpstr>'VI ЦК'!Область_печати</vt:lpstr>
      <vt:lpstr>'Расчет сбытовых надбавок'!Область_печати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2013-04-01T04:34:58Z</cp:lastPrinted>
  <dcterms:created xsi:type="dcterms:W3CDTF">2013-02-04T09:28:33Z</dcterms:created>
  <dcterms:modified xsi:type="dcterms:W3CDTF">2018-01-10T16:15:47Z</dcterms:modified>
</cp:coreProperties>
</file>